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utwaw-my.sharepoint.com/personal/piotr_palka_pw_edu_pl/Documents/Projekty/Terratransformacja Marsa/green Paper/"/>
    </mc:Choice>
  </mc:AlternateContent>
  <xr:revisionPtr revIDLastSave="352" documentId="8_{E68B1D03-8D39-4746-95F3-20CDB0001A62}" xr6:coauthVersionLast="47" xr6:coauthVersionMax="47" xr10:uidLastSave="{17C66C01-5E87-44BB-B7A2-9F2D1FE486CE}"/>
  <bookViews>
    <workbookView xWindow="-120" yWindow="-16320" windowWidth="29040" windowHeight="15720" tabRatio="774" xr2:uid="{50E336FB-3DB1-4ED1-847D-74A8F0B910EF}"/>
  </bookViews>
  <sheets>
    <sheet name="obl-10kPa-tau=0,40 hex=1499-beg" sheetId="25" r:id="rId1"/>
    <sheet name="T-1499" sheetId="30" r:id="rId2"/>
    <sheet name="Arkusz4" sheetId="29" r:id="rId3"/>
    <sheet name="obl-10kPa-tau=0,40 hex=1499-mid" sheetId="27" r:id="rId4"/>
    <sheet name="obl-10kPa-tau=0,40 hex=1499-end" sheetId="28" r:id="rId5"/>
  </sheets>
  <definedNames>
    <definedName name="_xlnm._FilterDatabase" localSheetId="2" hidden="1">Arkusz4!$A$1:$S$8017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8015" i="29" l="1"/>
  <c r="T8011" i="29"/>
  <c r="T8007" i="29"/>
  <c r="T8003" i="29"/>
  <c r="T7999" i="29"/>
  <c r="T7995" i="29"/>
  <c r="T7991" i="29"/>
  <c r="T7987" i="29"/>
  <c r="T7983" i="29"/>
  <c r="T7979" i="29"/>
  <c r="T7975" i="29"/>
  <c r="T7971" i="29"/>
  <c r="T7967" i="29"/>
  <c r="T7963" i="29"/>
  <c r="T7959" i="29"/>
  <c r="T7955" i="29"/>
  <c r="T7951" i="29"/>
  <c r="T7947" i="29"/>
  <c r="T7943" i="29"/>
  <c r="T7939" i="29"/>
  <c r="T7935" i="29"/>
  <c r="T7931" i="29"/>
  <c r="T7927" i="29"/>
  <c r="T7923" i="29"/>
  <c r="T7919" i="29"/>
  <c r="T7915" i="29"/>
  <c r="T7911" i="29"/>
  <c r="T7907" i="29"/>
  <c r="T7903" i="29"/>
  <c r="T7899" i="29"/>
  <c r="T7895" i="29"/>
  <c r="T7891" i="29"/>
  <c r="T7887" i="29"/>
  <c r="T7883" i="29"/>
  <c r="T7879" i="29"/>
  <c r="T7875" i="29"/>
  <c r="T7871" i="29"/>
  <c r="T7867" i="29"/>
  <c r="T7863" i="29"/>
  <c r="T7859" i="29"/>
  <c r="T7855" i="29"/>
  <c r="T7851" i="29"/>
  <c r="T7847" i="29"/>
  <c r="T7843" i="29"/>
  <c r="T7839" i="29"/>
  <c r="T7835" i="29"/>
  <c r="T7831" i="29"/>
  <c r="T7827" i="29"/>
  <c r="T7823" i="29"/>
  <c r="T7819" i="29"/>
  <c r="T7815" i="29"/>
  <c r="T7811" i="29"/>
  <c r="T7807" i="29"/>
  <c r="T7803" i="29"/>
  <c r="T7799" i="29"/>
  <c r="T7795" i="29"/>
  <c r="T7791" i="29"/>
  <c r="T7787" i="29"/>
  <c r="T7783" i="29"/>
  <c r="T7779" i="29"/>
  <c r="T7775" i="29"/>
  <c r="T7771" i="29"/>
  <c r="T7767" i="29"/>
  <c r="T7763" i="29"/>
  <c r="T7759" i="29"/>
  <c r="T7755" i="29"/>
  <c r="T7751" i="29"/>
  <c r="T7747" i="29"/>
  <c r="T7743" i="29"/>
  <c r="T7739" i="29"/>
  <c r="T7735" i="29"/>
  <c r="T7731" i="29"/>
  <c r="T7727" i="29"/>
  <c r="T7723" i="29"/>
  <c r="T7719" i="29"/>
  <c r="T7715" i="29"/>
  <c r="T7711" i="29"/>
  <c r="T7707" i="29"/>
  <c r="T7703" i="29"/>
  <c r="T7699" i="29"/>
  <c r="T7695" i="29"/>
  <c r="T7691" i="29"/>
  <c r="T7687" i="29"/>
  <c r="T7683" i="29"/>
  <c r="T7679" i="29"/>
  <c r="T7675" i="29"/>
  <c r="T7671" i="29"/>
  <c r="T7667" i="29"/>
  <c r="T7663" i="29"/>
  <c r="T7659" i="29"/>
  <c r="T7655" i="29"/>
  <c r="T7651" i="29"/>
  <c r="T7647" i="29"/>
  <c r="T7643" i="29"/>
  <c r="T7639" i="29"/>
  <c r="T7635" i="29"/>
  <c r="T7631" i="29"/>
  <c r="T7627" i="29"/>
  <c r="T7623" i="29"/>
  <c r="T7619" i="29"/>
  <c r="T7615" i="29"/>
  <c r="T7611" i="29"/>
  <c r="T7607" i="29"/>
  <c r="T7603" i="29"/>
  <c r="T7599" i="29"/>
  <c r="T7595" i="29"/>
  <c r="T7591" i="29"/>
  <c r="T7587" i="29"/>
  <c r="T7583" i="29"/>
  <c r="T7579" i="29"/>
  <c r="T7575" i="29"/>
  <c r="T7571" i="29"/>
  <c r="T7567" i="29"/>
  <c r="T7563" i="29"/>
  <c r="T7559" i="29"/>
  <c r="T7555" i="29"/>
  <c r="T7551" i="29"/>
  <c r="T7547" i="29"/>
  <c r="T7543" i="29"/>
  <c r="T7539" i="29"/>
  <c r="T7535" i="29"/>
  <c r="T7531" i="29"/>
  <c r="T7527" i="29"/>
  <c r="T7523" i="29"/>
  <c r="T7519" i="29"/>
  <c r="T7515" i="29"/>
  <c r="T7511" i="29"/>
  <c r="T7507" i="29"/>
  <c r="T7503" i="29"/>
  <c r="T7499" i="29"/>
  <c r="T7495" i="29"/>
  <c r="T7491" i="29"/>
  <c r="T7487" i="29"/>
  <c r="T7483" i="29"/>
  <c r="T7479" i="29"/>
  <c r="T7475" i="29"/>
  <c r="T7471" i="29"/>
  <c r="T7467" i="29"/>
  <c r="T7463" i="29"/>
  <c r="T7459" i="29"/>
  <c r="T7455" i="29"/>
  <c r="T7451" i="29"/>
  <c r="T7447" i="29"/>
  <c r="T7443" i="29"/>
  <c r="T7439" i="29"/>
  <c r="T7435" i="29"/>
  <c r="T7431" i="29"/>
  <c r="T7427" i="29"/>
  <c r="T7423" i="29"/>
  <c r="T7419" i="29"/>
  <c r="T7415" i="29"/>
  <c r="T7411" i="29"/>
  <c r="T7407" i="29"/>
  <c r="T7403" i="29"/>
  <c r="T7399" i="29"/>
  <c r="T7395" i="29"/>
  <c r="T7391" i="29"/>
  <c r="T7387" i="29"/>
  <c r="T7383" i="29"/>
  <c r="T7379" i="29"/>
  <c r="T7375" i="29"/>
  <c r="T7371" i="29"/>
  <c r="T7367" i="29"/>
  <c r="T7363" i="29"/>
  <c r="T7359" i="29"/>
  <c r="T7355" i="29"/>
  <c r="T7351" i="29"/>
  <c r="T7347" i="29"/>
  <c r="T7343" i="29"/>
  <c r="T7339" i="29"/>
  <c r="T7335" i="29"/>
  <c r="T7331" i="29"/>
  <c r="T7327" i="29"/>
  <c r="T7323" i="29"/>
  <c r="T7319" i="29"/>
  <c r="T7315" i="29"/>
  <c r="T7311" i="29"/>
  <c r="T7307" i="29"/>
  <c r="T7303" i="29"/>
  <c r="T7299" i="29"/>
  <c r="T7295" i="29"/>
  <c r="T7291" i="29"/>
  <c r="T7287" i="29"/>
  <c r="T7283" i="29"/>
  <c r="T7279" i="29"/>
  <c r="T7275" i="29"/>
  <c r="T7271" i="29"/>
  <c r="T7267" i="29"/>
  <c r="T7263" i="29"/>
  <c r="T7259" i="29"/>
  <c r="T7255" i="29"/>
  <c r="T7251" i="29"/>
  <c r="T7247" i="29"/>
  <c r="T7243" i="29"/>
  <c r="T7239" i="29"/>
  <c r="T7235" i="29"/>
  <c r="T7231" i="29"/>
  <c r="T7227" i="29"/>
  <c r="T7223" i="29"/>
  <c r="T7219" i="29"/>
  <c r="T7215" i="29"/>
  <c r="T7211" i="29"/>
  <c r="T7207" i="29"/>
  <c r="T7203" i="29"/>
  <c r="T7199" i="29"/>
  <c r="T7195" i="29"/>
  <c r="T7191" i="29"/>
  <c r="T7187" i="29"/>
  <c r="T7183" i="29"/>
  <c r="T7179" i="29"/>
  <c r="T7175" i="29"/>
  <c r="T7171" i="29"/>
  <c r="T7167" i="29"/>
  <c r="T7163" i="29"/>
  <c r="T7159" i="29"/>
  <c r="T7155" i="29"/>
  <c r="T7151" i="29"/>
  <c r="T7147" i="29"/>
  <c r="T7143" i="29"/>
  <c r="T7139" i="29"/>
  <c r="T7135" i="29"/>
  <c r="T7131" i="29"/>
  <c r="T7127" i="29"/>
  <c r="T7123" i="29"/>
  <c r="T7119" i="29"/>
  <c r="T7115" i="29"/>
  <c r="T7111" i="29"/>
  <c r="T7107" i="29"/>
  <c r="T7103" i="29"/>
  <c r="T7099" i="29"/>
  <c r="T7095" i="29"/>
  <c r="T7091" i="29"/>
  <c r="T7087" i="29"/>
  <c r="T7083" i="29"/>
  <c r="T7079" i="29"/>
  <c r="T7075" i="29"/>
  <c r="T7071" i="29"/>
  <c r="T7067" i="29"/>
  <c r="T7063" i="29"/>
  <c r="T7059" i="29"/>
  <c r="T7055" i="29"/>
  <c r="T7051" i="29"/>
  <c r="T7047" i="29"/>
  <c r="T7043" i="29"/>
  <c r="T7039" i="29"/>
  <c r="T7035" i="29"/>
  <c r="T7031" i="29"/>
  <c r="T7027" i="29"/>
  <c r="T7023" i="29"/>
  <c r="T7019" i="29"/>
  <c r="T7015" i="29"/>
  <c r="T7011" i="29"/>
  <c r="T7007" i="29"/>
  <c r="T7003" i="29"/>
  <c r="T6999" i="29"/>
  <c r="T6995" i="29"/>
  <c r="T6991" i="29"/>
  <c r="T6987" i="29"/>
  <c r="T6983" i="29"/>
  <c r="T6979" i="29"/>
  <c r="T6975" i="29"/>
  <c r="T6971" i="29"/>
  <c r="T6967" i="29"/>
  <c r="T6963" i="29"/>
  <c r="T6959" i="29"/>
  <c r="T6955" i="29"/>
  <c r="T6951" i="29"/>
  <c r="T6947" i="29"/>
  <c r="T6943" i="29"/>
  <c r="T6939" i="29"/>
  <c r="T6935" i="29"/>
  <c r="T6931" i="29"/>
  <c r="T6927" i="29"/>
  <c r="T6923" i="29"/>
  <c r="T6919" i="29"/>
  <c r="T6915" i="29"/>
  <c r="T6911" i="29"/>
  <c r="T6907" i="29"/>
  <c r="T6903" i="29"/>
  <c r="T6899" i="29"/>
  <c r="T6895" i="29"/>
  <c r="T6891" i="29"/>
  <c r="T6887" i="29"/>
  <c r="T6883" i="29"/>
  <c r="T6879" i="29"/>
  <c r="T6875" i="29"/>
  <c r="T6871" i="29"/>
  <c r="T6867" i="29"/>
  <c r="T6863" i="29"/>
  <c r="T6859" i="29"/>
  <c r="T6855" i="29"/>
  <c r="T6851" i="29"/>
  <c r="T6847" i="29"/>
  <c r="T6843" i="29"/>
  <c r="T6839" i="29"/>
  <c r="T6835" i="29"/>
  <c r="T6831" i="29"/>
  <c r="T6827" i="29"/>
  <c r="T6823" i="29"/>
  <c r="T6819" i="29"/>
  <c r="T6815" i="29"/>
  <c r="T6811" i="29"/>
  <c r="T6807" i="29"/>
  <c r="T6803" i="29"/>
  <c r="T6799" i="29"/>
  <c r="T6795" i="29"/>
  <c r="T6791" i="29"/>
  <c r="T6787" i="29"/>
  <c r="T6783" i="29"/>
  <c r="T6779" i="29"/>
  <c r="T6775" i="29"/>
  <c r="T6771" i="29"/>
  <c r="T6767" i="29"/>
  <c r="T6763" i="29"/>
  <c r="T6759" i="29"/>
  <c r="T6755" i="29"/>
  <c r="T6751" i="29"/>
  <c r="T6747" i="29"/>
  <c r="T6743" i="29"/>
  <c r="T6739" i="29"/>
  <c r="T6735" i="29"/>
  <c r="T6731" i="29"/>
  <c r="T6727" i="29"/>
  <c r="T6723" i="29"/>
  <c r="T6719" i="29"/>
  <c r="T6715" i="29"/>
  <c r="T6711" i="29"/>
  <c r="T6707" i="29"/>
  <c r="T6703" i="29"/>
  <c r="T6699" i="29"/>
  <c r="T6695" i="29"/>
  <c r="T6691" i="29"/>
  <c r="T6687" i="29"/>
  <c r="T6683" i="29"/>
  <c r="T6679" i="29"/>
  <c r="T6675" i="29"/>
  <c r="T6671" i="29"/>
  <c r="T6667" i="29"/>
  <c r="T6663" i="29"/>
  <c r="T6659" i="29"/>
  <c r="T6655" i="29"/>
  <c r="T6651" i="29"/>
  <c r="T6647" i="29"/>
  <c r="T6643" i="29"/>
  <c r="T6639" i="29"/>
  <c r="T6635" i="29"/>
  <c r="T6631" i="29"/>
  <c r="T6627" i="29"/>
  <c r="T6623" i="29"/>
  <c r="T6619" i="29"/>
  <c r="T6615" i="29"/>
  <c r="T6611" i="29"/>
  <c r="T6607" i="29"/>
  <c r="T6603" i="29"/>
  <c r="T6599" i="29"/>
  <c r="T6595" i="29"/>
  <c r="T6591" i="29"/>
  <c r="T6587" i="29"/>
  <c r="T6583" i="29"/>
  <c r="T6579" i="29"/>
  <c r="T6575" i="29"/>
  <c r="T6571" i="29"/>
  <c r="T6567" i="29"/>
  <c r="T6563" i="29"/>
  <c r="T6559" i="29"/>
  <c r="T6555" i="29"/>
  <c r="T6551" i="29"/>
  <c r="T6547" i="29"/>
  <c r="T6543" i="29"/>
  <c r="T6539" i="29"/>
  <c r="T6535" i="29"/>
  <c r="T6531" i="29"/>
  <c r="T6527" i="29"/>
  <c r="T6523" i="29"/>
  <c r="T6519" i="29"/>
  <c r="T6515" i="29"/>
  <c r="T6511" i="29"/>
  <c r="T6507" i="29"/>
  <c r="T6503" i="29"/>
  <c r="T6499" i="29"/>
  <c r="T6495" i="29"/>
  <c r="T6491" i="29"/>
  <c r="T6487" i="29"/>
  <c r="T6483" i="29"/>
  <c r="T6479" i="29"/>
  <c r="T6475" i="29"/>
  <c r="T6471" i="29"/>
  <c r="T6467" i="29"/>
  <c r="T6463" i="29"/>
  <c r="T6459" i="29"/>
  <c r="T6455" i="29"/>
  <c r="T6451" i="29"/>
  <c r="T6447" i="29"/>
  <c r="T6443" i="29"/>
  <c r="T6439" i="29"/>
  <c r="T6435" i="29"/>
  <c r="T6431" i="29"/>
  <c r="T6427" i="29"/>
  <c r="T6423" i="29"/>
  <c r="T6419" i="29"/>
  <c r="T6415" i="29"/>
  <c r="T6411" i="29"/>
  <c r="T6407" i="29"/>
  <c r="T6403" i="29"/>
  <c r="T6399" i="29"/>
  <c r="T6395" i="29"/>
  <c r="T6391" i="29"/>
  <c r="T6387" i="29"/>
  <c r="T6383" i="29"/>
  <c r="T6379" i="29"/>
  <c r="T6375" i="29"/>
  <c r="T6371" i="29"/>
  <c r="T6367" i="29"/>
  <c r="T6363" i="29"/>
  <c r="T6359" i="29"/>
  <c r="T6355" i="29"/>
  <c r="T6351" i="29"/>
  <c r="T6347" i="29"/>
  <c r="T6343" i="29"/>
  <c r="T6339" i="29"/>
  <c r="T6335" i="29"/>
  <c r="T6331" i="29"/>
  <c r="T6327" i="29"/>
  <c r="T6323" i="29"/>
  <c r="T6319" i="29"/>
  <c r="T6315" i="29"/>
  <c r="T6311" i="29"/>
  <c r="T6307" i="29"/>
  <c r="T6303" i="29"/>
  <c r="T6299" i="29"/>
  <c r="T6295" i="29"/>
  <c r="T6291" i="29"/>
  <c r="T6287" i="29"/>
  <c r="T6283" i="29"/>
  <c r="T6279" i="29"/>
  <c r="T6275" i="29"/>
  <c r="T6271" i="29"/>
  <c r="T6267" i="29"/>
  <c r="T6263" i="29"/>
  <c r="T6259" i="29"/>
  <c r="T6255" i="29"/>
  <c r="T6251" i="29"/>
  <c r="T6247" i="29"/>
  <c r="T6243" i="29"/>
  <c r="T6239" i="29"/>
  <c r="T6235" i="29"/>
  <c r="T6231" i="29"/>
  <c r="T6227" i="29"/>
  <c r="T6223" i="29"/>
  <c r="T6219" i="29"/>
  <c r="T6215" i="29"/>
  <c r="T6211" i="29"/>
  <c r="T6207" i="29"/>
  <c r="T6203" i="29"/>
  <c r="T6199" i="29"/>
  <c r="T6195" i="29"/>
  <c r="T6191" i="29"/>
  <c r="T6187" i="29"/>
  <c r="T6183" i="29"/>
  <c r="T6179" i="29"/>
  <c r="T6175" i="29"/>
  <c r="T6171" i="29"/>
  <c r="T6167" i="29"/>
  <c r="T6163" i="29"/>
  <c r="T6159" i="29"/>
  <c r="T6155" i="29"/>
  <c r="T6151" i="29"/>
  <c r="T6147" i="29"/>
  <c r="T6143" i="29"/>
  <c r="T6139" i="29"/>
  <c r="T6135" i="29"/>
  <c r="T6131" i="29"/>
  <c r="T6127" i="29"/>
  <c r="T6123" i="29"/>
  <c r="T6119" i="29"/>
  <c r="T6115" i="29"/>
  <c r="T6111" i="29"/>
  <c r="T6107" i="29"/>
  <c r="T6103" i="29"/>
  <c r="T6099" i="29"/>
  <c r="T6095" i="29"/>
  <c r="T6091" i="29"/>
  <c r="T6087" i="29"/>
  <c r="T6083" i="29"/>
  <c r="T6079" i="29"/>
  <c r="T6075" i="29"/>
  <c r="T6071" i="29"/>
  <c r="T6067" i="29"/>
  <c r="T6063" i="29"/>
  <c r="T6059" i="29"/>
  <c r="T6055" i="29"/>
  <c r="T6051" i="29"/>
  <c r="T6047" i="29"/>
  <c r="T6043" i="29"/>
  <c r="T6039" i="29"/>
  <c r="T6035" i="29"/>
  <c r="T6031" i="29"/>
  <c r="T6027" i="29"/>
  <c r="T6023" i="29"/>
  <c r="T6019" i="29"/>
  <c r="T6015" i="29"/>
  <c r="T6011" i="29"/>
  <c r="T6007" i="29"/>
  <c r="T6003" i="29"/>
  <c r="T5999" i="29"/>
  <c r="T5995" i="29"/>
  <c r="T5991" i="29"/>
  <c r="T5987" i="29"/>
  <c r="T5983" i="29"/>
  <c r="T5979" i="29"/>
  <c r="T5975" i="29"/>
  <c r="T5971" i="29"/>
  <c r="T5967" i="29"/>
  <c r="T5963" i="29"/>
  <c r="T5959" i="29"/>
  <c r="T5955" i="29"/>
  <c r="T5951" i="29"/>
  <c r="T5947" i="29"/>
  <c r="T5943" i="29"/>
  <c r="T5939" i="29"/>
  <c r="T5935" i="29"/>
  <c r="T5931" i="29"/>
  <c r="T5927" i="29"/>
  <c r="T5923" i="29"/>
  <c r="T5919" i="29"/>
  <c r="T5915" i="29"/>
  <c r="T5911" i="29"/>
  <c r="T5907" i="29"/>
  <c r="T5903" i="29"/>
  <c r="T5899" i="29"/>
  <c r="T5895" i="29"/>
  <c r="T5891" i="29"/>
  <c r="T5887" i="29"/>
  <c r="T5883" i="29"/>
  <c r="T5879" i="29"/>
  <c r="T5875" i="29"/>
  <c r="T5871" i="29"/>
  <c r="T5867" i="29"/>
  <c r="T5863" i="29"/>
  <c r="T5859" i="29"/>
  <c r="T5855" i="29"/>
  <c r="T5851" i="29"/>
  <c r="T5847" i="29"/>
  <c r="T5843" i="29"/>
  <c r="T5839" i="29"/>
  <c r="T5835" i="29"/>
  <c r="T5831" i="29"/>
  <c r="T5827" i="29"/>
  <c r="T5823" i="29"/>
  <c r="T5819" i="29"/>
  <c r="T5815" i="29"/>
  <c r="T5811" i="29"/>
  <c r="T5807" i="29"/>
  <c r="T5803" i="29"/>
  <c r="T5799" i="29"/>
  <c r="T5795" i="29"/>
  <c r="T5791" i="29"/>
  <c r="T5787" i="29"/>
  <c r="T5783" i="29"/>
  <c r="T5779" i="29"/>
  <c r="T5775" i="29"/>
  <c r="T5771" i="29"/>
  <c r="T5767" i="29"/>
  <c r="T5763" i="29"/>
  <c r="T5759" i="29"/>
  <c r="T5755" i="29"/>
  <c r="T5751" i="29"/>
  <c r="T5747" i="29"/>
  <c r="T5743" i="29"/>
  <c r="T5739" i="29"/>
  <c r="T5735" i="29"/>
  <c r="T5731" i="29"/>
  <c r="T5727" i="29"/>
  <c r="T5723" i="29"/>
  <c r="T5719" i="29"/>
  <c r="T5715" i="29"/>
  <c r="T5711" i="29"/>
  <c r="T5707" i="29"/>
  <c r="T5703" i="29"/>
  <c r="T5699" i="29"/>
  <c r="T5695" i="29"/>
  <c r="T5691" i="29"/>
  <c r="T5687" i="29"/>
  <c r="T5683" i="29"/>
  <c r="T5679" i="29"/>
  <c r="T5675" i="29"/>
  <c r="T5671" i="29"/>
  <c r="T5667" i="29"/>
  <c r="T5663" i="29"/>
  <c r="T5659" i="29"/>
  <c r="T5655" i="29"/>
  <c r="T5651" i="29"/>
  <c r="T5647" i="29"/>
  <c r="T5643" i="29"/>
  <c r="T5639" i="29"/>
  <c r="T5635" i="29"/>
  <c r="T5631" i="29"/>
  <c r="T5627" i="29"/>
  <c r="T5623" i="29"/>
  <c r="T5619" i="29"/>
  <c r="T5615" i="29"/>
  <c r="T5611" i="29"/>
  <c r="T5607" i="29"/>
  <c r="T5603" i="29"/>
  <c r="T5599" i="29"/>
  <c r="T5595" i="29"/>
  <c r="T5591" i="29"/>
  <c r="T5587" i="29"/>
  <c r="T5583" i="29"/>
  <c r="T5579" i="29"/>
  <c r="T5575" i="29"/>
  <c r="T5571" i="29"/>
  <c r="T5567" i="29"/>
  <c r="T5563" i="29"/>
  <c r="T5559" i="29"/>
  <c r="T5555" i="29"/>
  <c r="T5551" i="29"/>
  <c r="T5547" i="29"/>
  <c r="T5543" i="29"/>
  <c r="T5539" i="29"/>
  <c r="T5535" i="29"/>
  <c r="T5531" i="29"/>
  <c r="T5527" i="29"/>
  <c r="T5523" i="29"/>
  <c r="T5519" i="29"/>
  <c r="T5515" i="29"/>
  <c r="T5511" i="29"/>
  <c r="T5507" i="29"/>
  <c r="T5503" i="29"/>
  <c r="T5499" i="29"/>
  <c r="T5495" i="29"/>
  <c r="T5491" i="29"/>
  <c r="T5487" i="29"/>
  <c r="T5483" i="29"/>
  <c r="T5479" i="29"/>
  <c r="T5475" i="29"/>
  <c r="T5471" i="29"/>
  <c r="T5467" i="29"/>
  <c r="T5463" i="29"/>
  <c r="T5459" i="29"/>
  <c r="T5455" i="29"/>
  <c r="T5451" i="29"/>
  <c r="T5447" i="29"/>
  <c r="T5443" i="29"/>
  <c r="T5439" i="29"/>
  <c r="T5435" i="29"/>
  <c r="T5431" i="29"/>
  <c r="T5427" i="29"/>
  <c r="T5423" i="29"/>
  <c r="T5419" i="29"/>
  <c r="T5415" i="29"/>
  <c r="T5411" i="29"/>
  <c r="T5407" i="29"/>
  <c r="T5403" i="29"/>
  <c r="T5399" i="29"/>
  <c r="T5395" i="29"/>
  <c r="T5391" i="29"/>
  <c r="T5387" i="29"/>
  <c r="T5383" i="29"/>
  <c r="T5379" i="29"/>
  <c r="T5375" i="29"/>
  <c r="T5371" i="29"/>
  <c r="T5367" i="29"/>
  <c r="T5363" i="29"/>
  <c r="T5359" i="29"/>
  <c r="T5355" i="29"/>
  <c r="T5351" i="29"/>
  <c r="T5347" i="29"/>
  <c r="T5343" i="29"/>
  <c r="T5339" i="29"/>
  <c r="T5335" i="29"/>
  <c r="T5331" i="29"/>
  <c r="T5327" i="29"/>
  <c r="T5323" i="29"/>
  <c r="T5319" i="29"/>
  <c r="T5315" i="29"/>
  <c r="T5311" i="29"/>
  <c r="T5307" i="29"/>
  <c r="T5303" i="29"/>
  <c r="T5299" i="29"/>
  <c r="T5295" i="29"/>
  <c r="T5291" i="29"/>
  <c r="T5287" i="29"/>
  <c r="T5283" i="29"/>
  <c r="T5279" i="29"/>
  <c r="T5275" i="29"/>
  <c r="T5271" i="29"/>
  <c r="T5267" i="29"/>
  <c r="T5263" i="29"/>
  <c r="T5259" i="29"/>
  <c r="T5255" i="29"/>
  <c r="T5251" i="29"/>
  <c r="T5247" i="29"/>
  <c r="T5243" i="29"/>
  <c r="T5239" i="29"/>
  <c r="T5235" i="29"/>
  <c r="T5231" i="29"/>
  <c r="T5227" i="29"/>
  <c r="T5223" i="29"/>
  <c r="T5219" i="29"/>
  <c r="T5215" i="29"/>
  <c r="T5211" i="29"/>
  <c r="T5207" i="29"/>
  <c r="T5203" i="29"/>
  <c r="T5199" i="29"/>
  <c r="T5195" i="29"/>
  <c r="T5191" i="29"/>
  <c r="T5187" i="29"/>
  <c r="T5183" i="29"/>
  <c r="T5179" i="29"/>
  <c r="T5175" i="29"/>
  <c r="T5171" i="29"/>
  <c r="T5167" i="29"/>
  <c r="T5163" i="29"/>
  <c r="T5159" i="29"/>
  <c r="T5155" i="29"/>
  <c r="T5151" i="29"/>
  <c r="T5147" i="29"/>
  <c r="T5143" i="29"/>
  <c r="T5139" i="29"/>
  <c r="T5135" i="29"/>
  <c r="T5131" i="29"/>
  <c r="T5127" i="29"/>
  <c r="T5123" i="29"/>
  <c r="T5119" i="29"/>
  <c r="T5115" i="29"/>
  <c r="T5111" i="29"/>
  <c r="T5107" i="29"/>
  <c r="T5103" i="29"/>
  <c r="T5099" i="29"/>
  <c r="T5095" i="29"/>
  <c r="T5091" i="29"/>
  <c r="T5087" i="29"/>
  <c r="T5083" i="29"/>
  <c r="T5079" i="29"/>
  <c r="T5075" i="29"/>
  <c r="T5071" i="29"/>
  <c r="T5067" i="29"/>
  <c r="T5063" i="29"/>
  <c r="T5059" i="29"/>
  <c r="T5055" i="29"/>
  <c r="T5051" i="29"/>
  <c r="T5047" i="29"/>
  <c r="T5043" i="29"/>
  <c r="T5039" i="29"/>
  <c r="T5035" i="29"/>
  <c r="T5031" i="29"/>
  <c r="T5027" i="29"/>
  <c r="T5023" i="29"/>
  <c r="T5019" i="29"/>
  <c r="T5015" i="29"/>
  <c r="T5011" i="29"/>
  <c r="T5007" i="29"/>
  <c r="T5003" i="29"/>
  <c r="T4999" i="29"/>
  <c r="T4995" i="29"/>
  <c r="T4991" i="29"/>
  <c r="T4987" i="29"/>
  <c r="T4983" i="29"/>
  <c r="T4979" i="29"/>
  <c r="T4975" i="29"/>
  <c r="T4971" i="29"/>
  <c r="T4967" i="29"/>
  <c r="T4963" i="29"/>
  <c r="T4959" i="29"/>
  <c r="T4955" i="29"/>
  <c r="T4951" i="29"/>
  <c r="T4947" i="29"/>
  <c r="T4943" i="29"/>
  <c r="T4939" i="29"/>
  <c r="T4935" i="29"/>
  <c r="T4931" i="29"/>
  <c r="T4927" i="29"/>
  <c r="T4923" i="29"/>
  <c r="T4919" i="29"/>
  <c r="T4915" i="29"/>
  <c r="T4911" i="29"/>
  <c r="T4907" i="29"/>
  <c r="T4903" i="29"/>
  <c r="T4899" i="29"/>
  <c r="T4895" i="29"/>
  <c r="T4891" i="29"/>
  <c r="T4887" i="29"/>
  <c r="T4883" i="29"/>
  <c r="T4879" i="29"/>
  <c r="T4875" i="29"/>
  <c r="T4871" i="29"/>
  <c r="T4867" i="29"/>
  <c r="T4863" i="29"/>
  <c r="T4859" i="29"/>
  <c r="T4855" i="29"/>
  <c r="T4851" i="29"/>
  <c r="T4847" i="29"/>
  <c r="T4843" i="29"/>
  <c r="T4839" i="29"/>
  <c r="T4835" i="29"/>
  <c r="T4831" i="29"/>
  <c r="T4827" i="29"/>
  <c r="T4823" i="29"/>
  <c r="T4819" i="29"/>
  <c r="T4815" i="29"/>
  <c r="T4811" i="29"/>
  <c r="T4807" i="29"/>
  <c r="T4803" i="29"/>
  <c r="T4799" i="29"/>
  <c r="T4795" i="29"/>
  <c r="T4791" i="29"/>
  <c r="T4787" i="29"/>
  <c r="T4783" i="29"/>
  <c r="T4779" i="29"/>
  <c r="T4775" i="29"/>
  <c r="T4771" i="29"/>
  <c r="T4767" i="29"/>
  <c r="T4763" i="29"/>
  <c r="T4759" i="29"/>
  <c r="T4755" i="29"/>
  <c r="T4751" i="29"/>
  <c r="T4747" i="29"/>
  <c r="T4743" i="29"/>
  <c r="T4739" i="29"/>
  <c r="T4735" i="29"/>
  <c r="T4731" i="29"/>
  <c r="T4727" i="29"/>
  <c r="T4723" i="29"/>
  <c r="T4719" i="29"/>
  <c r="T4715" i="29"/>
  <c r="T4711" i="29"/>
  <c r="T4707" i="29"/>
  <c r="T4703" i="29"/>
  <c r="T4699" i="29"/>
  <c r="T4695" i="29"/>
  <c r="T4691" i="29"/>
  <c r="T4687" i="29"/>
  <c r="T4683" i="29"/>
  <c r="T4679" i="29"/>
  <c r="T4675" i="29"/>
  <c r="T4671" i="29"/>
  <c r="T4667" i="29"/>
  <c r="T4663" i="29"/>
  <c r="T4659" i="29"/>
  <c r="T4655" i="29"/>
  <c r="T4651" i="29"/>
  <c r="T4647" i="29"/>
  <c r="T4643" i="29"/>
  <c r="T4639" i="29"/>
  <c r="T4635" i="29"/>
  <c r="T4631" i="29"/>
  <c r="T4627" i="29"/>
  <c r="T4623" i="29"/>
  <c r="T4619" i="29"/>
  <c r="T4615" i="29"/>
  <c r="T4611" i="29"/>
  <c r="T4607" i="29"/>
  <c r="T4603" i="29"/>
  <c r="T4599" i="29"/>
  <c r="T4595" i="29"/>
  <c r="T4591" i="29"/>
  <c r="T4587" i="29"/>
  <c r="T4583" i="29"/>
  <c r="T4579" i="29"/>
  <c r="T4575" i="29"/>
  <c r="T4571" i="29"/>
  <c r="T4567" i="29"/>
  <c r="T4563" i="29"/>
  <c r="T4559" i="29"/>
  <c r="T4555" i="29"/>
  <c r="T4551" i="29"/>
  <c r="T4547" i="29"/>
  <c r="T4543" i="29"/>
  <c r="T4539" i="29"/>
  <c r="T4535" i="29"/>
  <c r="T4531" i="29"/>
  <c r="T4527" i="29"/>
  <c r="T4523" i="29"/>
  <c r="T4519" i="29"/>
  <c r="T4515" i="29"/>
  <c r="T4511" i="29"/>
  <c r="T4507" i="29"/>
  <c r="T4503" i="29"/>
  <c r="T4499" i="29"/>
  <c r="T4495" i="29"/>
  <c r="T4491" i="29"/>
  <c r="T4487" i="29"/>
  <c r="T4483" i="29"/>
  <c r="T4479" i="29"/>
  <c r="T4475" i="29"/>
  <c r="T4471" i="29"/>
  <c r="T4467" i="29"/>
  <c r="T4463" i="29"/>
  <c r="T4459" i="29"/>
  <c r="T4455" i="29"/>
  <c r="T4451" i="29"/>
  <c r="T4447" i="29"/>
  <c r="T4443" i="29"/>
  <c r="T4439" i="29"/>
  <c r="T4435" i="29"/>
  <c r="T4431" i="29"/>
  <c r="T4427" i="29"/>
  <c r="T4423" i="29"/>
  <c r="T4419" i="29"/>
  <c r="T4415" i="29"/>
  <c r="T4411" i="29"/>
  <c r="T4407" i="29"/>
  <c r="T4403" i="29"/>
  <c r="T4399" i="29"/>
  <c r="T4395" i="29"/>
  <c r="T4391" i="29"/>
  <c r="T4387" i="29"/>
  <c r="T4383" i="29"/>
  <c r="T4379" i="29"/>
  <c r="T4375" i="29"/>
  <c r="T4371" i="29"/>
  <c r="T4367" i="29"/>
  <c r="T4363" i="29"/>
  <c r="T4359" i="29"/>
  <c r="T4355" i="29"/>
  <c r="T4351" i="29"/>
  <c r="T4347" i="29"/>
  <c r="T4343" i="29"/>
  <c r="T4339" i="29"/>
  <c r="T4335" i="29"/>
  <c r="T4331" i="29"/>
  <c r="T4327" i="29"/>
  <c r="T4323" i="29"/>
  <c r="T4319" i="29"/>
  <c r="T4315" i="29"/>
  <c r="T4311" i="29"/>
  <c r="T4307" i="29"/>
  <c r="T4303" i="29"/>
  <c r="T4299" i="29"/>
  <c r="T4295" i="29"/>
  <c r="T4291" i="29"/>
  <c r="T4287" i="29"/>
  <c r="T4283" i="29"/>
  <c r="T4279" i="29"/>
  <c r="T4275" i="29"/>
  <c r="T4271" i="29"/>
  <c r="T4267" i="29"/>
  <c r="T4263" i="29"/>
  <c r="T4259" i="29"/>
  <c r="T4255" i="29"/>
  <c r="T4251" i="29"/>
  <c r="T4247" i="29"/>
  <c r="T4243" i="29"/>
  <c r="T4239" i="29"/>
  <c r="T4235" i="29"/>
  <c r="T4231" i="29"/>
  <c r="T4227" i="29"/>
  <c r="T4223" i="29"/>
  <c r="T4219" i="29"/>
  <c r="T4215" i="29"/>
  <c r="T4211" i="29"/>
  <c r="T4207" i="29"/>
  <c r="T4203" i="29"/>
  <c r="T4199" i="29"/>
  <c r="T4195" i="29"/>
  <c r="T4191" i="29"/>
  <c r="T4187" i="29"/>
  <c r="T4183" i="29"/>
  <c r="T4179" i="29"/>
  <c r="T4175" i="29"/>
  <c r="T4171" i="29"/>
  <c r="T4167" i="29"/>
  <c r="T4163" i="29"/>
  <c r="T4159" i="29"/>
  <c r="T4155" i="29"/>
  <c r="T4151" i="29"/>
  <c r="T4147" i="29"/>
  <c r="T4143" i="29"/>
  <c r="T4139" i="29"/>
  <c r="T4135" i="29"/>
  <c r="T4131" i="29"/>
  <c r="T4127" i="29"/>
  <c r="T4123" i="29"/>
  <c r="T4119" i="29"/>
  <c r="T4115" i="29"/>
  <c r="T4111" i="29"/>
  <c r="T4107" i="29"/>
  <c r="T4103" i="29"/>
  <c r="T4099" i="29"/>
  <c r="T4095" i="29"/>
  <c r="T4091" i="29"/>
  <c r="T4087" i="29"/>
  <c r="T4083" i="29"/>
  <c r="T4079" i="29"/>
  <c r="T4075" i="29"/>
  <c r="T4071" i="29"/>
  <c r="T4067" i="29"/>
  <c r="T4063" i="29"/>
  <c r="T4059" i="29"/>
  <c r="T4055" i="29"/>
  <c r="T4051" i="29"/>
  <c r="T4047" i="29"/>
  <c r="T4043" i="29"/>
  <c r="T4039" i="29"/>
  <c r="T4035" i="29"/>
  <c r="T4031" i="29"/>
  <c r="T4027" i="29"/>
  <c r="T4023" i="29"/>
  <c r="T4019" i="29"/>
  <c r="T4015" i="29"/>
  <c r="T4011" i="29"/>
  <c r="T4007" i="29"/>
  <c r="T4003" i="29"/>
  <c r="T3999" i="29"/>
  <c r="T3995" i="29"/>
  <c r="T3991" i="29"/>
  <c r="T3987" i="29"/>
  <c r="T3983" i="29"/>
  <c r="T3979" i="29"/>
  <c r="T3975" i="29"/>
  <c r="T3971" i="29"/>
  <c r="T3967" i="29"/>
  <c r="T3963" i="29"/>
  <c r="T3959" i="29"/>
  <c r="T3955" i="29"/>
  <c r="T3951" i="29"/>
  <c r="T3947" i="29"/>
  <c r="T3943" i="29"/>
  <c r="T3939" i="29"/>
  <c r="T3935" i="29"/>
  <c r="T3931" i="29"/>
  <c r="T3927" i="29"/>
  <c r="T3923" i="29"/>
  <c r="T3919" i="29"/>
  <c r="T3915" i="29"/>
  <c r="T3911" i="29"/>
  <c r="T3907" i="29"/>
  <c r="T3903" i="29"/>
  <c r="T3899" i="29"/>
  <c r="T3895" i="29"/>
  <c r="T3891" i="29"/>
  <c r="T3887" i="29"/>
  <c r="T3883" i="29"/>
  <c r="T3879" i="29"/>
  <c r="T3875" i="29"/>
  <c r="T3871" i="29"/>
  <c r="T3867" i="29"/>
  <c r="T3863" i="29"/>
  <c r="T3859" i="29"/>
  <c r="T3855" i="29"/>
  <c r="T3851" i="29"/>
  <c r="T3847" i="29"/>
  <c r="T3843" i="29"/>
  <c r="T3839" i="29"/>
  <c r="T3835" i="29"/>
  <c r="T3831" i="29"/>
  <c r="T3827" i="29"/>
  <c r="T3823" i="29"/>
  <c r="T3819" i="29"/>
  <c r="T3815" i="29"/>
  <c r="T3811" i="29"/>
  <c r="T3807" i="29"/>
  <c r="T3803" i="29"/>
  <c r="T3799" i="29"/>
  <c r="T3795" i="29"/>
  <c r="T3791" i="29"/>
  <c r="T3787" i="29"/>
  <c r="T3783" i="29"/>
  <c r="T3779" i="29"/>
  <c r="T3775" i="29"/>
  <c r="T3771" i="29"/>
  <c r="T3767" i="29"/>
  <c r="T3763" i="29"/>
  <c r="T3759" i="29"/>
  <c r="T3755" i="29"/>
  <c r="T3751" i="29"/>
  <c r="T3747" i="29"/>
  <c r="T3743" i="29"/>
  <c r="T3739" i="29"/>
  <c r="T3735" i="29"/>
  <c r="T3731" i="29"/>
  <c r="T3727" i="29"/>
  <c r="T3723" i="29"/>
  <c r="T3719" i="29"/>
  <c r="T3715" i="29"/>
  <c r="T3711" i="29"/>
  <c r="T3707" i="29"/>
  <c r="T3703" i="29"/>
  <c r="T3699" i="29"/>
  <c r="T3695" i="29"/>
  <c r="T3691" i="29"/>
  <c r="T3687" i="29"/>
  <c r="T3683" i="29"/>
  <c r="T3679" i="29"/>
  <c r="T3675" i="29"/>
  <c r="T3671" i="29"/>
  <c r="T3667" i="29"/>
  <c r="T3663" i="29"/>
  <c r="T3659" i="29"/>
  <c r="T3655" i="29"/>
  <c r="T3651" i="29"/>
  <c r="T3647" i="29"/>
  <c r="T3643" i="29"/>
  <c r="T3639" i="29"/>
  <c r="T3635" i="29"/>
  <c r="T3631" i="29"/>
  <c r="T3627" i="29"/>
  <c r="T3623" i="29"/>
  <c r="T3619" i="29"/>
  <c r="T3615" i="29"/>
  <c r="T3611" i="29"/>
  <c r="T3607" i="29"/>
  <c r="T3603" i="29"/>
  <c r="T3599" i="29"/>
  <c r="T3595" i="29"/>
  <c r="T3591" i="29"/>
  <c r="T3587" i="29"/>
  <c r="T3583" i="29"/>
  <c r="T3579" i="29"/>
  <c r="T3575" i="29"/>
  <c r="T3571" i="29"/>
  <c r="T3567" i="29"/>
  <c r="T3563" i="29"/>
  <c r="T3559" i="29"/>
  <c r="T3555" i="29"/>
  <c r="T3551" i="29"/>
  <c r="T3547" i="29"/>
  <c r="T3543" i="29"/>
  <c r="T3539" i="29"/>
  <c r="T3535" i="29"/>
  <c r="T3531" i="29"/>
  <c r="T3527" i="29"/>
  <c r="T3523" i="29"/>
  <c r="T3519" i="29"/>
  <c r="T3515" i="29"/>
  <c r="T3511" i="29"/>
  <c r="T3507" i="29"/>
  <c r="T3503" i="29"/>
  <c r="T3499" i="29"/>
  <c r="T3495" i="29"/>
  <c r="T3491" i="29"/>
  <c r="T3487" i="29"/>
  <c r="T3483" i="29"/>
  <c r="T3479" i="29"/>
  <c r="T3475" i="29"/>
  <c r="T3471" i="29"/>
  <c r="T3467" i="29"/>
  <c r="T3463" i="29"/>
  <c r="T3459" i="29"/>
  <c r="T3455" i="29"/>
  <c r="T3451" i="29"/>
  <c r="T3447" i="29"/>
  <c r="T3443" i="29"/>
  <c r="T3439" i="29"/>
  <c r="T3435" i="29"/>
  <c r="T3431" i="29"/>
  <c r="T3427" i="29"/>
  <c r="T3423" i="29"/>
  <c r="T3419" i="29"/>
  <c r="T3415" i="29"/>
  <c r="T3411" i="29"/>
  <c r="T3407" i="29"/>
  <c r="T3403" i="29"/>
  <c r="T3399" i="29"/>
  <c r="T3395" i="29"/>
  <c r="T3391" i="29"/>
  <c r="T3387" i="29"/>
  <c r="T3383" i="29"/>
  <c r="T3379" i="29"/>
  <c r="T3375" i="29"/>
  <c r="T3371" i="29"/>
  <c r="T3367" i="29"/>
  <c r="T3363" i="29"/>
  <c r="T3359" i="29"/>
  <c r="T3355" i="29"/>
  <c r="T3351" i="29"/>
  <c r="T3347" i="29"/>
  <c r="T3343" i="29"/>
  <c r="T3339" i="29"/>
  <c r="T3335" i="29"/>
  <c r="T3331" i="29"/>
  <c r="T3327" i="29"/>
  <c r="T3323" i="29"/>
  <c r="T3319" i="29"/>
  <c r="T3315" i="29"/>
  <c r="T3311" i="29"/>
  <c r="T3307" i="29"/>
  <c r="T3303" i="29"/>
  <c r="T3299" i="29"/>
  <c r="T3295" i="29"/>
  <c r="T3291" i="29"/>
  <c r="T3287" i="29"/>
  <c r="T3283" i="29"/>
  <c r="T3279" i="29"/>
  <c r="T3275" i="29"/>
  <c r="T3271" i="29"/>
  <c r="T3267" i="29"/>
  <c r="T3263" i="29"/>
  <c r="T3259" i="29"/>
  <c r="T3255" i="29"/>
  <c r="T3251" i="29"/>
  <c r="T3247" i="29"/>
  <c r="T3243" i="29"/>
  <c r="T3239" i="29"/>
  <c r="T3235" i="29"/>
  <c r="T3231" i="29"/>
  <c r="T3227" i="29"/>
  <c r="T3223" i="29"/>
  <c r="T3219" i="29"/>
  <c r="T3215" i="29"/>
  <c r="T3211" i="29"/>
  <c r="T3207" i="29"/>
  <c r="T3203" i="29"/>
  <c r="T3199" i="29"/>
  <c r="T3195" i="29"/>
  <c r="T3191" i="29"/>
  <c r="T3187" i="29"/>
  <c r="T3183" i="29"/>
  <c r="T3179" i="29"/>
  <c r="T3175" i="29"/>
  <c r="T3171" i="29"/>
  <c r="T3167" i="29"/>
  <c r="T3163" i="29"/>
  <c r="T3159" i="29"/>
  <c r="T3155" i="29"/>
  <c r="T3151" i="29"/>
  <c r="T3147" i="29"/>
  <c r="T3143" i="29"/>
  <c r="T3139" i="29"/>
  <c r="T3135" i="29"/>
  <c r="T3131" i="29"/>
  <c r="T3127" i="29"/>
  <c r="T3123" i="29"/>
  <c r="T3119" i="29"/>
  <c r="T3115" i="29"/>
  <c r="T3111" i="29"/>
  <c r="T3107" i="29"/>
  <c r="T3103" i="29"/>
  <c r="T3099" i="29"/>
  <c r="T3095" i="29"/>
  <c r="T3091" i="29"/>
  <c r="T3087" i="29"/>
  <c r="T3083" i="29"/>
  <c r="T3079" i="29"/>
  <c r="T3075" i="29"/>
  <c r="T3071" i="29"/>
  <c r="T3067" i="29"/>
  <c r="T3063" i="29"/>
  <c r="T3059" i="29"/>
  <c r="T3055" i="29"/>
  <c r="T3051" i="29"/>
  <c r="T3047" i="29"/>
  <c r="T3043" i="29"/>
  <c r="T3039" i="29"/>
  <c r="T3035" i="29"/>
  <c r="T3031" i="29"/>
  <c r="T3027" i="29"/>
  <c r="T3023" i="29"/>
  <c r="T3019" i="29"/>
  <c r="T3015" i="29"/>
  <c r="T3011" i="29"/>
  <c r="T3007" i="29"/>
  <c r="T3003" i="29"/>
  <c r="T2999" i="29"/>
  <c r="T2995" i="29"/>
  <c r="T2991" i="29"/>
  <c r="T2987" i="29"/>
  <c r="T2983" i="29"/>
  <c r="T2979" i="29"/>
  <c r="T2975" i="29"/>
  <c r="T2971" i="29"/>
  <c r="T2967" i="29"/>
  <c r="T2963" i="29"/>
  <c r="T2959" i="29"/>
  <c r="T2955" i="29"/>
  <c r="T2951" i="29"/>
  <c r="T2947" i="29"/>
  <c r="T2943" i="29"/>
  <c r="T2939" i="29"/>
  <c r="T2935" i="29"/>
  <c r="T2931" i="29"/>
  <c r="T2927" i="29"/>
  <c r="T2923" i="29"/>
  <c r="T2919" i="29"/>
  <c r="T2915" i="29"/>
  <c r="T2911" i="29"/>
  <c r="T2907" i="29"/>
  <c r="T2903" i="29"/>
  <c r="T2899" i="29"/>
  <c r="T2895" i="29"/>
  <c r="T2891" i="29"/>
  <c r="T2887" i="29"/>
  <c r="T2883" i="29"/>
  <c r="T2879" i="29"/>
  <c r="T2875" i="29"/>
  <c r="T2871" i="29"/>
  <c r="T2867" i="29"/>
  <c r="T2863" i="29"/>
  <c r="T2859" i="29"/>
  <c r="T2855" i="29"/>
  <c r="T2851" i="29"/>
  <c r="T2847" i="29"/>
  <c r="T2843" i="29"/>
  <c r="T2839" i="29"/>
  <c r="T2835" i="29"/>
  <c r="T2831" i="29"/>
  <c r="T2827" i="29"/>
  <c r="T2823" i="29"/>
  <c r="T2819" i="29"/>
  <c r="T2815" i="29"/>
  <c r="T2811" i="29"/>
  <c r="T2807" i="29"/>
  <c r="T2803" i="29"/>
  <c r="T2799" i="29"/>
  <c r="T2795" i="29"/>
  <c r="T2791" i="29"/>
  <c r="T2787" i="29"/>
  <c r="T2783" i="29"/>
  <c r="T2779" i="29"/>
  <c r="T2775" i="29"/>
  <c r="T2771" i="29"/>
  <c r="T2767" i="29"/>
  <c r="T2763" i="29"/>
  <c r="T2759" i="29"/>
  <c r="T2755" i="29"/>
  <c r="T2751" i="29"/>
  <c r="T2747" i="29"/>
  <c r="T2743" i="29"/>
  <c r="T2739" i="29"/>
  <c r="T2735" i="29"/>
  <c r="T2731" i="29"/>
  <c r="T2727" i="29"/>
  <c r="T2723" i="29"/>
  <c r="T2719" i="29"/>
  <c r="T2715" i="29"/>
  <c r="T2711" i="29"/>
  <c r="T2707" i="29"/>
  <c r="T2703" i="29"/>
  <c r="T2699" i="29"/>
  <c r="T2695" i="29"/>
  <c r="T2691" i="29"/>
  <c r="T2687" i="29"/>
  <c r="T2683" i="29"/>
  <c r="T2679" i="29"/>
  <c r="T2675" i="29"/>
  <c r="T2671" i="29"/>
  <c r="T2667" i="29"/>
  <c r="T2663" i="29"/>
  <c r="T2659" i="29"/>
  <c r="T2655" i="29"/>
  <c r="T2651" i="29"/>
  <c r="T2647" i="29"/>
  <c r="T2643" i="29"/>
  <c r="T2639" i="29"/>
  <c r="T2635" i="29"/>
  <c r="T2631" i="29"/>
  <c r="T2627" i="29"/>
  <c r="T2623" i="29"/>
  <c r="T2619" i="29"/>
  <c r="T2615" i="29"/>
  <c r="T2611" i="29"/>
  <c r="T2607" i="29"/>
  <c r="T2603" i="29"/>
  <c r="T2599" i="29"/>
  <c r="T2595" i="29"/>
  <c r="T2591" i="29"/>
  <c r="T2587" i="29"/>
  <c r="T2583" i="29"/>
  <c r="T2579" i="29"/>
  <c r="T2575" i="29"/>
  <c r="T2571" i="29"/>
  <c r="T2567" i="29"/>
  <c r="T2563" i="29"/>
  <c r="T2559" i="29"/>
  <c r="T2555" i="29"/>
  <c r="T2551" i="29"/>
  <c r="T2547" i="29"/>
  <c r="T2543" i="29"/>
  <c r="T2539" i="29"/>
  <c r="T2535" i="29"/>
  <c r="T2531" i="29"/>
  <c r="T2527" i="29"/>
  <c r="T2523" i="29"/>
  <c r="T2519" i="29"/>
  <c r="T2515" i="29"/>
  <c r="T2511" i="29"/>
  <c r="T2507" i="29"/>
  <c r="T2503" i="29"/>
  <c r="T2499" i="29"/>
  <c r="T2495" i="29"/>
  <c r="T2491" i="29"/>
  <c r="T2487" i="29"/>
  <c r="T2483" i="29"/>
  <c r="T2479" i="29"/>
  <c r="T2475" i="29"/>
  <c r="T2471" i="29"/>
  <c r="T2467" i="29"/>
  <c r="T2463" i="29"/>
  <c r="T2459" i="29"/>
  <c r="T2455" i="29"/>
  <c r="T2451" i="29"/>
  <c r="T2447" i="29"/>
  <c r="T2443" i="29"/>
  <c r="T2439" i="29"/>
  <c r="T2435" i="29"/>
  <c r="T2431" i="29"/>
  <c r="T2427" i="29"/>
  <c r="T2423" i="29"/>
  <c r="T2419" i="29"/>
  <c r="T2415" i="29"/>
  <c r="T2411" i="29"/>
  <c r="T2407" i="29"/>
  <c r="T2403" i="29"/>
  <c r="T2399" i="29"/>
  <c r="T2395" i="29"/>
  <c r="T2391" i="29"/>
  <c r="T2387" i="29"/>
  <c r="T2383" i="29"/>
  <c r="T2379" i="29"/>
  <c r="T2375" i="29"/>
  <c r="T2371" i="29"/>
  <c r="T2367" i="29"/>
  <c r="T2363" i="29"/>
  <c r="T2359" i="29"/>
  <c r="T2355" i="29"/>
  <c r="T2351" i="29"/>
  <c r="T2347" i="29"/>
  <c r="T2343" i="29"/>
  <c r="T2339" i="29"/>
  <c r="T2335" i="29"/>
  <c r="T2331" i="29"/>
  <c r="T2327" i="29"/>
  <c r="T2323" i="29"/>
  <c r="T2319" i="29"/>
  <c r="T2315" i="29"/>
  <c r="T2311" i="29"/>
  <c r="T2307" i="29"/>
  <c r="T2303" i="29"/>
  <c r="T2299" i="29"/>
  <c r="T2295" i="29"/>
  <c r="T2291" i="29"/>
  <c r="T2287" i="29"/>
  <c r="T2283" i="29"/>
  <c r="T2279" i="29"/>
  <c r="T2275" i="29"/>
  <c r="T2271" i="29"/>
  <c r="T2267" i="29"/>
  <c r="T2263" i="29"/>
  <c r="T2259" i="29"/>
  <c r="T2255" i="29"/>
  <c r="T2251" i="29"/>
  <c r="T2247" i="29"/>
  <c r="T2243" i="29"/>
  <c r="T2239" i="29"/>
  <c r="T2235" i="29"/>
  <c r="T2231" i="29"/>
  <c r="T2227" i="29"/>
  <c r="T2223" i="29"/>
  <c r="T2219" i="29"/>
  <c r="T2215" i="29"/>
  <c r="T2211" i="29"/>
  <c r="T2207" i="29"/>
  <c r="T2203" i="29"/>
  <c r="T2199" i="29"/>
  <c r="T2195" i="29"/>
  <c r="T2191" i="29"/>
  <c r="T2187" i="29"/>
  <c r="T2183" i="29"/>
  <c r="T2179" i="29"/>
  <c r="T2175" i="29"/>
  <c r="T2171" i="29"/>
  <c r="T2167" i="29"/>
  <c r="T2163" i="29"/>
  <c r="T2159" i="29"/>
  <c r="T2155" i="29"/>
  <c r="T2151" i="29"/>
  <c r="T2147" i="29"/>
  <c r="T2143" i="29"/>
  <c r="T2139" i="29"/>
  <c r="T2135" i="29"/>
  <c r="T2131" i="29"/>
  <c r="T2127" i="29"/>
  <c r="T2123" i="29"/>
  <c r="T2119" i="29"/>
  <c r="T2115" i="29"/>
  <c r="T2111" i="29"/>
  <c r="T2107" i="29"/>
  <c r="T2103" i="29"/>
  <c r="T2099" i="29"/>
  <c r="T2095" i="29"/>
  <c r="T2091" i="29"/>
  <c r="T2087" i="29"/>
  <c r="T2083" i="29"/>
  <c r="T2079" i="29"/>
  <c r="T2075" i="29"/>
  <c r="T2071" i="29"/>
  <c r="T2067" i="29"/>
  <c r="T2063" i="29"/>
  <c r="T2059" i="29"/>
  <c r="T2055" i="29"/>
  <c r="T2051" i="29"/>
  <c r="T2047" i="29"/>
  <c r="T2043" i="29"/>
  <c r="T2039" i="29"/>
  <c r="T2035" i="29"/>
  <c r="T2031" i="29"/>
  <c r="T2027" i="29"/>
  <c r="T2023" i="29"/>
  <c r="T2019" i="29"/>
  <c r="T2015" i="29"/>
  <c r="T2011" i="29"/>
  <c r="T2007" i="29"/>
  <c r="T2003" i="29"/>
  <c r="T1999" i="29"/>
  <c r="T1995" i="29"/>
  <c r="T1991" i="29"/>
  <c r="T1987" i="29"/>
  <c r="T1983" i="29"/>
  <c r="T1979" i="29"/>
  <c r="T1975" i="29"/>
  <c r="T1971" i="29"/>
  <c r="T1967" i="29"/>
  <c r="T1963" i="29"/>
  <c r="T1959" i="29"/>
  <c r="T1955" i="29"/>
  <c r="T1951" i="29"/>
  <c r="T1947" i="29"/>
  <c r="T1943" i="29"/>
  <c r="T1939" i="29"/>
  <c r="T1935" i="29"/>
  <c r="T1931" i="29"/>
  <c r="T1927" i="29"/>
  <c r="T1923" i="29"/>
  <c r="T1919" i="29"/>
  <c r="T1915" i="29"/>
  <c r="T1911" i="29"/>
  <c r="T1907" i="29"/>
  <c r="T1903" i="29"/>
  <c r="T1899" i="29"/>
  <c r="T1895" i="29"/>
  <c r="T1891" i="29"/>
  <c r="T1887" i="29"/>
  <c r="T1883" i="29"/>
  <c r="T1879" i="29"/>
  <c r="T1875" i="29"/>
  <c r="T1871" i="29"/>
  <c r="T1867" i="29"/>
  <c r="T1863" i="29"/>
  <c r="T1859" i="29"/>
  <c r="T1855" i="29"/>
  <c r="T1851" i="29"/>
  <c r="T1847" i="29"/>
  <c r="T1843" i="29"/>
  <c r="T1839" i="29"/>
  <c r="T1835" i="29"/>
  <c r="T1831" i="29"/>
  <c r="T1827" i="29"/>
  <c r="T1823" i="29"/>
  <c r="T1819" i="29"/>
  <c r="T1815" i="29"/>
  <c r="T1811" i="29"/>
  <c r="T1807" i="29"/>
  <c r="T1803" i="29"/>
  <c r="T1799" i="29"/>
  <c r="T1795" i="29"/>
  <c r="T1791" i="29"/>
  <c r="T1787" i="29"/>
  <c r="T1783" i="29"/>
  <c r="T1779" i="29"/>
  <c r="T1775" i="29"/>
  <c r="T1771" i="29"/>
  <c r="T1767" i="29"/>
  <c r="T1763" i="29"/>
  <c r="T1759" i="29"/>
  <c r="T1755" i="29"/>
  <c r="T1751" i="29"/>
  <c r="T1747" i="29"/>
  <c r="T1743" i="29"/>
  <c r="T1739" i="29"/>
  <c r="T1735" i="29"/>
  <c r="T1731" i="29"/>
  <c r="T1727" i="29"/>
  <c r="T1723" i="29"/>
  <c r="T1719" i="29"/>
  <c r="T1715" i="29"/>
  <c r="T1711" i="29"/>
  <c r="T1707" i="29"/>
  <c r="T1703" i="29"/>
  <c r="T1699" i="29"/>
  <c r="T1695" i="29"/>
  <c r="T1691" i="29"/>
  <c r="T1687" i="29"/>
  <c r="T1683" i="29"/>
  <c r="T1679" i="29"/>
  <c r="T1675" i="29"/>
  <c r="T1671" i="29"/>
  <c r="T1667" i="29"/>
  <c r="T1663" i="29"/>
  <c r="T1659" i="29"/>
  <c r="T1655" i="29"/>
  <c r="T1651" i="29"/>
  <c r="T1647" i="29"/>
  <c r="T1643" i="29"/>
  <c r="T1639" i="29"/>
  <c r="T1635" i="29"/>
  <c r="T1631" i="29"/>
  <c r="T1627" i="29"/>
  <c r="T1623" i="29"/>
  <c r="T1619" i="29"/>
  <c r="T1615" i="29"/>
  <c r="T1611" i="29"/>
  <c r="T1607" i="29"/>
  <c r="T1603" i="29"/>
  <c r="T1599" i="29"/>
  <c r="T1595" i="29"/>
  <c r="T1591" i="29"/>
  <c r="T1587" i="29"/>
  <c r="T1583" i="29"/>
  <c r="T1579" i="29"/>
  <c r="T1575" i="29"/>
  <c r="T1571" i="29"/>
  <c r="T1567" i="29"/>
  <c r="T1563" i="29"/>
  <c r="T1559" i="29"/>
  <c r="T1555" i="29"/>
  <c r="T1551" i="29"/>
  <c r="T1547" i="29"/>
  <c r="T1543" i="29"/>
  <c r="T1539" i="29"/>
  <c r="T1535" i="29"/>
  <c r="T1531" i="29"/>
  <c r="T1527" i="29"/>
  <c r="T1523" i="29"/>
  <c r="T1519" i="29"/>
  <c r="T1515" i="29"/>
  <c r="T1511" i="29"/>
  <c r="T1507" i="29"/>
  <c r="T1503" i="29"/>
  <c r="T1499" i="29"/>
  <c r="T1495" i="29"/>
  <c r="T1491" i="29"/>
  <c r="T1487" i="29"/>
  <c r="T1483" i="29"/>
  <c r="T1479" i="29"/>
  <c r="T1475" i="29"/>
  <c r="T1471" i="29"/>
  <c r="T1467" i="29"/>
  <c r="T1463" i="29"/>
  <c r="T1459" i="29"/>
  <c r="T1455" i="29"/>
  <c r="T1451" i="29"/>
  <c r="T1447" i="29"/>
  <c r="T1443" i="29"/>
  <c r="T1439" i="29"/>
  <c r="T1435" i="29"/>
  <c r="T1431" i="29"/>
  <c r="T1427" i="29"/>
  <c r="T1423" i="29"/>
  <c r="T1419" i="29"/>
  <c r="T1415" i="29"/>
  <c r="T1411" i="29"/>
  <c r="T1407" i="29"/>
  <c r="T1403" i="29"/>
  <c r="T1399" i="29"/>
  <c r="T1395" i="29"/>
  <c r="T1391" i="29"/>
  <c r="T1387" i="29"/>
  <c r="T1383" i="29"/>
  <c r="T1379" i="29"/>
  <c r="T1375" i="29"/>
  <c r="T1371" i="29"/>
  <c r="T1367" i="29"/>
  <c r="T1363" i="29"/>
  <c r="T1359" i="29"/>
  <c r="T1355" i="29"/>
  <c r="T1351" i="29"/>
  <c r="T1347" i="29"/>
  <c r="T1343" i="29"/>
  <c r="T1339" i="29"/>
  <c r="T1335" i="29"/>
  <c r="T1331" i="29"/>
  <c r="T1327" i="29"/>
  <c r="T1323" i="29"/>
  <c r="T1319" i="29"/>
  <c r="T1315" i="29"/>
  <c r="T1311" i="29"/>
  <c r="T1307" i="29"/>
  <c r="T1303" i="29"/>
  <c r="T1299" i="29"/>
  <c r="T1295" i="29"/>
  <c r="T1291" i="29"/>
  <c r="T1287" i="29"/>
  <c r="T1283" i="29"/>
  <c r="T1279" i="29"/>
  <c r="T1275" i="29"/>
  <c r="T1271" i="29"/>
  <c r="T1267" i="29"/>
  <c r="T1263" i="29"/>
  <c r="T1259" i="29"/>
  <c r="T1255" i="29"/>
  <c r="T1251" i="29"/>
  <c r="T1247" i="29"/>
  <c r="T1243" i="29"/>
  <c r="T1239" i="29"/>
  <c r="T1235" i="29"/>
  <c r="T1231" i="29"/>
  <c r="T1227" i="29"/>
  <c r="T1223" i="29"/>
  <c r="T1219" i="29"/>
  <c r="T1215" i="29"/>
  <c r="T1211" i="29"/>
  <c r="T1207" i="29"/>
  <c r="T1203" i="29"/>
  <c r="T1199" i="29"/>
  <c r="T1195" i="29"/>
  <c r="T1191" i="29"/>
  <c r="T1187" i="29"/>
  <c r="T1183" i="29"/>
  <c r="T1179" i="29"/>
  <c r="T1175" i="29"/>
  <c r="T1171" i="29"/>
  <c r="T1167" i="29"/>
  <c r="T1163" i="29"/>
  <c r="T1159" i="29"/>
  <c r="T1155" i="29"/>
  <c r="T1151" i="29"/>
  <c r="T1147" i="29"/>
  <c r="T1143" i="29"/>
  <c r="T1139" i="29"/>
  <c r="T1135" i="29"/>
  <c r="T1131" i="29"/>
  <c r="T1127" i="29"/>
  <c r="T1123" i="29"/>
  <c r="T1119" i="29"/>
  <c r="T1115" i="29"/>
  <c r="T1111" i="29"/>
  <c r="T1107" i="29"/>
  <c r="T1103" i="29"/>
  <c r="T1099" i="29"/>
  <c r="T1095" i="29"/>
  <c r="T1091" i="29"/>
  <c r="T1087" i="29"/>
  <c r="T1083" i="29"/>
  <c r="T1079" i="29"/>
  <c r="T1075" i="29"/>
  <c r="T1071" i="29"/>
  <c r="T1067" i="29"/>
  <c r="T1063" i="29"/>
  <c r="T1059" i="29"/>
  <c r="T1055" i="29"/>
  <c r="T1051" i="29"/>
  <c r="T1047" i="29"/>
  <c r="T1043" i="29"/>
  <c r="T1039" i="29"/>
  <c r="T1035" i="29"/>
  <c r="T1031" i="29"/>
  <c r="T1027" i="29"/>
  <c r="T1023" i="29"/>
  <c r="T1019" i="29"/>
  <c r="T1015" i="29"/>
  <c r="T1011" i="29"/>
  <c r="T1007" i="29"/>
  <c r="T1003" i="29"/>
  <c r="T999" i="29"/>
  <c r="T995" i="29"/>
  <c r="T991" i="29"/>
  <c r="T987" i="29"/>
  <c r="T983" i="29"/>
  <c r="T979" i="29"/>
  <c r="T975" i="29"/>
  <c r="T971" i="29"/>
  <c r="T967" i="29"/>
  <c r="T963" i="29"/>
  <c r="T959" i="29"/>
  <c r="T955" i="29"/>
  <c r="T951" i="29"/>
  <c r="T947" i="29"/>
  <c r="T943" i="29"/>
  <c r="T939" i="29"/>
  <c r="T935" i="29"/>
  <c r="T931" i="29"/>
  <c r="T927" i="29"/>
  <c r="T923" i="29"/>
  <c r="T919" i="29"/>
  <c r="T915" i="29"/>
  <c r="T911" i="29"/>
  <c r="T907" i="29"/>
  <c r="T903" i="29"/>
  <c r="T899" i="29"/>
  <c r="T895" i="29"/>
  <c r="T891" i="29"/>
  <c r="T887" i="29"/>
  <c r="T883" i="29"/>
  <c r="T879" i="29"/>
  <c r="T875" i="29"/>
  <c r="T871" i="29"/>
  <c r="T867" i="29"/>
  <c r="T863" i="29"/>
  <c r="T859" i="29"/>
  <c r="T855" i="29"/>
  <c r="T851" i="29"/>
  <c r="T847" i="29"/>
  <c r="T843" i="29"/>
  <c r="T839" i="29"/>
  <c r="T835" i="29"/>
  <c r="T831" i="29"/>
  <c r="T827" i="29"/>
  <c r="T823" i="29"/>
  <c r="T819" i="29"/>
  <c r="T815" i="29"/>
  <c r="T811" i="29"/>
  <c r="T807" i="29"/>
  <c r="T803" i="29"/>
  <c r="T799" i="29"/>
  <c r="T795" i="29"/>
  <c r="T791" i="29"/>
  <c r="T787" i="29"/>
  <c r="T783" i="29"/>
  <c r="T779" i="29"/>
  <c r="T775" i="29"/>
  <c r="T771" i="29"/>
  <c r="T767" i="29"/>
  <c r="T763" i="29"/>
  <c r="T759" i="29"/>
  <c r="T755" i="29"/>
  <c r="T751" i="29"/>
  <c r="T747" i="29"/>
  <c r="T743" i="29"/>
  <c r="T739" i="29"/>
  <c r="T735" i="29"/>
  <c r="T731" i="29"/>
  <c r="T727" i="29"/>
  <c r="T723" i="29"/>
  <c r="T719" i="29"/>
  <c r="T715" i="29"/>
  <c r="T711" i="29"/>
  <c r="T707" i="29"/>
  <c r="T703" i="29"/>
  <c r="T699" i="29"/>
  <c r="T695" i="29"/>
  <c r="T691" i="29"/>
  <c r="T687" i="29"/>
  <c r="T683" i="29"/>
  <c r="T679" i="29"/>
  <c r="T675" i="29"/>
  <c r="T671" i="29"/>
  <c r="T667" i="29"/>
  <c r="T663" i="29"/>
  <c r="T659" i="29"/>
  <c r="T655" i="29"/>
  <c r="T651" i="29"/>
  <c r="T647" i="29"/>
  <c r="T643" i="29"/>
  <c r="T639" i="29"/>
  <c r="T635" i="29"/>
  <c r="T631" i="29"/>
  <c r="T627" i="29"/>
  <c r="T623" i="29"/>
  <c r="T619" i="29"/>
  <c r="T615" i="29"/>
  <c r="T611" i="29"/>
  <c r="T607" i="29"/>
  <c r="T603" i="29"/>
  <c r="T599" i="29"/>
  <c r="T595" i="29"/>
  <c r="T591" i="29"/>
  <c r="T587" i="29"/>
  <c r="T583" i="29"/>
  <c r="T579" i="29"/>
  <c r="T575" i="29"/>
  <c r="T571" i="29"/>
  <c r="T567" i="29"/>
  <c r="T563" i="29"/>
  <c r="T559" i="29"/>
  <c r="T555" i="29"/>
  <c r="T551" i="29"/>
  <c r="T547" i="29"/>
  <c r="T543" i="29"/>
  <c r="T539" i="29"/>
  <c r="T535" i="29"/>
  <c r="T531" i="29"/>
  <c r="T527" i="29"/>
  <c r="T523" i="29"/>
  <c r="T519" i="29"/>
  <c r="T515" i="29"/>
  <c r="T511" i="29"/>
  <c r="T507" i="29"/>
  <c r="T503" i="29"/>
  <c r="T499" i="29"/>
  <c r="T495" i="29"/>
  <c r="T491" i="29"/>
  <c r="T487" i="29"/>
  <c r="T483" i="29"/>
  <c r="T479" i="29"/>
  <c r="T475" i="29"/>
  <c r="T471" i="29"/>
  <c r="T467" i="29"/>
  <c r="T463" i="29"/>
  <c r="T459" i="29"/>
  <c r="T455" i="29"/>
  <c r="T451" i="29"/>
  <c r="T447" i="29"/>
  <c r="T443" i="29"/>
  <c r="T439" i="29"/>
  <c r="T435" i="29"/>
  <c r="T431" i="29"/>
  <c r="T427" i="29"/>
  <c r="T423" i="29"/>
  <c r="T419" i="29"/>
  <c r="T415" i="29"/>
  <c r="T411" i="29"/>
  <c r="T407" i="29"/>
  <c r="T403" i="29"/>
  <c r="T399" i="29"/>
  <c r="T395" i="29"/>
  <c r="T391" i="29"/>
  <c r="T387" i="29"/>
  <c r="T383" i="29"/>
  <c r="T379" i="29"/>
  <c r="T375" i="29"/>
  <c r="T371" i="29"/>
  <c r="T367" i="29"/>
  <c r="T363" i="29"/>
  <c r="T359" i="29"/>
  <c r="T355" i="29"/>
  <c r="T351" i="29"/>
  <c r="T347" i="29"/>
  <c r="T343" i="29"/>
  <c r="T339" i="29"/>
  <c r="T335" i="29"/>
  <c r="T331" i="29"/>
  <c r="T327" i="29"/>
  <c r="T323" i="29"/>
  <c r="T319" i="29"/>
  <c r="T315" i="29"/>
  <c r="T311" i="29"/>
  <c r="T307" i="29"/>
  <c r="T303" i="29"/>
  <c r="T299" i="29"/>
  <c r="T295" i="29"/>
  <c r="T291" i="29"/>
  <c r="T287" i="29"/>
  <c r="T283" i="29"/>
  <c r="T279" i="29"/>
  <c r="T275" i="29"/>
  <c r="T271" i="29"/>
  <c r="T267" i="29"/>
  <c r="T263" i="29"/>
  <c r="T259" i="29"/>
  <c r="T255" i="29"/>
  <c r="T251" i="29"/>
  <c r="T247" i="29"/>
  <c r="T243" i="29"/>
  <c r="T239" i="29"/>
  <c r="T235" i="29"/>
  <c r="T231" i="29"/>
  <c r="T227" i="29"/>
  <c r="T223" i="29"/>
  <c r="T219" i="29"/>
  <c r="T215" i="29"/>
  <c r="T211" i="29"/>
  <c r="T207" i="29"/>
  <c r="T203" i="29"/>
  <c r="T199" i="29"/>
  <c r="T195" i="29"/>
  <c r="T191" i="29"/>
  <c r="T187" i="29"/>
  <c r="T183" i="29"/>
  <c r="T179" i="29"/>
  <c r="T175" i="29"/>
  <c r="T171" i="29"/>
  <c r="T167" i="29"/>
  <c r="T163" i="29"/>
  <c r="T159" i="29"/>
  <c r="T155" i="29"/>
  <c r="T151" i="29"/>
  <c r="T147" i="29"/>
  <c r="T143" i="29"/>
  <c r="T139" i="29"/>
  <c r="T135" i="29"/>
  <c r="T131" i="29"/>
  <c r="T127" i="29"/>
  <c r="T123" i="29"/>
  <c r="T119" i="29"/>
  <c r="T115" i="29"/>
  <c r="T111" i="29"/>
  <c r="T107" i="29"/>
  <c r="T103" i="29"/>
  <c r="T99" i="29"/>
  <c r="T95" i="29"/>
  <c r="T91" i="29"/>
  <c r="T87" i="29"/>
  <c r="T83" i="29"/>
  <c r="T79" i="29"/>
  <c r="T75" i="29"/>
  <c r="T71" i="29"/>
  <c r="T67" i="29"/>
  <c r="T63" i="29"/>
  <c r="T59" i="29"/>
  <c r="T55" i="29"/>
  <c r="T51" i="29"/>
  <c r="T47" i="29"/>
  <c r="T43" i="29"/>
  <c r="T39" i="29"/>
  <c r="T35" i="29"/>
  <c r="T31" i="29"/>
  <c r="T27" i="29"/>
  <c r="T23" i="29"/>
  <c r="T19" i="29"/>
  <c r="T15" i="29"/>
  <c r="T11" i="29"/>
  <c r="T7" i="29"/>
  <c r="T3" i="29"/>
  <c r="T1" i="29" l="1"/>
  <c r="W22" i="28"/>
  <c r="V22" i="28"/>
  <c r="U22" i="28"/>
  <c r="W21" i="28"/>
  <c r="V21" i="28"/>
  <c r="U21" i="28"/>
  <c r="D16" i="28"/>
  <c r="E17" i="28" s="1"/>
  <c r="C16" i="28"/>
  <c r="C17" i="28" s="1"/>
  <c r="X9" i="28"/>
  <c r="B29" i="28" s="1"/>
  <c r="C7" i="28"/>
  <c r="B6" i="28"/>
  <c r="C5" i="28"/>
  <c r="B4" i="28"/>
  <c r="V3" i="28"/>
  <c r="J3" i="28"/>
  <c r="E3" i="28"/>
  <c r="J2" i="28"/>
  <c r="W22" i="27"/>
  <c r="V22" i="27"/>
  <c r="U22" i="27"/>
  <c r="W21" i="27"/>
  <c r="V21" i="27"/>
  <c r="U21" i="27"/>
  <c r="D16" i="27"/>
  <c r="E17" i="27" s="1"/>
  <c r="C16" i="27"/>
  <c r="X9" i="27"/>
  <c r="B29" i="27" s="1"/>
  <c r="C8" i="27"/>
  <c r="C7" i="27"/>
  <c r="B6" i="27"/>
  <c r="C5" i="27"/>
  <c r="C6" i="27" s="1"/>
  <c r="C9" i="27" s="1"/>
  <c r="B4" i="27"/>
  <c r="V3" i="27"/>
  <c r="J3" i="27"/>
  <c r="E3" i="27"/>
  <c r="J2" i="27"/>
  <c r="M2" i="27" s="1"/>
  <c r="C5" i="25"/>
  <c r="C8" i="25" s="1"/>
  <c r="B4" i="25"/>
  <c r="B6" i="25"/>
  <c r="C7" i="25"/>
  <c r="V3" i="25"/>
  <c r="V22" i="25"/>
  <c r="W22" i="25"/>
  <c r="W21" i="25"/>
  <c r="U22" i="25"/>
  <c r="U21" i="25"/>
  <c r="V21" i="25"/>
  <c r="X9" i="25"/>
  <c r="B156" i="25" s="1"/>
  <c r="C16" i="25"/>
  <c r="D16" i="25"/>
  <c r="J3" i="25"/>
  <c r="E3" i="25"/>
  <c r="J2" i="25"/>
  <c r="M2" i="28" l="1"/>
  <c r="M3" i="28" s="1"/>
  <c r="P2" i="28" s="1"/>
  <c r="T16" i="28" s="1"/>
  <c r="B133" i="28"/>
  <c r="B19" i="27"/>
  <c r="B28" i="27"/>
  <c r="B33" i="27"/>
  <c r="B37" i="27"/>
  <c r="B41" i="27"/>
  <c r="B49" i="27"/>
  <c r="B53" i="27"/>
  <c r="C17" i="27"/>
  <c r="B48" i="28"/>
  <c r="B80" i="28"/>
  <c r="B112" i="28"/>
  <c r="B144" i="28"/>
  <c r="B40" i="28"/>
  <c r="B105" i="28"/>
  <c r="B141" i="28"/>
  <c r="B49" i="28"/>
  <c r="B81" i="28"/>
  <c r="B113" i="28"/>
  <c r="B145" i="28"/>
  <c r="B65" i="28"/>
  <c r="B100" i="28"/>
  <c r="B72" i="28"/>
  <c r="B41" i="28"/>
  <c r="B76" i="28"/>
  <c r="B52" i="28"/>
  <c r="B84" i="28"/>
  <c r="B116" i="28"/>
  <c r="B148" i="28"/>
  <c r="B140" i="28"/>
  <c r="B53" i="28"/>
  <c r="B85" i="28"/>
  <c r="B117" i="28"/>
  <c r="B149" i="28"/>
  <c r="B129" i="28"/>
  <c r="B101" i="28"/>
  <c r="B108" i="28"/>
  <c r="B56" i="28"/>
  <c r="B88" i="28"/>
  <c r="B120" i="28"/>
  <c r="B152" i="28"/>
  <c r="B37" i="28"/>
  <c r="B18" i="28"/>
  <c r="B109" i="28"/>
  <c r="B24" i="28"/>
  <c r="B57" i="28"/>
  <c r="B89" i="28"/>
  <c r="B121" i="28"/>
  <c r="B153" i="28"/>
  <c r="B33" i="28"/>
  <c r="B132" i="28"/>
  <c r="B104" i="28"/>
  <c r="B73" i="28"/>
  <c r="B19" i="28"/>
  <c r="B45" i="28"/>
  <c r="B25" i="28"/>
  <c r="B60" i="28"/>
  <c r="B92" i="28"/>
  <c r="B124" i="28"/>
  <c r="B156" i="28"/>
  <c r="B97" i="28"/>
  <c r="B68" i="28"/>
  <c r="B69" i="28"/>
  <c r="B137" i="28"/>
  <c r="B77" i="28"/>
  <c r="B26" i="28"/>
  <c r="B61" i="28"/>
  <c r="B93" i="28"/>
  <c r="B125" i="28"/>
  <c r="B157" i="28"/>
  <c r="B36" i="28"/>
  <c r="B136" i="28"/>
  <c r="B44" i="28"/>
  <c r="B32" i="28"/>
  <c r="B64" i="28"/>
  <c r="B96" i="28"/>
  <c r="B128" i="28"/>
  <c r="B160" i="28"/>
  <c r="C6" i="28"/>
  <c r="C9" i="28" s="1"/>
  <c r="C8" i="28"/>
  <c r="B16" i="28"/>
  <c r="B20" i="28"/>
  <c r="B30" i="28"/>
  <c r="B34" i="28"/>
  <c r="B38" i="28"/>
  <c r="B42" i="28"/>
  <c r="B46" i="28"/>
  <c r="B50" i="28"/>
  <c r="B54" i="28"/>
  <c r="B58" i="28"/>
  <c r="B62" i="28"/>
  <c r="B66" i="28"/>
  <c r="B70" i="28"/>
  <c r="B74" i="28"/>
  <c r="B78" i="28"/>
  <c r="B82" i="28"/>
  <c r="B86" i="28"/>
  <c r="B90" i="28"/>
  <c r="B94" i="28"/>
  <c r="B98" i="28"/>
  <c r="B102" i="28"/>
  <c r="B106" i="28"/>
  <c r="B110" i="28"/>
  <c r="B114" i="28"/>
  <c r="B118" i="28"/>
  <c r="B122" i="28"/>
  <c r="B126" i="28"/>
  <c r="B130" i="28"/>
  <c r="B134" i="28"/>
  <c r="B138" i="28"/>
  <c r="B142" i="28"/>
  <c r="B146" i="28"/>
  <c r="B150" i="28"/>
  <c r="B154" i="28"/>
  <c r="B158" i="28"/>
  <c r="B23" i="28"/>
  <c r="B27" i="28"/>
  <c r="B17" i="28"/>
  <c r="D17" i="28" s="1"/>
  <c r="B21" i="28"/>
  <c r="B31" i="28"/>
  <c r="B35" i="28"/>
  <c r="B39" i="28"/>
  <c r="B43" i="28"/>
  <c r="B47" i="28"/>
  <c r="B51" i="28"/>
  <c r="B55" i="28"/>
  <c r="B59" i="28"/>
  <c r="B63" i="28"/>
  <c r="B67" i="28"/>
  <c r="B71" i="28"/>
  <c r="B75" i="28"/>
  <c r="B79" i="28"/>
  <c r="B83" i="28"/>
  <c r="B87" i="28"/>
  <c r="B91" i="28"/>
  <c r="B95" i="28"/>
  <c r="B99" i="28"/>
  <c r="B103" i="28"/>
  <c r="B107" i="28"/>
  <c r="B111" i="28"/>
  <c r="B115" i="28"/>
  <c r="B119" i="28"/>
  <c r="B123" i="28"/>
  <c r="B127" i="28"/>
  <c r="B131" i="28"/>
  <c r="B135" i="28"/>
  <c r="B139" i="28"/>
  <c r="B143" i="28"/>
  <c r="B147" i="28"/>
  <c r="B151" i="28"/>
  <c r="B155" i="28"/>
  <c r="B159" i="28"/>
  <c r="B28" i="28"/>
  <c r="B22" i="28"/>
  <c r="M3" i="27"/>
  <c r="P2" i="27"/>
  <c r="T16" i="27" s="1"/>
  <c r="B57" i="27"/>
  <c r="B69" i="27"/>
  <c r="B77" i="27"/>
  <c r="B85" i="27"/>
  <c r="B93" i="27"/>
  <c r="B101" i="27"/>
  <c r="B109" i="27"/>
  <c r="B117" i="27"/>
  <c r="B125" i="27"/>
  <c r="B133" i="27"/>
  <c r="B141" i="27"/>
  <c r="B145" i="27"/>
  <c r="B149" i="27"/>
  <c r="B157" i="27"/>
  <c r="B61" i="27"/>
  <c r="B73" i="27"/>
  <c r="B81" i="27"/>
  <c r="B89" i="27"/>
  <c r="B97" i="27"/>
  <c r="B105" i="27"/>
  <c r="B113" i="27"/>
  <c r="B121" i="27"/>
  <c r="B129" i="27"/>
  <c r="B137" i="27"/>
  <c r="B153" i="27"/>
  <c r="B26" i="27"/>
  <c r="B45" i="27"/>
  <c r="B46" i="27"/>
  <c r="B66" i="27"/>
  <c r="B90" i="27"/>
  <c r="B118" i="27"/>
  <c r="B158" i="27"/>
  <c r="B42" i="27"/>
  <c r="B82" i="27"/>
  <c r="B142" i="27"/>
  <c r="B30" i="27"/>
  <c r="B62" i="27"/>
  <c r="B94" i="27"/>
  <c r="B138" i="27"/>
  <c r="B65" i="27"/>
  <c r="B16" i="27"/>
  <c r="B34" i="27"/>
  <c r="B58" i="27"/>
  <c r="B74" i="27"/>
  <c r="B98" i="27"/>
  <c r="B114" i="27"/>
  <c r="B130" i="27"/>
  <c r="B150" i="27"/>
  <c r="B17" i="27"/>
  <c r="D17" i="27" s="1"/>
  <c r="B21" i="27"/>
  <c r="B31" i="27"/>
  <c r="B35" i="27"/>
  <c r="B39" i="27"/>
  <c r="B43" i="27"/>
  <c r="B47" i="27"/>
  <c r="B51" i="27"/>
  <c r="B55" i="27"/>
  <c r="B59" i="27"/>
  <c r="B63" i="27"/>
  <c r="B67" i="27"/>
  <c r="B71" i="27"/>
  <c r="B75" i="27"/>
  <c r="B79" i="27"/>
  <c r="B83" i="27"/>
  <c r="B87" i="27"/>
  <c r="B91" i="27"/>
  <c r="B95" i="27"/>
  <c r="B99" i="27"/>
  <c r="B103" i="27"/>
  <c r="B107" i="27"/>
  <c r="B111" i="27"/>
  <c r="B115" i="27"/>
  <c r="B119" i="27"/>
  <c r="B123" i="27"/>
  <c r="B127" i="27"/>
  <c r="B131" i="27"/>
  <c r="B135" i="27"/>
  <c r="B139" i="27"/>
  <c r="B143" i="27"/>
  <c r="B147" i="27"/>
  <c r="B151" i="27"/>
  <c r="B155" i="27"/>
  <c r="B159" i="27"/>
  <c r="B50" i="27"/>
  <c r="B78" i="27"/>
  <c r="B106" i="27"/>
  <c r="B126" i="27"/>
  <c r="B154" i="27"/>
  <c r="B27" i="27"/>
  <c r="B20" i="27"/>
  <c r="B38" i="27"/>
  <c r="B54" i="27"/>
  <c r="B70" i="27"/>
  <c r="B86" i="27"/>
  <c r="B102" i="27"/>
  <c r="B110" i="27"/>
  <c r="B122" i="27"/>
  <c r="B134" i="27"/>
  <c r="B146" i="27"/>
  <c r="B23" i="27"/>
  <c r="B24" i="27"/>
  <c r="B36" i="27"/>
  <c r="B44" i="27"/>
  <c r="B52" i="27"/>
  <c r="B56" i="27"/>
  <c r="B64" i="27"/>
  <c r="B72" i="27"/>
  <c r="B80" i="27"/>
  <c r="B88" i="27"/>
  <c r="B96" i="27"/>
  <c r="B104" i="27"/>
  <c r="B112" i="27"/>
  <c r="B120" i="27"/>
  <c r="B128" i="27"/>
  <c r="B136" i="27"/>
  <c r="B144" i="27"/>
  <c r="B148" i="27"/>
  <c r="B152" i="27"/>
  <c r="B160" i="27"/>
  <c r="B25" i="27"/>
  <c r="B18" i="27"/>
  <c r="B32" i="27"/>
  <c r="B40" i="27"/>
  <c r="B48" i="27"/>
  <c r="B60" i="27"/>
  <c r="B68" i="27"/>
  <c r="B76" i="27"/>
  <c r="B84" i="27"/>
  <c r="B92" i="27"/>
  <c r="B100" i="27"/>
  <c r="B108" i="27"/>
  <c r="B116" i="27"/>
  <c r="B124" i="27"/>
  <c r="B132" i="27"/>
  <c r="B140" i="27"/>
  <c r="B156" i="27"/>
  <c r="B22" i="27"/>
  <c r="C6" i="25"/>
  <c r="C9" i="25" s="1"/>
  <c r="C17" i="25"/>
  <c r="M2" i="25"/>
  <c r="M3" i="25" s="1"/>
  <c r="P2" i="25" s="1"/>
  <c r="T16" i="25" s="1"/>
  <c r="B115" i="25"/>
  <c r="B99" i="25"/>
  <c r="B51" i="25"/>
  <c r="B58" i="25"/>
  <c r="B119" i="25"/>
  <c r="B57" i="25"/>
  <c r="B127" i="25"/>
  <c r="B108" i="25"/>
  <c r="B68" i="25"/>
  <c r="B21" i="25"/>
  <c r="B24" i="25"/>
  <c r="B71" i="25"/>
  <c r="B26" i="25"/>
  <c r="B77" i="25"/>
  <c r="B126" i="25"/>
  <c r="B30" i="25"/>
  <c r="B78" i="25"/>
  <c r="B34" i="25"/>
  <c r="B79" i="25"/>
  <c r="B135" i="25"/>
  <c r="B50" i="25"/>
  <c r="B100" i="25"/>
  <c r="B105" i="25"/>
  <c r="B106" i="25"/>
  <c r="B62" i="25"/>
  <c r="B109" i="25"/>
  <c r="B85" i="25"/>
  <c r="B40" i="25"/>
  <c r="B87" i="25"/>
  <c r="B140" i="25"/>
  <c r="B41" i="25"/>
  <c r="B90" i="25"/>
  <c r="B143" i="25"/>
  <c r="B69" i="25"/>
  <c r="B37" i="25"/>
  <c r="B136" i="25"/>
  <c r="B42" i="25"/>
  <c r="B92" i="25"/>
  <c r="B147" i="25"/>
  <c r="B44" i="25"/>
  <c r="B98" i="25"/>
  <c r="B148" i="25"/>
  <c r="B63" i="25"/>
  <c r="B83" i="25"/>
  <c r="B111" i="25"/>
  <c r="B141" i="25"/>
  <c r="B130" i="25"/>
  <c r="B151" i="25"/>
  <c r="B120" i="25"/>
  <c r="B55" i="25"/>
  <c r="B45" i="25"/>
  <c r="B73" i="25"/>
  <c r="B93" i="25"/>
  <c r="B101" i="25"/>
  <c r="B121" i="25"/>
  <c r="B132" i="25"/>
  <c r="B72" i="25"/>
  <c r="E17" i="25"/>
  <c r="B36" i="25"/>
  <c r="B56" i="25"/>
  <c r="B76" i="25"/>
  <c r="B84" i="25"/>
  <c r="B104" i="25"/>
  <c r="B142" i="25"/>
  <c r="B150" i="25"/>
  <c r="B134" i="25"/>
  <c r="B118" i="25"/>
  <c r="B102" i="25"/>
  <c r="B86" i="25"/>
  <c r="B70" i="25"/>
  <c r="B54" i="25"/>
  <c r="B38" i="25"/>
  <c r="B145" i="25"/>
  <c r="B129" i="25"/>
  <c r="B113" i="25"/>
  <c r="B97" i="25"/>
  <c r="B81" i="25"/>
  <c r="B65" i="25"/>
  <c r="B49" i="25"/>
  <c r="B33" i="25"/>
  <c r="B28" i="25"/>
  <c r="B23" i="25"/>
  <c r="B155" i="25"/>
  <c r="B139" i="25"/>
  <c r="B123" i="25"/>
  <c r="B107" i="25"/>
  <c r="B91" i="25"/>
  <c r="B75" i="25"/>
  <c r="B59" i="25"/>
  <c r="B43" i="25"/>
  <c r="B17" i="25"/>
  <c r="B160" i="25"/>
  <c r="B144" i="25"/>
  <c r="B128" i="25"/>
  <c r="B112" i="25"/>
  <c r="B96" i="25"/>
  <c r="B80" i="25"/>
  <c r="B64" i="25"/>
  <c r="B48" i="25"/>
  <c r="B32" i="25"/>
  <c r="B22" i="25"/>
  <c r="B153" i="25"/>
  <c r="B125" i="25"/>
  <c r="B117" i="25"/>
  <c r="B89" i="25"/>
  <c r="B61" i="25"/>
  <c r="B53" i="25"/>
  <c r="B19" i="25"/>
  <c r="B146" i="25"/>
  <c r="B138" i="25"/>
  <c r="B110" i="25"/>
  <c r="B82" i="25"/>
  <c r="B74" i="25"/>
  <c r="B46" i="25"/>
  <c r="B131" i="25"/>
  <c r="B103" i="25"/>
  <c r="B95" i="25"/>
  <c r="B67" i="25"/>
  <c r="B39" i="25"/>
  <c r="B31" i="25"/>
  <c r="B25" i="25"/>
  <c r="B152" i="25"/>
  <c r="B124" i="25"/>
  <c r="B116" i="25"/>
  <c r="B88" i="25"/>
  <c r="B60" i="25"/>
  <c r="B52" i="25"/>
  <c r="B18" i="25"/>
  <c r="B137" i="25"/>
  <c r="B159" i="25"/>
  <c r="B158" i="25"/>
  <c r="B157" i="25"/>
  <c r="B154" i="25"/>
  <c r="B27" i="25"/>
  <c r="B47" i="25"/>
  <c r="B149" i="25"/>
  <c r="B35" i="25"/>
  <c r="B16" i="25"/>
  <c r="B20" i="25"/>
  <c r="B29" i="25"/>
  <c r="B66" i="25"/>
  <c r="B94" i="25"/>
  <c r="B114" i="25"/>
  <c r="B122" i="25"/>
  <c r="B133" i="25"/>
  <c r="E18" i="28" l="1"/>
  <c r="D18" i="28" s="1"/>
  <c r="R2" i="28"/>
  <c r="R3" i="28"/>
  <c r="C18" i="28"/>
  <c r="E18" i="27"/>
  <c r="D18" i="27" s="1"/>
  <c r="C18" i="27"/>
  <c r="R3" i="27"/>
  <c r="R2" i="27"/>
  <c r="D17" i="25"/>
  <c r="R3" i="25"/>
  <c r="R2" i="25"/>
  <c r="E19" i="28" l="1"/>
  <c r="D19" i="28" s="1"/>
  <c r="C19" i="28"/>
  <c r="E19" i="27"/>
  <c r="D19" i="27" s="1"/>
  <c r="C19" i="27"/>
  <c r="E18" i="25"/>
  <c r="D18" i="25" s="1"/>
  <c r="C18" i="25"/>
  <c r="E20" i="28" l="1"/>
  <c r="D20" i="28" s="1"/>
  <c r="C20" i="28"/>
  <c r="E20" i="27"/>
  <c r="D20" i="27"/>
  <c r="C20" i="27"/>
  <c r="C19" i="25"/>
  <c r="E19" i="25"/>
  <c r="D19" i="25" s="1"/>
  <c r="C21" i="27" l="1"/>
  <c r="E21" i="28"/>
  <c r="D21" i="28"/>
  <c r="C21" i="28"/>
  <c r="E21" i="27"/>
  <c r="D21" i="27" s="1"/>
  <c r="C20" i="25"/>
  <c r="E20" i="25"/>
  <c r="D20" i="25" s="1"/>
  <c r="C22" i="28" l="1"/>
  <c r="E22" i="28"/>
  <c r="D22" i="28" s="1"/>
  <c r="E22" i="27"/>
  <c r="D22" i="27"/>
  <c r="C22" i="27"/>
  <c r="C21" i="25"/>
  <c r="E21" i="25"/>
  <c r="D21" i="25" s="1"/>
  <c r="E23" i="28" l="1"/>
  <c r="D23" i="28" s="1"/>
  <c r="C23" i="28"/>
  <c r="C23" i="27"/>
  <c r="E23" i="27"/>
  <c r="D23" i="27" s="1"/>
  <c r="C22" i="25"/>
  <c r="E22" i="25"/>
  <c r="D22" i="25" s="1"/>
  <c r="C24" i="28" l="1"/>
  <c r="E24" i="28"/>
  <c r="D24" i="28" s="1"/>
  <c r="E24" i="27"/>
  <c r="D24" i="27" s="1"/>
  <c r="C24" i="27"/>
  <c r="C23" i="25"/>
  <c r="E23" i="25"/>
  <c r="D23" i="25" s="1"/>
  <c r="E25" i="28" l="1"/>
  <c r="D25" i="28" s="1"/>
  <c r="C25" i="28"/>
  <c r="E25" i="27"/>
  <c r="D25" i="27" s="1"/>
  <c r="C25" i="27"/>
  <c r="C24" i="25"/>
  <c r="E24" i="25"/>
  <c r="D24" i="25" s="1"/>
  <c r="C26" i="27" l="1"/>
  <c r="E26" i="28"/>
  <c r="D26" i="28" s="1"/>
  <c r="C26" i="28"/>
  <c r="E26" i="27"/>
  <c r="D26" i="27" s="1"/>
  <c r="C25" i="25"/>
  <c r="E25" i="25"/>
  <c r="D25" i="25" s="1"/>
  <c r="E27" i="28" l="1"/>
  <c r="D27" i="28" s="1"/>
  <c r="C27" i="28"/>
  <c r="E27" i="27"/>
  <c r="D27" i="27" s="1"/>
  <c r="C27" i="27"/>
  <c r="C26" i="25"/>
  <c r="E26" i="25"/>
  <c r="D26" i="25" s="1"/>
  <c r="C27" i="25" s="1"/>
  <c r="C28" i="27" l="1"/>
  <c r="E28" i="28"/>
  <c r="D28" i="28" s="1"/>
  <c r="C28" i="28"/>
  <c r="E28" i="27"/>
  <c r="D28" i="27" s="1"/>
  <c r="E27" i="25"/>
  <c r="D27" i="25" s="1"/>
  <c r="C28" i="25" s="1"/>
  <c r="E29" i="28" l="1"/>
  <c r="D29" i="28" s="1"/>
  <c r="C29" i="28"/>
  <c r="E29" i="27"/>
  <c r="D29" i="27"/>
  <c r="C29" i="27"/>
  <c r="E28" i="25"/>
  <c r="D28" i="25" s="1"/>
  <c r="C29" i="25" s="1"/>
  <c r="C30" i="27" l="1"/>
  <c r="E30" i="28"/>
  <c r="D30" i="28" s="1"/>
  <c r="C30" i="28"/>
  <c r="E30" i="27"/>
  <c r="D30" i="27"/>
  <c r="E29" i="25"/>
  <c r="D29" i="25" s="1"/>
  <c r="C30" i="25" s="1"/>
  <c r="C31" i="28" l="1"/>
  <c r="E31" i="28"/>
  <c r="D31" i="28" s="1"/>
  <c r="E31" i="27"/>
  <c r="D31" i="27" s="1"/>
  <c r="C31" i="27"/>
  <c r="E30" i="25"/>
  <c r="D30" i="25" s="1"/>
  <c r="C31" i="25" s="1"/>
  <c r="E32" i="28" l="1"/>
  <c r="D32" i="28"/>
  <c r="C32" i="28"/>
  <c r="E32" i="27"/>
  <c r="D32" i="27" s="1"/>
  <c r="C32" i="27"/>
  <c r="E31" i="25"/>
  <c r="D31" i="25" s="1"/>
  <c r="C32" i="25" s="1"/>
  <c r="E33" i="28" l="1"/>
  <c r="D33" i="28" s="1"/>
  <c r="C33" i="28"/>
  <c r="E33" i="27"/>
  <c r="D33" i="27"/>
  <c r="C33" i="27"/>
  <c r="C34" i="27" s="1"/>
  <c r="E32" i="25"/>
  <c r="D32" i="25" s="1"/>
  <c r="C33" i="25" s="1"/>
  <c r="C34" i="28" l="1"/>
  <c r="E34" i="28"/>
  <c r="D34" i="28" s="1"/>
  <c r="E34" i="27"/>
  <c r="D34" i="27" s="1"/>
  <c r="E33" i="25"/>
  <c r="D33" i="25" s="1"/>
  <c r="C34" i="25" s="1"/>
  <c r="E35" i="28" l="1"/>
  <c r="D35" i="28"/>
  <c r="C35" i="28"/>
  <c r="E35" i="27"/>
  <c r="D35" i="27" s="1"/>
  <c r="C35" i="27"/>
  <c r="E34" i="25"/>
  <c r="D34" i="25" s="1"/>
  <c r="C35" i="25" s="1"/>
  <c r="C36" i="28" l="1"/>
  <c r="E36" i="28"/>
  <c r="D36" i="28"/>
  <c r="E36" i="27"/>
  <c r="D36" i="27" s="1"/>
  <c r="C36" i="27"/>
  <c r="E35" i="25"/>
  <c r="D35" i="25" s="1"/>
  <c r="C36" i="25" s="1"/>
  <c r="C37" i="27" l="1"/>
  <c r="C37" i="28"/>
  <c r="E37" i="28"/>
  <c r="D37" i="28" s="1"/>
  <c r="E37" i="27"/>
  <c r="D37" i="27" s="1"/>
  <c r="E36" i="25"/>
  <c r="D36" i="25" s="1"/>
  <c r="C37" i="25" s="1"/>
  <c r="E38" i="28" l="1"/>
  <c r="D38" i="28" s="1"/>
  <c r="C38" i="28"/>
  <c r="E38" i="27"/>
  <c r="D38" i="27"/>
  <c r="C38" i="27"/>
  <c r="C39" i="27" s="1"/>
  <c r="E37" i="25"/>
  <c r="D37" i="25" s="1"/>
  <c r="C38" i="25" s="1"/>
  <c r="C39" i="28" l="1"/>
  <c r="E39" i="28"/>
  <c r="D39" i="28"/>
  <c r="E39" i="27"/>
  <c r="D39" i="27" s="1"/>
  <c r="E38" i="25"/>
  <c r="D38" i="25" s="1"/>
  <c r="C39" i="25" s="1"/>
  <c r="E40" i="28" l="1"/>
  <c r="D40" i="28" s="1"/>
  <c r="C40" i="28"/>
  <c r="E40" i="27"/>
  <c r="D40" i="27"/>
  <c r="C40" i="27"/>
  <c r="C41" i="27" s="1"/>
  <c r="E39" i="25"/>
  <c r="D39" i="25" s="1"/>
  <c r="C40" i="25" s="1"/>
  <c r="C41" i="28" l="1"/>
  <c r="E41" i="28"/>
  <c r="D41" i="28" s="1"/>
  <c r="E41" i="27"/>
  <c r="D41" i="27" s="1"/>
  <c r="E40" i="25"/>
  <c r="D40" i="25" s="1"/>
  <c r="C41" i="25" s="1"/>
  <c r="E42" i="28" l="1"/>
  <c r="D42" i="28" s="1"/>
  <c r="C42" i="28"/>
  <c r="E42" i="27"/>
  <c r="D42" i="27" s="1"/>
  <c r="C42" i="27"/>
  <c r="E41" i="25"/>
  <c r="D41" i="25" s="1"/>
  <c r="C42" i="25" s="1"/>
  <c r="C43" i="28" l="1"/>
  <c r="C43" i="27"/>
  <c r="E43" i="28"/>
  <c r="D43" i="28" s="1"/>
  <c r="E43" i="27"/>
  <c r="D43" i="27" s="1"/>
  <c r="E42" i="25"/>
  <c r="D42" i="25" s="1"/>
  <c r="C43" i="25" s="1"/>
  <c r="E44" i="28" l="1"/>
  <c r="D44" i="28"/>
  <c r="C44" i="28"/>
  <c r="E44" i="27"/>
  <c r="D44" i="27"/>
  <c r="C44" i="27"/>
  <c r="C45" i="27" s="1"/>
  <c r="E43" i="25"/>
  <c r="D43" i="25" s="1"/>
  <c r="C44" i="25" s="1"/>
  <c r="C45" i="28" l="1"/>
  <c r="E45" i="28"/>
  <c r="D45" i="28" s="1"/>
  <c r="E45" i="27"/>
  <c r="D45" i="27" s="1"/>
  <c r="E44" i="25"/>
  <c r="D44" i="25" s="1"/>
  <c r="C45" i="25" s="1"/>
  <c r="E46" i="28" l="1"/>
  <c r="D46" i="28"/>
  <c r="C46" i="28"/>
  <c r="E46" i="27"/>
  <c r="D46" i="27" s="1"/>
  <c r="C46" i="27"/>
  <c r="E45" i="25"/>
  <c r="D45" i="25" s="1"/>
  <c r="C46" i="25" s="1"/>
  <c r="C47" i="28" l="1"/>
  <c r="E47" i="28"/>
  <c r="D47" i="28" s="1"/>
  <c r="E47" i="27"/>
  <c r="D47" i="27" s="1"/>
  <c r="C47" i="27"/>
  <c r="E46" i="25"/>
  <c r="D46" i="25" s="1"/>
  <c r="C47" i="25" s="1"/>
  <c r="E48" i="28" l="1"/>
  <c r="D48" i="28"/>
  <c r="C48" i="28"/>
  <c r="E48" i="27"/>
  <c r="D48" i="27"/>
  <c r="C48" i="27"/>
  <c r="C49" i="27" s="1"/>
  <c r="E47" i="25"/>
  <c r="D47" i="25" s="1"/>
  <c r="C48" i="25" s="1"/>
  <c r="E49" i="28" l="1"/>
  <c r="D49" i="28" s="1"/>
  <c r="C49" i="28"/>
  <c r="E49" i="27"/>
  <c r="D49" i="27"/>
  <c r="E48" i="25"/>
  <c r="D48" i="25" s="1"/>
  <c r="C49" i="25" s="1"/>
  <c r="E50" i="28" l="1"/>
  <c r="D50" i="28"/>
  <c r="C50" i="28"/>
  <c r="E50" i="27"/>
  <c r="D50" i="27" s="1"/>
  <c r="C50" i="27"/>
  <c r="E49" i="25"/>
  <c r="D49" i="25" s="1"/>
  <c r="C50" i="25" s="1"/>
  <c r="E51" i="28" l="1"/>
  <c r="D51" i="28" s="1"/>
  <c r="C51" i="28"/>
  <c r="C51" i="27"/>
  <c r="E51" i="27"/>
  <c r="D51" i="27" s="1"/>
  <c r="E50" i="25"/>
  <c r="D50" i="25" s="1"/>
  <c r="C51" i="25" s="1"/>
  <c r="C52" i="28" l="1"/>
  <c r="E52" i="28"/>
  <c r="D52" i="28" s="1"/>
  <c r="E52" i="27"/>
  <c r="D52" i="27" s="1"/>
  <c r="C52" i="27"/>
  <c r="E51" i="25"/>
  <c r="D51" i="25" s="1"/>
  <c r="C52" i="25" s="1"/>
  <c r="E53" i="28" l="1"/>
  <c r="D53" i="28" s="1"/>
  <c r="C53" i="28"/>
  <c r="E53" i="27"/>
  <c r="D53" i="27" s="1"/>
  <c r="C53" i="27"/>
  <c r="E52" i="25"/>
  <c r="D52" i="25" s="1"/>
  <c r="C53" i="25" s="1"/>
  <c r="E54" i="28" l="1"/>
  <c r="D54" i="28" s="1"/>
  <c r="C54" i="28"/>
  <c r="E54" i="27"/>
  <c r="D54" i="27" s="1"/>
  <c r="C54" i="27"/>
  <c r="E53" i="25"/>
  <c r="D53" i="25" s="1"/>
  <c r="C54" i="25" s="1"/>
  <c r="E55" i="28" l="1"/>
  <c r="D55" i="28"/>
  <c r="C55" i="28"/>
  <c r="E55" i="27"/>
  <c r="D55" i="27" s="1"/>
  <c r="C55" i="27"/>
  <c r="E54" i="25"/>
  <c r="D54" i="25" s="1"/>
  <c r="C55" i="25" s="1"/>
  <c r="C56" i="28" l="1"/>
  <c r="E56" i="28"/>
  <c r="D56" i="28" s="1"/>
  <c r="E56" i="27"/>
  <c r="D56" i="27" s="1"/>
  <c r="C56" i="27"/>
  <c r="E55" i="25"/>
  <c r="D55" i="25" s="1"/>
  <c r="C56" i="25" s="1"/>
  <c r="E57" i="28" l="1"/>
  <c r="D57" i="28" s="1"/>
  <c r="C57" i="28"/>
  <c r="E57" i="27"/>
  <c r="D57" i="27" s="1"/>
  <c r="C57" i="27"/>
  <c r="E56" i="25"/>
  <c r="D56" i="25" s="1"/>
  <c r="C57" i="25" s="1"/>
  <c r="C58" i="28" l="1"/>
  <c r="C58" i="27"/>
  <c r="E58" i="28"/>
  <c r="D58" i="28" s="1"/>
  <c r="E58" i="27"/>
  <c r="D58" i="27"/>
  <c r="E57" i="25"/>
  <c r="D57" i="25" s="1"/>
  <c r="C58" i="25" s="1"/>
  <c r="E59" i="28" l="1"/>
  <c r="D59" i="28"/>
  <c r="C59" i="28"/>
  <c r="E59" i="27"/>
  <c r="D59" i="27"/>
  <c r="C59" i="27"/>
  <c r="C60" i="27" s="1"/>
  <c r="E58" i="25"/>
  <c r="D58" i="25" s="1"/>
  <c r="C59" i="25" s="1"/>
  <c r="C60" i="28" l="1"/>
  <c r="E60" i="28"/>
  <c r="D60" i="28" s="1"/>
  <c r="E60" i="27"/>
  <c r="D60" i="27"/>
  <c r="E59" i="25"/>
  <c r="D59" i="25" s="1"/>
  <c r="C60" i="25" s="1"/>
  <c r="E61" i="28" l="1"/>
  <c r="D61" i="28" s="1"/>
  <c r="C61" i="28"/>
  <c r="E61" i="27"/>
  <c r="D61" i="27"/>
  <c r="C61" i="27"/>
  <c r="C62" i="27" s="1"/>
  <c r="E60" i="25"/>
  <c r="D60" i="25" s="1"/>
  <c r="C61" i="25" s="1"/>
  <c r="E62" i="28" l="1"/>
  <c r="D62" i="28"/>
  <c r="C62" i="28"/>
  <c r="E62" i="27"/>
  <c r="D62" i="27"/>
  <c r="E61" i="25"/>
  <c r="D61" i="25" s="1"/>
  <c r="C62" i="25" s="1"/>
  <c r="C63" i="28" l="1"/>
  <c r="E63" i="28"/>
  <c r="D63" i="28" s="1"/>
  <c r="E63" i="27"/>
  <c r="D63" i="27" s="1"/>
  <c r="C63" i="27"/>
  <c r="E62" i="25"/>
  <c r="D62" i="25" s="1"/>
  <c r="C63" i="25" s="1"/>
  <c r="E64" i="28" l="1"/>
  <c r="D64" i="28" s="1"/>
  <c r="C64" i="28"/>
  <c r="E64" i="27"/>
  <c r="D64" i="27"/>
  <c r="C64" i="27"/>
  <c r="C65" i="27" s="1"/>
  <c r="E63" i="25"/>
  <c r="D63" i="25" s="1"/>
  <c r="C64" i="25" s="1"/>
  <c r="C65" i="28" l="1"/>
  <c r="E65" i="28"/>
  <c r="D65" i="28" s="1"/>
  <c r="E65" i="27"/>
  <c r="D65" i="27"/>
  <c r="E64" i="25"/>
  <c r="D64" i="25" s="1"/>
  <c r="C65" i="25" s="1"/>
  <c r="E66" i="28" l="1"/>
  <c r="D66" i="28"/>
  <c r="C66" i="28"/>
  <c r="E66" i="27"/>
  <c r="D66" i="27"/>
  <c r="C66" i="27"/>
  <c r="E65" i="25"/>
  <c r="D65" i="25" s="1"/>
  <c r="C66" i="25" s="1"/>
  <c r="C67" i="28" l="1"/>
  <c r="C67" i="27"/>
  <c r="E67" i="28"/>
  <c r="D67" i="28" s="1"/>
  <c r="E67" i="27"/>
  <c r="D67" i="27" s="1"/>
  <c r="E66" i="25"/>
  <c r="D66" i="25" s="1"/>
  <c r="C67" i="25" s="1"/>
  <c r="E68" i="28" l="1"/>
  <c r="D68" i="28" s="1"/>
  <c r="C68" i="28"/>
  <c r="E68" i="27"/>
  <c r="D68" i="27"/>
  <c r="C68" i="27"/>
  <c r="C69" i="27" s="1"/>
  <c r="E67" i="25"/>
  <c r="D67" i="25" s="1"/>
  <c r="C68" i="25" s="1"/>
  <c r="C69" i="28" l="1"/>
  <c r="E69" i="28"/>
  <c r="D69" i="28" s="1"/>
  <c r="E69" i="27"/>
  <c r="D69" i="27"/>
  <c r="E68" i="25"/>
  <c r="D68" i="25" s="1"/>
  <c r="C69" i="25" s="1"/>
  <c r="E70" i="28" l="1"/>
  <c r="D70" i="28"/>
  <c r="C70" i="28"/>
  <c r="E70" i="27"/>
  <c r="D70" i="27"/>
  <c r="C70" i="27"/>
  <c r="C71" i="27" s="1"/>
  <c r="E69" i="25"/>
  <c r="D69" i="25" s="1"/>
  <c r="C70" i="25" s="1"/>
  <c r="C71" i="28" l="1"/>
  <c r="E71" i="28"/>
  <c r="D71" i="28" s="1"/>
  <c r="E71" i="27"/>
  <c r="D71" i="27"/>
  <c r="E70" i="25"/>
  <c r="D70" i="25" s="1"/>
  <c r="C71" i="25" s="1"/>
  <c r="E72" i="28" l="1"/>
  <c r="D72" i="28" s="1"/>
  <c r="C72" i="28"/>
  <c r="E72" i="27"/>
  <c r="D72" i="27"/>
  <c r="C72" i="27"/>
  <c r="C73" i="27" s="1"/>
  <c r="E71" i="25"/>
  <c r="D71" i="25" s="1"/>
  <c r="C72" i="25" s="1"/>
  <c r="C73" i="28" l="1"/>
  <c r="E73" i="28"/>
  <c r="D73" i="28" s="1"/>
  <c r="E73" i="27"/>
  <c r="D73" i="27"/>
  <c r="E72" i="25"/>
  <c r="D72" i="25" s="1"/>
  <c r="C73" i="25" s="1"/>
  <c r="E74" i="28" l="1"/>
  <c r="D74" i="28"/>
  <c r="C74" i="28"/>
  <c r="E74" i="27"/>
  <c r="D74" i="27"/>
  <c r="C74" i="27"/>
  <c r="C75" i="27" s="1"/>
  <c r="E73" i="25"/>
  <c r="D73" i="25" s="1"/>
  <c r="C74" i="25" s="1"/>
  <c r="C75" i="28" l="1"/>
  <c r="E75" i="28"/>
  <c r="D75" i="28" s="1"/>
  <c r="E75" i="27"/>
  <c r="D75" i="27"/>
  <c r="E74" i="25"/>
  <c r="D74" i="25" s="1"/>
  <c r="C75" i="25" s="1"/>
  <c r="E76" i="28" l="1"/>
  <c r="D76" i="28"/>
  <c r="C76" i="28"/>
  <c r="E76" i="27"/>
  <c r="D76" i="27"/>
  <c r="C76" i="27"/>
  <c r="C77" i="27" s="1"/>
  <c r="E75" i="25"/>
  <c r="D75" i="25" s="1"/>
  <c r="C76" i="25" s="1"/>
  <c r="C77" i="28" l="1"/>
  <c r="E77" i="28"/>
  <c r="D77" i="28" s="1"/>
  <c r="E77" i="27"/>
  <c r="D77" i="27"/>
  <c r="E76" i="25"/>
  <c r="D76" i="25" s="1"/>
  <c r="C77" i="25" s="1"/>
  <c r="E78" i="28" l="1"/>
  <c r="D78" i="28" s="1"/>
  <c r="C78" i="28"/>
  <c r="E78" i="27"/>
  <c r="D78" i="27" s="1"/>
  <c r="C78" i="27"/>
  <c r="E77" i="25"/>
  <c r="D77" i="25" s="1"/>
  <c r="C78" i="25" s="1"/>
  <c r="C79" i="28" l="1"/>
  <c r="E79" i="28"/>
  <c r="D79" i="28" s="1"/>
  <c r="E79" i="27"/>
  <c r="D79" i="27" s="1"/>
  <c r="C79" i="27"/>
  <c r="E78" i="25"/>
  <c r="D78" i="25" s="1"/>
  <c r="C79" i="25" s="1"/>
  <c r="E80" i="28" l="1"/>
  <c r="D80" i="28"/>
  <c r="C80" i="28"/>
  <c r="C80" i="27"/>
  <c r="E80" i="27"/>
  <c r="D80" i="27" s="1"/>
  <c r="E79" i="25"/>
  <c r="D79" i="25" s="1"/>
  <c r="C80" i="25" s="1"/>
  <c r="C81" i="28" l="1"/>
  <c r="E81" i="28"/>
  <c r="D81" i="28"/>
  <c r="E81" i="27"/>
  <c r="D81" i="27"/>
  <c r="C81" i="27"/>
  <c r="E80" i="25"/>
  <c r="D80" i="25" s="1"/>
  <c r="C81" i="25" s="1"/>
  <c r="C82" i="27" l="1"/>
  <c r="E82" i="28"/>
  <c r="D82" i="28"/>
  <c r="C82" i="28"/>
  <c r="E82" i="27"/>
  <c r="D82" i="27"/>
  <c r="E81" i="25"/>
  <c r="D81" i="25" s="1"/>
  <c r="C82" i="25" s="1"/>
  <c r="C83" i="28" l="1"/>
  <c r="E83" i="28"/>
  <c r="D83" i="28" s="1"/>
  <c r="E83" i="27"/>
  <c r="D83" i="27"/>
  <c r="C83" i="27"/>
  <c r="C84" i="27" s="1"/>
  <c r="E82" i="25"/>
  <c r="D82" i="25" s="1"/>
  <c r="C83" i="25" s="1"/>
  <c r="E84" i="28" l="1"/>
  <c r="D84" i="28" s="1"/>
  <c r="C84" i="28"/>
  <c r="E84" i="27"/>
  <c r="D84" i="27"/>
  <c r="E83" i="25"/>
  <c r="D83" i="25" s="1"/>
  <c r="C84" i="25" s="1"/>
  <c r="C85" i="28" l="1"/>
  <c r="E85" i="28"/>
  <c r="D85" i="28" s="1"/>
  <c r="E85" i="27"/>
  <c r="D85" i="27"/>
  <c r="C85" i="27"/>
  <c r="C86" i="27" s="1"/>
  <c r="E84" i="25"/>
  <c r="D84" i="25" s="1"/>
  <c r="C85" i="25" s="1"/>
  <c r="E86" i="28" l="1"/>
  <c r="D86" i="28" s="1"/>
  <c r="C86" i="28"/>
  <c r="E86" i="27"/>
  <c r="D86" i="27"/>
  <c r="E85" i="25"/>
  <c r="D85" i="25" s="1"/>
  <c r="C86" i="25" s="1"/>
  <c r="C87" i="28" l="1"/>
  <c r="E87" i="28"/>
  <c r="D87" i="28"/>
  <c r="E87" i="27"/>
  <c r="D87" i="27"/>
  <c r="C87" i="27"/>
  <c r="E86" i="25"/>
  <c r="D86" i="25" s="1"/>
  <c r="C87" i="25" s="1"/>
  <c r="C88" i="27" l="1"/>
  <c r="E88" i="28"/>
  <c r="D88" i="28" s="1"/>
  <c r="C88" i="28"/>
  <c r="E88" i="27"/>
  <c r="D88" i="27"/>
  <c r="E87" i="25"/>
  <c r="D87" i="25" s="1"/>
  <c r="C88" i="25" s="1"/>
  <c r="C89" i="28" l="1"/>
  <c r="E89" i="28"/>
  <c r="D89" i="28" s="1"/>
  <c r="E89" i="27"/>
  <c r="D89" i="27"/>
  <c r="C89" i="27"/>
  <c r="C90" i="27" s="1"/>
  <c r="E88" i="25"/>
  <c r="D88" i="25" s="1"/>
  <c r="C89" i="25" s="1"/>
  <c r="E90" i="28" l="1"/>
  <c r="D90" i="28"/>
  <c r="C90" i="28"/>
  <c r="E90" i="27"/>
  <c r="D90" i="27"/>
  <c r="E89" i="25"/>
  <c r="D89" i="25" s="1"/>
  <c r="C90" i="25" s="1"/>
  <c r="C91" i="28" l="1"/>
  <c r="E91" i="28"/>
  <c r="D91" i="28" s="1"/>
  <c r="E91" i="27"/>
  <c r="D91" i="27"/>
  <c r="C91" i="27"/>
  <c r="C92" i="27" s="1"/>
  <c r="E90" i="25"/>
  <c r="D90" i="25" s="1"/>
  <c r="C91" i="25" s="1"/>
  <c r="E92" i="28" l="1"/>
  <c r="D92" i="28" s="1"/>
  <c r="C92" i="28"/>
  <c r="E92" i="27"/>
  <c r="D92" i="27"/>
  <c r="E91" i="25"/>
  <c r="D91" i="25" s="1"/>
  <c r="C92" i="25" s="1"/>
  <c r="C93" i="28" l="1"/>
  <c r="E93" i="28"/>
  <c r="D93" i="28" s="1"/>
  <c r="E93" i="27"/>
  <c r="D93" i="27"/>
  <c r="C93" i="27"/>
  <c r="C94" i="27" s="1"/>
  <c r="E92" i="25"/>
  <c r="D92" i="25" s="1"/>
  <c r="C93" i="25" s="1"/>
  <c r="E94" i="28" l="1"/>
  <c r="D94" i="28" s="1"/>
  <c r="C94" i="28"/>
  <c r="E94" i="27"/>
  <c r="D94" i="27"/>
  <c r="E93" i="25"/>
  <c r="D93" i="25" s="1"/>
  <c r="C94" i="25" s="1"/>
  <c r="E95" i="28" l="1"/>
  <c r="D95" i="28" s="1"/>
  <c r="C95" i="28"/>
  <c r="E95" i="27"/>
  <c r="D95" i="27"/>
  <c r="C95" i="27"/>
  <c r="C96" i="27" s="1"/>
  <c r="E94" i="25"/>
  <c r="D94" i="25" s="1"/>
  <c r="C95" i="25" s="1"/>
  <c r="C96" i="28" l="1"/>
  <c r="E96" i="28"/>
  <c r="D96" i="28" s="1"/>
  <c r="E96" i="27"/>
  <c r="D96" i="27"/>
  <c r="E95" i="25"/>
  <c r="D95" i="25" s="1"/>
  <c r="C96" i="25" s="1"/>
  <c r="C97" i="28" l="1"/>
  <c r="E97" i="28"/>
  <c r="D97" i="28" s="1"/>
  <c r="E97" i="27"/>
  <c r="D97" i="27"/>
  <c r="C97" i="27"/>
  <c r="C98" i="27" s="1"/>
  <c r="E96" i="25"/>
  <c r="D96" i="25" s="1"/>
  <c r="C97" i="25" s="1"/>
  <c r="E98" i="28" l="1"/>
  <c r="D98" i="28" s="1"/>
  <c r="C98" i="28"/>
  <c r="E98" i="27"/>
  <c r="D98" i="27"/>
  <c r="E97" i="25"/>
  <c r="D97" i="25" s="1"/>
  <c r="C98" i="25" s="1"/>
  <c r="E99" i="28" l="1"/>
  <c r="D99" i="28" s="1"/>
  <c r="C99" i="28"/>
  <c r="E99" i="27"/>
  <c r="D99" i="27"/>
  <c r="C99" i="27"/>
  <c r="C100" i="27" s="1"/>
  <c r="E98" i="25"/>
  <c r="D98" i="25" s="1"/>
  <c r="C99" i="25" s="1"/>
  <c r="E100" i="28" l="1"/>
  <c r="D100" i="28" s="1"/>
  <c r="C100" i="28"/>
  <c r="E100" i="27"/>
  <c r="D100" i="27"/>
  <c r="E99" i="25"/>
  <c r="D99" i="25" s="1"/>
  <c r="C100" i="25" s="1"/>
  <c r="E101" i="28" l="1"/>
  <c r="D101" i="28" s="1"/>
  <c r="C101" i="28"/>
  <c r="E101" i="27"/>
  <c r="D101" i="27"/>
  <c r="C101" i="27"/>
  <c r="C102" i="27" s="1"/>
  <c r="E100" i="25"/>
  <c r="D100" i="25" s="1"/>
  <c r="C101" i="25" s="1"/>
  <c r="E102" i="28" l="1"/>
  <c r="D102" i="28" s="1"/>
  <c r="C102" i="28"/>
  <c r="E102" i="27"/>
  <c r="D102" i="27"/>
  <c r="E101" i="25"/>
  <c r="D101" i="25" s="1"/>
  <c r="C102" i="25" s="1"/>
  <c r="E103" i="28" l="1"/>
  <c r="D103" i="28" s="1"/>
  <c r="C103" i="28"/>
  <c r="E103" i="27"/>
  <c r="D103" i="27"/>
  <c r="C103" i="27"/>
  <c r="C104" i="27" s="1"/>
  <c r="E102" i="25"/>
  <c r="D102" i="25" s="1"/>
  <c r="C103" i="25" s="1"/>
  <c r="E104" i="28" l="1"/>
  <c r="D104" i="28"/>
  <c r="C104" i="28"/>
  <c r="E104" i="27"/>
  <c r="D104" i="27"/>
  <c r="E103" i="25"/>
  <c r="D103" i="25" s="1"/>
  <c r="C104" i="25" s="1"/>
  <c r="C105" i="28" l="1"/>
  <c r="E105" i="28"/>
  <c r="D105" i="28" s="1"/>
  <c r="E105" i="27"/>
  <c r="D105" i="27"/>
  <c r="C105" i="27"/>
  <c r="C106" i="27" s="1"/>
  <c r="E104" i="25"/>
  <c r="D104" i="25" s="1"/>
  <c r="C105" i="25" s="1"/>
  <c r="E106" i="28" l="1"/>
  <c r="D106" i="28" s="1"/>
  <c r="C106" i="28"/>
  <c r="E106" i="27"/>
  <c r="D106" i="27" s="1"/>
  <c r="E105" i="25"/>
  <c r="D105" i="25" s="1"/>
  <c r="C106" i="25" s="1"/>
  <c r="C107" i="28" l="1"/>
  <c r="E107" i="28"/>
  <c r="D107" i="28"/>
  <c r="E107" i="27"/>
  <c r="D107" i="27"/>
  <c r="C107" i="27"/>
  <c r="C108" i="27" s="1"/>
  <c r="E106" i="25"/>
  <c r="D106" i="25" s="1"/>
  <c r="C107" i="25" s="1"/>
  <c r="E108" i="28" l="1"/>
  <c r="D108" i="28" s="1"/>
  <c r="C108" i="28"/>
  <c r="E108" i="27"/>
  <c r="D108" i="27" s="1"/>
  <c r="E107" i="25"/>
  <c r="D107" i="25" s="1"/>
  <c r="C108" i="25" s="1"/>
  <c r="C109" i="28" l="1"/>
  <c r="E109" i="28"/>
  <c r="D109" i="28" s="1"/>
  <c r="E109" i="27"/>
  <c r="D109" i="27"/>
  <c r="C109" i="27"/>
  <c r="C110" i="27" s="1"/>
  <c r="E108" i="25"/>
  <c r="D108" i="25" s="1"/>
  <c r="C109" i="25" s="1"/>
  <c r="E110" i="28" l="1"/>
  <c r="D110" i="28" s="1"/>
  <c r="C110" i="28"/>
  <c r="E110" i="27"/>
  <c r="D110" i="27"/>
  <c r="E109" i="25"/>
  <c r="D109" i="25" s="1"/>
  <c r="C110" i="25" s="1"/>
  <c r="C111" i="28" l="1"/>
  <c r="E111" i="28"/>
  <c r="D111" i="28" s="1"/>
  <c r="E111" i="27"/>
  <c r="D111" i="27"/>
  <c r="C111" i="27"/>
  <c r="C112" i="27" s="1"/>
  <c r="E110" i="25"/>
  <c r="D110" i="25" s="1"/>
  <c r="C111" i="25" s="1"/>
  <c r="E112" i="28" l="1"/>
  <c r="D112" i="28"/>
  <c r="C112" i="28"/>
  <c r="E112" i="27"/>
  <c r="D112" i="27"/>
  <c r="E111" i="25"/>
  <c r="D111" i="25" s="1"/>
  <c r="C112" i="25" s="1"/>
  <c r="C113" i="28" l="1"/>
  <c r="E113" i="28"/>
  <c r="D113" i="28" s="1"/>
  <c r="E113" i="27"/>
  <c r="D113" i="27"/>
  <c r="C113" i="27"/>
  <c r="C114" i="27" s="1"/>
  <c r="E112" i="25"/>
  <c r="D112" i="25" s="1"/>
  <c r="C113" i="25" s="1"/>
  <c r="E114" i="28" l="1"/>
  <c r="D114" i="28"/>
  <c r="C114" i="28"/>
  <c r="E114" i="27"/>
  <c r="D114" i="27"/>
  <c r="E113" i="25"/>
  <c r="D113" i="25" s="1"/>
  <c r="C114" i="25" s="1"/>
  <c r="C115" i="28" l="1"/>
  <c r="E115" i="28"/>
  <c r="D115" i="28" s="1"/>
  <c r="E115" i="27"/>
  <c r="D115" i="27"/>
  <c r="C115" i="27"/>
  <c r="C116" i="27" s="1"/>
  <c r="E114" i="25"/>
  <c r="D114" i="25" s="1"/>
  <c r="C115" i="25" s="1"/>
  <c r="E116" i="28" l="1"/>
  <c r="D116" i="28"/>
  <c r="C116" i="28"/>
  <c r="E116" i="27"/>
  <c r="D116" i="27"/>
  <c r="E115" i="25"/>
  <c r="D115" i="25" s="1"/>
  <c r="C116" i="25" s="1"/>
  <c r="C117" i="28" l="1"/>
  <c r="E117" i="28"/>
  <c r="D117" i="28" s="1"/>
  <c r="E117" i="27"/>
  <c r="D117" i="27"/>
  <c r="C117" i="27"/>
  <c r="C118" i="27" s="1"/>
  <c r="E116" i="25"/>
  <c r="D116" i="25" s="1"/>
  <c r="C117" i="25" s="1"/>
  <c r="E118" i="28" l="1"/>
  <c r="D118" i="28"/>
  <c r="C118" i="28"/>
  <c r="C119" i="28" s="1"/>
  <c r="E118" i="27"/>
  <c r="D118" i="27"/>
  <c r="E117" i="25"/>
  <c r="D117" i="25" s="1"/>
  <c r="C118" i="25" s="1"/>
  <c r="E119" i="28" l="1"/>
  <c r="D119" i="28"/>
  <c r="E119" i="27"/>
  <c r="D119" i="27"/>
  <c r="C119" i="27"/>
  <c r="C120" i="27" s="1"/>
  <c r="E118" i="25"/>
  <c r="D118" i="25" s="1"/>
  <c r="C119" i="25" s="1"/>
  <c r="E120" i="28" l="1"/>
  <c r="D120" i="28" s="1"/>
  <c r="C120" i="28"/>
  <c r="E120" i="27"/>
  <c r="D120" i="27"/>
  <c r="E119" i="25"/>
  <c r="D119" i="25" s="1"/>
  <c r="C120" i="25" s="1"/>
  <c r="C121" i="28" l="1"/>
  <c r="E121" i="28"/>
  <c r="D121" i="28" s="1"/>
  <c r="E121" i="27"/>
  <c r="D121" i="27"/>
  <c r="C121" i="27"/>
  <c r="C122" i="27" s="1"/>
  <c r="E120" i="25"/>
  <c r="D120" i="25" s="1"/>
  <c r="C121" i="25" s="1"/>
  <c r="E122" i="28" l="1"/>
  <c r="D122" i="28" s="1"/>
  <c r="C122" i="28"/>
  <c r="E122" i="27"/>
  <c r="D122" i="27"/>
  <c r="E121" i="25"/>
  <c r="D121" i="25" s="1"/>
  <c r="C122" i="25" s="1"/>
  <c r="C123" i="28" l="1"/>
  <c r="E123" i="28"/>
  <c r="D123" i="28"/>
  <c r="E123" i="27"/>
  <c r="D123" i="27" s="1"/>
  <c r="C123" i="27"/>
  <c r="E122" i="25"/>
  <c r="D122" i="25" s="1"/>
  <c r="C123" i="25" s="1"/>
  <c r="E123" i="25"/>
  <c r="D123" i="25" s="1"/>
  <c r="C124" i="25" s="1"/>
  <c r="C124" i="27" l="1"/>
  <c r="E124" i="28"/>
  <c r="D124" i="28"/>
  <c r="C124" i="28"/>
  <c r="C125" i="28" s="1"/>
  <c r="E124" i="27"/>
  <c r="D124" i="27"/>
  <c r="E124" i="25"/>
  <c r="D124" i="25" s="1"/>
  <c r="C125" i="25" s="1"/>
  <c r="E125" i="28" l="1"/>
  <c r="D125" i="28" s="1"/>
  <c r="E125" i="27"/>
  <c r="D125" i="27"/>
  <c r="C125" i="27"/>
  <c r="C126" i="27" s="1"/>
  <c r="E125" i="25"/>
  <c r="D125" i="25" s="1"/>
  <c r="C126" i="25" s="1"/>
  <c r="E126" i="28" l="1"/>
  <c r="D126" i="28"/>
  <c r="C126" i="28"/>
  <c r="E126" i="27"/>
  <c r="D126" i="27"/>
  <c r="E126" i="25"/>
  <c r="D126" i="25" s="1"/>
  <c r="C127" i="25" s="1"/>
  <c r="C127" i="28" l="1"/>
  <c r="E127" i="28"/>
  <c r="D127" i="28"/>
  <c r="E127" i="27"/>
  <c r="D127" i="27"/>
  <c r="C127" i="27"/>
  <c r="C128" i="27" s="1"/>
  <c r="E127" i="25"/>
  <c r="D127" i="25" s="1"/>
  <c r="C128" i="25" s="1"/>
  <c r="E128" i="28" l="1"/>
  <c r="D128" i="28"/>
  <c r="C128" i="28"/>
  <c r="E128" i="27"/>
  <c r="D128" i="27"/>
  <c r="E128" i="25"/>
  <c r="D128" i="25" s="1"/>
  <c r="C129" i="25" s="1"/>
  <c r="C129" i="28" l="1"/>
  <c r="E129" i="28"/>
  <c r="D129" i="28" s="1"/>
  <c r="E129" i="27"/>
  <c r="D129" i="27"/>
  <c r="C129" i="27"/>
  <c r="C130" i="27" s="1"/>
  <c r="E129" i="25"/>
  <c r="D129" i="25" s="1"/>
  <c r="C130" i="25" s="1"/>
  <c r="E130" i="28" l="1"/>
  <c r="D130" i="28" s="1"/>
  <c r="C130" i="28"/>
  <c r="E130" i="27"/>
  <c r="D130" i="27"/>
  <c r="E130" i="25"/>
  <c r="D130" i="25" s="1"/>
  <c r="C131" i="25" s="1"/>
  <c r="C131" i="28" l="1"/>
  <c r="E131" i="28"/>
  <c r="D131" i="28" s="1"/>
  <c r="E131" i="27"/>
  <c r="D131" i="27"/>
  <c r="C131" i="27"/>
  <c r="C132" i="27" s="1"/>
  <c r="E131" i="25"/>
  <c r="D131" i="25" s="1"/>
  <c r="C132" i="25" s="1"/>
  <c r="E132" i="28" l="1"/>
  <c r="D132" i="28" s="1"/>
  <c r="C132" i="28"/>
  <c r="E132" i="27"/>
  <c r="D132" i="27"/>
  <c r="E132" i="25"/>
  <c r="D132" i="25" s="1"/>
  <c r="C133" i="25" s="1"/>
  <c r="C133" i="28" l="1"/>
  <c r="E133" i="28"/>
  <c r="D133" i="28" s="1"/>
  <c r="E133" i="27"/>
  <c r="D133" i="27" s="1"/>
  <c r="C133" i="27"/>
  <c r="E133" i="25"/>
  <c r="D133" i="25" s="1"/>
  <c r="C134" i="25" s="1"/>
  <c r="C134" i="27" l="1"/>
  <c r="E134" i="28"/>
  <c r="D134" i="28" s="1"/>
  <c r="C134" i="28"/>
  <c r="E134" i="27"/>
  <c r="D134" i="27"/>
  <c r="E134" i="25"/>
  <c r="D134" i="25" s="1"/>
  <c r="C135" i="25" s="1"/>
  <c r="C135" i="28" l="1"/>
  <c r="E135" i="28"/>
  <c r="D135" i="28"/>
  <c r="E135" i="27"/>
  <c r="D135" i="27"/>
  <c r="C135" i="27"/>
  <c r="C136" i="27" s="1"/>
  <c r="E135" i="25"/>
  <c r="D135" i="25" s="1"/>
  <c r="C136" i="25" s="1"/>
  <c r="E136" i="28" l="1"/>
  <c r="D136" i="28"/>
  <c r="C136" i="28"/>
  <c r="E136" i="27"/>
  <c r="D136" i="27"/>
  <c r="E136" i="25"/>
  <c r="D136" i="25" s="1"/>
  <c r="C137" i="25" s="1"/>
  <c r="C137" i="28" l="1"/>
  <c r="E137" i="28"/>
  <c r="D137" i="28" s="1"/>
  <c r="E137" i="27"/>
  <c r="D137" i="27"/>
  <c r="C137" i="27"/>
  <c r="C138" i="27" s="1"/>
  <c r="E137" i="25"/>
  <c r="D137" i="25" s="1"/>
  <c r="C138" i="25" s="1"/>
  <c r="E138" i="28" l="1"/>
  <c r="D138" i="28"/>
  <c r="C138" i="28"/>
  <c r="C139" i="28" s="1"/>
  <c r="E138" i="27"/>
  <c r="D138" i="27"/>
  <c r="E138" i="25"/>
  <c r="D138" i="25" s="1"/>
  <c r="C139" i="25" s="1"/>
  <c r="E139" i="28" l="1"/>
  <c r="D139" i="28" s="1"/>
  <c r="E139" i="27"/>
  <c r="D139" i="27"/>
  <c r="C139" i="27"/>
  <c r="C140" i="27" s="1"/>
  <c r="E139" i="25"/>
  <c r="D139" i="25" s="1"/>
  <c r="C140" i="25" s="1"/>
  <c r="E140" i="28" l="1"/>
  <c r="D140" i="28" s="1"/>
  <c r="C140" i="28"/>
  <c r="E140" i="27"/>
  <c r="D140" i="27"/>
  <c r="E140" i="25"/>
  <c r="D140" i="25" s="1"/>
  <c r="C141" i="25" s="1"/>
  <c r="C141" i="28" l="1"/>
  <c r="E141" i="28"/>
  <c r="D141" i="28" s="1"/>
  <c r="E141" i="27"/>
  <c r="D141" i="27"/>
  <c r="C141" i="27"/>
  <c r="C142" i="27" s="1"/>
  <c r="E141" i="25"/>
  <c r="D141" i="25" s="1"/>
  <c r="C142" i="25" s="1"/>
  <c r="E142" i="28" l="1"/>
  <c r="D142" i="28" s="1"/>
  <c r="C142" i="28"/>
  <c r="E142" i="27"/>
  <c r="D142" i="27"/>
  <c r="E142" i="25"/>
  <c r="D142" i="25" s="1"/>
  <c r="C143" i="25" s="1"/>
  <c r="C143" i="28" l="1"/>
  <c r="E143" i="28"/>
  <c r="D143" i="28"/>
  <c r="E143" i="27"/>
  <c r="D143" i="27"/>
  <c r="C143" i="27"/>
  <c r="C144" i="27" s="1"/>
  <c r="E143" i="25"/>
  <c r="D143" i="25" s="1"/>
  <c r="C144" i="25" s="1"/>
  <c r="E144" i="28" l="1"/>
  <c r="D144" i="28" s="1"/>
  <c r="C144" i="28"/>
  <c r="E144" i="27"/>
  <c r="D144" i="27"/>
  <c r="E144" i="25"/>
  <c r="D144" i="25" s="1"/>
  <c r="C145" i="25" s="1"/>
  <c r="C145" i="28" l="1"/>
  <c r="E145" i="28"/>
  <c r="D145" i="28" s="1"/>
  <c r="E145" i="27"/>
  <c r="D145" i="27"/>
  <c r="C145" i="27"/>
  <c r="C146" i="27" s="1"/>
  <c r="E145" i="25"/>
  <c r="D145" i="25" s="1"/>
  <c r="C146" i="25" s="1"/>
  <c r="E146" i="28" l="1"/>
  <c r="D146" i="28" s="1"/>
  <c r="C146" i="28"/>
  <c r="E146" i="27"/>
  <c r="D146" i="27"/>
  <c r="E146" i="25"/>
  <c r="D146" i="25" s="1"/>
  <c r="C147" i="25" s="1"/>
  <c r="C147" i="28" l="1"/>
  <c r="E147" i="28"/>
  <c r="D147" i="28" s="1"/>
  <c r="E147" i="27"/>
  <c r="D147" i="27"/>
  <c r="C147" i="27"/>
  <c r="C148" i="27" s="1"/>
  <c r="E147" i="25"/>
  <c r="D147" i="25" s="1"/>
  <c r="C148" i="25" s="1"/>
  <c r="E148" i="28" l="1"/>
  <c r="D148" i="28"/>
  <c r="C148" i="28"/>
  <c r="E148" i="27"/>
  <c r="D148" i="27"/>
  <c r="E148" i="25"/>
  <c r="D148" i="25" s="1"/>
  <c r="C149" i="25" s="1"/>
  <c r="C149" i="28" l="1"/>
  <c r="E149" i="28"/>
  <c r="D149" i="28" s="1"/>
  <c r="E149" i="27"/>
  <c r="D149" i="27"/>
  <c r="C149" i="27"/>
  <c r="E149" i="25"/>
  <c r="D149" i="25" s="1"/>
  <c r="C150" i="25" s="1"/>
  <c r="C150" i="27" l="1"/>
  <c r="E150" i="28"/>
  <c r="D150" i="28"/>
  <c r="C150" i="28"/>
  <c r="C151" i="28" s="1"/>
  <c r="E150" i="27"/>
  <c r="D150" i="27"/>
  <c r="E150" i="25"/>
  <c r="D150" i="25" s="1"/>
  <c r="C151" i="25" s="1"/>
  <c r="E151" i="28" l="1"/>
  <c r="D151" i="28" s="1"/>
  <c r="E151" i="27"/>
  <c r="D151" i="27"/>
  <c r="C151" i="27"/>
  <c r="C152" i="27" s="1"/>
  <c r="E151" i="25"/>
  <c r="D151" i="25" s="1"/>
  <c r="C152" i="25" s="1"/>
  <c r="E152" i="28" l="1"/>
  <c r="D152" i="28"/>
  <c r="C152" i="28"/>
  <c r="E152" i="27"/>
  <c r="D152" i="27"/>
  <c r="E152" i="25"/>
  <c r="D152" i="25" s="1"/>
  <c r="C153" i="25" s="1"/>
  <c r="C153" i="28" l="1"/>
  <c r="E153" i="28"/>
  <c r="D153" i="28"/>
  <c r="E153" i="27"/>
  <c r="D153" i="27"/>
  <c r="C153" i="27"/>
  <c r="C154" i="27" s="1"/>
  <c r="E153" i="25"/>
  <c r="D153" i="25" s="1"/>
  <c r="C154" i="25" s="1"/>
  <c r="E154" i="28" l="1"/>
  <c r="D154" i="28" s="1"/>
  <c r="C154" i="28"/>
  <c r="E154" i="27"/>
  <c r="D154" i="27"/>
  <c r="E154" i="25"/>
  <c r="D154" i="25" s="1"/>
  <c r="C155" i="25" s="1"/>
  <c r="C155" i="28" l="1"/>
  <c r="E155" i="28"/>
  <c r="D155" i="28"/>
  <c r="E155" i="27"/>
  <c r="D155" i="27"/>
  <c r="C155" i="27"/>
  <c r="C156" i="27" s="1"/>
  <c r="E155" i="25"/>
  <c r="D155" i="25" s="1"/>
  <c r="C156" i="25" s="1"/>
  <c r="E156" i="28" l="1"/>
  <c r="D156" i="28" s="1"/>
  <c r="C156" i="28"/>
  <c r="E156" i="27"/>
  <c r="D156" i="27"/>
  <c r="E156" i="25"/>
  <c r="D156" i="25" s="1"/>
  <c r="C157" i="25" s="1"/>
  <c r="C157" i="28" l="1"/>
  <c r="E157" i="28"/>
  <c r="D157" i="28" s="1"/>
  <c r="E157" i="27"/>
  <c r="D157" i="27"/>
  <c r="C157" i="27"/>
  <c r="C158" i="27" s="1"/>
  <c r="E157" i="25"/>
  <c r="D157" i="25" s="1"/>
  <c r="C158" i="25" s="1"/>
  <c r="E158" i="28" l="1"/>
  <c r="D158" i="28"/>
  <c r="C158" i="28"/>
  <c r="C159" i="28" s="1"/>
  <c r="E158" i="27"/>
  <c r="D158" i="27"/>
  <c r="E158" i="25"/>
  <c r="D158" i="25" s="1"/>
  <c r="C159" i="25" s="1"/>
  <c r="E159" i="28" l="1"/>
  <c r="D159" i="28" s="1"/>
  <c r="E159" i="27"/>
  <c r="D159" i="27"/>
  <c r="C159" i="27"/>
  <c r="C160" i="27" s="1"/>
  <c r="E159" i="25"/>
  <c r="D159" i="25" s="1"/>
  <c r="C160" i="25" s="1"/>
  <c r="E160" i="28" l="1"/>
  <c r="D160" i="28" s="1"/>
  <c r="C160" i="28"/>
  <c r="E160" i="27"/>
  <c r="D160" i="27"/>
  <c r="E160" i="25"/>
  <c r="D160" i="25" s="1"/>
  <c r="S27" i="28" l="1"/>
  <c r="S29" i="28"/>
  <c r="S27" i="27"/>
  <c r="S29" i="27"/>
  <c r="S29" i="25"/>
  <c r="S27" i="25"/>
</calcChain>
</file>

<file path=xl/sharedStrings.xml><?xml version="1.0" encoding="utf-8"?>
<sst xmlns="http://schemas.openxmlformats.org/spreadsheetml/2006/main" count="305" uniqueCount="142">
  <si>
    <t>S0</t>
  </si>
  <si>
    <t>sol_lon</t>
  </si>
  <si>
    <t>e</t>
  </si>
  <si>
    <t>obliquity</t>
  </si>
  <si>
    <t>fi</t>
  </si>
  <si>
    <t>kat</t>
  </si>
  <si>
    <t>zachS</t>
  </si>
  <si>
    <t>omega</t>
  </si>
  <si>
    <t>liczbaGS</t>
  </si>
  <si>
    <t>wschod</t>
  </si>
  <si>
    <t>zachod</t>
  </si>
  <si>
    <t>long</t>
  </si>
  <si>
    <t>sol</t>
  </si>
  <si>
    <t>Ts</t>
  </si>
  <si>
    <t>insol</t>
  </si>
  <si>
    <t>id_cell</t>
  </si>
  <si>
    <t>sol_year</t>
  </si>
  <si>
    <t>pCO2</t>
  </si>
  <si>
    <t>rad_en</t>
  </si>
  <si>
    <t>green_en</t>
  </si>
  <si>
    <t>eddy_Ts</t>
  </si>
  <si>
    <t>hadley_Ts</t>
  </si>
  <si>
    <t>latentCO2</t>
  </si>
  <si>
    <t>Hour</t>
  </si>
  <si>
    <t>Insol</t>
  </si>
  <si>
    <t>delta_t</t>
  </si>
  <si>
    <t>cCO2</t>
  </si>
  <si>
    <t>soilDepth</t>
  </si>
  <si>
    <t>soilDensity</t>
  </si>
  <si>
    <t>cSoil</t>
  </si>
  <si>
    <t>wspEn</t>
  </si>
  <si>
    <t>wspDelta</t>
  </si>
  <si>
    <t>wspAtm</t>
  </si>
  <si>
    <t>wspSoil</t>
  </si>
  <si>
    <t>sigma</t>
  </si>
  <si>
    <t>emissivity</t>
  </si>
  <si>
    <t>wspInsol</t>
  </si>
  <si>
    <t>max T diff</t>
  </si>
  <si>
    <t>day</t>
  </si>
  <si>
    <t>PcO2</t>
  </si>
  <si>
    <t>frozen</t>
  </si>
  <si>
    <t>heat_flux</t>
  </si>
  <si>
    <t>year</t>
  </si>
  <si>
    <t>Tps</t>
  </si>
  <si>
    <t>latitude</t>
  </si>
  <si>
    <t>hadley</t>
  </si>
  <si>
    <t>latent</t>
  </si>
  <si>
    <t>avg T</t>
  </si>
  <si>
    <t>subground_T</t>
  </si>
  <si>
    <t>sub_T</t>
  </si>
  <si>
    <t>k_reg</t>
  </si>
  <si>
    <t>subground_delta_En</t>
  </si>
  <si>
    <t>deep_soil</t>
  </si>
  <si>
    <t>wspDeepS</t>
  </si>
  <si>
    <t>Accepted temp</t>
  </si>
  <si>
    <t>minT</t>
  </si>
  <si>
    <t>meanT</t>
  </si>
  <si>
    <t>maxT</t>
  </si>
  <si>
    <t>kon weg</t>
  </si>
  <si>
    <t>śr weg</t>
  </si>
  <si>
    <t>pocz weg</t>
  </si>
  <si>
    <t>Vegetation begins, sol=1775, hex=1499, totCO2=10kPa, tau=0.40</t>
  </si>
  <si>
    <t>Vegetation begins, sol=1881, hex=1499, totCO2=10kPa, tau=0.40</t>
  </si>
  <si>
    <t>Vegetation begins, sol=1830, hex=1499, totCO2=10kPa, tau=0.40</t>
  </si>
  <si>
    <t>.1353.0</t>
  </si>
  <si>
    <t>.1386.0</t>
  </si>
  <si>
    <t>.1419.0</t>
  </si>
  <si>
    <t>.1452.0</t>
  </si>
  <si>
    <t>.1485.0</t>
  </si>
  <si>
    <t>.1518.0</t>
  </si>
  <si>
    <t>.1551.0</t>
  </si>
  <si>
    <t>.1584.0</t>
  </si>
  <si>
    <t>.1617.0</t>
  </si>
  <si>
    <t>.1650.0</t>
  </si>
  <si>
    <t>.1683.0</t>
  </si>
  <si>
    <t>.1716.0</t>
  </si>
  <si>
    <t>.1749.0</t>
  </si>
  <si>
    <t>.1782.0</t>
  </si>
  <si>
    <t>.1815.0</t>
  </si>
  <si>
    <t>.1848.0</t>
  </si>
  <si>
    <t>.1881.0</t>
  </si>
  <si>
    <t>.1914.0</t>
  </si>
  <si>
    <t>.1947.0</t>
  </si>
  <si>
    <t>.1980.0</t>
  </si>
  <si>
    <t>.2013.0</t>
  </si>
  <si>
    <t>.2046.0</t>
  </si>
  <si>
    <t>.2079.0</t>
  </si>
  <si>
    <t>.2112.0</t>
  </si>
  <si>
    <t>.2145.0</t>
  </si>
  <si>
    <t>.2178.0</t>
  </si>
  <si>
    <t>.2211.0</t>
  </si>
  <si>
    <t>.2244.0</t>
  </si>
  <si>
    <t>.2277.0</t>
  </si>
  <si>
    <t>.2310.0</t>
  </si>
  <si>
    <t>.2343.0</t>
  </si>
  <si>
    <t>.2376.0</t>
  </si>
  <si>
    <t>.2409.0</t>
  </si>
  <si>
    <t>.2442.0</t>
  </si>
  <si>
    <t>.2475.0</t>
  </si>
  <si>
    <t>.2508.0</t>
  </si>
  <si>
    <t>.2541.0</t>
  </si>
  <si>
    <t>.2574.0</t>
  </si>
  <si>
    <t>.2607.0</t>
  </si>
  <si>
    <t>.2640.0</t>
  </si>
  <si>
    <t>.2673.0</t>
  </si>
  <si>
    <t>.2706.0</t>
  </si>
  <si>
    <t>.2739.0</t>
  </si>
  <si>
    <t>.2772.0</t>
  </si>
  <si>
    <t>.2805.0</t>
  </si>
  <si>
    <t>.2838.0</t>
  </si>
  <si>
    <t>.2871.0</t>
  </si>
  <si>
    <t>.2904.0</t>
  </si>
  <si>
    <t>.2937.0</t>
  </si>
  <si>
    <t>.2970.0</t>
  </si>
  <si>
    <t>.3003.0</t>
  </si>
  <si>
    <t>.3036.0</t>
  </si>
  <si>
    <t>.3069.0</t>
  </si>
  <si>
    <t>.3102.0</t>
  </si>
  <si>
    <t>.3135.0</t>
  </si>
  <si>
    <t>.3168.0</t>
  </si>
  <si>
    <t>.3201.0</t>
  </si>
  <si>
    <t>.3234.0</t>
  </si>
  <si>
    <t>.3267.0</t>
  </si>
  <si>
    <t>.3300.0</t>
  </si>
  <si>
    <t>.3333.0</t>
  </si>
  <si>
    <t>hex</t>
  </si>
  <si>
    <t>avgt</t>
  </si>
  <si>
    <t>p</t>
  </si>
  <si>
    <t>a</t>
  </si>
  <si>
    <t>b</t>
  </si>
  <si>
    <t>c</t>
  </si>
  <si>
    <t>d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</si>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</sst>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5" x14ac:knownFonts="1">
    <font>
      <sz val="11"/>
      <color theme="1"/>
      <name val="Calibri"/>
      <family val="2"/>
      <charset val="238"/>
      <scheme val="minor"/>
    </font>
    <font>
      <sz val="10"/>
      <color rgb="FF7D7D7D"/>
      <name val="Courier New"/>
      <family val="3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b/>
      <sz val="10"/>
      <color rgb="FF7D7D7D"/>
      <name val="Courier New"/>
      <family val="3"/>
      <charset val="238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/>
    <xf numFmtId="11" fontId="0" fillId="0" borderId="0" xfId="0" applyNumberFormat="1"/>
    <xf numFmtId="164" fontId="0" fillId="0" borderId="0" xfId="0" applyNumberFormat="1"/>
    <xf numFmtId="0" fontId="2" fillId="2" borderId="0" xfId="0" applyFont="1" applyFill="1"/>
    <xf numFmtId="0" fontId="0" fillId="3" borderId="1" xfId="0" applyFill="1" applyBorder="1"/>
    <xf numFmtId="164" fontId="0" fillId="3" borderId="1" xfId="0" applyNumberFormat="1" applyFill="1" applyBorder="1"/>
    <xf numFmtId="11" fontId="0" fillId="3" borderId="1" xfId="0" applyNumberFormat="1" applyFill="1" applyBorder="1"/>
    <xf numFmtId="0" fontId="3" fillId="2" borderId="1" xfId="0" applyFont="1" applyFill="1" applyBorder="1"/>
    <xf numFmtId="0" fontId="4" fillId="2" borderId="1" xfId="0" applyFont="1" applyFill="1" applyBorder="1" applyAlignment="1">
      <alignment vertical="center"/>
    </xf>
    <xf numFmtId="0" fontId="2" fillId="3" borderId="1" xfId="0" applyFont="1" applyFill="1" applyBorder="1"/>
    <xf numFmtId="0" fontId="0" fillId="3" borderId="2" xfId="0" applyFill="1" applyBorder="1"/>
    <xf numFmtId="0" fontId="2" fillId="2" borderId="1" xfId="0" applyFont="1" applyFill="1" applyBorder="1"/>
    <xf numFmtId="0" fontId="0" fillId="3" borderId="3" xfId="0" applyFill="1" applyBorder="1"/>
    <xf numFmtId="0" fontId="0" fillId="3" borderId="0" xfId="0" applyFill="1"/>
    <xf numFmtId="164" fontId="0" fillId="3" borderId="0" xfId="0" applyNumberFormat="1" applyFill="1"/>
    <xf numFmtId="11" fontId="0" fillId="3" borderId="0" xfId="0" applyNumberFormat="1" applyFill="1"/>
    <xf numFmtId="0" fontId="2" fillId="0" borderId="1" xfId="0" applyFont="1" applyBorder="1"/>
    <xf numFmtId="0" fontId="0" fillId="0" borderId="1" xfId="0" applyBorder="1"/>
    <xf numFmtId="0" fontId="2" fillId="0" borderId="3" xfId="0" applyFont="1" applyBorder="1"/>
    <xf numFmtId="0" fontId="2" fillId="2" borderId="3" xfId="0" applyFont="1" applyFill="1" applyBorder="1"/>
    <xf numFmtId="0" fontId="2" fillId="4" borderId="0" xfId="0" applyFont="1" applyFill="1" applyAlignment="1">
      <alignment horizontal="center" vertical="center"/>
    </xf>
    <xf numFmtId="0" fontId="0" fillId="4" borderId="0" xfId="0" applyFill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styles" Target="style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4.xml"/><Relationship Id="rId4" Type="http://schemas.openxmlformats.org/officeDocument/2006/relationships/worksheet" Target="worksheets/sheet3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Insolation</a:t>
            </a:r>
          </a:p>
        </c:rich>
      </c:tx>
      <c:layout>
        <c:manualLayout>
          <c:xMode val="edge"/>
          <c:yMode val="edge"/>
          <c:x val="0.4075763342082239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'obl-10kPa-tau=0,40 hex=1499-beg'!$A$16:$A$160</c:f>
              <c:numCache>
                <c:formatCode>General</c:formatCode>
                <c:ptCount val="14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</c:numCache>
            </c:numRef>
          </c:xVal>
          <c:yVal>
            <c:numRef>
              <c:f>'obl-10kPa-tau=0,40 hex=1499-beg'!$B$16:$B$160</c:f>
              <c:numCache>
                <c:formatCode>General</c:formatCode>
                <c:ptCount val="145"/>
                <c:pt idx="0">
                  <c:v>35.046522818113075</c:v>
                </c:pt>
                <c:pt idx="1">
                  <c:v>34.682891092579965</c:v>
                </c:pt>
                <c:pt idx="2">
                  <c:v>33.961849481155376</c:v>
                </c:pt>
                <c:pt idx="3">
                  <c:v>32.895735205721245</c:v>
                </c:pt>
                <c:pt idx="4">
                  <c:v>31.502789777113051</c:v>
                </c:pt>
                <c:pt idx="5">
                  <c:v>29.806846877811616</c:v>
                </c:pt>
                <c:pt idx="6">
                  <c:v>27.83692456102829</c:v>
                </c:pt>
                <c:pt idx="7">
                  <c:v>25.626728743768798</c:v>
                </c:pt>
                <c:pt idx="8">
                  <c:v>23.214076489248569</c:v>
                </c:pt>
                <c:pt idx="9">
                  <c:v>20.64024894645598</c:v>
                </c:pt>
                <c:pt idx="10">
                  <c:v>17.949285018248013</c:v>
                </c:pt>
                <c:pt idx="11">
                  <c:v>15.187227843512511</c:v>
                </c:pt>
                <c:pt idx="12">
                  <c:v>12.40133698629608</c:v>
                </c:pt>
                <c:pt idx="13">
                  <c:v>9.6392798115605398</c:v>
                </c:pt>
                <c:pt idx="14">
                  <c:v>6.9483158833525929</c:v>
                </c:pt>
                <c:pt idx="15">
                  <c:v>4.3744883405600223</c:v>
                </c:pt>
                <c:pt idx="16">
                  <c:v>1.9618360860397568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1.9618360860397743</c:v>
                </c:pt>
                <c:pt idx="32">
                  <c:v>4.3744883405599495</c:v>
                </c:pt>
                <c:pt idx="33">
                  <c:v>6.9483158833526115</c:v>
                </c:pt>
                <c:pt idx="34">
                  <c:v>9.6392798115605594</c:v>
                </c:pt>
                <c:pt idx="35">
                  <c:v>12.401336986296062</c:v>
                </c:pt>
                <c:pt idx="36">
                  <c:v>15.187227843512511</c:v>
                </c:pt>
                <c:pt idx="37">
                  <c:v>17.949285018248034</c:v>
                </c:pt>
                <c:pt idx="38">
                  <c:v>20.64024894645598</c:v>
                </c:pt>
                <c:pt idx="39">
                  <c:v>23.214076489248548</c:v>
                </c:pt>
                <c:pt idx="40">
                  <c:v>25.626728743768798</c:v>
                </c:pt>
                <c:pt idx="41">
                  <c:v>27.836924561028255</c:v>
                </c:pt>
                <c:pt idx="42">
                  <c:v>29.806846877811616</c:v>
                </c:pt>
                <c:pt idx="43">
                  <c:v>31.502789777113001</c:v>
                </c:pt>
                <c:pt idx="44">
                  <c:v>32.895735205721365</c:v>
                </c:pt>
                <c:pt idx="45">
                  <c:v>33.96184948115534</c:v>
                </c:pt>
                <c:pt idx="46">
                  <c:v>34.682891092579943</c:v>
                </c:pt>
                <c:pt idx="47">
                  <c:v>35.046522818113061</c:v>
                </c:pt>
                <c:pt idx="48">
                  <c:v>35.046522818113061</c:v>
                </c:pt>
                <c:pt idx="49">
                  <c:v>34.682891092579943</c:v>
                </c:pt>
                <c:pt idx="50">
                  <c:v>33.96184948115534</c:v>
                </c:pt>
                <c:pt idx="51">
                  <c:v>32.895735205721245</c:v>
                </c:pt>
                <c:pt idx="52">
                  <c:v>31.502789777113026</c:v>
                </c:pt>
                <c:pt idx="53">
                  <c:v>29.806846877811616</c:v>
                </c:pt>
                <c:pt idx="54">
                  <c:v>27.836924561028471</c:v>
                </c:pt>
                <c:pt idx="55">
                  <c:v>25.62672874376878</c:v>
                </c:pt>
                <c:pt idx="56">
                  <c:v>23.214076489248548</c:v>
                </c:pt>
                <c:pt idx="57">
                  <c:v>20.640248946455962</c:v>
                </c:pt>
                <c:pt idx="58">
                  <c:v>17.949285018248013</c:v>
                </c:pt>
                <c:pt idx="59">
                  <c:v>15.187227843512511</c:v>
                </c:pt>
                <c:pt idx="60">
                  <c:v>12.40133698629608</c:v>
                </c:pt>
                <c:pt idx="61">
                  <c:v>9.6392798115605594</c:v>
                </c:pt>
                <c:pt idx="62">
                  <c:v>6.9483158833526835</c:v>
                </c:pt>
                <c:pt idx="63">
                  <c:v>4.3744883405599859</c:v>
                </c:pt>
                <c:pt idx="64">
                  <c:v>1.9618360860397031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1.9618360860397031</c:v>
                </c:pt>
                <c:pt idx="80">
                  <c:v>4.3744883405600756</c:v>
                </c:pt>
                <c:pt idx="81">
                  <c:v>6.9483158833525565</c:v>
                </c:pt>
                <c:pt idx="82">
                  <c:v>9.6392798115605594</c:v>
                </c:pt>
                <c:pt idx="83">
                  <c:v>12.401336986296045</c:v>
                </c:pt>
                <c:pt idx="84">
                  <c:v>15.187227843512511</c:v>
                </c:pt>
                <c:pt idx="85">
                  <c:v>17.949285018247998</c:v>
                </c:pt>
                <c:pt idx="86">
                  <c:v>20.640248946455998</c:v>
                </c:pt>
                <c:pt idx="87">
                  <c:v>23.21407648924848</c:v>
                </c:pt>
                <c:pt idx="88">
                  <c:v>25.626728743768851</c:v>
                </c:pt>
                <c:pt idx="89">
                  <c:v>27.836924561028361</c:v>
                </c:pt>
                <c:pt idx="90">
                  <c:v>29.806846877811509</c:v>
                </c:pt>
                <c:pt idx="91">
                  <c:v>31.502789777113129</c:v>
                </c:pt>
                <c:pt idx="92">
                  <c:v>32.895735205721103</c:v>
                </c:pt>
                <c:pt idx="93">
                  <c:v>33.961849481155468</c:v>
                </c:pt>
                <c:pt idx="94">
                  <c:v>34.682891092579801</c:v>
                </c:pt>
                <c:pt idx="95">
                  <c:v>35.046522818113196</c:v>
                </c:pt>
                <c:pt idx="96">
                  <c:v>35.046522818112919</c:v>
                </c:pt>
                <c:pt idx="97">
                  <c:v>34.682891092580093</c:v>
                </c:pt>
                <c:pt idx="98">
                  <c:v>33.961849481155475</c:v>
                </c:pt>
                <c:pt idx="99">
                  <c:v>32.89573520572111</c:v>
                </c:pt>
                <c:pt idx="100">
                  <c:v>31.50278977711314</c:v>
                </c:pt>
                <c:pt idx="101">
                  <c:v>29.80684687781152</c:v>
                </c:pt>
                <c:pt idx="102">
                  <c:v>27.836924561028361</c:v>
                </c:pt>
                <c:pt idx="103">
                  <c:v>25.626728743768741</c:v>
                </c:pt>
                <c:pt idx="104">
                  <c:v>23.214076489248644</c:v>
                </c:pt>
                <c:pt idx="105">
                  <c:v>20.640248946455944</c:v>
                </c:pt>
                <c:pt idx="106">
                  <c:v>17.949285018248123</c:v>
                </c:pt>
                <c:pt idx="107">
                  <c:v>15.187227843512492</c:v>
                </c:pt>
                <c:pt idx="108">
                  <c:v>12.401336986296062</c:v>
                </c:pt>
                <c:pt idx="109">
                  <c:v>9.639279811560522</c:v>
                </c:pt>
                <c:pt idx="110">
                  <c:v>6.948315883352647</c:v>
                </c:pt>
                <c:pt idx="111">
                  <c:v>4.3744883405599495</c:v>
                </c:pt>
                <c:pt idx="112">
                  <c:v>1.9618360860398469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1.9618360860400099</c:v>
                </c:pt>
                <c:pt idx="128">
                  <c:v>4.3744883405599309</c:v>
                </c:pt>
                <c:pt idx="129">
                  <c:v>6.9483158833525387</c:v>
                </c:pt>
                <c:pt idx="130">
                  <c:v>9.639279811560522</c:v>
                </c:pt>
                <c:pt idx="131">
                  <c:v>12.40133698629608</c:v>
                </c:pt>
                <c:pt idx="132">
                  <c:v>15.187227843512474</c:v>
                </c:pt>
                <c:pt idx="133">
                  <c:v>17.949285018248013</c:v>
                </c:pt>
                <c:pt idx="134">
                  <c:v>20.640248946455998</c:v>
                </c:pt>
                <c:pt idx="135">
                  <c:v>23.214076489248626</c:v>
                </c:pt>
                <c:pt idx="136">
                  <c:v>25.626728743768528</c:v>
                </c:pt>
                <c:pt idx="137">
                  <c:v>27.836924561028329</c:v>
                </c:pt>
                <c:pt idx="138">
                  <c:v>29.806846877811711</c:v>
                </c:pt>
                <c:pt idx="139">
                  <c:v>31.502789777113129</c:v>
                </c:pt>
                <c:pt idx="140">
                  <c:v>32.895735205721365</c:v>
                </c:pt>
                <c:pt idx="141">
                  <c:v>33.961849481154928</c:v>
                </c:pt>
                <c:pt idx="142">
                  <c:v>34.682891092580078</c:v>
                </c:pt>
                <c:pt idx="143">
                  <c:v>35.046522818113203</c:v>
                </c:pt>
                <c:pt idx="144">
                  <c:v>35.046522818113203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4C-4113-8FEA-61DA729B00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3354240"/>
        <c:axId val="734110944"/>
      </c:scatterChart>
      <c:valAx>
        <c:axId val="70335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110944"/>
        <c:crosses val="autoZero"/>
        <c:crossBetween val="midCat"/>
      </c:valAx>
      <c:valAx>
        <c:axId val="73411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35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Temperature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minT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'obl-10kPa-tau=0,40 hex=1499-beg'!$T$21:$T$22</c:f>
              <c:numCache>
                <c:formatCode>General</c:formatCode>
                <c:ptCount val="2"/>
                <c:pt idx="0">
                  <c:v>0</c:v>
                </c:pt>
                <c:pt idx="1">
                  <c:v>72</c:v>
                </c:pt>
              </c:numCache>
            </c:numRef>
          </c:xVal>
          <c:yVal>
            <c:numRef>
              <c:f>'obl-10kPa-tau=0,40 hex=1499-beg'!$U$21:$U$22</c:f>
              <c:numCache>
                <c:formatCode>General</c:formatCode>
                <c:ptCount val="2"/>
                <c:pt idx="0">
                  <c:v>267.14999999999998</c:v>
                </c:pt>
                <c:pt idx="1">
                  <c:v>267.14999999999998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8B-4B95-84A4-8DC9FB453680}"/>
            </c:ext>
          </c:extLst>
        </c:ser>
        <c:ser>
          <c:idx val="2"/>
          <c:order val="1"/>
          <c:tx>
            <c:v>groundT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'obl-10kPa-tau=0,40 hex=1499-beg'!$A$16:$A$160</c:f>
              <c:numCache>
                <c:formatCode>General</c:formatCode>
                <c:ptCount val="14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</c:numCache>
            </c:numRef>
          </c:xVal>
          <c:yVal>
            <c:numRef>
              <c:f>'obl-10kPa-tau=0,40 hex=1499-beg'!$C$16:$C$160</c:f>
              <c:numCache>
                <c:formatCode>General</c:formatCode>
                <c:ptCount val="145"/>
                <c:pt idx="0">
                  <c:v>261.94004785966803</c:v>
                </c:pt>
                <c:pt idx="1">
                  <c:v>263.86305964645686</c:v>
                </c:pt>
                <c:pt idx="2">
                  <c:v>265.32833746376502</c:v>
                </c:pt>
                <c:pt idx="3">
                  <c:v>266.58678626800855</c:v>
                </c:pt>
                <c:pt idx="4">
                  <c:v>267.72909470455937</c:v>
                </c:pt>
                <c:pt idx="5">
                  <c:v>268.78523850088072</c:v>
                </c:pt>
                <c:pt idx="6">
                  <c:v>269.76171980418042</c:v>
                </c:pt>
                <c:pt idx="7">
                  <c:v>270.65630761299963</c:v>
                </c:pt>
                <c:pt idx="8">
                  <c:v>271.46401343788136</c:v>
                </c:pt>
                <c:pt idx="9">
                  <c:v>272.17955527447975</c:v>
                </c:pt>
                <c:pt idx="10">
                  <c:v>272.79839690660145</c:v>
                </c:pt>
                <c:pt idx="11">
                  <c:v>273.31720194615389</c:v>
                </c:pt>
                <c:pt idx="12">
                  <c:v>273.73404091615538</c:v>
                </c:pt>
                <c:pt idx="13">
                  <c:v>274.04848737011406</c:v>
                </c:pt>
                <c:pt idx="14">
                  <c:v>274.26165733443281</c:v>
                </c:pt>
                <c:pt idx="15">
                  <c:v>274.37621339914489</c:v>
                </c:pt>
                <c:pt idx="16">
                  <c:v>274.39634152268155</c:v>
                </c:pt>
                <c:pt idx="17">
                  <c:v>274.32770334228616</c:v>
                </c:pt>
                <c:pt idx="18">
                  <c:v>274.18244888733039</c:v>
                </c:pt>
                <c:pt idx="19">
                  <c:v>274.0062923688032</c:v>
                </c:pt>
                <c:pt idx="20">
                  <c:v>273.81863666686468</c:v>
                </c:pt>
                <c:pt idx="21">
                  <c:v>273.62774515388253</c:v>
                </c:pt>
                <c:pt idx="22">
                  <c:v>273.43713050424765</c:v>
                </c:pt>
                <c:pt idx="23">
                  <c:v>273.24827266059293</c:v>
                </c:pt>
                <c:pt idx="24">
                  <c:v>273.06178052919398</c:v>
                </c:pt>
                <c:pt idx="25">
                  <c:v>272.87788964654135</c:v>
                </c:pt>
                <c:pt idx="26">
                  <c:v>272.69667564985804</c:v>
                </c:pt>
                <c:pt idx="27">
                  <c:v>272.51814591727731</c:v>
                </c:pt>
                <c:pt idx="28">
                  <c:v>272.34227892873139</c:v>
                </c:pt>
                <c:pt idx="29">
                  <c:v>272.16904117656117</c:v>
                </c:pt>
                <c:pt idx="30">
                  <c:v>271.99839442949343</c:v>
                </c:pt>
                <c:pt idx="31">
                  <c:v>271.83029884937667</c:v>
                </c:pt>
                <c:pt idx="32">
                  <c:v>271.7048745553069</c:v>
                </c:pt>
                <c:pt idx="33">
                  <c:v>271.64804349489901</c:v>
                </c:pt>
                <c:pt idx="34">
                  <c:v>271.67345391132039</c:v>
                </c:pt>
                <c:pt idx="35">
                  <c:v>271.78841521161957</c:v>
                </c:pt>
                <c:pt idx="36">
                  <c:v>271.99645286730771</c:v>
                </c:pt>
                <c:pt idx="37">
                  <c:v>272.29841998420449</c:v>
                </c:pt>
                <c:pt idx="38">
                  <c:v>272.69300210060948</c:v>
                </c:pt>
                <c:pt idx="39">
                  <c:v>273.17697864215182</c:v>
                </c:pt>
                <c:pt idx="40">
                  <c:v>273.74539812045242</c:v>
                </c:pt>
                <c:pt idx="41">
                  <c:v>274.3917334386428</c:v>
                </c:pt>
                <c:pt idx="42">
                  <c:v>275.10804352554987</c:v>
                </c:pt>
                <c:pt idx="43">
                  <c:v>275.88514967074968</c:v>
                </c:pt>
                <c:pt idx="44">
                  <c:v>276.71282700792125</c:v>
                </c:pt>
                <c:pt idx="45">
                  <c:v>277.58000817183273</c:v>
                </c:pt>
                <c:pt idx="46">
                  <c:v>278.47499484230991</c:v>
                </c:pt>
                <c:pt idx="47">
                  <c:v>279.38567261091464</c:v>
                </c:pt>
                <c:pt idx="48">
                  <c:v>280.29972485641377</c:v>
                </c:pt>
                <c:pt idx="49">
                  <c:v>281.20484183357502</c:v>
                </c:pt>
                <c:pt idx="50">
                  <c:v>282.08892181632064</c:v>
                </c:pt>
                <c:pt idx="51">
                  <c:v>282.94026179450606</c:v>
                </c:pt>
                <c:pt idx="52">
                  <c:v>283.74773583877061</c:v>
                </c:pt>
                <c:pt idx="53">
                  <c:v>284.5009597777555</c:v>
                </c:pt>
                <c:pt idx="54">
                  <c:v>285.19044125232949</c:v>
                </c:pt>
                <c:pt idx="55">
                  <c:v>285.80771451302417</c:v>
                </c:pt>
                <c:pt idx="56">
                  <c:v>286.34545951226249</c:v>
                </c:pt>
                <c:pt idx="57">
                  <c:v>286.7976049237509</c:v>
                </c:pt>
                <c:pt idx="58">
                  <c:v>287.15941471551298</c:v>
                </c:pt>
                <c:pt idx="59">
                  <c:v>287.42755783251664</c:v>
                </c:pt>
                <c:pt idx="60">
                  <c:v>287.60016043408433</c:v>
                </c:pt>
                <c:pt idx="61">
                  <c:v>287.67684000567851</c:v>
                </c:pt>
                <c:pt idx="62">
                  <c:v>287.65872054953263</c:v>
                </c:pt>
                <c:pt idx="63">
                  <c:v>287.54842797820385</c:v>
                </c:pt>
                <c:pt idx="64">
                  <c:v>287.35006481171825</c:v>
                </c:pt>
                <c:pt idx="65">
                  <c:v>287.06916333180254</c:v>
                </c:pt>
                <c:pt idx="66">
                  <c:v>286.71770059774303</c:v>
                </c:pt>
                <c:pt idx="67">
                  <c:v>286.34109592330208</c:v>
                </c:pt>
                <c:pt idx="68">
                  <c:v>285.95788156068807</c:v>
                </c:pt>
                <c:pt idx="69">
                  <c:v>285.57562619559565</c:v>
                </c:pt>
                <c:pt idx="70">
                  <c:v>285.19739142397765</c:v>
                </c:pt>
                <c:pt idx="71">
                  <c:v>284.8243792242618</c:v>
                </c:pt>
                <c:pt idx="72">
                  <c:v>284.45702330830159</c:v>
                </c:pt>
                <c:pt idx="73">
                  <c:v>284.09544027893577</c:v>
                </c:pt>
                <c:pt idx="74">
                  <c:v>283.73961646406212</c:v>
                </c:pt>
                <c:pt idx="75">
                  <c:v>283.38948537991013</c:v>
                </c:pt>
                <c:pt idx="76">
                  <c:v>283.04495986851708</c:v>
                </c:pt>
                <c:pt idx="77">
                  <c:v>282.70594542700434</c:v>
                </c:pt>
                <c:pt idx="78">
                  <c:v>282.37234572352531</c:v>
                </c:pt>
                <c:pt idx="79">
                  <c:v>282.04406486426939</c:v>
                </c:pt>
                <c:pt idx="80">
                  <c:v>281.76116853972491</c:v>
                </c:pt>
                <c:pt idx="81">
                  <c:v>281.54901263760405</c:v>
                </c:pt>
                <c:pt idx="82">
                  <c:v>281.42064330832835</c:v>
                </c:pt>
                <c:pt idx="83">
                  <c:v>281.38290694079723</c:v>
                </c:pt>
                <c:pt idx="84">
                  <c:v>281.43900556336206</c:v>
                </c:pt>
                <c:pt idx="85">
                  <c:v>281.58957724942525</c:v>
                </c:pt>
                <c:pt idx="86">
                  <c:v>281.83317410180609</c:v>
                </c:pt>
                <c:pt idx="87">
                  <c:v>282.1665061032482</c:v>
                </c:pt>
                <c:pt idx="88">
                  <c:v>282.58460545795054</c:v>
                </c:pt>
                <c:pt idx="89">
                  <c:v>283.08097479017175</c:v>
                </c:pt>
                <c:pt idx="90">
                  <c:v>283.64774334322448</c:v>
                </c:pt>
                <c:pt idx="91">
                  <c:v>284.27583837933258</c:v>
                </c:pt>
                <c:pt idx="92">
                  <c:v>284.95517167640656</c:v>
                </c:pt>
                <c:pt idx="93">
                  <c:v>285.67483796533031</c:v>
                </c:pt>
                <c:pt idx="94">
                  <c:v>286.42332104050524</c:v>
                </c:pt>
                <c:pt idx="95">
                  <c:v>287.18870309636424</c:v>
                </c:pt>
                <c:pt idx="96">
                  <c:v>287.95887312888459</c:v>
                </c:pt>
                <c:pt idx="97">
                  <c:v>288.72173075946733</c:v>
                </c:pt>
                <c:pt idx="98">
                  <c:v>289.4653824546487</c:v>
                </c:pt>
                <c:pt idx="99">
                  <c:v>290.17832774289241</c:v>
                </c:pt>
                <c:pt idx="100">
                  <c:v>290.84963361127853</c:v>
                </c:pt>
                <c:pt idx="101">
                  <c:v>291.46909576259742</c:v>
                </c:pt>
                <c:pt idx="102">
                  <c:v>292.02738580590693</c:v>
                </c:pt>
                <c:pt idx="103">
                  <c:v>292.51618373325539</c:v>
                </c:pt>
                <c:pt idx="104">
                  <c:v>292.92829520506137</c:v>
                </c:pt>
                <c:pt idx="105">
                  <c:v>293.2577532378242</c:v>
                </c:pt>
                <c:pt idx="106">
                  <c:v>293.49990387749881</c:v>
                </c:pt>
                <c:pt idx="107">
                  <c:v>293.6514753709456</c:v>
                </c:pt>
                <c:pt idx="108">
                  <c:v>293.71063023958914</c:v>
                </c:pt>
                <c:pt idx="109">
                  <c:v>293.67699953806482</c:v>
                </c:pt>
                <c:pt idx="110">
                  <c:v>293.55169847053634</c:v>
                </c:pt>
                <c:pt idx="111">
                  <c:v>293.33732246199145</c:v>
                </c:pt>
                <c:pt idx="112">
                  <c:v>293.03792276284776</c:v>
                </c:pt>
                <c:pt idx="113">
                  <c:v>292.65896072149769</c:v>
                </c:pt>
                <c:pt idx="114">
                  <c:v>292.2123241128171</c:v>
                </c:pt>
                <c:pt idx="115">
                  <c:v>291.74328945585188</c:v>
                </c:pt>
                <c:pt idx="116">
                  <c:v>291.26998959199676</c:v>
                </c:pt>
                <c:pt idx="117">
                  <c:v>290.79968052682506</c:v>
                </c:pt>
                <c:pt idx="118">
                  <c:v>290.33522247947275</c:v>
                </c:pt>
                <c:pt idx="119">
                  <c:v>289.87769248117274</c:v>
                </c:pt>
                <c:pt idx="120">
                  <c:v>289.42744345836576</c:v>
                </c:pt>
                <c:pt idx="121">
                  <c:v>288.98453488933626</c:v>
                </c:pt>
                <c:pt idx="122">
                  <c:v>288.54890826954636</c:v>
                </c:pt>
                <c:pt idx="123">
                  <c:v>288.12045869558608</c:v>
                </c:pt>
                <c:pt idx="124">
                  <c:v>287.6990640839503</c:v>
                </c:pt>
                <c:pt idx="125">
                  <c:v>287.28459708550679</c:v>
                </c:pt>
                <c:pt idx="126">
                  <c:v>286.8769299223386</c:v>
                </c:pt>
                <c:pt idx="127">
                  <c:v>286.47593632656361</c:v>
                </c:pt>
                <c:pt idx="128">
                  <c:v>286.12165252293573</c:v>
                </c:pt>
                <c:pt idx="129">
                  <c:v>285.83917829378885</c:v>
                </c:pt>
                <c:pt idx="130">
                  <c:v>285.6412927122413</c:v>
                </c:pt>
                <c:pt idx="131">
                  <c:v>285.53463962239391</c:v>
                </c:pt>
                <c:pt idx="132">
                  <c:v>285.52228076752738</c:v>
                </c:pt>
                <c:pt idx="133">
                  <c:v>285.604761210427</c:v>
                </c:pt>
                <c:pt idx="134">
                  <c:v>285.78057510226768</c:v>
                </c:pt>
                <c:pt idx="135">
                  <c:v>286.04640173301971</c:v>
                </c:pt>
                <c:pt idx="136">
                  <c:v>286.39726514005753</c:v>
                </c:pt>
                <c:pt idx="137">
                  <c:v>286.82667922512212</c:v>
                </c:pt>
                <c:pt idx="138">
                  <c:v>287.32680159074232</c:v>
                </c:pt>
                <c:pt idx="139">
                  <c:v>287.88860279057417</c:v>
                </c:pt>
                <c:pt idx="140">
                  <c:v>288.50205066053297</c:v>
                </c:pt>
                <c:pt idx="141">
                  <c:v>289.15630650367945</c:v>
                </c:pt>
                <c:pt idx="142">
                  <c:v>289.83992887403053</c:v>
                </c:pt>
                <c:pt idx="143">
                  <c:v>290.54108056291221</c:v>
                </c:pt>
                <c:pt idx="144">
                  <c:v>291.24773469065258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5C-439B-898C-7A11DBFFEB0A}"/>
            </c:ext>
          </c:extLst>
        </c:ser>
        <c:ser>
          <c:idx val="1"/>
          <c:order val="2"/>
          <c:tx>
            <c:v>sol-2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24</c:v>
              </c:pt>
            </c:numLit>
          </c:xVal>
          <c:yVal>
            <c:numRef>
              <c:f>'obl-10kPa-tau=0,40 hex=1499-beg'!$F$10</c:f>
              <c:numCache>
                <c:formatCode>General</c:formatCode>
                <c:ptCount val="1"/>
                <c:pt idx="0">
                  <c:v>296.01747359398797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8B-4B95-84A4-8DC9FB453680}"/>
            </c:ext>
          </c:extLst>
        </c:ser>
        <c:ser>
          <c:idx val="3"/>
          <c:order val="3"/>
          <c:tx>
            <c:v>sol-3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48</c:v>
              </c:pt>
            </c:numLit>
          </c:xVal>
          <c:yVal>
            <c:numRef>
              <c:f>'obl-10kPa-tau=0,40 hex=1499-beg'!$F$11</c:f>
              <c:numCache>
                <c:formatCode>General</c:formatCode>
                <c:ptCount val="1"/>
                <c:pt idx="0">
                  <c:v>296.11303595246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5C-439B-898C-7A11DBFFEB0A}"/>
            </c:ext>
          </c:extLst>
        </c:ser>
        <c:ser>
          <c:idx val="4"/>
          <c:order val="4"/>
          <c:tx>
            <c:v>sol-4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72</c:v>
              </c:pt>
            </c:numLit>
          </c:xVal>
          <c:yVal>
            <c:numRef>
              <c:f>'obl-10kPa-tau=0,40 hex=1499-beg'!$F$12</c:f>
              <c:numCache>
                <c:formatCode>General</c:formatCode>
                <c:ptCount val="1"/>
                <c:pt idx="0">
                  <c:v>296.21295951065798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15C-439B-898C-7A11DBFFEB0A}"/>
            </c:ext>
          </c:extLst>
        </c:ser>
        <c:ser>
          <c:idx val="5"/>
          <c:order val="5"/>
          <c:tx>
            <c:v>maxT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'obl-10kPa-tau=0,40 hex=1499-beg'!$T$21:$T$22</c:f>
              <c:numCache>
                <c:formatCode>General</c:formatCode>
                <c:ptCount val="2"/>
                <c:pt idx="0">
                  <c:v>0</c:v>
                </c:pt>
                <c:pt idx="1">
                  <c:v>72</c:v>
                </c:pt>
              </c:numCache>
            </c:numRef>
          </c:xVal>
          <c:yVal>
            <c:numRef>
              <c:f>'obl-10kPa-tau=0,40 hex=1499-beg'!$W$21:$W$22</c:f>
              <c:numCache>
                <c:formatCode>General</c:formatCode>
                <c:ptCount val="2"/>
                <c:pt idx="0">
                  <c:v>313.14999999999998</c:v>
                </c:pt>
                <c:pt idx="1">
                  <c:v>313.14999999999998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45-4323-9908-44E1A389BB59}"/>
            </c:ext>
          </c:extLst>
        </c:ser>
        <c:ser>
          <c:idx val="6"/>
          <c:order val="6"/>
          <c:tx>
            <c:v>Ts</c:v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rgbClr val="92D050"/>
                </a:solidFill>
              </a:ln>
              <a:effectLst/>
            </c:spPr>
          </c:marker>
          <c:xVal>
            <c:numRef>
              <c:f>'obl-10kPa-tau=0,40 hex=1499-beg'!$A$16:$A$160</c:f>
              <c:numCache>
                <c:formatCode>General</c:formatCode>
                <c:ptCount val="14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</c:numCache>
            </c:numRef>
          </c:xVal>
          <c:yVal>
            <c:numRef>
              <c:f>'obl-10kPa-tau=0,40 hex=1499-beg'!$D$16:$D$160</c:f>
              <c:numCache>
                <c:formatCode>0.00E+00</c:formatCode>
                <c:ptCount val="145"/>
                <c:pt idx="0" formatCode="General">
                  <c:v>295.905494006499</c:v>
                </c:pt>
                <c:pt idx="1">
                  <c:v>289.74371993977365</c:v>
                </c:pt>
                <c:pt idx="2" formatCode="General">
                  <c:v>287.55585337538253</c:v>
                </c:pt>
                <c:pt idx="3" formatCode="General">
                  <c:v>286.76295780855099</c:v>
                </c:pt>
                <c:pt idx="4" formatCode="General">
                  <c:v>286.38337206453559</c:v>
                </c:pt>
                <c:pt idx="5" formatCode="General">
                  <c:v>286.0324667022204</c:v>
                </c:pt>
                <c:pt idx="6" formatCode="General">
                  <c:v>285.56249349303971</c:v>
                </c:pt>
                <c:pt idx="7" formatCode="General">
                  <c:v>284.92251694461936</c:v>
                </c:pt>
                <c:pt idx="8" formatCode="General">
                  <c:v>284.10236432254811</c:v>
                </c:pt>
                <c:pt idx="9" formatCode="General">
                  <c:v>283.1099262028589</c:v>
                </c:pt>
                <c:pt idx="10" formatCode="General">
                  <c:v>281.96185848945896</c:v>
                </c:pt>
                <c:pt idx="11" formatCode="General">
                  <c:v>280.67967454499791</c:v>
                </c:pt>
                <c:pt idx="12" formatCode="General">
                  <c:v>279.28799236427892</c:v>
                </c:pt>
                <c:pt idx="13" formatCode="General">
                  <c:v>277.81362962921639</c:v>
                </c:pt>
                <c:pt idx="14" formatCode="General">
                  <c:v>276.28501874776458</c:v>
                </c:pt>
                <c:pt idx="15" formatCode="General">
                  <c:v>274.73172900269844</c:v>
                </c:pt>
                <c:pt idx="16" formatCode="General">
                  <c:v>273.18401072166762</c:v>
                </c:pt>
                <c:pt idx="17" formatCode="General">
                  <c:v>271.76212761296335</c:v>
                </c:pt>
                <c:pt idx="18" formatCode="General">
                  <c:v>271.07106143533792</c:v>
                </c:pt>
                <c:pt idx="19" formatCode="General">
                  <c:v>270.6917990920972</c:v>
                </c:pt>
                <c:pt idx="20" formatCode="General">
                  <c:v>270.44699045615238</c:v>
                </c:pt>
                <c:pt idx="21" formatCode="General">
                  <c:v>270.26098907810143</c:v>
                </c:pt>
                <c:pt idx="22" formatCode="General">
                  <c:v>270.10140424290597</c:v>
                </c:pt>
                <c:pt idx="23" formatCode="General">
                  <c:v>269.95433110009134</c:v>
                </c:pt>
                <c:pt idx="24" formatCode="General">
                  <c:v>269.81378386347382</c:v>
                </c:pt>
                <c:pt idx="25" formatCode="General">
                  <c:v>269.67717382790539</c:v>
                </c:pt>
                <c:pt idx="26" formatCode="General">
                  <c:v>269.54337099554527</c:v>
                </c:pt>
                <c:pt idx="27" formatCode="General">
                  <c:v>269.4118723262884</c:v>
                </c:pt>
                <c:pt idx="28" formatCode="General">
                  <c:v>269.28244456767379</c:v>
                </c:pt>
                <c:pt idx="29" formatCode="General">
                  <c:v>269.15497078059116</c:v>
                </c:pt>
                <c:pt idx="30" formatCode="General">
                  <c:v>269.02938435207255</c:v>
                </c:pt>
                <c:pt idx="31" formatCode="General">
                  <c:v>269.61497591948239</c:v>
                </c:pt>
                <c:pt idx="32" formatCode="General">
                  <c:v>270.7010885488906</c:v>
                </c:pt>
                <c:pt idx="33" formatCode="General">
                  <c:v>272.09685828452166</c:v>
                </c:pt>
                <c:pt idx="34" formatCode="General">
                  <c:v>273.70397285098937</c:v>
                </c:pt>
                <c:pt idx="35" formatCode="General">
                  <c:v>275.46290740107645</c:v>
                </c:pt>
                <c:pt idx="36" formatCode="General">
                  <c:v>277.32998639920481</c:v>
                </c:pt>
                <c:pt idx="37" formatCode="General">
                  <c:v>279.26777800755571</c:v>
                </c:pt>
                <c:pt idx="38" formatCode="General">
                  <c:v>281.24130080112627</c:v>
                </c:pt>
                <c:pt idx="39" formatCode="General">
                  <c:v>283.21676171143201</c:v>
                </c:pt>
                <c:pt idx="40" formatCode="General">
                  <c:v>285.16137985993487</c:v>
                </c:pt>
                <c:pt idx="41" formatCode="General">
                  <c:v>287.04365364444766</c:v>
                </c:pt>
                <c:pt idx="42" formatCode="General">
                  <c:v>288.83378202933199</c:v>
                </c:pt>
                <c:pt idx="43" formatCode="General">
                  <c:v>290.504108439378</c:v>
                </c:pt>
                <c:pt idx="44" formatCode="General">
                  <c:v>292.02952726151932</c:v>
                </c:pt>
                <c:pt idx="45" formatCode="General">
                  <c:v>293.3878268066764</c:v>
                </c:pt>
                <c:pt idx="46" formatCode="General">
                  <c:v>294.55995954151803</c:v>
                </c:pt>
                <c:pt idx="47" formatCode="General">
                  <c:v>295.53023944777925</c:v>
                </c:pt>
                <c:pt idx="48" formatCode="General">
                  <c:v>296.28647135248661</c:v>
                </c:pt>
                <c:pt idx="49" formatCode="General">
                  <c:v>296.8200196758176</c:v>
                </c:pt>
                <c:pt idx="50" formatCode="General">
                  <c:v>297.12582506379698</c:v>
                </c:pt>
                <c:pt idx="51" formatCode="General">
                  <c:v>297.20237727078677</c:v>
                </c:pt>
                <c:pt idx="52" formatCode="General">
                  <c:v>297.05165176474395</c:v>
                </c:pt>
                <c:pt idx="53" formatCode="General">
                  <c:v>296.67901612393399</c:v>
                </c:pt>
                <c:pt idx="54" formatCode="General">
                  <c:v>296.09311061610543</c:v>
                </c:pt>
                <c:pt idx="55" formatCode="General">
                  <c:v>295.30570560066951</c:v>
                </c:pt>
                <c:pt idx="56" formatCode="General">
                  <c:v>294.33153673235654</c:v>
                </c:pt>
                <c:pt idx="57" formatCode="General">
                  <c:v>293.18811749466522</c:v>
                </c:pt>
                <c:pt idx="58" formatCode="General">
                  <c:v>291.89552744389056</c:v>
                </c:pt>
                <c:pt idx="59" formatCode="General">
                  <c:v>290.47617376333159</c:v>
                </c:pt>
                <c:pt idx="60" formatCode="General">
                  <c:v>288.95452335449778</c:v>
                </c:pt>
                <c:pt idx="61" formatCode="General">
                  <c:v>287.35680275153311</c:v>
                </c:pt>
                <c:pt idx="62" formatCode="General">
                  <c:v>285.71066364338225</c:v>
                </c:pt>
                <c:pt idx="63" formatCode="General">
                  <c:v>284.04481271434156</c:v>
                </c:pt>
                <c:pt idx="64" formatCode="General">
                  <c:v>282.38860583669316</c:v>
                </c:pt>
                <c:pt idx="65" formatCode="General">
                  <c:v>280.86140701521197</c:v>
                </c:pt>
                <c:pt idx="66" formatCode="General">
                  <c:v>280.0658714845535</c:v>
                </c:pt>
                <c:pt idx="67" formatCode="General">
                  <c:v>279.57252233187694</c:v>
                </c:pt>
                <c:pt idx="68" formatCode="General">
                  <c:v>279.20624638789297</c:v>
                </c:pt>
                <c:pt idx="69" formatCode="General">
                  <c:v>278.8950052787041</c:v>
                </c:pt>
                <c:pt idx="70" formatCode="General">
                  <c:v>278.60901486352253</c:v>
                </c:pt>
                <c:pt idx="71" formatCode="General">
                  <c:v>278.33590751234254</c:v>
                </c:pt>
                <c:pt idx="72" formatCode="General">
                  <c:v>278.07051595774533</c:v>
                </c:pt>
                <c:pt idx="73" formatCode="General">
                  <c:v>277.81065580445636</c:v>
                </c:pt>
                <c:pt idx="74" formatCode="General">
                  <c:v>277.55538058740439</c:v>
                </c:pt>
                <c:pt idx="75" formatCode="General">
                  <c:v>277.30425866220463</c:v>
                </c:pt>
                <c:pt idx="76" formatCode="General">
                  <c:v>277.05707314036221</c:v>
                </c:pt>
                <c:pt idx="77" formatCode="General">
                  <c:v>276.81369721461232</c:v>
                </c:pt>
                <c:pt idx="78" formatCode="General">
                  <c:v>276.574042289977</c:v>
                </c:pt>
                <c:pt idx="79" formatCode="General">
                  <c:v>277.04737168617072</c:v>
                </c:pt>
                <c:pt idx="80" formatCode="General">
                  <c:v>278.01393728626903</c:v>
                </c:pt>
                <c:pt idx="81" formatCode="General">
                  <c:v>279.28167263980839</c:v>
                </c:pt>
                <c:pt idx="82" formatCode="General">
                  <c:v>280.75411980183708</c:v>
                </c:pt>
                <c:pt idx="83" formatCode="General">
                  <c:v>282.37375616841371</c:v>
                </c:pt>
                <c:pt idx="84" formatCode="General">
                  <c:v>284.09849757966293</c:v>
                </c:pt>
                <c:pt idx="85" formatCode="General">
                  <c:v>285.89213838187476</c:v>
                </c:pt>
                <c:pt idx="86" formatCode="General">
                  <c:v>287.72069399210403</c:v>
                </c:pt>
                <c:pt idx="87" formatCode="General">
                  <c:v>289.55124041102908</c:v>
                </c:pt>
                <c:pt idx="88" formatCode="General">
                  <c:v>291.35179343793186</c:v>
                </c:pt>
                <c:pt idx="89" formatCode="General">
                  <c:v>293.09159817723605</c:v>
                </c:pt>
                <c:pt idx="90" formatCode="General">
                  <c:v>294.74155372472319</c:v>
                </c:pt>
                <c:pt idx="91" formatCode="General">
                  <c:v>296.274651218668</c:v>
                </c:pt>
                <c:pt idx="92" formatCode="General">
                  <c:v>297.66637123745926</c:v>
                </c:pt>
                <c:pt idx="93" formatCode="General">
                  <c:v>298.89501776678696</c:v>
                </c:pt>
                <c:pt idx="94" formatCode="General">
                  <c:v>299.94198128930185</c:v>
                </c:pt>
                <c:pt idx="95" formatCode="General">
                  <c:v>300.79193160655171</c:v>
                </c:pt>
                <c:pt idx="96" formatCode="General">
                  <c:v>301.43294538744595</c:v>
                </c:pt>
                <c:pt idx="97" formatCode="General">
                  <c:v>301.85657568252412</c:v>
                </c:pt>
                <c:pt idx="98" formatCode="General">
                  <c:v>302.05787146581349</c:v>
                </c:pt>
                <c:pt idx="99" formatCode="General">
                  <c:v>302.0353550774966</c:v>
                </c:pt>
                <c:pt idx="100" formatCode="General">
                  <c:v>301.79096454079718</c:v>
                </c:pt>
                <c:pt idx="101" formatCode="General">
                  <c:v>301.32996636703911</c:v>
                </c:pt>
                <c:pt idx="102" formatCode="General">
                  <c:v>300.66084286118581</c:v>
                </c:pt>
                <c:pt idx="103" formatCode="General">
                  <c:v>299.79515627948751</c:v>
                </c:pt>
                <c:pt idx="104" formatCode="General">
                  <c:v>298.74739061899714</c:v>
                </c:pt>
                <c:pt idx="105" formatCode="General">
                  <c:v>297.53477044998721</c:v>
                </c:pt>
                <c:pt idx="106" formatCode="General">
                  <c:v>296.17705512193231</c:v>
                </c:pt>
                <c:pt idx="107" formatCode="General">
                  <c:v>294.69630594298815</c:v>
                </c:pt>
                <c:pt idx="108" formatCode="General">
                  <c:v>293.11662359368529</c:v>
                </c:pt>
                <c:pt idx="109" formatCode="General">
                  <c:v>291.46385311300503</c:v>
                </c:pt>
                <c:pt idx="110" formatCode="General">
                  <c:v>289.76525429820919</c:v>
                </c:pt>
                <c:pt idx="111" formatCode="General">
                  <c:v>288.04913628055152</c:v>
                </c:pt>
                <c:pt idx="112" formatCode="General">
                  <c:v>286.34445634959036</c:v>
                </c:pt>
                <c:pt idx="113" formatCode="General">
                  <c:v>284.77018344849125</c:v>
                </c:pt>
                <c:pt idx="114" formatCode="General">
                  <c:v>283.92793839474899</c:v>
                </c:pt>
                <c:pt idx="115" formatCode="General">
                  <c:v>283.38356896556951</c:v>
                </c:pt>
                <c:pt idx="116" formatCode="General">
                  <c:v>282.96309447299649</c:v>
                </c:pt>
                <c:pt idx="117" formatCode="General">
                  <c:v>282.59612977212566</c:v>
                </c:pt>
                <c:pt idx="118" formatCode="General">
                  <c:v>282.25403929350364</c:v>
                </c:pt>
                <c:pt idx="119" formatCode="General">
                  <c:v>281.9251104731602</c:v>
                </c:pt>
                <c:pt idx="120" formatCode="General">
                  <c:v>281.60451317125546</c:v>
                </c:pt>
                <c:pt idx="121" formatCode="General">
                  <c:v>281.29022297910768</c:v>
                </c:pt>
                <c:pt idx="122" formatCode="General">
                  <c:v>280.98136186605728</c:v>
                </c:pt>
                <c:pt idx="123" formatCode="General">
                  <c:v>280.67752148302731</c:v>
                </c:pt>
                <c:pt idx="124" formatCode="General">
                  <c:v>280.37848674168703</c:v>
                </c:pt>
                <c:pt idx="125" formatCode="General">
                  <c:v>280.08412271943894</c:v>
                </c:pt>
                <c:pt idx="126" formatCode="General">
                  <c:v>279.7943283095513</c:v>
                </c:pt>
                <c:pt idx="127" formatCode="General">
                  <c:v>280.21835250129169</c:v>
                </c:pt>
                <c:pt idx="128" formatCode="General">
                  <c:v>281.13241465977291</c:v>
                </c:pt>
                <c:pt idx="129" formatCode="General">
                  <c:v>282.34399843609782</c:v>
                </c:pt>
                <c:pt idx="130" formatCode="General">
                  <c:v>283.75751862178032</c:v>
                </c:pt>
                <c:pt idx="131" formatCode="General">
                  <c:v>285.31634973863515</c:v>
                </c:pt>
                <c:pt idx="132" formatCode="General">
                  <c:v>286.97910233290787</c:v>
                </c:pt>
                <c:pt idx="133" formatCode="General">
                  <c:v>288.71009697394402</c:v>
                </c:pt>
                <c:pt idx="134" formatCode="General">
                  <c:v>290.47577259051559</c:v>
                </c:pt>
                <c:pt idx="135" formatCode="General">
                  <c:v>292.24357235803052</c:v>
                </c:pt>
                <c:pt idx="136" formatCode="General">
                  <c:v>293.9818473465495</c:v>
                </c:pt>
                <c:pt idx="137" formatCode="General">
                  <c:v>295.66015564632721</c:v>
                </c:pt>
                <c:pt idx="138" formatCode="General">
                  <c:v>297.24968845457022</c:v>
                </c:pt>
                <c:pt idx="139" formatCode="General">
                  <c:v>298.72370569224029</c:v>
                </c:pt>
                <c:pt idx="140" formatCode="General">
                  <c:v>300.05792970366059</c:v>
                </c:pt>
                <c:pt idx="141" formatCode="General">
                  <c:v>301.23087565840206</c:v>
                </c:pt>
                <c:pt idx="142" formatCode="General">
                  <c:v>302.2241119004056</c:v>
                </c:pt>
                <c:pt idx="143" formatCode="General">
                  <c:v>303.02245113229452</c:v>
                </c:pt>
                <c:pt idx="144" formatCode="General">
                  <c:v>303.61407746437504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E45-4323-9908-44E1A389BB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1591231"/>
        <c:axId val="1236116479"/>
      </c:scatterChart>
      <c:valAx>
        <c:axId val="1231591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6116479"/>
        <c:crosses val="autoZero"/>
        <c:crossBetween val="midCat"/>
      </c:valAx>
      <c:valAx>
        <c:axId val="1236116479"/>
        <c:scaling>
          <c:orientation val="minMax"/>
          <c:min val="2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5912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Avearage</a:t>
            </a:r>
            <a:r>
              <a:rPr lang="pl-PL" baseline="0"/>
              <a:t> daily temperature in hex=1499 [K]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Arkusz4!$C$3:$C$8015</c:f>
              <c:numCache>
                <c:formatCode>General</c:formatCode>
                <c:ptCount val="2004"/>
                <c:pt idx="0">
                  <c:v>265.93196757630102</c:v>
                </c:pt>
                <c:pt idx="1">
                  <c:v>265.51262905118699</c:v>
                </c:pt>
                <c:pt idx="2">
                  <c:v>265.12038516350299</c:v>
                </c:pt>
                <c:pt idx="3">
                  <c:v>264.75302941875401</c:v>
                </c:pt>
                <c:pt idx="4">
                  <c:v>264.36647482105502</c:v>
                </c:pt>
                <c:pt idx="5">
                  <c:v>264.005117487961</c:v>
                </c:pt>
                <c:pt idx="6">
                  <c:v>263.62458699274998</c:v>
                </c:pt>
                <c:pt idx="7">
                  <c:v>263.26891848838397</c:v>
                </c:pt>
                <c:pt idx="8">
                  <c:v>262.89356509976102</c:v>
                </c:pt>
                <c:pt idx="9">
                  <c:v>262.54232509350999</c:v>
                </c:pt>
                <c:pt idx="10">
                  <c:v>262.17135532398402</c:v>
                </c:pt>
                <c:pt idx="11">
                  <c:v>261.82373487565599</c:v>
                </c:pt>
                <c:pt idx="12">
                  <c:v>261.45593400388702</c:v>
                </c:pt>
                <c:pt idx="13">
                  <c:v>261.06876935130498</c:v>
                </c:pt>
                <c:pt idx="14">
                  <c:v>260.705194753836</c:v>
                </c:pt>
                <c:pt idx="15">
                  <c:v>260.32181745675302</c:v>
                </c:pt>
                <c:pt idx="16">
                  <c:v>259.96125128266999</c:v>
                </c:pt>
                <c:pt idx="17">
                  <c:v>259.58010429421898</c:v>
                </c:pt>
                <c:pt idx="18">
                  <c:v>259.22072380085501</c:v>
                </c:pt>
                <c:pt idx="19">
                  <c:v>258.84053093566001</c:v>
                </c:pt>
                <c:pt idx="20">
                  <c:v>258.48154840033698</c:v>
                </c:pt>
                <c:pt idx="21">
                  <c:v>258.10156457098401</c:v>
                </c:pt>
                <c:pt idx="22">
                  <c:v>257.74225075557598</c:v>
                </c:pt>
                <c:pt idx="23">
                  <c:v>257.36178166381598</c:v>
                </c:pt>
                <c:pt idx="24">
                  <c:v>257.00113535908901</c:v>
                </c:pt>
                <c:pt idx="25">
                  <c:v>256.61965790526801</c:v>
                </c:pt>
                <c:pt idx="26">
                  <c:v>256.218565198362</c:v>
                </c:pt>
                <c:pt idx="27">
                  <c:v>255.83808469363399</c:v>
                </c:pt>
                <c:pt idx="28">
                  <c:v>255.43779874988101</c:v>
                </c:pt>
                <c:pt idx="29">
                  <c:v>255.05787071748301</c:v>
                </c:pt>
                <c:pt idx="30">
                  <c:v>254.65829335682901</c:v>
                </c:pt>
                <c:pt idx="31">
                  <c:v>254.27884202838601</c:v>
                </c:pt>
                <c:pt idx="32">
                  <c:v>253.87954183696999</c:v>
                </c:pt>
                <c:pt idx="33">
                  <c:v>253.500213219888</c:v>
                </c:pt>
                <c:pt idx="34">
                  <c:v>253.10130443018801</c:v>
                </c:pt>
                <c:pt idx="35">
                  <c:v>252.72220845854099</c:v>
                </c:pt>
                <c:pt idx="36">
                  <c:v>252.324575715821</c:v>
                </c:pt>
                <c:pt idx="37">
                  <c:v>251.94687390750201</c:v>
                </c:pt>
                <c:pt idx="38">
                  <c:v>251.551105710824</c:v>
                </c:pt>
                <c:pt idx="39">
                  <c:v>251.13904878180901</c:v>
                </c:pt>
                <c:pt idx="40">
                  <c:v>250.748651933189</c:v>
                </c:pt>
                <c:pt idx="41">
                  <c:v>250.342185575174</c:v>
                </c:pt>
                <c:pt idx="42">
                  <c:v>249.95751119825999</c:v>
                </c:pt>
                <c:pt idx="43">
                  <c:v>249.55734830605999</c:v>
                </c:pt>
                <c:pt idx="44">
                  <c:v>249.178683619613</c:v>
                </c:pt>
                <c:pt idx="45">
                  <c:v>248.78550598980999</c:v>
                </c:pt>
                <c:pt idx="46">
                  <c:v>248.41426356942199</c:v>
                </c:pt>
                <c:pt idx="47">
                  <c:v>248.02862127613199</c:v>
                </c:pt>
                <c:pt idx="48">
                  <c:v>247.66498768587499</c:v>
                </c:pt>
                <c:pt idx="49">
                  <c:v>247.28782862262901</c:v>
                </c:pt>
                <c:pt idx="50">
                  <c:v>246.93229415034099</c:v>
                </c:pt>
                <c:pt idx="51">
                  <c:v>246.56380054618401</c:v>
                </c:pt>
                <c:pt idx="52">
                  <c:v>246.18380471569</c:v>
                </c:pt>
                <c:pt idx="53">
                  <c:v>245.82719988551801</c:v>
                </c:pt>
                <c:pt idx="54">
                  <c:v>245.459336466466</c:v>
                </c:pt>
                <c:pt idx="55">
                  <c:v>245.113881246218</c:v>
                </c:pt>
                <c:pt idx="56">
                  <c:v>244.75796482355</c:v>
                </c:pt>
                <c:pt idx="57">
                  <c:v>244.42428211001601</c:v>
                </c:pt>
                <c:pt idx="58">
                  <c:v>244.08007665842101</c:v>
                </c:pt>
                <c:pt idx="59">
                  <c:v>243.75793220972</c:v>
                </c:pt>
                <c:pt idx="60">
                  <c:v>243.42521858120901</c:v>
                </c:pt>
                <c:pt idx="61">
                  <c:v>243.11407505379199</c:v>
                </c:pt>
                <c:pt idx="62">
                  <c:v>242.79240804936799</c:v>
                </c:pt>
                <c:pt idx="63">
                  <c:v>242.491497064946</c:v>
                </c:pt>
                <c:pt idx="64">
                  <c:v>242.180210089024</c:v>
                </c:pt>
                <c:pt idx="65">
                  <c:v>241.859136227872</c:v>
                </c:pt>
                <c:pt idx="66">
                  <c:v>241.55971060870101</c:v>
                </c:pt>
                <c:pt idx="67">
                  <c:v>241.25092561475699</c:v>
                </c:pt>
                <c:pt idx="68">
                  <c:v>240.96366311039799</c:v>
                </c:pt>
                <c:pt idx="69">
                  <c:v>240.66743411012399</c:v>
                </c:pt>
                <c:pt idx="70">
                  <c:v>240.39220315102401</c:v>
                </c:pt>
                <c:pt idx="71">
                  <c:v>240.10886744338899</c:v>
                </c:pt>
                <c:pt idx="72">
                  <c:v>239.84637115549299</c:v>
                </c:pt>
                <c:pt idx="73">
                  <c:v>239.576140611895</c:v>
                </c:pt>
                <c:pt idx="74">
                  <c:v>239.326948173163</c:v>
                </c:pt>
                <c:pt idx="75">
                  <c:v>239.070761316442</c:v>
                </c:pt>
                <c:pt idx="76">
                  <c:v>238.835442851263</c:v>
                </c:pt>
                <c:pt idx="77">
                  <c:v>238.59351807540401</c:v>
                </c:pt>
                <c:pt idx="78">
                  <c:v>238.346547819395</c:v>
                </c:pt>
                <c:pt idx="79">
                  <c:v>238.121275484367</c:v>
                </c:pt>
                <c:pt idx="80">
                  <c:v>237.89087077434399</c:v>
                </c:pt>
                <c:pt idx="81">
                  <c:v>237.68231407789099</c:v>
                </c:pt>
                <c:pt idx="82">
                  <c:v>237.46927728326401</c:v>
                </c:pt>
                <c:pt idx="83">
                  <c:v>237.27779485725301</c:v>
                </c:pt>
                <c:pt idx="84">
                  <c:v>237.08213582696399</c:v>
                </c:pt>
                <c:pt idx="85">
                  <c:v>236.90776129357499</c:v>
                </c:pt>
                <c:pt idx="86">
                  <c:v>236.72954792661301</c:v>
                </c:pt>
                <c:pt idx="87">
                  <c:v>236.57240589541399</c:v>
                </c:pt>
                <c:pt idx="88">
                  <c:v>236.41135555454201</c:v>
                </c:pt>
                <c:pt idx="89">
                  <c:v>236.27079485506701</c:v>
                </c:pt>
                <c:pt idx="90">
                  <c:v>236.12634488046001</c:v>
                </c:pt>
                <c:pt idx="91">
                  <c:v>235.97914016591599</c:v>
                </c:pt>
                <c:pt idx="92">
                  <c:v>235.85242571922001</c:v>
                </c:pt>
                <c:pt idx="93">
                  <c:v>235.722898171363</c:v>
                </c:pt>
                <c:pt idx="94">
                  <c:v>235.61283762284299</c:v>
                </c:pt>
                <c:pt idx="95">
                  <c:v>235.499993015504</c:v>
                </c:pt>
                <c:pt idx="96">
                  <c:v>235.406056174616</c:v>
                </c:pt>
                <c:pt idx="97">
                  <c:v>235.30936881069999</c:v>
                </c:pt>
                <c:pt idx="98">
                  <c:v>235.23102806437299</c:v>
                </c:pt>
                <c:pt idx="99">
                  <c:v>235.149908014327</c:v>
                </c:pt>
                <c:pt idx="100">
                  <c:v>235.08650503800601</c:v>
                </c:pt>
                <c:pt idx="101">
                  <c:v>235.01952971367299</c:v>
                </c:pt>
                <c:pt idx="102">
                  <c:v>234.969397060859</c:v>
                </c:pt>
                <c:pt idx="103">
                  <c:v>234.91542970410299</c:v>
                </c:pt>
                <c:pt idx="104">
                  <c:v>234.858335429373</c:v>
                </c:pt>
                <c:pt idx="105">
                  <c:v>234.81698549531799</c:v>
                </c:pt>
                <c:pt idx="106">
                  <c:v>234.771901870682</c:v>
                </c:pt>
                <c:pt idx="107">
                  <c:v>234.74103047261301</c:v>
                </c:pt>
                <c:pt idx="108">
                  <c:v>234.70557913067699</c:v>
                </c:pt>
                <c:pt idx="109">
                  <c:v>234.68337189640499</c:v>
                </c:pt>
                <c:pt idx="110">
                  <c:v>234.655875508295</c:v>
                </c:pt>
                <c:pt idx="111">
                  <c:v>234.64034667458799</c:v>
                </c:pt>
                <c:pt idx="112">
                  <c:v>234.61925670394001</c:v>
                </c:pt>
                <c:pt idx="113">
                  <c:v>234.60892845431701</c:v>
                </c:pt>
                <c:pt idx="114">
                  <c:v>234.59248152228801</c:v>
                </c:pt>
                <c:pt idx="115">
                  <c:v>234.585664030039</c:v>
                </c:pt>
                <c:pt idx="116">
                  <c:v>234.57227901780499</c:v>
                </c:pt>
                <c:pt idx="117">
                  <c:v>234.55283342579699</c:v>
                </c:pt>
                <c:pt idx="118">
                  <c:v>234.54195527644501</c:v>
                </c:pt>
                <c:pt idx="119">
                  <c:v>234.52500974491301</c:v>
                </c:pt>
                <c:pt idx="120">
                  <c:v>234.515630584961</c:v>
                </c:pt>
                <c:pt idx="121">
                  <c:v>234.49910438503801</c:v>
                </c:pt>
                <c:pt idx="122">
                  <c:v>234.488991630611</c:v>
                </c:pt>
                <c:pt idx="123">
                  <c:v>234.47200731059499</c:v>
                </c:pt>
                <c:pt idx="124">
                  <c:v>234.460667714229</c:v>
                </c:pt>
                <c:pt idx="125">
                  <c:v>234.441967665623</c:v>
                </c:pt>
                <c:pt idx="126">
                  <c:v>234.428307806606</c:v>
                </c:pt>
                <c:pt idx="127">
                  <c:v>234.407317919554</c:v>
                </c:pt>
                <c:pt idx="128">
                  <c:v>234.39084160489199</c:v>
                </c:pt>
                <c:pt idx="129">
                  <c:v>234.36751855864699</c:v>
                </c:pt>
                <c:pt idx="130">
                  <c:v>234.337603017172</c:v>
                </c:pt>
                <c:pt idx="131">
                  <c:v>234.31256759977799</c:v>
                </c:pt>
                <c:pt idx="132">
                  <c:v>234.28143913723</c:v>
                </c:pt>
                <c:pt idx="133">
                  <c:v>234.25504962111401</c:v>
                </c:pt>
                <c:pt idx="134">
                  <c:v>234.22338184645099</c:v>
                </c:pt>
                <c:pt idx="135">
                  <c:v>234.195833258878</c:v>
                </c:pt>
                <c:pt idx="136">
                  <c:v>234.16379893549799</c:v>
                </c:pt>
                <c:pt idx="137">
                  <c:v>234.135977437018</c:v>
                </c:pt>
                <c:pt idx="138">
                  <c:v>234.10393631521001</c:v>
                </c:pt>
                <c:pt idx="139">
                  <c:v>234.07616609735399</c:v>
                </c:pt>
                <c:pt idx="140">
                  <c:v>234.04516855300301</c:v>
                </c:pt>
                <c:pt idx="141">
                  <c:v>234.01833977849401</c:v>
                </c:pt>
                <c:pt idx="142">
                  <c:v>233.98881074514699</c:v>
                </c:pt>
                <c:pt idx="143">
                  <c:v>233.9572420101</c:v>
                </c:pt>
                <c:pt idx="144">
                  <c:v>233.93051699812</c:v>
                </c:pt>
                <c:pt idx="145">
                  <c:v>233.902449265906</c:v>
                </c:pt>
                <c:pt idx="146">
                  <c:v>233.87854371395201</c:v>
                </c:pt>
                <c:pt idx="147">
                  <c:v>233.85363424905799</c:v>
                </c:pt>
                <c:pt idx="148">
                  <c:v>233.832583015876</c:v>
                </c:pt>
                <c:pt idx="149">
                  <c:v>233.810124199444</c:v>
                </c:pt>
                <c:pt idx="150">
                  <c:v>233.79098769138901</c:v>
                </c:pt>
                <c:pt idx="151">
                  <c:v>233.77093484625399</c:v>
                </c:pt>
                <c:pt idx="152">
                  <c:v>233.75364027026001</c:v>
                </c:pt>
                <c:pt idx="153">
                  <c:v>233.735902571927</c:v>
                </c:pt>
                <c:pt idx="154">
                  <c:v>233.7207605824</c:v>
                </c:pt>
                <c:pt idx="155">
                  <c:v>233.70516707644799</c:v>
                </c:pt>
                <c:pt idx="156">
                  <c:v>233.68971111896499</c:v>
                </c:pt>
                <c:pt idx="157">
                  <c:v>233.67661819864</c:v>
                </c:pt>
                <c:pt idx="158">
                  <c:v>233.66369160738901</c:v>
                </c:pt>
                <c:pt idx="159">
                  <c:v>233.65296909277001</c:v>
                </c:pt>
                <c:pt idx="160">
                  <c:v>233.643281698642</c:v>
                </c:pt>
                <c:pt idx="161">
                  <c:v>233.63556232409599</c:v>
                </c:pt>
                <c:pt idx="162">
                  <c:v>233.629653041616</c:v>
                </c:pt>
                <c:pt idx="163">
                  <c:v>233.62545777750699</c:v>
                </c:pt>
                <c:pt idx="164">
                  <c:v>233.623060786862</c:v>
                </c:pt>
                <c:pt idx="165">
                  <c:v>233.62142067252299</c:v>
                </c:pt>
                <c:pt idx="166">
                  <c:v>233.62135389683499</c:v>
                </c:pt>
                <c:pt idx="167">
                  <c:v>233.62265237366401</c:v>
                </c:pt>
                <c:pt idx="168">
                  <c:v>233.62391055892999</c:v>
                </c:pt>
                <c:pt idx="169">
                  <c:v>233.62646200285201</c:v>
                </c:pt>
                <c:pt idx="170">
                  <c:v>233.62834276907901</c:v>
                </c:pt>
                <c:pt idx="171">
                  <c:v>233.63193520837899</c:v>
                </c:pt>
                <c:pt idx="172">
                  <c:v>233.634603357738</c:v>
                </c:pt>
                <c:pt idx="173">
                  <c:v>233.63900587062599</c:v>
                </c:pt>
                <c:pt idx="174">
                  <c:v>233.64228910840799</c:v>
                </c:pt>
                <c:pt idx="175">
                  <c:v>233.648105436149</c:v>
                </c:pt>
                <c:pt idx="176">
                  <c:v>233.65213708765501</c:v>
                </c:pt>
                <c:pt idx="177">
                  <c:v>233.65909865960199</c:v>
                </c:pt>
                <c:pt idx="178">
                  <c:v>233.66440439831399</c:v>
                </c:pt>
                <c:pt idx="179">
                  <c:v>233.673361510902</c:v>
                </c:pt>
                <c:pt idx="180">
                  <c:v>233.68610343031801</c:v>
                </c:pt>
                <c:pt idx="181">
                  <c:v>233.69712229555</c:v>
                </c:pt>
                <c:pt idx="182">
                  <c:v>233.71254778780499</c:v>
                </c:pt>
                <c:pt idx="183">
                  <c:v>233.72619466549699</c:v>
                </c:pt>
                <c:pt idx="184">
                  <c:v>233.74480264329799</c:v>
                </c:pt>
                <c:pt idx="185">
                  <c:v>233.76151008150799</c:v>
                </c:pt>
                <c:pt idx="186">
                  <c:v>233.784084917478</c:v>
                </c:pt>
                <c:pt idx="187">
                  <c:v>233.804549188767</c:v>
                </c:pt>
                <c:pt idx="188">
                  <c:v>233.83131154191099</c:v>
                </c:pt>
                <c:pt idx="189">
                  <c:v>233.85613454229201</c:v>
                </c:pt>
                <c:pt idx="190">
                  <c:v>233.887625612997</c:v>
                </c:pt>
                <c:pt idx="191">
                  <c:v>233.917272889082</c:v>
                </c:pt>
                <c:pt idx="192">
                  <c:v>233.95429394477</c:v>
                </c:pt>
                <c:pt idx="193">
                  <c:v>233.99930331947499</c:v>
                </c:pt>
                <c:pt idx="194">
                  <c:v>234.04122304886599</c:v>
                </c:pt>
                <c:pt idx="195">
                  <c:v>234.09148507392999</c:v>
                </c:pt>
                <c:pt idx="196">
                  <c:v>234.138377311939</c:v>
                </c:pt>
                <c:pt idx="197">
                  <c:v>234.19323192538599</c:v>
                </c:pt>
                <c:pt idx="198">
                  <c:v>234.24414230472101</c:v>
                </c:pt>
                <c:pt idx="199">
                  <c:v>234.303495593338</c:v>
                </c:pt>
                <c:pt idx="200">
                  <c:v>234.35865767458299</c:v>
                </c:pt>
                <c:pt idx="201">
                  <c:v>234.42228607433799</c:v>
                </c:pt>
                <c:pt idx="202">
                  <c:v>234.481561707266</c:v>
                </c:pt>
                <c:pt idx="203">
                  <c:v>234.55022720175199</c:v>
                </c:pt>
                <c:pt idx="204">
                  <c:v>234.614327050866</c:v>
                </c:pt>
                <c:pt idx="205">
                  <c:v>234.688668561383</c:v>
                </c:pt>
                <c:pt idx="206">
                  <c:v>234.77376066375899</c:v>
                </c:pt>
                <c:pt idx="207">
                  <c:v>234.85426541598201</c:v>
                </c:pt>
                <c:pt idx="208">
                  <c:v>234.94624479397299</c:v>
                </c:pt>
                <c:pt idx="209">
                  <c:v>235.03441208782999</c:v>
                </c:pt>
                <c:pt idx="210">
                  <c:v>235.13497163403599</c:v>
                </c:pt>
                <c:pt idx="211">
                  <c:v>235.231491452396</c:v>
                </c:pt>
                <c:pt idx="212">
                  <c:v>235.34125395917201</c:v>
                </c:pt>
                <c:pt idx="213">
                  <c:v>235.447085013785</c:v>
                </c:pt>
                <c:pt idx="214">
                  <c:v>235.56610476812099</c:v>
                </c:pt>
                <c:pt idx="215">
                  <c:v>235.680876545015</c:v>
                </c:pt>
                <c:pt idx="216">
                  <c:v>235.80964800298</c:v>
                </c:pt>
                <c:pt idx="217">
                  <c:v>235.933494551309</c:v>
                </c:pt>
                <c:pt idx="218">
                  <c:v>236.07177727484199</c:v>
                </c:pt>
                <c:pt idx="219">
                  <c:v>236.22468372002999</c:v>
                </c:pt>
                <c:pt idx="220">
                  <c:v>236.37194053453501</c:v>
                </c:pt>
                <c:pt idx="221">
                  <c:v>236.53384501455301</c:v>
                </c:pt>
                <c:pt idx="222">
                  <c:v>236.68981502387001</c:v>
                </c:pt>
                <c:pt idx="223">
                  <c:v>236.86083382557601</c:v>
                </c:pt>
                <c:pt idx="224">
                  <c:v>237.02528177815199</c:v>
                </c:pt>
                <c:pt idx="225">
                  <c:v>237.20522672212601</c:v>
                </c:pt>
                <c:pt idx="226">
                  <c:v>237.378335917877</c:v>
                </c:pt>
                <c:pt idx="227">
                  <c:v>237.567328025509</c:v>
                </c:pt>
                <c:pt idx="228">
                  <c:v>237.74873765626199</c:v>
                </c:pt>
                <c:pt idx="229">
                  <c:v>237.94603906842099</c:v>
                </c:pt>
                <c:pt idx="230">
                  <c:v>238.134724683066</c:v>
                </c:pt>
                <c:pt idx="231">
                  <c:v>238.338635444679</c:v>
                </c:pt>
                <c:pt idx="232">
                  <c:v>238.55712686709899</c:v>
                </c:pt>
                <c:pt idx="233">
                  <c:v>238.76455650536201</c:v>
                </c:pt>
                <c:pt idx="234">
                  <c:v>238.98550080501499</c:v>
                </c:pt>
                <c:pt idx="235">
                  <c:v>239.19454084098501</c:v>
                </c:pt>
                <c:pt idx="236">
                  <c:v>239.41698426757799</c:v>
                </c:pt>
                <c:pt idx="237">
                  <c:v>239.626358863408</c:v>
                </c:pt>
                <c:pt idx="238">
                  <c:v>239.848708932785</c:v>
                </c:pt>
                <c:pt idx="239">
                  <c:v>240.05696870352699</c:v>
                </c:pt>
                <c:pt idx="240">
                  <c:v>240.277945057615</c:v>
                </c:pt>
                <c:pt idx="241">
                  <c:v>240.48389192628301</c:v>
                </c:pt>
                <c:pt idx="242">
                  <c:v>240.70234809616801</c:v>
                </c:pt>
                <c:pt idx="243">
                  <c:v>240.904959651664</c:v>
                </c:pt>
                <c:pt idx="244">
                  <c:v>241.11998436346201</c:v>
                </c:pt>
                <c:pt idx="245">
                  <c:v>241.34704401682299</c:v>
                </c:pt>
                <c:pt idx="246">
                  <c:v>241.55616157887999</c:v>
                </c:pt>
                <c:pt idx="247">
                  <c:v>241.77738082646499</c:v>
                </c:pt>
                <c:pt idx="248">
                  <c:v>241.98004267346599</c:v>
                </c:pt>
                <c:pt idx="249">
                  <c:v>242.194877075607</c:v>
                </c:pt>
                <c:pt idx="250">
                  <c:v>242.39094369101699</c:v>
                </c:pt>
                <c:pt idx="251">
                  <c:v>242.59922538283499</c:v>
                </c:pt>
                <c:pt idx="252">
                  <c:v>242.788130306521</c:v>
                </c:pt>
                <c:pt idx="253">
                  <c:v>242.99006641900499</c:v>
                </c:pt>
                <c:pt idx="254">
                  <c:v>243.172320945704</c:v>
                </c:pt>
                <c:pt idx="255">
                  <c:v>243.36796140757301</c:v>
                </c:pt>
                <c:pt idx="256">
                  <c:v>243.54399894836601</c:v>
                </c:pt>
                <c:pt idx="257">
                  <c:v>243.73370027945001</c:v>
                </c:pt>
                <c:pt idx="258">
                  <c:v>243.93725526198199</c:v>
                </c:pt>
                <c:pt idx="259">
                  <c:v>244.120454099901</c:v>
                </c:pt>
                <c:pt idx="260">
                  <c:v>244.31778541724199</c:v>
                </c:pt>
                <c:pt idx="261">
                  <c:v>244.49478264076501</c:v>
                </c:pt>
                <c:pt idx="262">
                  <c:v>244.68581464813201</c:v>
                </c:pt>
                <c:pt idx="263">
                  <c:v>244.855839089602</c:v>
                </c:pt>
                <c:pt idx="264">
                  <c:v>245.040295301263</c:v>
                </c:pt>
                <c:pt idx="265">
                  <c:v>245.20235738116901</c:v>
                </c:pt>
                <c:pt idx="266">
                  <c:v>245.378587517406</c:v>
                </c:pt>
                <c:pt idx="267">
                  <c:v>245.53195410051299</c:v>
                </c:pt>
                <c:pt idx="268">
                  <c:v>245.69961698751101</c:v>
                </c:pt>
                <c:pt idx="269">
                  <c:v>245.843555432149</c:v>
                </c:pt>
                <c:pt idx="270">
                  <c:v>246.00115955656301</c:v>
                </c:pt>
                <c:pt idx="271">
                  <c:v>246.17179764495799</c:v>
                </c:pt>
                <c:pt idx="272">
                  <c:v>246.31687318566699</c:v>
                </c:pt>
                <c:pt idx="273">
                  <c:v>246.47530355680399</c:v>
                </c:pt>
                <c:pt idx="274">
                  <c:v>246.60778580284099</c:v>
                </c:pt>
                <c:pt idx="275">
                  <c:v>246.75346232112599</c:v>
                </c:pt>
                <c:pt idx="276">
                  <c:v>246.87251291743999</c:v>
                </c:pt>
                <c:pt idx="277">
                  <c:v>247.005066715358</c:v>
                </c:pt>
                <c:pt idx="278">
                  <c:v>247.11068031377201</c:v>
                </c:pt>
                <c:pt idx="279">
                  <c:v>247.23006206135699</c:v>
                </c:pt>
                <c:pt idx="280">
                  <c:v>247.322234436998</c:v>
                </c:pt>
                <c:pt idx="281">
                  <c:v>247.42807269984399</c:v>
                </c:pt>
                <c:pt idx="282">
                  <c:v>247.50690163889399</c:v>
                </c:pt>
                <c:pt idx="283">
                  <c:v>247.600483109397</c:v>
                </c:pt>
                <c:pt idx="284">
                  <c:v>247.707969721029</c:v>
                </c:pt>
                <c:pt idx="285">
                  <c:v>247.78777946423901</c:v>
                </c:pt>
                <c:pt idx="286">
                  <c:v>247.882601887795</c:v>
                </c:pt>
                <c:pt idx="287">
                  <c:v>247.95021117581001</c:v>
                </c:pt>
                <c:pt idx="288">
                  <c:v>248.03418825373399</c:v>
                </c:pt>
                <c:pt idx="289">
                  <c:v>248.09206256664001</c:v>
                </c:pt>
                <c:pt idx="290">
                  <c:v>248.167424205385</c:v>
                </c:pt>
                <c:pt idx="291">
                  <c:v>248.21766837680599</c:v>
                </c:pt>
                <c:pt idx="292">
                  <c:v>248.28713345165301</c:v>
                </c:pt>
                <c:pt idx="293">
                  <c:v>248.33148771814101</c:v>
                </c:pt>
                <c:pt idx="294">
                  <c:v>248.395967449783</c:v>
                </c:pt>
                <c:pt idx="295">
                  <c:v>248.43616962638501</c:v>
                </c:pt>
                <c:pt idx="296">
                  <c:v>248.49770268830201</c:v>
                </c:pt>
                <c:pt idx="297">
                  <c:v>248.579660309319</c:v>
                </c:pt>
                <c:pt idx="298">
                  <c:v>248.63769085375799</c:v>
                </c:pt>
                <c:pt idx="299">
                  <c:v>248.717736179621</c:v>
                </c:pt>
                <c:pt idx="300">
                  <c:v>248.77451566650601</c:v>
                </c:pt>
                <c:pt idx="301">
                  <c:v>248.85478260204499</c:v>
                </c:pt>
                <c:pt idx="302">
                  <c:v>248.91313376814401</c:v>
                </c:pt>
                <c:pt idx="303">
                  <c:v>248.99697839451599</c:v>
                </c:pt>
                <c:pt idx="304">
                  <c:v>249.059607340431</c:v>
                </c:pt>
                <c:pt idx="305">
                  <c:v>249.149135578646</c:v>
                </c:pt>
                <c:pt idx="306">
                  <c:v>249.21876355045401</c:v>
                </c:pt>
                <c:pt idx="307">
                  <c:v>249.31649668192401</c:v>
                </c:pt>
                <c:pt idx="308">
                  <c:v>249.395126760968</c:v>
                </c:pt>
                <c:pt idx="309">
                  <c:v>249.50331504684601</c:v>
                </c:pt>
                <c:pt idx="310">
                  <c:v>249.64023884693</c:v>
                </c:pt>
                <c:pt idx="311">
                  <c:v>249.757713583802</c:v>
                </c:pt>
                <c:pt idx="312">
                  <c:v>249.90494075994201</c:v>
                </c:pt>
                <c:pt idx="313">
                  <c:v>250.03400332954899</c:v>
                </c:pt>
                <c:pt idx="314">
                  <c:v>250.19351825340701</c:v>
                </c:pt>
                <c:pt idx="315">
                  <c:v>250.33485243420901</c:v>
                </c:pt>
                <c:pt idx="316">
                  <c:v>250.507608244404</c:v>
                </c:pt>
                <c:pt idx="317">
                  <c:v>250.662388724468</c:v>
                </c:pt>
                <c:pt idx="318">
                  <c:v>250.84832734538199</c:v>
                </c:pt>
                <c:pt idx="319">
                  <c:v>251.01617128004099</c:v>
                </c:pt>
                <c:pt idx="320">
                  <c:v>251.214856464044</c:v>
                </c:pt>
                <c:pt idx="321">
                  <c:v>251.39455167715599</c:v>
                </c:pt>
                <c:pt idx="322">
                  <c:v>251.60488436790101</c:v>
                </c:pt>
                <c:pt idx="323">
                  <c:v>251.84350777508899</c:v>
                </c:pt>
                <c:pt idx="324">
                  <c:v>252.060980096836</c:v>
                </c:pt>
                <c:pt idx="325">
                  <c:v>252.30691704074999</c:v>
                </c:pt>
                <c:pt idx="326">
                  <c:v>252.53070338195801</c:v>
                </c:pt>
                <c:pt idx="327">
                  <c:v>252.782743204799</c:v>
                </c:pt>
                <c:pt idx="328">
                  <c:v>253.012677875451</c:v>
                </c:pt>
                <c:pt idx="329">
                  <c:v>253.27067667184301</c:v>
                </c:pt>
                <c:pt idx="330">
                  <c:v>253.50655183428199</c:v>
                </c:pt>
                <c:pt idx="331">
                  <c:v>253.77019660446399</c:v>
                </c:pt>
                <c:pt idx="332">
                  <c:v>254.01139304664801</c:v>
                </c:pt>
                <c:pt idx="333">
                  <c:v>254.28067819284601</c:v>
                </c:pt>
                <c:pt idx="334">
                  <c:v>254.576481213829</c:v>
                </c:pt>
                <c:pt idx="335">
                  <c:v>254.84819849723601</c:v>
                </c:pt>
                <c:pt idx="336">
                  <c:v>255.146407083112</c:v>
                </c:pt>
                <c:pt idx="337">
                  <c:v>255.42062455648201</c:v>
                </c:pt>
                <c:pt idx="338">
                  <c:v>255.722041651323</c:v>
                </c:pt>
                <c:pt idx="339">
                  <c:v>255.99918272456</c:v>
                </c:pt>
                <c:pt idx="340">
                  <c:v>256.30362443530998</c:v>
                </c:pt>
                <c:pt idx="341">
                  <c:v>256.584314127075</c:v>
                </c:pt>
                <c:pt idx="342">
                  <c:v>256.89246844830598</c:v>
                </c:pt>
                <c:pt idx="343">
                  <c:v>257.17690180854402</c:v>
                </c:pt>
                <c:pt idx="344">
                  <c:v>257.488872843396</c:v>
                </c:pt>
                <c:pt idx="345">
                  <c:v>257.77762221788203</c:v>
                </c:pt>
                <c:pt idx="346">
                  <c:v>258.09434600252098</c:v>
                </c:pt>
                <c:pt idx="347">
                  <c:v>258.43678686723501</c:v>
                </c:pt>
                <c:pt idx="348">
                  <c:v>258.75444450873903</c:v>
                </c:pt>
                <c:pt idx="349">
                  <c:v>259.09838998733397</c:v>
                </c:pt>
                <c:pt idx="350">
                  <c:v>259.41843901063601</c:v>
                </c:pt>
                <c:pt idx="351">
                  <c:v>259.76524675917602</c:v>
                </c:pt>
                <c:pt idx="352">
                  <c:v>260.08827230415102</c:v>
                </c:pt>
                <c:pt idx="353">
                  <c:v>260.43845444900001</c:v>
                </c:pt>
                <c:pt idx="354">
                  <c:v>260.76527612977497</c:v>
                </c:pt>
                <c:pt idx="355">
                  <c:v>261.11949276543402</c:v>
                </c:pt>
                <c:pt idx="356">
                  <c:v>261.45092543421799</c:v>
                </c:pt>
                <c:pt idx="357">
                  <c:v>261.80986157090399</c:v>
                </c:pt>
                <c:pt idx="358">
                  <c:v>262.14591513550698</c:v>
                </c:pt>
                <c:pt idx="359">
                  <c:v>262.50955393487698</c:v>
                </c:pt>
                <c:pt idx="360">
                  <c:v>262.89883237224001</c:v>
                </c:pt>
                <c:pt idx="361">
                  <c:v>263.26405619741001</c:v>
                </c:pt>
                <c:pt idx="362">
                  <c:v>263.65489948345299</c:v>
                </c:pt>
                <c:pt idx="363">
                  <c:v>264.02199072516203</c:v>
                </c:pt>
                <c:pt idx="364">
                  <c:v>264.41492646017099</c:v>
                </c:pt>
                <c:pt idx="365">
                  <c:v>264.78411782800401</c:v>
                </c:pt>
                <c:pt idx="366">
                  <c:v>265.17942222639402</c:v>
                </c:pt>
                <c:pt idx="367">
                  <c:v>265.55131086478701</c:v>
                </c:pt>
                <c:pt idx="368">
                  <c:v>265.948899064763</c:v>
                </c:pt>
                <c:pt idx="369">
                  <c:v>266.32270790460001</c:v>
                </c:pt>
                <c:pt idx="370">
                  <c:v>266.72209870115501</c:v>
                </c:pt>
                <c:pt idx="371">
                  <c:v>267.098120060567</c:v>
                </c:pt>
                <c:pt idx="372">
                  <c:v>267.499360229476</c:v>
                </c:pt>
                <c:pt idx="373">
                  <c:v>267.92347713621399</c:v>
                </c:pt>
                <c:pt idx="374">
                  <c:v>268.32222006957102</c:v>
                </c:pt>
                <c:pt idx="375">
                  <c:v>268.74399014711503</c:v>
                </c:pt>
                <c:pt idx="376">
                  <c:v>269.14063659411403</c:v>
                </c:pt>
                <c:pt idx="377">
                  <c:v>269.56079927241001</c:v>
                </c:pt>
                <c:pt idx="378">
                  <c:v>269.957334065917</c:v>
                </c:pt>
                <c:pt idx="379">
                  <c:v>270.37768600210597</c:v>
                </c:pt>
                <c:pt idx="380">
                  <c:v>270.77526546653399</c:v>
                </c:pt>
                <c:pt idx="381">
                  <c:v>271.198279800102</c:v>
                </c:pt>
                <c:pt idx="382">
                  <c:v>271.59960471092302</c:v>
                </c:pt>
                <c:pt idx="383">
                  <c:v>272.02658076141603</c:v>
                </c:pt>
                <c:pt idx="384">
                  <c:v>272.43317835151498</c:v>
                </c:pt>
                <c:pt idx="385">
                  <c:v>272.86662805657699</c:v>
                </c:pt>
                <c:pt idx="386">
                  <c:v>273.32452957753401</c:v>
                </c:pt>
                <c:pt idx="387">
                  <c:v>273.76187718423802</c:v>
                </c:pt>
                <c:pt idx="388">
                  <c:v>274.22447244821598</c:v>
                </c:pt>
                <c:pt idx="389">
                  <c:v>274.66767419458898</c:v>
                </c:pt>
                <c:pt idx="390">
                  <c:v>275.13653492856599</c:v>
                </c:pt>
                <c:pt idx="391">
                  <c:v>275.58652261627202</c:v>
                </c:pt>
                <c:pt idx="392">
                  <c:v>276.06252371678102</c:v>
                </c:pt>
                <c:pt idx="393">
                  <c:v>276.51982670747202</c:v>
                </c:pt>
                <c:pt idx="394">
                  <c:v>277.00278659659602</c:v>
                </c:pt>
                <c:pt idx="395">
                  <c:v>277.467064508193</c:v>
                </c:pt>
                <c:pt idx="396">
                  <c:v>277.95657279835501</c:v>
                </c:pt>
                <c:pt idx="397">
                  <c:v>278.42720837468897</c:v>
                </c:pt>
                <c:pt idx="398">
                  <c:v>278.92158502910598</c:v>
                </c:pt>
                <c:pt idx="399">
                  <c:v>279.436794107982</c:v>
                </c:pt>
                <c:pt idx="400">
                  <c:v>279.93019884692899</c:v>
                </c:pt>
                <c:pt idx="401">
                  <c:v>280.44321728486</c:v>
                </c:pt>
                <c:pt idx="402">
                  <c:v>280.93327617864998</c:v>
                </c:pt>
                <c:pt idx="403">
                  <c:v>281.44088675180501</c:v>
                </c:pt>
                <c:pt idx="404">
                  <c:v>281.92471283645801</c:v>
                </c:pt>
                <c:pt idx="405">
                  <c:v>282.42479565411497</c:v>
                </c:pt>
                <c:pt idx="406">
                  <c:v>282.89977391416602</c:v>
                </c:pt>
                <c:pt idx="407">
                  <c:v>283.38941320900602</c:v>
                </c:pt>
                <c:pt idx="408">
                  <c:v>283.85331974153797</c:v>
                </c:pt>
                <c:pt idx="409">
                  <c:v>284.33032243805002</c:v>
                </c:pt>
                <c:pt idx="410">
                  <c:v>284.78061958240301</c:v>
                </c:pt>
                <c:pt idx="411">
                  <c:v>285.24239188137301</c:v>
                </c:pt>
                <c:pt idx="412">
                  <c:v>285.71352412875899</c:v>
                </c:pt>
                <c:pt idx="413">
                  <c:v>286.15461849404397</c:v>
                </c:pt>
                <c:pt idx="414">
                  <c:v>286.60331427448602</c:v>
                </c:pt>
                <c:pt idx="415">
                  <c:v>287.02209908623701</c:v>
                </c:pt>
                <c:pt idx="416">
                  <c:v>287.44765747186102</c:v>
                </c:pt>
                <c:pt idx="417">
                  <c:v>287.843023955077</c:v>
                </c:pt>
                <c:pt idx="418">
                  <c:v>288.24457043304102</c:v>
                </c:pt>
                <c:pt idx="419">
                  <c:v>288.61681545659201</c:v>
                </c:pt>
                <c:pt idx="420">
                  <c:v>288.99512839255902</c:v>
                </c:pt>
                <c:pt idx="421">
                  <c:v>289.34465051272502</c:v>
                </c:pt>
                <c:pt idx="422">
                  <c:v>289.70113901281201</c:v>
                </c:pt>
                <c:pt idx="423">
                  <c:v>290.03039382971701</c:v>
                </c:pt>
                <c:pt idx="424">
                  <c:v>290.36738057797601</c:v>
                </c:pt>
                <c:pt idx="425">
                  <c:v>290.70982396693501</c:v>
                </c:pt>
                <c:pt idx="426">
                  <c:v>291.02561249528299</c:v>
                </c:pt>
                <c:pt idx="427">
                  <c:v>291.34732913091801</c:v>
                </c:pt>
                <c:pt idx="428">
                  <c:v>291.64306247151001</c:v>
                </c:pt>
                <c:pt idx="429">
                  <c:v>291.94432868569402</c:v>
                </c:pt>
                <c:pt idx="430">
                  <c:v>292.21965222425399</c:v>
                </c:pt>
                <c:pt idx="431">
                  <c:v>292.50006957649202</c:v>
                </c:pt>
                <c:pt idx="432">
                  <c:v>292.75467568318498</c:v>
                </c:pt>
                <c:pt idx="433">
                  <c:v>293.01395931521103</c:v>
                </c:pt>
                <c:pt idx="434">
                  <c:v>293.248177611892</c:v>
                </c:pt>
                <c:pt idx="435">
                  <c:v>293.48634898221599</c:v>
                </c:pt>
                <c:pt idx="436">
                  <c:v>293.699577083767</c:v>
                </c:pt>
                <c:pt idx="437">
                  <c:v>293.91658286383301</c:v>
                </c:pt>
                <c:pt idx="438">
                  <c:v>294.13540094277101</c:v>
                </c:pt>
                <c:pt idx="439">
                  <c:v>294.329508353444</c:v>
                </c:pt>
                <c:pt idx="440">
                  <c:v>294.52567878287999</c:v>
                </c:pt>
                <c:pt idx="441">
                  <c:v>294.698154570138</c:v>
                </c:pt>
                <c:pt idx="442">
                  <c:v>294.87276367946498</c:v>
                </c:pt>
                <c:pt idx="443">
                  <c:v>295.024873953103</c:v>
                </c:pt>
                <c:pt idx="444">
                  <c:v>295.18010081074499</c:v>
                </c:pt>
                <c:pt idx="445">
                  <c:v>295.31421273348002</c:v>
                </c:pt>
                <c:pt idx="446">
                  <c:v>295.451945822575</c:v>
                </c:pt>
                <c:pt idx="447">
                  <c:v>295.57027013930502</c:v>
                </c:pt>
                <c:pt idx="448">
                  <c:v>295.69268208632599</c:v>
                </c:pt>
                <c:pt idx="449">
                  <c:v>295.79676298112298</c:v>
                </c:pt>
                <c:pt idx="450">
                  <c:v>295.905494006499</c:v>
                </c:pt>
                <c:pt idx="451">
                  <c:v>296.01747359398797</c:v>
                </c:pt>
                <c:pt idx="452">
                  <c:v>296.11303595246</c:v>
                </c:pt>
                <c:pt idx="453">
                  <c:v>296.21295951065798</c:v>
                </c:pt>
                <c:pt idx="454">
                  <c:v>296.29870355859498</c:v>
                </c:pt>
                <c:pt idx="455">
                  <c:v>296.38957237240902</c:v>
                </c:pt>
                <c:pt idx="456">
                  <c:v>296.46741154665301</c:v>
                </c:pt>
                <c:pt idx="457">
                  <c:v>296.55175951525803</c:v>
                </c:pt>
                <c:pt idx="458">
                  <c:v>296.62522350624897</c:v>
                </c:pt>
                <c:pt idx="459">
                  <c:v>296.705366226075</c:v>
                </c:pt>
                <c:pt idx="460">
                  <c:v>296.77618561071603</c:v>
                </c:pt>
                <c:pt idx="461">
                  <c:v>296.85447235649701</c:v>
                </c:pt>
                <c:pt idx="462">
                  <c:v>296.924458517164</c:v>
                </c:pt>
                <c:pt idx="463">
                  <c:v>297.00221469989799</c:v>
                </c:pt>
                <c:pt idx="464">
                  <c:v>297.08639193847398</c:v>
                </c:pt>
                <c:pt idx="465">
                  <c:v>297.16358855929701</c:v>
                </c:pt>
                <c:pt idx="466">
                  <c:v>297.24746245217699</c:v>
                </c:pt>
                <c:pt idx="467">
                  <c:v>297.32552337628903</c:v>
                </c:pt>
                <c:pt idx="468">
                  <c:v>297.40991183697298</c:v>
                </c:pt>
                <c:pt idx="469">
                  <c:v>297.48914648551198</c:v>
                </c:pt>
                <c:pt idx="470">
                  <c:v>297.57432696373201</c:v>
                </c:pt>
                <c:pt idx="471">
                  <c:v>297.65418810817698</c:v>
                </c:pt>
                <c:pt idx="472">
                  <c:v>297.73919420617</c:v>
                </c:pt>
                <c:pt idx="473">
                  <c:v>297.81914450141602</c:v>
                </c:pt>
                <c:pt idx="474">
                  <c:v>297.90306869803499</c:v>
                </c:pt>
                <c:pt idx="475">
                  <c:v>297.9826140957</c:v>
                </c:pt>
                <c:pt idx="476">
                  <c:v>298.06567612711899</c:v>
                </c:pt>
                <c:pt idx="477">
                  <c:v>298.15073212323199</c:v>
                </c:pt>
                <c:pt idx="478">
                  <c:v>298.23207845350902</c:v>
                </c:pt>
                <c:pt idx="479">
                  <c:v>298.31555462590399</c:v>
                </c:pt>
                <c:pt idx="480">
                  <c:v>298.39610648042498</c:v>
                </c:pt>
                <c:pt idx="481">
                  <c:v>298.47835533541303</c:v>
                </c:pt>
                <c:pt idx="482">
                  <c:v>298.55905083718</c:v>
                </c:pt>
                <c:pt idx="483">
                  <c:v>298.64149082199702</c:v>
                </c:pt>
                <c:pt idx="484">
                  <c:v>298.72269155618801</c:v>
                </c:pt>
                <c:pt idx="485">
                  <c:v>298.80576175694398</c:v>
                </c:pt>
                <c:pt idx="486">
                  <c:v>298.88825161232398</c:v>
                </c:pt>
                <c:pt idx="487">
                  <c:v>298.971866936558</c:v>
                </c:pt>
                <c:pt idx="488">
                  <c:v>299.05562580102998</c:v>
                </c:pt>
                <c:pt idx="489">
                  <c:v>299.14000003576399</c:v>
                </c:pt>
                <c:pt idx="490">
                  <c:v>299.22424083194699</c:v>
                </c:pt>
                <c:pt idx="491">
                  <c:v>299.30876801951399</c:v>
                </c:pt>
                <c:pt idx="492">
                  <c:v>299.39232419474598</c:v>
                </c:pt>
                <c:pt idx="493">
                  <c:v>299.47690218215303</c:v>
                </c:pt>
                <c:pt idx="494">
                  <c:v>299.55953289965498</c:v>
                </c:pt>
                <c:pt idx="495">
                  <c:v>299.64322516449801</c:v>
                </c:pt>
                <c:pt idx="496">
                  <c:v>299.72432154536801</c:v>
                </c:pt>
                <c:pt idx="497">
                  <c:v>299.806536611882</c:v>
                </c:pt>
                <c:pt idx="498">
                  <c:v>299.88524662592499</c:v>
                </c:pt>
                <c:pt idx="499">
                  <c:v>299.96502627058697</c:v>
                </c:pt>
                <c:pt idx="500">
                  <c:v>300.03942273364902</c:v>
                </c:pt>
                <c:pt idx="501">
                  <c:v>300.10787078822199</c:v>
                </c:pt>
                <c:pt idx="502">
                  <c:v>300.17784888773798</c:v>
                </c:pt>
                <c:pt idx="503">
                  <c:v>300.24036788580401</c:v>
                </c:pt>
                <c:pt idx="504">
                  <c:v>300.30387443888998</c:v>
                </c:pt>
                <c:pt idx="505">
                  <c:v>300.35890585194102</c:v>
                </c:pt>
                <c:pt idx="506">
                  <c:v>300.41478747728303</c:v>
                </c:pt>
                <c:pt idx="507">
                  <c:v>300.46079503897698</c:v>
                </c:pt>
                <c:pt idx="508">
                  <c:v>300.507643823526</c:v>
                </c:pt>
                <c:pt idx="509">
                  <c:v>300.54390370591</c:v>
                </c:pt>
                <c:pt idx="510">
                  <c:v>300.58100851925298</c:v>
                </c:pt>
                <c:pt idx="511">
                  <c:v>300.60661976445999</c:v>
                </c:pt>
                <c:pt idx="512">
                  <c:v>300.63315644329299</c:v>
                </c:pt>
                <c:pt idx="513">
                  <c:v>300.64741698523602</c:v>
                </c:pt>
                <c:pt idx="514">
                  <c:v>300.64924932480801</c:v>
                </c:pt>
                <c:pt idx="515">
                  <c:v>300.65314777535798</c:v>
                </c:pt>
                <c:pt idx="516">
                  <c:v>300.64429553845702</c:v>
                </c:pt>
                <c:pt idx="517">
                  <c:v>300.638324688838</c:v>
                </c:pt>
                <c:pt idx="518">
                  <c:v>300.619423001695</c:v>
                </c:pt>
                <c:pt idx="519">
                  <c:v>300.60452879474798</c:v>
                </c:pt>
                <c:pt idx="520">
                  <c:v>300.57639816345198</c:v>
                </c:pt>
                <c:pt idx="521">
                  <c:v>300.55249579413697</c:v>
                </c:pt>
                <c:pt idx="522">
                  <c:v>300.51467633154101</c:v>
                </c:pt>
                <c:pt idx="523">
                  <c:v>300.48136169310499</c:v>
                </c:pt>
                <c:pt idx="524">
                  <c:v>300.43382555331698</c:v>
                </c:pt>
                <c:pt idx="525">
                  <c:v>300.39107096129402</c:v>
                </c:pt>
                <c:pt idx="526">
                  <c:v>300.33308916416098</c:v>
                </c:pt>
                <c:pt idx="527">
                  <c:v>300.26050542796798</c:v>
                </c:pt>
                <c:pt idx="528">
                  <c:v>300.19442294758301</c:v>
                </c:pt>
                <c:pt idx="529">
                  <c:v>300.11273312273698</c:v>
                </c:pt>
                <c:pt idx="530">
                  <c:v>300.03794157985499</c:v>
                </c:pt>
                <c:pt idx="531">
                  <c:v>299.94707905552201</c:v>
                </c:pt>
                <c:pt idx="532">
                  <c:v>299.863144451072</c:v>
                </c:pt>
                <c:pt idx="533">
                  <c:v>299.76275782692397</c:v>
                </c:pt>
                <c:pt idx="534">
                  <c:v>299.66973997017902</c:v>
                </c:pt>
                <c:pt idx="535">
                  <c:v>299.55985913567901</c:v>
                </c:pt>
                <c:pt idx="536">
                  <c:v>299.45825470131302</c:v>
                </c:pt>
                <c:pt idx="537">
                  <c:v>299.33969419442798</c:v>
                </c:pt>
                <c:pt idx="538">
                  <c:v>299.22974273767397</c:v>
                </c:pt>
                <c:pt idx="539">
                  <c:v>299.10271469588298</c:v>
                </c:pt>
                <c:pt idx="540">
                  <c:v>298.95958046208801</c:v>
                </c:pt>
                <c:pt idx="541">
                  <c:v>298.827258523951</c:v>
                </c:pt>
                <c:pt idx="542">
                  <c:v>298.67830737772999</c:v>
                </c:pt>
                <c:pt idx="543">
                  <c:v>298.54138413857697</c:v>
                </c:pt>
                <c:pt idx="544">
                  <c:v>298.38780673617998</c:v>
                </c:pt>
                <c:pt idx="545">
                  <c:v>298.24661180750098</c:v>
                </c:pt>
                <c:pt idx="546">
                  <c:v>298.08876050944298</c:v>
                </c:pt>
                <c:pt idx="547">
                  <c:v>297.94402373500299</c:v>
                </c:pt>
                <c:pt idx="548">
                  <c:v>297.78294701861802</c:v>
                </c:pt>
                <c:pt idx="549">
                  <c:v>297.63559349430898</c:v>
                </c:pt>
                <c:pt idx="550">
                  <c:v>297.471739468473</c:v>
                </c:pt>
                <c:pt idx="551">
                  <c:v>297.32256582108897</c:v>
                </c:pt>
                <c:pt idx="552">
                  <c:v>297.15662427849401</c:v>
                </c:pt>
                <c:pt idx="553">
                  <c:v>296.97512172978998</c:v>
                </c:pt>
                <c:pt idx="554">
                  <c:v>296.81090440291899</c:v>
                </c:pt>
                <c:pt idx="555">
                  <c:v>296.63056965918202</c:v>
                </c:pt>
                <c:pt idx="556">
                  <c:v>296.46736228729202</c:v>
                </c:pt>
                <c:pt idx="557">
                  <c:v>296.28807048882697</c:v>
                </c:pt>
                <c:pt idx="558">
                  <c:v>296.12652298042201</c:v>
                </c:pt>
                <c:pt idx="559">
                  <c:v>295.94803624756202</c:v>
                </c:pt>
                <c:pt idx="560">
                  <c:v>295.78758708953399</c:v>
                </c:pt>
                <c:pt idx="561">
                  <c:v>295.60982343685299</c:v>
                </c:pt>
                <c:pt idx="562">
                  <c:v>295.44994036380098</c:v>
                </c:pt>
                <c:pt idx="563">
                  <c:v>295.27232919605501</c:v>
                </c:pt>
                <c:pt idx="564">
                  <c:v>295.11239272654001</c:v>
                </c:pt>
                <c:pt idx="565">
                  <c:v>294.93360224169197</c:v>
                </c:pt>
                <c:pt idx="566">
                  <c:v>294.737080284706</c:v>
                </c:pt>
                <c:pt idx="567">
                  <c:v>294.55988552628099</c:v>
                </c:pt>
                <c:pt idx="568">
                  <c:v>294.36424952962102</c:v>
                </c:pt>
                <c:pt idx="569">
                  <c:v>294.18821764388798</c:v>
                </c:pt>
                <c:pt idx="570">
                  <c:v>293.99346649418601</c:v>
                </c:pt>
                <c:pt idx="571">
                  <c:v>293.81821691303799</c:v>
                </c:pt>
                <c:pt idx="572">
                  <c:v>293.62440006153201</c:v>
                </c:pt>
                <c:pt idx="573">
                  <c:v>293.450182738362</c:v>
                </c:pt>
                <c:pt idx="574">
                  <c:v>293.25658771860799</c:v>
                </c:pt>
                <c:pt idx="575">
                  <c:v>293.08328040319799</c:v>
                </c:pt>
                <c:pt idx="576">
                  <c:v>292.89032052070797</c:v>
                </c:pt>
                <c:pt idx="577">
                  <c:v>292.71786385215</c:v>
                </c:pt>
                <c:pt idx="578">
                  <c:v>292.52590550083102</c:v>
                </c:pt>
                <c:pt idx="579">
                  <c:v>292.31567778689998</c:v>
                </c:pt>
                <c:pt idx="580">
                  <c:v>292.12779159158401</c:v>
                </c:pt>
                <c:pt idx="581">
                  <c:v>291.92154792568499</c:v>
                </c:pt>
                <c:pt idx="582">
                  <c:v>291.737488779584</c:v>
                </c:pt>
                <c:pt idx="583">
                  <c:v>291.53411658142898</c:v>
                </c:pt>
                <c:pt idx="584">
                  <c:v>291.35327331104298</c:v>
                </c:pt>
                <c:pt idx="585">
                  <c:v>291.15265187042797</c:v>
                </c:pt>
                <c:pt idx="586">
                  <c:v>290.97418696740999</c:v>
                </c:pt>
                <c:pt idx="587">
                  <c:v>290.77525990960402</c:v>
                </c:pt>
                <c:pt idx="588">
                  <c:v>290.598647406596</c:v>
                </c:pt>
                <c:pt idx="589">
                  <c:v>290.40092157313899</c:v>
                </c:pt>
                <c:pt idx="590">
                  <c:v>290.22491851040297</c:v>
                </c:pt>
                <c:pt idx="591">
                  <c:v>290.02732916353102</c:v>
                </c:pt>
                <c:pt idx="592">
                  <c:v>289.80965808966999</c:v>
                </c:pt>
                <c:pt idx="593">
                  <c:v>289.61498170661798</c:v>
                </c:pt>
                <c:pt idx="594">
                  <c:v>289.39918098704902</c:v>
                </c:pt>
                <c:pt idx="595">
                  <c:v>289.20569891816899</c:v>
                </c:pt>
                <c:pt idx="596">
                  <c:v>288.99020498827798</c:v>
                </c:pt>
                <c:pt idx="597">
                  <c:v>288.79652986306598</c:v>
                </c:pt>
                <c:pt idx="598">
                  <c:v>288.58010099132503</c:v>
                </c:pt>
                <c:pt idx="599">
                  <c:v>288.38469479993699</c:v>
                </c:pt>
                <c:pt idx="600">
                  <c:v>288.16595821024202</c:v>
                </c:pt>
                <c:pt idx="601">
                  <c:v>287.96795394265098</c:v>
                </c:pt>
                <c:pt idx="602">
                  <c:v>287.74528035428102</c:v>
                </c:pt>
                <c:pt idx="603">
                  <c:v>287.54321847207399</c:v>
                </c:pt>
                <c:pt idx="604">
                  <c:v>287.31575191056902</c:v>
                </c:pt>
                <c:pt idx="605">
                  <c:v>287.06445419275599</c:v>
                </c:pt>
                <c:pt idx="606">
                  <c:v>286.83506729175798</c:v>
                </c:pt>
                <c:pt idx="607">
                  <c:v>286.58135661676602</c:v>
                </c:pt>
                <c:pt idx="608">
                  <c:v>286.34850140039998</c:v>
                </c:pt>
                <c:pt idx="609">
                  <c:v>286.09062875935302</c:v>
                </c:pt>
                <c:pt idx="610">
                  <c:v>285.85389789373602</c:v>
                </c:pt>
                <c:pt idx="611">
                  <c:v>285.59143573595998</c:v>
                </c:pt>
                <c:pt idx="612">
                  <c:v>285.34968521149801</c:v>
                </c:pt>
                <c:pt idx="613">
                  <c:v>285.082408298963</c:v>
                </c:pt>
                <c:pt idx="614">
                  <c:v>284.83576693753002</c:v>
                </c:pt>
                <c:pt idx="615">
                  <c:v>284.56337637734902</c:v>
                </c:pt>
                <c:pt idx="616">
                  <c:v>284.31190950337799</c:v>
                </c:pt>
                <c:pt idx="617">
                  <c:v>284.03444709152802</c:v>
                </c:pt>
                <c:pt idx="618">
                  <c:v>283.73301978606202</c:v>
                </c:pt>
                <c:pt idx="619">
                  <c:v>283.454154555363</c:v>
                </c:pt>
                <c:pt idx="620">
                  <c:v>283.15091286557799</c:v>
                </c:pt>
                <c:pt idx="621">
                  <c:v>282.87025861083902</c:v>
                </c:pt>
                <c:pt idx="622">
                  <c:v>282.56440142506301</c:v>
                </c:pt>
                <c:pt idx="623">
                  <c:v>282.280501851846</c:v>
                </c:pt>
                <c:pt idx="624">
                  <c:v>281.97115489309198</c:v>
                </c:pt>
                <c:pt idx="625">
                  <c:v>281.68320804432602</c:v>
                </c:pt>
                <c:pt idx="626">
                  <c:v>281.36926329803703</c:v>
                </c:pt>
                <c:pt idx="627">
                  <c:v>281.07668218956201</c:v>
                </c:pt>
                <c:pt idx="628">
                  <c:v>280.757971768277</c:v>
                </c:pt>
                <c:pt idx="629">
                  <c:v>280.46015451203601</c:v>
                </c:pt>
                <c:pt idx="630">
                  <c:v>280.13579669135299</c:v>
                </c:pt>
                <c:pt idx="631">
                  <c:v>279.78696082243101</c:v>
                </c:pt>
                <c:pt idx="632">
                  <c:v>279.46065557533899</c:v>
                </c:pt>
                <c:pt idx="633">
                  <c:v>279.10956192327001</c:v>
                </c:pt>
                <c:pt idx="634">
                  <c:v>278.78065651839597</c:v>
                </c:pt>
                <c:pt idx="635">
                  <c:v>278.42666027726602</c:v>
                </c:pt>
                <c:pt idx="636">
                  <c:v>278.09453034155598</c:v>
                </c:pt>
                <c:pt idx="637">
                  <c:v>277.73705690407297</c:v>
                </c:pt>
                <c:pt idx="638">
                  <c:v>277.40155707209101</c:v>
                </c:pt>
                <c:pt idx="639">
                  <c:v>277.04041612628498</c:v>
                </c:pt>
                <c:pt idx="640">
                  <c:v>276.70097224809501</c:v>
                </c:pt>
                <c:pt idx="641">
                  <c:v>276.336066334897</c:v>
                </c:pt>
                <c:pt idx="642">
                  <c:v>275.99294236435202</c:v>
                </c:pt>
                <c:pt idx="643">
                  <c:v>275.62412420655602</c:v>
                </c:pt>
                <c:pt idx="644">
                  <c:v>275.23195273950398</c:v>
                </c:pt>
                <c:pt idx="645">
                  <c:v>274.86344457259298</c:v>
                </c:pt>
                <c:pt idx="646">
                  <c:v>274.47140469830498</c:v>
                </c:pt>
                <c:pt idx="647">
                  <c:v>274.10275620641602</c:v>
                </c:pt>
                <c:pt idx="648">
                  <c:v>273.71084085085897</c:v>
                </c:pt>
                <c:pt idx="649">
                  <c:v>273.34238769453998</c:v>
                </c:pt>
                <c:pt idx="650">
                  <c:v>272.950842367549</c:v>
                </c:pt>
                <c:pt idx="651">
                  <c:v>272.58278566941999</c:v>
                </c:pt>
                <c:pt idx="652">
                  <c:v>272.19140758399499</c:v>
                </c:pt>
                <c:pt idx="653">
                  <c:v>271.82359706088999</c:v>
                </c:pt>
                <c:pt idx="654">
                  <c:v>271.432685974072</c:v>
                </c:pt>
                <c:pt idx="655">
                  <c:v>271.06542460717998</c:v>
                </c:pt>
                <c:pt idx="656">
                  <c:v>270.67526354551899</c:v>
                </c:pt>
                <c:pt idx="657">
                  <c:v>270.26390294615197</c:v>
                </c:pt>
                <c:pt idx="658">
                  <c:v>269.87775778595801</c:v>
                </c:pt>
                <c:pt idx="659">
                  <c:v>269.47042185547502</c:v>
                </c:pt>
                <c:pt idx="660">
                  <c:v>269.08771084801901</c:v>
                </c:pt>
                <c:pt idx="661">
                  <c:v>268.68388083060398</c:v>
                </c:pt>
                <c:pt idx="662">
                  <c:v>268.30451660258501</c:v>
                </c:pt>
                <c:pt idx="663">
                  <c:v>267.90371981213002</c:v>
                </c:pt>
                <c:pt idx="664">
                  <c:v>267.52692887939298</c:v>
                </c:pt>
                <c:pt idx="665">
                  <c:v>267.12851681227198</c:v>
                </c:pt>
                <c:pt idx="666">
                  <c:v>266.75373621526302</c:v>
                </c:pt>
                <c:pt idx="667">
                  <c:v>266.35759927081199</c:v>
                </c:pt>
                <c:pt idx="668">
                  <c:v>265.90695755888299</c:v>
                </c:pt>
                <c:pt idx="669">
                  <c:v>265.48762860689499</c:v>
                </c:pt>
                <c:pt idx="670">
                  <c:v>265.09539091499499</c:v>
                </c:pt>
                <c:pt idx="671">
                  <c:v>264.72804363153801</c:v>
                </c:pt>
                <c:pt idx="672">
                  <c:v>264.34149409897901</c:v>
                </c:pt>
                <c:pt idx="673">
                  <c:v>263.98014335792499</c:v>
                </c:pt>
                <c:pt idx="674">
                  <c:v>263.59958452988201</c:v>
                </c:pt>
                <c:pt idx="675">
                  <c:v>263.24386340488002</c:v>
                </c:pt>
                <c:pt idx="676">
                  <c:v>262.86846180659597</c:v>
                </c:pt>
                <c:pt idx="677">
                  <c:v>262.51718198899403</c:v>
                </c:pt>
                <c:pt idx="678">
                  <c:v>262.14618003821499</c:v>
                </c:pt>
                <c:pt idx="679">
                  <c:v>261.79853678445198</c:v>
                </c:pt>
                <c:pt idx="680">
                  <c:v>261.43073066694302</c:v>
                </c:pt>
                <c:pt idx="681">
                  <c:v>261.04357248189098</c:v>
                </c:pt>
                <c:pt idx="682">
                  <c:v>260.68001080357197</c:v>
                </c:pt>
                <c:pt idx="683">
                  <c:v>260.29665471873898</c:v>
                </c:pt>
                <c:pt idx="684">
                  <c:v>259.93610624877999</c:v>
                </c:pt>
                <c:pt idx="685">
                  <c:v>259.55498798178002</c:v>
                </c:pt>
                <c:pt idx="686">
                  <c:v>259.19564439021599</c:v>
                </c:pt>
                <c:pt idx="687">
                  <c:v>258.81548625559202</c:v>
                </c:pt>
                <c:pt idx="688">
                  <c:v>258.456547616021</c:v>
                </c:pt>
                <c:pt idx="689">
                  <c:v>258.07660957400299</c:v>
                </c:pt>
                <c:pt idx="690">
                  <c:v>257.717351000588</c:v>
                </c:pt>
                <c:pt idx="691">
                  <c:v>257.33694829773299</c:v>
                </c:pt>
                <c:pt idx="692">
                  <c:v>256.97638499355497</c:v>
                </c:pt>
                <c:pt idx="693">
                  <c:v>256.59500752894297</c:v>
                </c:pt>
                <c:pt idx="694">
                  <c:v>256.19403090250802</c:v>
                </c:pt>
                <c:pt idx="695">
                  <c:v>255.81367624488101</c:v>
                </c:pt>
                <c:pt idx="696">
                  <c:v>255.413516615281</c:v>
                </c:pt>
                <c:pt idx="697">
                  <c:v>255.033726743328</c:v>
                </c:pt>
                <c:pt idx="698">
                  <c:v>254.63428997225199</c:v>
                </c:pt>
                <c:pt idx="699">
                  <c:v>254.254962833907</c:v>
                </c:pt>
                <c:pt idx="700">
                  <c:v>253.85579761117299</c:v>
                </c:pt>
                <c:pt idx="701">
                  <c:v>253.4766174934</c:v>
                </c:pt>
                <c:pt idx="702">
                  <c:v>253.07787092465901</c:v>
                </c:pt>
                <c:pt idx="703">
                  <c:v>252.69894962865101</c:v>
                </c:pt>
                <c:pt idx="704">
                  <c:v>252.30149431504</c:v>
                </c:pt>
                <c:pt idx="705">
                  <c:v>251.923982269975</c:v>
                </c:pt>
                <c:pt idx="706">
                  <c:v>251.52840980868501</c:v>
                </c:pt>
                <c:pt idx="707">
                  <c:v>251.11655692931299</c:v>
                </c:pt>
                <c:pt idx="708">
                  <c:v>250.72638197586599</c:v>
                </c:pt>
                <c:pt idx="709">
                  <c:v>250.320150087158</c:v>
                </c:pt>
                <c:pt idx="710">
                  <c:v>249.93572270172299</c:v>
                </c:pt>
                <c:pt idx="711">
                  <c:v>249.53581072877799</c:v>
                </c:pt>
                <c:pt idx="712">
                  <c:v>249.15740133868599</c:v>
                </c:pt>
                <c:pt idx="713">
                  <c:v>248.764484702744</c:v>
                </c:pt>
                <c:pt idx="714">
                  <c:v>248.393489004473</c:v>
                </c:pt>
                <c:pt idx="715">
                  <c:v>248.008084229829</c:v>
                </c:pt>
                <c:pt idx="716">
                  <c:v>247.64468910264</c:v>
                </c:pt>
                <c:pt idx="717">
                  <c:v>247.267768498001</c:v>
                </c:pt>
                <c:pt idx="718">
                  <c:v>246.91247890433701</c:v>
                </c:pt>
                <c:pt idx="719">
                  <c:v>246.54423155895799</c:v>
                </c:pt>
                <c:pt idx="720">
                  <c:v>246.16448251662499</c:v>
                </c:pt>
                <c:pt idx="721">
                  <c:v>245.80813077111901</c:v>
                </c:pt>
                <c:pt idx="722">
                  <c:v>245.44053658899099</c:v>
                </c:pt>
                <c:pt idx="723">
                  <c:v>245.09536658858201</c:v>
                </c:pt>
                <c:pt idx="724">
                  <c:v>244.739764107067</c:v>
                </c:pt>
                <c:pt idx="725">
                  <c:v>244.406410669134</c:v>
                </c:pt>
                <c:pt idx="726">
                  <c:v>244.062532741045</c:v>
                </c:pt>
                <c:pt idx="727">
                  <c:v>243.74071502637199</c:v>
                </c:pt>
                <c:pt idx="728">
                  <c:v>243.40831644438299</c:v>
                </c:pt>
                <c:pt idx="729">
                  <c:v>243.09746920045501</c:v>
                </c:pt>
                <c:pt idx="730">
                  <c:v>242.77608462596399</c:v>
                </c:pt>
                <c:pt idx="731">
                  <c:v>242.47544721191599</c:v>
                </c:pt>
                <c:pt idx="732">
                  <c:v>242.16443438178601</c:v>
                </c:pt>
                <c:pt idx="733">
                  <c:v>241.84363304564999</c:v>
                </c:pt>
                <c:pt idx="734">
                  <c:v>241.544488709934</c:v>
                </c:pt>
                <c:pt idx="735">
                  <c:v>241.23599148279601</c:v>
                </c:pt>
                <c:pt idx="736">
                  <c:v>240.949019382963</c:v>
                </c:pt>
                <c:pt idx="737">
                  <c:v>240.65308860764199</c:v>
                </c:pt>
                <c:pt idx="738">
                  <c:v>240.378162714703</c:v>
                </c:pt>
                <c:pt idx="739">
                  <c:v>240.09513013937101</c:v>
                </c:pt>
                <c:pt idx="740">
                  <c:v>239.832948144287</c:v>
                </c:pt>
                <c:pt idx="741">
                  <c:v>239.56303662923801</c:v>
                </c:pt>
                <c:pt idx="742">
                  <c:v>239.314165228561</c:v>
                </c:pt>
                <c:pt idx="743">
                  <c:v>239.05830115244299</c:v>
                </c:pt>
                <c:pt idx="744">
                  <c:v>238.82330374594201</c:v>
                </c:pt>
                <c:pt idx="745">
                  <c:v>238.581690859356</c:v>
                </c:pt>
                <c:pt idx="746">
                  <c:v>238.33502579782501</c:v>
                </c:pt>
                <c:pt idx="747">
                  <c:v>238.11006406172399</c:v>
                </c:pt>
                <c:pt idx="748">
                  <c:v>237.87996070260101</c:v>
                </c:pt>
                <c:pt idx="749">
                  <c:v>237.67170089260901</c:v>
                </c:pt>
                <c:pt idx="750">
                  <c:v>237.45898487257</c:v>
                </c:pt>
                <c:pt idx="751">
                  <c:v>237.267824874469</c:v>
                </c:pt>
                <c:pt idx="752">
                  <c:v>237.07249246074099</c:v>
                </c:pt>
                <c:pt idx="753">
                  <c:v>236.89844750966299</c:v>
                </c:pt>
                <c:pt idx="754">
                  <c:v>236.72055504227001</c:v>
                </c:pt>
                <c:pt idx="755">
                  <c:v>236.56373785716099</c:v>
                </c:pt>
                <c:pt idx="756">
                  <c:v>236.40302594334099</c:v>
                </c:pt>
                <c:pt idx="757">
                  <c:v>236.26280446506101</c:v>
                </c:pt>
                <c:pt idx="758">
                  <c:v>236.11870850868101</c:v>
                </c:pt>
                <c:pt idx="759">
                  <c:v>235.971846827907</c:v>
                </c:pt>
                <c:pt idx="760">
                  <c:v>235.845460971547</c:v>
                </c:pt>
                <c:pt idx="761">
                  <c:v>235.71625484821101</c:v>
                </c:pt>
                <c:pt idx="762">
                  <c:v>235.606527387786</c:v>
                </c:pt>
                <c:pt idx="763">
                  <c:v>235.494021996387</c:v>
                </c:pt>
                <c:pt idx="764">
                  <c:v>235.40041736179799</c:v>
                </c:pt>
                <c:pt idx="765">
                  <c:v>235.304059411955</c:v>
                </c:pt>
                <c:pt idx="766">
                  <c:v>235.226053201913</c:v>
                </c:pt>
                <c:pt idx="767">
                  <c:v>235.14527841687601</c:v>
                </c:pt>
                <c:pt idx="768">
                  <c:v>235.08221560937</c:v>
                </c:pt>
                <c:pt idx="769">
                  <c:v>235.015577674383</c:v>
                </c:pt>
                <c:pt idx="770">
                  <c:v>234.965776336365</c:v>
                </c:pt>
                <c:pt idx="771">
                  <c:v>234.912131949095</c:v>
                </c:pt>
                <c:pt idx="772">
                  <c:v>234.855351961423</c:v>
                </c:pt>
                <c:pt idx="773">
                  <c:v>234.81431222054701</c:v>
                </c:pt>
                <c:pt idx="774">
                  <c:v>234.76953267400401</c:v>
                </c:pt>
                <c:pt idx="775">
                  <c:v>234.73896616397499</c:v>
                </c:pt>
                <c:pt idx="776">
                  <c:v>234.703814113812</c:v>
                </c:pt>
                <c:pt idx="777">
                  <c:v>234.6818959089</c:v>
                </c:pt>
                <c:pt idx="778">
                  <c:v>234.65468151417201</c:v>
                </c:pt>
                <c:pt idx="779">
                  <c:v>234.63944575484101</c:v>
                </c:pt>
                <c:pt idx="780">
                  <c:v>234.61864965558999</c:v>
                </c:pt>
                <c:pt idx="781">
                  <c:v>234.60861472169199</c:v>
                </c:pt>
                <c:pt idx="782">
                  <c:v>234.59248437544099</c:v>
                </c:pt>
                <c:pt idx="783">
                  <c:v>234.58600196296501</c:v>
                </c:pt>
                <c:pt idx="784">
                  <c:v>234.57294608814499</c:v>
                </c:pt>
                <c:pt idx="785">
                  <c:v>234.55382581393701</c:v>
                </c:pt>
                <c:pt idx="786">
                  <c:v>234.54326587960901</c:v>
                </c:pt>
                <c:pt idx="787">
                  <c:v>234.52664020084401</c:v>
                </c:pt>
                <c:pt idx="788">
                  <c:v>234.51758536596699</c:v>
                </c:pt>
                <c:pt idx="789">
                  <c:v>234.50138755642899</c:v>
                </c:pt>
                <c:pt idx="790">
                  <c:v>234.49160581251101</c:v>
                </c:pt>
                <c:pt idx="791">
                  <c:v>234.47495182132801</c:v>
                </c:pt>
                <c:pt idx="792">
                  <c:v>234.46396827827701</c:v>
                </c:pt>
                <c:pt idx="793">
                  <c:v>234.445619972244</c:v>
                </c:pt>
                <c:pt idx="794">
                  <c:v>234.432304903031</c:v>
                </c:pt>
                <c:pt idx="795">
                  <c:v>234.41165097131801</c:v>
                </c:pt>
                <c:pt idx="796">
                  <c:v>234.39553513109101</c:v>
                </c:pt>
                <c:pt idx="797">
                  <c:v>234.372582912865</c:v>
                </c:pt>
                <c:pt idx="798">
                  <c:v>234.34302008617601</c:v>
                </c:pt>
                <c:pt idx="799">
                  <c:v>234.31834622878301</c:v>
                </c:pt>
                <c:pt idx="800">
                  <c:v>234.287570935221</c:v>
                </c:pt>
                <c:pt idx="801">
                  <c:v>234.26154812239599</c:v>
                </c:pt>
                <c:pt idx="802">
                  <c:v>234.230230046126</c:v>
                </c:pt>
                <c:pt idx="803">
                  <c:v>234.203037731237</c:v>
                </c:pt>
                <c:pt idx="804">
                  <c:v>234.171364564653</c:v>
                </c:pt>
                <c:pt idx="805">
                  <c:v>234.14391452226599</c:v>
                </c:pt>
                <c:pt idx="806">
                  <c:v>234.112257795121</c:v>
                </c:pt>
                <c:pt idx="807">
                  <c:v>234.08488338014999</c:v>
                </c:pt>
                <c:pt idx="808">
                  <c:v>234.05429291481099</c:v>
                </c:pt>
                <c:pt idx="809">
                  <c:v>234.02788015656699</c:v>
                </c:pt>
                <c:pt idx="810">
                  <c:v>233.99876741070301</c:v>
                </c:pt>
                <c:pt idx="811">
                  <c:v>233.967630274436</c:v>
                </c:pt>
                <c:pt idx="812">
                  <c:v>233.94137777259999</c:v>
                </c:pt>
                <c:pt idx="813">
                  <c:v>233.91376085989299</c:v>
                </c:pt>
                <c:pt idx="814">
                  <c:v>233.89028373817601</c:v>
                </c:pt>
                <c:pt idx="815">
                  <c:v>233.86580019057001</c:v>
                </c:pt>
                <c:pt idx="816">
                  <c:v>233.84517736843301</c:v>
                </c:pt>
                <c:pt idx="817">
                  <c:v>233.823124540447</c:v>
                </c:pt>
                <c:pt idx="818">
                  <c:v>233.80435958624199</c:v>
                </c:pt>
                <c:pt idx="819">
                  <c:v>233.78465247486801</c:v>
                </c:pt>
                <c:pt idx="820">
                  <c:v>233.76770258821199</c:v>
                </c:pt>
                <c:pt idx="821">
                  <c:v>233.75027446730101</c:v>
                </c:pt>
                <c:pt idx="822">
                  <c:v>233.73543603976799</c:v>
                </c:pt>
                <c:pt idx="823">
                  <c:v>233.72018543453399</c:v>
                </c:pt>
                <c:pt idx="824">
                  <c:v>233.70511293310801</c:v>
                </c:pt>
                <c:pt idx="825">
                  <c:v>233.69240624413999</c:v>
                </c:pt>
                <c:pt idx="826">
                  <c:v>233.67991675765299</c:v>
                </c:pt>
                <c:pt idx="827">
                  <c:v>233.669658907512</c:v>
                </c:pt>
                <c:pt idx="828">
                  <c:v>233.660428130539</c:v>
                </c:pt>
                <c:pt idx="829">
                  <c:v>233.65316319261399</c:v>
                </c:pt>
                <c:pt idx="830">
                  <c:v>233.64772334322501</c:v>
                </c:pt>
                <c:pt idx="831">
                  <c:v>233.64398515257099</c:v>
                </c:pt>
                <c:pt idx="832">
                  <c:v>233.642039045779</c:v>
                </c:pt>
                <c:pt idx="833">
                  <c:v>233.640831756105</c:v>
                </c:pt>
                <c:pt idx="834">
                  <c:v>233.64119211745</c:v>
                </c:pt>
                <c:pt idx="835">
                  <c:v>233.64291827865199</c:v>
                </c:pt>
                <c:pt idx="836">
                  <c:v>233.64461517772301</c:v>
                </c:pt>
                <c:pt idx="837">
                  <c:v>233.64762247138401</c:v>
                </c:pt>
                <c:pt idx="838">
                  <c:v>233.649975232212</c:v>
                </c:pt>
                <c:pt idx="839">
                  <c:v>233.65406591306399</c:v>
                </c:pt>
                <c:pt idx="840">
                  <c:v>233.65725177977001</c:v>
                </c:pt>
                <c:pt idx="841">
                  <c:v>233.662156555986</c:v>
                </c:pt>
                <c:pt idx="842">
                  <c:v>233.665928580643</c:v>
                </c:pt>
                <c:pt idx="843">
                  <c:v>233.672234903647</c:v>
                </c:pt>
                <c:pt idx="844">
                  <c:v>233.67679227857499</c:v>
                </c:pt>
                <c:pt idx="845">
                  <c:v>233.684299534697</c:v>
                </c:pt>
                <c:pt idx="846">
                  <c:v>233.69017382832499</c:v>
                </c:pt>
                <c:pt idx="847">
                  <c:v>233.69968992709701</c:v>
                </c:pt>
                <c:pt idx="848">
                  <c:v>233.71297209722201</c:v>
                </c:pt>
                <c:pt idx="849">
                  <c:v>233.72450783066901</c:v>
                </c:pt>
                <c:pt idx="850">
                  <c:v>233.74046082520599</c:v>
                </c:pt>
                <c:pt idx="851">
                  <c:v>233.754650372713</c:v>
                </c:pt>
                <c:pt idx="852">
                  <c:v>233.773828718554</c:v>
                </c:pt>
                <c:pt idx="853">
                  <c:v>233.79111566832501</c:v>
                </c:pt>
                <c:pt idx="854">
                  <c:v>233.81426191549301</c:v>
                </c:pt>
                <c:pt idx="855">
                  <c:v>233.835256515141</c:v>
                </c:pt>
                <c:pt idx="856">
                  <c:v>233.86250531741899</c:v>
                </c:pt>
                <c:pt idx="857">
                  <c:v>233.88777441566901</c:v>
                </c:pt>
                <c:pt idx="858">
                  <c:v>233.919696039901</c:v>
                </c:pt>
                <c:pt idx="859">
                  <c:v>233.949759570715</c:v>
                </c:pt>
                <c:pt idx="860">
                  <c:v>233.987215957839</c:v>
                </c:pt>
                <c:pt idx="861">
                  <c:v>234.03269507229001</c:v>
                </c:pt>
                <c:pt idx="862">
                  <c:v>234.075126149954</c:v>
                </c:pt>
                <c:pt idx="863">
                  <c:v>234.12593022297801</c:v>
                </c:pt>
                <c:pt idx="864">
                  <c:v>234.17337376571601</c:v>
                </c:pt>
                <c:pt idx="865">
                  <c:v>234.22876647217899</c:v>
                </c:pt>
                <c:pt idx="866">
                  <c:v>234.28020751782199</c:v>
                </c:pt>
                <c:pt idx="867">
                  <c:v>234.34010019747299</c:v>
                </c:pt>
                <c:pt idx="868">
                  <c:v>234.39584419982199</c:v>
                </c:pt>
                <c:pt idx="869">
                  <c:v>234.460126608016</c:v>
                </c:pt>
                <c:pt idx="870">
                  <c:v>234.520094201077</c:v>
                </c:pt>
                <c:pt idx="871">
                  <c:v>234.58947091317901</c:v>
                </c:pt>
                <c:pt idx="872">
                  <c:v>234.654292122079</c:v>
                </c:pt>
                <c:pt idx="873">
                  <c:v>234.729356047566</c:v>
                </c:pt>
                <c:pt idx="874">
                  <c:v>234.81515259070801</c:v>
                </c:pt>
                <c:pt idx="875">
                  <c:v>234.896337335059</c:v>
                </c:pt>
                <c:pt idx="876">
                  <c:v>234.98896970435399</c:v>
                </c:pt>
                <c:pt idx="877">
                  <c:v>235.07774161094599</c:v>
                </c:pt>
                <c:pt idx="878">
                  <c:v>235.17887729811099</c:v>
                </c:pt>
                <c:pt idx="879">
                  <c:v>235.27595503206001</c:v>
                </c:pt>
                <c:pt idx="880">
                  <c:v>235.38627628538299</c:v>
                </c:pt>
                <c:pt idx="881">
                  <c:v>235.49266794707199</c:v>
                </c:pt>
                <c:pt idx="882">
                  <c:v>235.61226718677401</c:v>
                </c:pt>
                <c:pt idx="883">
                  <c:v>235.72765888404999</c:v>
                </c:pt>
                <c:pt idx="884">
                  <c:v>235.857066527434</c:v>
                </c:pt>
                <c:pt idx="885">
                  <c:v>235.98155977289099</c:v>
                </c:pt>
                <c:pt idx="886">
                  <c:v>236.120495430414</c:v>
                </c:pt>
                <c:pt idx="887">
                  <c:v>236.27403338982199</c:v>
                </c:pt>
                <c:pt idx="888">
                  <c:v>236.421897454457</c:v>
                </c:pt>
                <c:pt idx="889">
                  <c:v>236.58437828320501</c:v>
                </c:pt>
                <c:pt idx="890">
                  <c:v>236.74093672043401</c:v>
                </c:pt>
                <c:pt idx="891">
                  <c:v>236.91254676198199</c:v>
                </c:pt>
                <c:pt idx="892">
                  <c:v>237.077590055314</c:v>
                </c:pt>
                <c:pt idx="893">
                  <c:v>237.25814000975299</c:v>
                </c:pt>
                <c:pt idx="894">
                  <c:v>237.431868748179</c:v>
                </c:pt>
                <c:pt idx="895">
                  <c:v>237.621508128241</c:v>
                </c:pt>
                <c:pt idx="896">
                  <c:v>237.803590653291</c:v>
                </c:pt>
                <c:pt idx="897">
                  <c:v>238.001576861301</c:v>
                </c:pt>
                <c:pt idx="898">
                  <c:v>238.19096021446001</c:v>
                </c:pt>
                <c:pt idx="899">
                  <c:v>238.39558130938701</c:v>
                </c:pt>
                <c:pt idx="900">
                  <c:v>238.61479948276801</c:v>
                </c:pt>
                <c:pt idx="901">
                  <c:v>238.822967634246</c:v>
                </c:pt>
                <c:pt idx="902">
                  <c:v>239.044650444962</c:v>
                </c:pt>
                <c:pt idx="903">
                  <c:v>239.254424976422</c:v>
                </c:pt>
                <c:pt idx="904">
                  <c:v>239.477570022744</c:v>
                </c:pt>
                <c:pt idx="905">
                  <c:v>239.687618829408</c:v>
                </c:pt>
                <c:pt idx="906">
                  <c:v>239.91062161645701</c:v>
                </c:pt>
                <c:pt idx="907">
                  <c:v>240.11951038762601</c:v>
                </c:pt>
                <c:pt idx="908">
                  <c:v>240.34109305581799</c:v>
                </c:pt>
                <c:pt idx="909">
                  <c:v>240.54762883376699</c:v>
                </c:pt>
                <c:pt idx="910">
                  <c:v>240.766654735332</c:v>
                </c:pt>
                <c:pt idx="911">
                  <c:v>240.96982601568001</c:v>
                </c:pt>
                <c:pt idx="912">
                  <c:v>241.18538902996301</c:v>
                </c:pt>
                <c:pt idx="913">
                  <c:v>241.412970021452</c:v>
                </c:pt>
                <c:pt idx="914">
                  <c:v>241.622595993544</c:v>
                </c:pt>
                <c:pt idx="915">
                  <c:v>241.84431214775</c:v>
                </c:pt>
                <c:pt idx="916">
                  <c:v>242.04745970083201</c:v>
                </c:pt>
                <c:pt idx="917">
                  <c:v>242.262769279851</c:v>
                </c:pt>
                <c:pt idx="918">
                  <c:v>242.45930173183899</c:v>
                </c:pt>
                <c:pt idx="919">
                  <c:v>242.668039094009</c:v>
                </c:pt>
                <c:pt idx="920">
                  <c:v>242.85739374165601</c:v>
                </c:pt>
                <c:pt idx="921">
                  <c:v>243.059770695335</c:v>
                </c:pt>
                <c:pt idx="922">
                  <c:v>243.24246136308301</c:v>
                </c:pt>
                <c:pt idx="923">
                  <c:v>243.43852839604401</c:v>
                </c:pt>
                <c:pt idx="924">
                  <c:v>243.61498617656801</c:v>
                </c:pt>
                <c:pt idx="925">
                  <c:v>243.80510394392101</c:v>
                </c:pt>
                <c:pt idx="926">
                  <c:v>244.00907108104599</c:v>
                </c:pt>
                <c:pt idx="927">
                  <c:v>244.19267145796499</c:v>
                </c:pt>
                <c:pt idx="928">
                  <c:v>244.390398611259</c:v>
                </c:pt>
                <c:pt idx="929">
                  <c:v>244.567787566287</c:v>
                </c:pt>
                <c:pt idx="930">
                  <c:v>244.75920709124401</c:v>
                </c:pt>
                <c:pt idx="931">
                  <c:v>244.929616198688</c:v>
                </c:pt>
                <c:pt idx="932">
                  <c:v>245.11445126736999</c:v>
                </c:pt>
                <c:pt idx="933">
                  <c:v>245.276889032649</c:v>
                </c:pt>
                <c:pt idx="934">
                  <c:v>245.45349169934499</c:v>
                </c:pt>
                <c:pt idx="935">
                  <c:v>245.60722330118301</c:v>
                </c:pt>
                <c:pt idx="936">
                  <c:v>245.775245947771</c:v>
                </c:pt>
                <c:pt idx="937">
                  <c:v>245.919540890869</c:v>
                </c:pt>
                <c:pt idx="938">
                  <c:v>246.077497186497</c:v>
                </c:pt>
                <c:pt idx="939">
                  <c:v>246.248486140723</c:v>
                </c:pt>
                <c:pt idx="940">
                  <c:v>246.39390819415601</c:v>
                </c:pt>
                <c:pt idx="941">
                  <c:v>246.55267988376099</c:v>
                </c:pt>
                <c:pt idx="942">
                  <c:v>246.68550121031299</c:v>
                </c:pt>
                <c:pt idx="943">
                  <c:v>246.831512301516</c:v>
                </c:pt>
                <c:pt idx="944">
                  <c:v>246.950893518405</c:v>
                </c:pt>
                <c:pt idx="945">
                  <c:v>247.08377349096801</c:v>
                </c:pt>
                <c:pt idx="946">
                  <c:v>247.18970631136801</c:v>
                </c:pt>
                <c:pt idx="947">
                  <c:v>247.30940198875899</c:v>
                </c:pt>
                <c:pt idx="948">
                  <c:v>247.401884628635</c:v>
                </c:pt>
                <c:pt idx="949">
                  <c:v>247.50802971802401</c:v>
                </c:pt>
                <c:pt idx="950">
                  <c:v>247.587160503973</c:v>
                </c:pt>
                <c:pt idx="951">
                  <c:v>247.68103714743299</c:v>
                </c:pt>
                <c:pt idx="952">
                  <c:v>247.78881283554199</c:v>
                </c:pt>
                <c:pt idx="953">
                  <c:v>247.86890276093499</c:v>
                </c:pt>
                <c:pt idx="954">
                  <c:v>247.963993497546</c:v>
                </c:pt>
                <c:pt idx="955">
                  <c:v>248.03187012761001</c:v>
                </c:pt>
                <c:pt idx="956">
                  <c:v>248.11609962948401</c:v>
                </c:pt>
                <c:pt idx="957">
                  <c:v>248.174220299518</c:v>
                </c:pt>
                <c:pt idx="958">
                  <c:v>248.24982336120101</c:v>
                </c:pt>
                <c:pt idx="959">
                  <c:v>248.300312521639</c:v>
                </c:pt>
                <c:pt idx="960">
                  <c:v>248.37001356921999</c:v>
                </c:pt>
                <c:pt idx="961">
                  <c:v>248.414595109977</c:v>
                </c:pt>
                <c:pt idx="962">
                  <c:v>248.47929043324001</c:v>
                </c:pt>
                <c:pt idx="963">
                  <c:v>248.51970182149401</c:v>
                </c:pt>
                <c:pt idx="964">
                  <c:v>248.581450207757</c:v>
                </c:pt>
                <c:pt idx="965">
                  <c:v>248.66361162239201</c:v>
                </c:pt>
                <c:pt idx="966">
                  <c:v>248.72182688570001</c:v>
                </c:pt>
                <c:pt idx="967">
                  <c:v>248.802047492719</c:v>
                </c:pt>
                <c:pt idx="968">
                  <c:v>248.85900900816401</c:v>
                </c:pt>
                <c:pt idx="969">
                  <c:v>248.93944723265599</c:v>
                </c:pt>
                <c:pt idx="970">
                  <c:v>248.99795062420901</c:v>
                </c:pt>
                <c:pt idx="971">
                  <c:v>249.08194249396399</c:v>
                </c:pt>
                <c:pt idx="972">
                  <c:v>249.144729288261</c:v>
                </c:pt>
                <c:pt idx="973">
                  <c:v>249.23443001292401</c:v>
                </c:pt>
                <c:pt idx="974">
                  <c:v>249.304283958474</c:v>
                </c:pt>
                <c:pt idx="975">
                  <c:v>249.40229027065499</c:v>
                </c:pt>
                <c:pt idx="976">
                  <c:v>249.48121799808499</c:v>
                </c:pt>
                <c:pt idx="977">
                  <c:v>249.589733809222</c:v>
                </c:pt>
                <c:pt idx="978">
                  <c:v>249.726995019306</c:v>
                </c:pt>
                <c:pt idx="979">
                  <c:v>249.84480472237701</c:v>
                </c:pt>
                <c:pt idx="980">
                  <c:v>249.99234748795899</c:v>
                </c:pt>
                <c:pt idx="981">
                  <c:v>250.12174005088599</c:v>
                </c:pt>
                <c:pt idx="982">
                  <c:v>250.28157507331801</c:v>
                </c:pt>
                <c:pt idx="983">
                  <c:v>250.42318660767501</c:v>
                </c:pt>
                <c:pt idx="984">
                  <c:v>250.59621715053899</c:v>
                </c:pt>
                <c:pt idx="985">
                  <c:v>250.751274594509</c:v>
                </c:pt>
                <c:pt idx="986">
                  <c:v>250.937490838142</c:v>
                </c:pt>
                <c:pt idx="987">
                  <c:v>251.10554437698599</c:v>
                </c:pt>
                <c:pt idx="988">
                  <c:v>251.304438237406</c:v>
                </c:pt>
                <c:pt idx="989">
                  <c:v>251.48432734628699</c:v>
                </c:pt>
                <c:pt idx="990">
                  <c:v>251.69483995163699</c:v>
                </c:pt>
                <c:pt idx="991">
                  <c:v>251.93366409014601</c:v>
                </c:pt>
                <c:pt idx="992">
                  <c:v>252.15132565232</c:v>
                </c:pt>
                <c:pt idx="993">
                  <c:v>252.39744008314401</c:v>
                </c:pt>
                <c:pt idx="994">
                  <c:v>252.621438200988</c:v>
                </c:pt>
                <c:pt idx="995">
                  <c:v>252.87369941498901</c:v>
                </c:pt>
                <c:pt idx="996">
                  <c:v>253.10384306592701</c:v>
                </c:pt>
                <c:pt idx="997">
                  <c:v>253.362094174264</c:v>
                </c:pt>
                <c:pt idx="998">
                  <c:v>253.59824319910101</c:v>
                </c:pt>
                <c:pt idx="999">
                  <c:v>253.86218111920601</c:v>
                </c:pt>
                <c:pt idx="1000">
                  <c:v>254.10363676681399</c:v>
                </c:pt>
                <c:pt idx="1001">
                  <c:v>254.37312370243399</c:v>
                </c:pt>
                <c:pt idx="1002">
                  <c:v>254.669138033743</c:v>
                </c:pt>
                <c:pt idx="1003">
                  <c:v>254.94108189773499</c:v>
                </c:pt>
                <c:pt idx="1004">
                  <c:v>255.239547277046</c:v>
                </c:pt>
                <c:pt idx="1005">
                  <c:v>255.51404210300799</c:v>
                </c:pt>
                <c:pt idx="1006">
                  <c:v>255.81565479007801</c:v>
                </c:pt>
                <c:pt idx="1007">
                  <c:v>256.09304772505698</c:v>
                </c:pt>
                <c:pt idx="1008">
                  <c:v>256.39780296096899</c:v>
                </c:pt>
                <c:pt idx="1009">
                  <c:v>256.67881226454102</c:v>
                </c:pt>
                <c:pt idx="1010">
                  <c:v>256.98727945306501</c:v>
                </c:pt>
                <c:pt idx="1011">
                  <c:v>257.27214592351999</c:v>
                </c:pt>
                <c:pt idx="1012">
                  <c:v>257.58450447128001</c:v>
                </c:pt>
                <c:pt idx="1013">
                  <c:v>257.87354725487</c:v>
                </c:pt>
                <c:pt idx="1014">
                  <c:v>258.190445765677</c:v>
                </c:pt>
                <c:pt idx="1015">
                  <c:v>258.53306296515098</c:v>
                </c:pt>
                <c:pt idx="1016">
                  <c:v>258.85104617381199</c:v>
                </c:pt>
                <c:pt idx="1017">
                  <c:v>259.19541234854501</c:v>
                </c:pt>
                <c:pt idx="1018">
                  <c:v>259.51603329228197</c:v>
                </c:pt>
                <c:pt idx="1019">
                  <c:v>259.86344517966501</c:v>
                </c:pt>
                <c:pt idx="1020">
                  <c:v>260.18704813719501</c:v>
                </c:pt>
                <c:pt idx="1021">
                  <c:v>260.53773562115401</c:v>
                </c:pt>
                <c:pt idx="1022">
                  <c:v>260.86495443095799</c:v>
                </c:pt>
                <c:pt idx="1023">
                  <c:v>261.219460855222</c:v>
                </c:pt>
                <c:pt idx="1024">
                  <c:v>261.55119015831599</c:v>
                </c:pt>
                <c:pt idx="1025">
                  <c:v>261.91028911795303</c:v>
                </c:pt>
                <c:pt idx="1026">
                  <c:v>262.24634386736</c:v>
                </c:pt>
                <c:pt idx="1027">
                  <c:v>262.60996483417398</c:v>
                </c:pt>
                <c:pt idx="1028">
                  <c:v>262.99917852065602</c:v>
                </c:pt>
                <c:pt idx="1029">
                  <c:v>263.36417968543998</c:v>
                </c:pt>
                <c:pt idx="1030">
                  <c:v>263.75464431293699</c:v>
                </c:pt>
                <c:pt idx="1031">
                  <c:v>264.12130411555398</c:v>
                </c:pt>
                <c:pt idx="1032">
                  <c:v>264.51381074259399</c:v>
                </c:pt>
                <c:pt idx="1033">
                  <c:v>264.88260342643503</c:v>
                </c:pt>
                <c:pt idx="1034">
                  <c:v>265.277421448903</c:v>
                </c:pt>
                <c:pt idx="1035">
                  <c:v>265.64878642931302</c:v>
                </c:pt>
                <c:pt idx="1036">
                  <c:v>266.04585272569699</c:v>
                </c:pt>
                <c:pt idx="1037">
                  <c:v>266.41900085069301</c:v>
                </c:pt>
                <c:pt idx="1038">
                  <c:v>266.81768048855702</c:v>
                </c:pt>
                <c:pt idx="1039">
                  <c:v>267.19299288386998</c:v>
                </c:pt>
                <c:pt idx="1040">
                  <c:v>267.593655243238</c:v>
                </c:pt>
                <c:pt idx="1041">
                  <c:v>268.01718345392197</c:v>
                </c:pt>
                <c:pt idx="1042">
                  <c:v>268.41522983461601</c:v>
                </c:pt>
                <c:pt idx="1043">
                  <c:v>268.83628319214802</c:v>
                </c:pt>
                <c:pt idx="1044">
                  <c:v>269.23220426515599</c:v>
                </c:pt>
                <c:pt idx="1045">
                  <c:v>269.65168974710701</c:v>
                </c:pt>
                <c:pt idx="1046">
                  <c:v>270.04753732799799</c:v>
                </c:pt>
                <c:pt idx="1047">
                  <c:v>270.467198438742</c:v>
                </c:pt>
                <c:pt idx="1048">
                  <c:v>270.86421658606099</c:v>
                </c:pt>
                <c:pt idx="1049">
                  <c:v>271.28673599171998</c:v>
                </c:pt>
                <c:pt idx="1050">
                  <c:v>271.68768666159099</c:v>
                </c:pt>
                <c:pt idx="1051">
                  <c:v>272.11436597245103</c:v>
                </c:pt>
                <c:pt idx="1052">
                  <c:v>272.520673416215</c:v>
                </c:pt>
                <c:pt idx="1053">
                  <c:v>272.95385291471399</c:v>
                </c:pt>
                <c:pt idx="1054">
                  <c:v>273.411378259777</c:v>
                </c:pt>
                <c:pt idx="1055">
                  <c:v>273.84828800049098</c:v>
                </c:pt>
                <c:pt idx="1056">
                  <c:v>274.31036746989099</c:v>
                </c:pt>
                <c:pt idx="1057">
                  <c:v>274.752964292267</c:v>
                </c:pt>
                <c:pt idx="1058">
                  <c:v>275.22117348667899</c:v>
                </c:pt>
                <c:pt idx="1059">
                  <c:v>275.67053847379299</c:v>
                </c:pt>
                <c:pt idx="1060">
                  <c:v>276.14589068335101</c:v>
                </c:pt>
                <c:pt idx="1061">
                  <c:v>276.60246001315102</c:v>
                </c:pt>
                <c:pt idx="1062">
                  <c:v>277.08461321736002</c:v>
                </c:pt>
                <c:pt idx="1063">
                  <c:v>277.54807448655401</c:v>
                </c:pt>
                <c:pt idx="1064">
                  <c:v>278.03671996685802</c:v>
                </c:pt>
                <c:pt idx="1065">
                  <c:v>278.50643403262399</c:v>
                </c:pt>
                <c:pt idx="1066">
                  <c:v>278.99978381575301</c:v>
                </c:pt>
                <c:pt idx="1067">
                  <c:v>279.514077244644</c:v>
                </c:pt>
                <c:pt idx="1068">
                  <c:v>280.00663411958402</c:v>
                </c:pt>
                <c:pt idx="1069">
                  <c:v>280.51882531860502</c:v>
                </c:pt>
                <c:pt idx="1070">
                  <c:v>281.00818290190301</c:v>
                </c:pt>
                <c:pt idx="1071">
                  <c:v>281.51530875945798</c:v>
                </c:pt>
                <c:pt idx="1072">
                  <c:v>281.99866472945598</c:v>
                </c:pt>
                <c:pt idx="1073">
                  <c:v>282.49831269653498</c:v>
                </c:pt>
                <c:pt idx="1074">
                  <c:v>282.972873409263</c:v>
                </c:pt>
                <c:pt idx="1075">
                  <c:v>283.46215106457697</c:v>
                </c:pt>
                <c:pt idx="1076">
                  <c:v>283.92591462522398</c:v>
                </c:pt>
                <c:pt idx="1077">
                  <c:v>284.40288255585301</c:v>
                </c:pt>
                <c:pt idx="1078">
                  <c:v>284.85294841944801</c:v>
                </c:pt>
                <c:pt idx="1079">
                  <c:v>285.31450581424002</c:v>
                </c:pt>
                <c:pt idx="1080">
                  <c:v>285.785324926351</c:v>
                </c:pt>
                <c:pt idx="1081">
                  <c:v>286.22606501146703</c:v>
                </c:pt>
                <c:pt idx="1082">
                  <c:v>286.67443185684698</c:v>
                </c:pt>
                <c:pt idx="1083">
                  <c:v>287.09307111211001</c:v>
                </c:pt>
                <c:pt idx="1084">
                  <c:v>287.51841072591799</c:v>
                </c:pt>
                <c:pt idx="1085">
                  <c:v>287.91347245640901</c:v>
                </c:pt>
                <c:pt idx="1086">
                  <c:v>288.314843966598</c:v>
                </c:pt>
                <c:pt idx="1087">
                  <c:v>288.68696935645499</c:v>
                </c:pt>
                <c:pt idx="1088">
                  <c:v>289.06505796726799</c:v>
                </c:pt>
                <c:pt idx="1089">
                  <c:v>289.41434030265702</c:v>
                </c:pt>
                <c:pt idx="1090">
                  <c:v>289.77060586838297</c:v>
                </c:pt>
                <c:pt idx="1091">
                  <c:v>290.09954298574098</c:v>
                </c:pt>
                <c:pt idx="1092">
                  <c:v>290.43608279019799</c:v>
                </c:pt>
                <c:pt idx="1093">
                  <c:v>290.77780982373702</c:v>
                </c:pt>
                <c:pt idx="1094">
                  <c:v>291.09267435227099</c:v>
                </c:pt>
                <c:pt idx="1095">
                  <c:v>291.41328144476898</c:v>
                </c:pt>
                <c:pt idx="1096">
                  <c:v>291.70775706140398</c:v>
                </c:pt>
                <c:pt idx="1097">
                  <c:v>292.007969476504</c:v>
                </c:pt>
                <c:pt idx="1098">
                  <c:v>292.28243110059901</c:v>
                </c:pt>
                <c:pt idx="1099">
                  <c:v>292.56199897132598</c:v>
                </c:pt>
                <c:pt idx="1100">
                  <c:v>292.81564222255201</c:v>
                </c:pt>
                <c:pt idx="1101">
                  <c:v>293.07388614035398</c:v>
                </c:pt>
                <c:pt idx="1102">
                  <c:v>293.30706815537098</c:v>
                </c:pt>
                <c:pt idx="1103">
                  <c:v>293.544045108467</c:v>
                </c:pt>
                <c:pt idx="1104">
                  <c:v>293.75606395945903</c:v>
                </c:pt>
                <c:pt idx="1105">
                  <c:v>293.97199308933699</c:v>
                </c:pt>
                <c:pt idx="1106">
                  <c:v>294.189877310432</c:v>
                </c:pt>
                <c:pt idx="1107">
                  <c:v>294.38321311750599</c:v>
                </c:pt>
                <c:pt idx="1108">
                  <c:v>294.57866224460702</c:v>
                </c:pt>
                <c:pt idx="1109">
                  <c:v>294.750579759674</c:v>
                </c:pt>
                <c:pt idx="1110">
                  <c:v>294.92474383678001</c:v>
                </c:pt>
                <c:pt idx="1111">
                  <c:v>295.07653415214099</c:v>
                </c:pt>
                <c:pt idx="1112">
                  <c:v>295.23152139040701</c:v>
                </c:pt>
                <c:pt idx="1113">
                  <c:v>295.36543231685999</c:v>
                </c:pt>
                <c:pt idx="1114">
                  <c:v>295.50283291273502</c:v>
                </c:pt>
                <c:pt idx="1115">
                  <c:v>295.62077999719997</c:v>
                </c:pt>
                <c:pt idx="1116">
                  <c:v>295.74281625920702</c:v>
                </c:pt>
                <c:pt idx="1117">
                  <c:v>295.84633404701299</c:v>
                </c:pt>
                <c:pt idx="1118">
                  <c:v>295.95430745330202</c:v>
                </c:pt>
                <c:pt idx="1119">
                  <c:v>296.065398896376</c:v>
                </c:pt>
                <c:pt idx="1120">
                  <c:v>296.15994065255001</c:v>
                </c:pt>
                <c:pt idx="1121">
                  <c:v>296.258887915142</c:v>
                </c:pt>
                <c:pt idx="1122">
                  <c:v>296.34374436727899</c:v>
                </c:pt>
                <c:pt idx="1123">
                  <c:v>296.43383778256401</c:v>
                </c:pt>
                <c:pt idx="1124">
                  <c:v>296.51097773047098</c:v>
                </c:pt>
                <c:pt idx="1125">
                  <c:v>296.59464093406399</c:v>
                </c:pt>
                <c:pt idx="1126">
                  <c:v>296.667506126815</c:v>
                </c:pt>
                <c:pt idx="1127">
                  <c:v>296.74717566705903</c:v>
                </c:pt>
                <c:pt idx="1128">
                  <c:v>296.817640855506</c:v>
                </c:pt>
                <c:pt idx="1129">
                  <c:v>296.89574598585801</c:v>
                </c:pt>
                <c:pt idx="1130">
                  <c:v>296.96543276088499</c:v>
                </c:pt>
                <c:pt idx="1131">
                  <c:v>297.04293828046099</c:v>
                </c:pt>
                <c:pt idx="1132">
                  <c:v>297.127002920145</c:v>
                </c:pt>
                <c:pt idx="1133">
                  <c:v>297.20425661415698</c:v>
                </c:pt>
                <c:pt idx="1134">
                  <c:v>297.28832553861599</c:v>
                </c:pt>
                <c:pt idx="1135">
                  <c:v>297.36658294647702</c:v>
                </c:pt>
                <c:pt idx="1136">
                  <c:v>297.45128295137602</c:v>
                </c:pt>
                <c:pt idx="1137">
                  <c:v>297.53095730058402</c:v>
                </c:pt>
                <c:pt idx="1138">
                  <c:v>297.61657506661902</c:v>
                </c:pt>
                <c:pt idx="1139">
                  <c:v>297.69673881311599</c:v>
                </c:pt>
                <c:pt idx="1140">
                  <c:v>297.78195504104701</c:v>
                </c:pt>
                <c:pt idx="1141">
                  <c:v>297.86188926864702</c:v>
                </c:pt>
                <c:pt idx="1142">
                  <c:v>297.945683461469</c:v>
                </c:pt>
                <c:pt idx="1143">
                  <c:v>298.02499610751499</c:v>
                </c:pt>
                <c:pt idx="1144">
                  <c:v>298.10777706457202</c:v>
                </c:pt>
                <c:pt idx="1145">
                  <c:v>298.19270959158598</c:v>
                </c:pt>
                <c:pt idx="1146">
                  <c:v>298.274035939724</c:v>
                </c:pt>
                <c:pt idx="1147">
                  <c:v>298.35770003094098</c:v>
                </c:pt>
                <c:pt idx="1148">
                  <c:v>298.438578283006</c:v>
                </c:pt>
                <c:pt idx="1149">
                  <c:v>298.52121344326798</c:v>
                </c:pt>
                <c:pt idx="1150">
                  <c:v>298.60237820632</c:v>
                </c:pt>
                <c:pt idx="1151">
                  <c:v>298.68537116478399</c:v>
                </c:pt>
                <c:pt idx="1152">
                  <c:v>298.76713873528001</c:v>
                </c:pt>
                <c:pt idx="1153">
                  <c:v>298.85072633208802</c:v>
                </c:pt>
                <c:pt idx="1154">
                  <c:v>298.93367364721598</c:v>
                </c:pt>
                <c:pt idx="1155">
                  <c:v>299.017661408837</c:v>
                </c:pt>
                <c:pt idx="1156">
                  <c:v>299.10171214945598</c:v>
                </c:pt>
                <c:pt idx="1157">
                  <c:v>299.18624691668998</c:v>
                </c:pt>
                <c:pt idx="1158">
                  <c:v>299.27050558044698</c:v>
                </c:pt>
                <c:pt idx="1159">
                  <c:v>299.35494325693298</c:v>
                </c:pt>
                <c:pt idx="1160">
                  <c:v>299.43848004165602</c:v>
                </c:pt>
                <c:pt idx="1161">
                  <c:v>299.52307548373898</c:v>
                </c:pt>
                <c:pt idx="1162">
                  <c:v>299.60576313745901</c:v>
                </c:pt>
                <c:pt idx="1163">
                  <c:v>299.68958655599903</c:v>
                </c:pt>
                <c:pt idx="1164">
                  <c:v>299.77075516704201</c:v>
                </c:pt>
                <c:pt idx="1165">
                  <c:v>299.85290342481898</c:v>
                </c:pt>
                <c:pt idx="1166">
                  <c:v>299.93126391022298</c:v>
                </c:pt>
                <c:pt idx="1167">
                  <c:v>300.01057939375499</c:v>
                </c:pt>
                <c:pt idx="1168">
                  <c:v>300.08442148092399</c:v>
                </c:pt>
                <c:pt idx="1169">
                  <c:v>300.15215502503298</c:v>
                </c:pt>
                <c:pt idx="1170">
                  <c:v>300.221195100758</c:v>
                </c:pt>
                <c:pt idx="1171">
                  <c:v>300.282781454288</c:v>
                </c:pt>
                <c:pt idx="1172">
                  <c:v>300.34545094969098</c:v>
                </c:pt>
                <c:pt idx="1173">
                  <c:v>300.39967797017698</c:v>
                </c:pt>
                <c:pt idx="1174">
                  <c:v>300.45468013291799</c:v>
                </c:pt>
                <c:pt idx="1175">
                  <c:v>300.49964505672801</c:v>
                </c:pt>
                <c:pt idx="1176">
                  <c:v>300.54531950328902</c:v>
                </c:pt>
                <c:pt idx="1177">
                  <c:v>300.58031964109603</c:v>
                </c:pt>
                <c:pt idx="1178">
                  <c:v>300.61611530827099</c:v>
                </c:pt>
                <c:pt idx="1179">
                  <c:v>300.64044921727998</c:v>
                </c:pt>
                <c:pt idx="1180">
                  <c:v>300.66582208481498</c:v>
                </c:pt>
                <c:pt idx="1181">
                  <c:v>300.67898453494399</c:v>
                </c:pt>
                <c:pt idx="1182">
                  <c:v>300.679800483299</c:v>
                </c:pt>
                <c:pt idx="1183">
                  <c:v>300.68286439412799</c:v>
                </c:pt>
                <c:pt idx="1184">
                  <c:v>300.67330579868798</c:v>
                </c:pt>
                <c:pt idx="1185">
                  <c:v>300.66670904775702</c:v>
                </c:pt>
                <c:pt idx="1186">
                  <c:v>300.64728056877601</c:v>
                </c:pt>
                <c:pt idx="1187">
                  <c:v>300.63192327488701</c:v>
                </c:pt>
                <c:pt idx="1188">
                  <c:v>300.60340841322102</c:v>
                </c:pt>
                <c:pt idx="1189">
                  <c:v>300.57909852988701</c:v>
                </c:pt>
                <c:pt idx="1190">
                  <c:v>300.54080063490602</c:v>
                </c:pt>
                <c:pt idx="1191">
                  <c:v>300.506930687965</c:v>
                </c:pt>
                <c:pt idx="1192">
                  <c:v>300.45882570081602</c:v>
                </c:pt>
                <c:pt idx="1193">
                  <c:v>300.41545892914598</c:v>
                </c:pt>
                <c:pt idx="1194">
                  <c:v>300.35668100753998</c:v>
                </c:pt>
                <c:pt idx="1195">
                  <c:v>300.28319150856203</c:v>
                </c:pt>
                <c:pt idx="1196">
                  <c:v>300.216081605802</c:v>
                </c:pt>
                <c:pt idx="1197">
                  <c:v>300.133410310258</c:v>
                </c:pt>
                <c:pt idx="1198">
                  <c:v>300.05774272977197</c:v>
                </c:pt>
                <c:pt idx="1199">
                  <c:v>299.96610092007597</c:v>
                </c:pt>
                <c:pt idx="1200">
                  <c:v>299.8812949622</c:v>
                </c:pt>
                <c:pt idx="1201">
                  <c:v>299.77989781636899</c:v>
                </c:pt>
                <c:pt idx="1202">
                  <c:v>299.68576150489503</c:v>
                </c:pt>
                <c:pt idx="1203">
                  <c:v>299.57469947072002</c:v>
                </c:pt>
                <c:pt idx="1204">
                  <c:v>299.47182551683602</c:v>
                </c:pt>
                <c:pt idx="1205">
                  <c:v>299.35191941202601</c:v>
                </c:pt>
                <c:pt idx="1206">
                  <c:v>299.24055430734899</c:v>
                </c:pt>
                <c:pt idx="1207">
                  <c:v>299.11206475545202</c:v>
                </c:pt>
                <c:pt idx="1208">
                  <c:v>298.96765321346601</c:v>
                </c:pt>
                <c:pt idx="1209">
                  <c:v>298.83438922391298</c:v>
                </c:pt>
                <c:pt idx="1210">
                  <c:v>298.684831859523</c:v>
                </c:pt>
                <c:pt idx="1211">
                  <c:v>298.547503994203</c:v>
                </c:pt>
                <c:pt idx="1212">
                  <c:v>298.39364784441102</c:v>
                </c:pt>
                <c:pt idx="1213">
                  <c:v>298.25227810635499</c:v>
                </c:pt>
                <c:pt idx="1214">
                  <c:v>298.094256851247</c:v>
                </c:pt>
                <c:pt idx="1215">
                  <c:v>297.94928903327701</c:v>
                </c:pt>
                <c:pt idx="1216">
                  <c:v>297.78793380514298</c:v>
                </c:pt>
                <c:pt idx="1217">
                  <c:v>297.64025784665398</c:v>
                </c:pt>
                <c:pt idx="1218">
                  <c:v>297.47604153666401</c:v>
                </c:pt>
                <c:pt idx="1219">
                  <c:v>297.32648139562201</c:v>
                </c:pt>
                <c:pt idx="1220">
                  <c:v>297.16017290339897</c:v>
                </c:pt>
                <c:pt idx="1221">
                  <c:v>296.97836295718599</c:v>
                </c:pt>
                <c:pt idx="1222">
                  <c:v>296.81392749810999</c:v>
                </c:pt>
                <c:pt idx="1223">
                  <c:v>296.63344484291201</c:v>
                </c:pt>
                <c:pt idx="1224">
                  <c:v>296.47004285602299</c:v>
                </c:pt>
                <c:pt idx="1225">
                  <c:v>296.29045910426601</c:v>
                </c:pt>
                <c:pt idx="1226">
                  <c:v>296.12853561904097</c:v>
                </c:pt>
                <c:pt idx="1227">
                  <c:v>295.94952780555798</c:v>
                </c:pt>
                <c:pt idx="1228">
                  <c:v>295.78837527103599</c:v>
                </c:pt>
                <c:pt idx="1229">
                  <c:v>295.60978375821497</c:v>
                </c:pt>
                <c:pt idx="1230">
                  <c:v>295.44900414086902</c:v>
                </c:pt>
                <c:pt idx="1231">
                  <c:v>295.27051965504398</c:v>
                </c:pt>
                <c:pt idx="1232">
                  <c:v>295.109783849346</c:v>
                </c:pt>
                <c:pt idx="1233">
                  <c:v>294.93033095521798</c:v>
                </c:pt>
                <c:pt idx="1234">
                  <c:v>294.73322586080701</c:v>
                </c:pt>
                <c:pt idx="1235">
                  <c:v>294.55551464461303</c:v>
                </c:pt>
                <c:pt idx="1236">
                  <c:v>294.35936025678501</c:v>
                </c:pt>
                <c:pt idx="1237">
                  <c:v>294.18276556794098</c:v>
                </c:pt>
                <c:pt idx="1238">
                  <c:v>293.98741411427699</c:v>
                </c:pt>
                <c:pt idx="1239">
                  <c:v>293.81148064481101</c:v>
                </c:pt>
                <c:pt idx="1240">
                  <c:v>293.616929141958</c:v>
                </c:pt>
                <c:pt idx="1241">
                  <c:v>293.44203554302402</c:v>
                </c:pt>
                <c:pt idx="1242">
                  <c:v>293.24786220194102</c:v>
                </c:pt>
                <c:pt idx="1243">
                  <c:v>293.073973796904</c:v>
                </c:pt>
                <c:pt idx="1244">
                  <c:v>292.88043941440498</c:v>
                </c:pt>
                <c:pt idx="1245">
                  <c:v>292.70738872530899</c:v>
                </c:pt>
                <c:pt idx="1246">
                  <c:v>292.51481039125099</c:v>
                </c:pt>
                <c:pt idx="1247">
                  <c:v>292.30394661931899</c:v>
                </c:pt>
                <c:pt idx="1248">
                  <c:v>292.11540791644899</c:v>
                </c:pt>
                <c:pt idx="1249">
                  <c:v>291.90849846264598</c:v>
                </c:pt>
                <c:pt idx="1250">
                  <c:v>291.72381244295298</c:v>
                </c:pt>
                <c:pt idx="1251">
                  <c:v>291.51988509265698</c:v>
                </c:pt>
                <c:pt idx="1252">
                  <c:v>291.33859964836</c:v>
                </c:pt>
                <c:pt idx="1253">
                  <c:v>291.137628318883</c:v>
                </c:pt>
                <c:pt idx="1254">
                  <c:v>290.958892254631</c:v>
                </c:pt>
                <c:pt idx="1255">
                  <c:v>290.75975820238699</c:v>
                </c:pt>
                <c:pt idx="1256">
                  <c:v>290.58299099456798</c:v>
                </c:pt>
                <c:pt idx="1257">
                  <c:v>290.38515421342299</c:v>
                </c:pt>
                <c:pt idx="1258">
                  <c:v>290.209079127667</c:v>
                </c:pt>
                <c:pt idx="1259">
                  <c:v>290.01143288649598</c:v>
                </c:pt>
                <c:pt idx="1260">
                  <c:v>289.79367832526702</c:v>
                </c:pt>
                <c:pt idx="1261">
                  <c:v>289.59889473756101</c:v>
                </c:pt>
                <c:pt idx="1262">
                  <c:v>289.382968551055</c:v>
                </c:pt>
                <c:pt idx="1263">
                  <c:v>289.18934475752701</c:v>
                </c:pt>
                <c:pt idx="1264">
                  <c:v>288.97370172232797</c:v>
                </c:pt>
                <c:pt idx="1265">
                  <c:v>288.77987765375298</c:v>
                </c:pt>
                <c:pt idx="1266">
                  <c:v>288.56329825137101</c:v>
                </c:pt>
                <c:pt idx="1267">
                  <c:v>288.36773988233699</c:v>
                </c:pt>
                <c:pt idx="1268">
                  <c:v>288.14884894118001</c:v>
                </c:pt>
                <c:pt idx="1269">
                  <c:v>287.950715994554</c:v>
                </c:pt>
                <c:pt idx="1270">
                  <c:v>287.72796032465601</c:v>
                </c:pt>
                <c:pt idx="1271">
                  <c:v>287.525849597638</c:v>
                </c:pt>
                <c:pt idx="1272">
                  <c:v>287.29828879734902</c:v>
                </c:pt>
                <c:pt idx="1273">
                  <c:v>287.04683834352102</c:v>
                </c:pt>
                <c:pt idx="1274">
                  <c:v>286.817246074254</c:v>
                </c:pt>
                <c:pt idx="1275">
                  <c:v>286.563286971916</c:v>
                </c:pt>
                <c:pt idx="1276">
                  <c:v>286.33014755545702</c:v>
                </c:pt>
                <c:pt idx="1277">
                  <c:v>286.07196111762102</c:v>
                </c:pt>
                <c:pt idx="1278">
                  <c:v>285.83489235999099</c:v>
                </c:pt>
                <c:pt idx="1279">
                  <c:v>285.57206880116701</c:v>
                </c:pt>
                <c:pt idx="1280">
                  <c:v>285.32993426040099</c:v>
                </c:pt>
                <c:pt idx="1281">
                  <c:v>285.06226072043899</c:v>
                </c:pt>
                <c:pt idx="1282">
                  <c:v>284.81521547386399</c:v>
                </c:pt>
                <c:pt idx="1283">
                  <c:v>284.54242410877202</c:v>
                </c:pt>
                <c:pt idx="1284">
                  <c:v>284.29063706628199</c:v>
                </c:pt>
                <c:pt idx="1285">
                  <c:v>284.01291392218599</c:v>
                </c:pt>
                <c:pt idx="1286">
                  <c:v>283.71128305929898</c:v>
                </c:pt>
                <c:pt idx="1287">
                  <c:v>283.43226362901203</c:v>
                </c:pt>
                <c:pt idx="1288">
                  <c:v>283.12886481982798</c:v>
                </c:pt>
                <c:pt idx="1289">
                  <c:v>282.848056810797</c:v>
                </c:pt>
                <c:pt idx="1290">
                  <c:v>282.54205287990698</c:v>
                </c:pt>
                <c:pt idx="1291">
                  <c:v>282.258012316585</c:v>
                </c:pt>
                <c:pt idx="1292">
                  <c:v>281.94852983589499</c:v>
                </c:pt>
                <c:pt idx="1293">
                  <c:v>281.66046083247602</c:v>
                </c:pt>
                <c:pt idx="1294">
                  <c:v>281.34641203713801</c:v>
                </c:pt>
                <c:pt idx="1295">
                  <c:v>281.05372894479098</c:v>
                </c:pt>
                <c:pt idx="1296">
                  <c:v>280.73492038267699</c:v>
                </c:pt>
                <c:pt idx="1297">
                  <c:v>280.43701023005502</c:v>
                </c:pt>
                <c:pt idx="1298">
                  <c:v>280.11256010044201</c:v>
                </c:pt>
                <c:pt idx="1299">
                  <c:v>279.76364122876601</c:v>
                </c:pt>
                <c:pt idx="1300">
                  <c:v>279.43727200293398</c:v>
                </c:pt>
                <c:pt idx="1301">
                  <c:v>279.086126854893</c:v>
                </c:pt>
                <c:pt idx="1302">
                  <c:v>278.75717728009403</c:v>
                </c:pt>
                <c:pt idx="1303">
                  <c:v>278.40313655749299</c:v>
                </c:pt>
                <c:pt idx="1304">
                  <c:v>278.07096608884302</c:v>
                </c:pt>
                <c:pt idx="1305">
                  <c:v>277.71345427592303</c:v>
                </c:pt>
                <c:pt idx="1306">
                  <c:v>277.37792086239102</c:v>
                </c:pt>
                <c:pt idx="1307">
                  <c:v>277.01674846245697</c:v>
                </c:pt>
                <c:pt idx="1308">
                  <c:v>276.67727401716098</c:v>
                </c:pt>
                <c:pt idx="1309">
                  <c:v>276.31233815253501</c:v>
                </c:pt>
                <c:pt idx="1310">
                  <c:v>275.96917983467699</c:v>
                </c:pt>
                <c:pt idx="1311">
                  <c:v>275.60032844765198</c:v>
                </c:pt>
                <c:pt idx="1312">
                  <c:v>275.20812796807797</c:v>
                </c:pt>
                <c:pt idx="1313">
                  <c:v>274.83959005736898</c:v>
                </c:pt>
                <c:pt idx="1314">
                  <c:v>274.44753491867499</c:v>
                </c:pt>
                <c:pt idx="1315">
                  <c:v>274.07887130840601</c:v>
                </c:pt>
                <c:pt idx="1316">
                  <c:v>273.68694999812402</c:v>
                </c:pt>
                <c:pt idx="1317">
                  <c:v>273.31849574793898</c:v>
                </c:pt>
                <c:pt idx="1318">
                  <c:v>272.92695759112502</c:v>
                </c:pt>
                <c:pt idx="1319">
                  <c:v>272.55891128264199</c:v>
                </c:pt>
                <c:pt idx="1320">
                  <c:v>272.16754624166703</c:v>
                </c:pt>
                <c:pt idx="1321">
                  <c:v>271.79974987315398</c:v>
                </c:pt>
                <c:pt idx="1322">
                  <c:v>271.40885000306503</c:v>
                </c:pt>
                <c:pt idx="1323">
                  <c:v>271.04159953841298</c:v>
                </c:pt>
                <c:pt idx="1324">
                  <c:v>270.65145010937999</c:v>
                </c:pt>
                <c:pt idx="1325">
                  <c:v>270.24010111411201</c:v>
                </c:pt>
                <c:pt idx="1326">
                  <c:v>269.85397215475098</c:v>
                </c:pt>
                <c:pt idx="1327">
                  <c:v>269.44665882377399</c:v>
                </c:pt>
                <c:pt idx="1328">
                  <c:v>269.06397568147003</c:v>
                </c:pt>
                <c:pt idx="1329">
                  <c:v>268.660184309915</c:v>
                </c:pt>
                <c:pt idx="1330">
                  <c:v>268.28085509848802</c:v>
                </c:pt>
                <c:pt idx="1331">
                  <c:v>267.88008904358799</c:v>
                </c:pt>
                <c:pt idx="1332">
                  <c:v>267.50332908994602</c:v>
                </c:pt>
                <c:pt idx="1333">
                  <c:v>267.10495851029998</c:v>
                </c:pt>
                <c:pt idx="1334">
                  <c:v>266.73022512959801</c:v>
                </c:pt>
                <c:pt idx="1335">
                  <c:v>266.33414169843599</c:v>
                </c:pt>
                <c:pt idx="1336">
                  <c:v>265.88356309554598</c:v>
                </c:pt>
                <c:pt idx="1337">
                  <c:v>265.46430426778801</c:v>
                </c:pt>
                <c:pt idx="1338">
                  <c:v>265.07214587077198</c:v>
                </c:pt>
                <c:pt idx="1339">
                  <c:v>264.704880632987</c:v>
                </c:pt>
                <c:pt idx="1340">
                  <c:v>264.31841929002599</c:v>
                </c:pt>
                <c:pt idx="1341">
                  <c:v>263.95713888914298</c:v>
                </c:pt>
                <c:pt idx="1342">
                  <c:v>263.57665732738002</c:v>
                </c:pt>
                <c:pt idx="1343">
                  <c:v>263.22101125813703</c:v>
                </c:pt>
                <c:pt idx="1344">
                  <c:v>262.84567791928799</c:v>
                </c:pt>
                <c:pt idx="1345">
                  <c:v>262.49446220734598</c:v>
                </c:pt>
                <c:pt idx="1346">
                  <c:v>262.12352563979601</c:v>
                </c:pt>
                <c:pt idx="1347">
                  <c:v>261.77594772299199</c:v>
                </c:pt>
                <c:pt idx="1348">
                  <c:v>261.40820134293699</c:v>
                </c:pt>
                <c:pt idx="1349">
                  <c:v>261.02111205604803</c:v>
                </c:pt>
                <c:pt idx="1350">
                  <c:v>260.65762274823999</c:v>
                </c:pt>
                <c:pt idx="1351">
                  <c:v>260.27434632820098</c:v>
                </c:pt>
                <c:pt idx="1352">
                  <c:v>259.91389333467299</c:v>
                </c:pt>
                <c:pt idx="1353">
                  <c:v>259.532859976775</c:v>
                </c:pt>
                <c:pt idx="1354">
                  <c:v>259.17359062846202</c:v>
                </c:pt>
                <c:pt idx="1355">
                  <c:v>258.79351489396998</c:v>
                </c:pt>
                <c:pt idx="1356">
                  <c:v>258.434656905895</c:v>
                </c:pt>
                <c:pt idx="1357">
                  <c:v>258.054799550366</c:v>
                </c:pt>
                <c:pt idx="1358">
                  <c:v>257.69562156061602</c:v>
                </c:pt>
                <c:pt idx="1359">
                  <c:v>257.31529819578998</c:v>
                </c:pt>
                <c:pt idx="1360">
                  <c:v>256.954815397076</c:v>
                </c:pt>
                <c:pt idx="1361">
                  <c:v>256.57351856870099</c:v>
                </c:pt>
                <c:pt idx="1362">
                  <c:v>256.17262188986899</c:v>
                </c:pt>
                <c:pt idx="1363">
                  <c:v>255.79233835338101</c:v>
                </c:pt>
                <c:pt idx="1364">
                  <c:v>255.39225420629199</c:v>
                </c:pt>
                <c:pt idx="1365">
                  <c:v>255.012539734428</c:v>
                </c:pt>
                <c:pt idx="1366">
                  <c:v>254.61316091932599</c:v>
                </c:pt>
                <c:pt idx="1367">
                  <c:v>254.23389290582799</c:v>
                </c:pt>
                <c:pt idx="1368">
                  <c:v>253.834799817972</c:v>
                </c:pt>
                <c:pt idx="1369">
                  <c:v>253.45570161953401</c:v>
                </c:pt>
                <c:pt idx="1370">
                  <c:v>253.057047588107</c:v>
                </c:pt>
                <c:pt idx="1371">
                  <c:v>252.67822967476101</c:v>
                </c:pt>
                <c:pt idx="1372">
                  <c:v>252.280888769526</c:v>
                </c:pt>
                <c:pt idx="1373">
                  <c:v>251.903505314744</c:v>
                </c:pt>
                <c:pt idx="1374">
                  <c:v>251.508072887005</c:v>
                </c:pt>
                <c:pt idx="1375">
                  <c:v>251.096359762742</c:v>
                </c:pt>
                <c:pt idx="1376">
                  <c:v>250.70631499487399</c:v>
                </c:pt>
                <c:pt idx="1377">
                  <c:v>250.300199705723</c:v>
                </c:pt>
                <c:pt idx="1378">
                  <c:v>249.91587505088799</c:v>
                </c:pt>
                <c:pt idx="1379">
                  <c:v>249.51606168091701</c:v>
                </c:pt>
                <c:pt idx="1380">
                  <c:v>249.13775061848699</c:v>
                </c:pt>
                <c:pt idx="1381">
                  <c:v>248.74492762639699</c:v>
                </c:pt>
                <c:pt idx="1382">
                  <c:v>248.37402636052599</c:v>
                </c:pt>
                <c:pt idx="1383">
                  <c:v>247.98872351297899</c:v>
                </c:pt>
                <c:pt idx="1384">
                  <c:v>247.62542747606199</c:v>
                </c:pt>
                <c:pt idx="1385">
                  <c:v>247.24861170078</c:v>
                </c:pt>
                <c:pt idx="1386">
                  <c:v>246.89342556951101</c:v>
                </c:pt>
                <c:pt idx="1387">
                  <c:v>246.52528755909901</c:v>
                </c:pt>
                <c:pt idx="1388">
                  <c:v>246.14565527280999</c:v>
                </c:pt>
                <c:pt idx="1389">
                  <c:v>245.78942773336101</c:v>
                </c:pt>
                <c:pt idx="1390">
                  <c:v>245.421962286113</c:v>
                </c:pt>
                <c:pt idx="1391">
                  <c:v>245.07691977545801</c:v>
                </c:pt>
                <c:pt idx="1392">
                  <c:v>244.721429362045</c:v>
                </c:pt>
                <c:pt idx="1393">
                  <c:v>244.38817970146101</c:v>
                </c:pt>
                <c:pt idx="1394">
                  <c:v>244.04441136813799</c:v>
                </c:pt>
                <c:pt idx="1395">
                  <c:v>243.72272235122401</c:v>
                </c:pt>
                <c:pt idx="1396">
                  <c:v>243.39045664981299</c:v>
                </c:pt>
                <c:pt idx="1397">
                  <c:v>243.07975469740799</c:v>
                </c:pt>
                <c:pt idx="1398">
                  <c:v>242.75851740053</c:v>
                </c:pt>
                <c:pt idx="1399">
                  <c:v>242.45802658776299</c:v>
                </c:pt>
                <c:pt idx="1400">
                  <c:v>242.147164937317</c:v>
                </c:pt>
                <c:pt idx="1401">
                  <c:v>241.82651220336101</c:v>
                </c:pt>
                <c:pt idx="1402">
                  <c:v>241.52750976896101</c:v>
                </c:pt>
                <c:pt idx="1403">
                  <c:v>241.21915703016001</c:v>
                </c:pt>
                <c:pt idx="1404">
                  <c:v>240.93232626245799</c:v>
                </c:pt>
                <c:pt idx="1405">
                  <c:v>240.63652848360499</c:v>
                </c:pt>
                <c:pt idx="1406">
                  <c:v>240.3617352926</c:v>
                </c:pt>
                <c:pt idx="1407">
                  <c:v>240.07883417941099</c:v>
                </c:pt>
                <c:pt idx="1408">
                  <c:v>239.81676993616301</c:v>
                </c:pt>
                <c:pt idx="1409">
                  <c:v>239.54696478224801</c:v>
                </c:pt>
                <c:pt idx="1410">
                  <c:v>239.29820303153801</c:v>
                </c:pt>
                <c:pt idx="1411">
                  <c:v>239.04244391028001</c:v>
                </c:pt>
                <c:pt idx="1412">
                  <c:v>238.80755474749</c:v>
                </c:pt>
                <c:pt idx="1413">
                  <c:v>238.566056837075</c:v>
                </c:pt>
                <c:pt idx="1414">
                  <c:v>238.31951143776101</c:v>
                </c:pt>
                <c:pt idx="1415">
                  <c:v>238.09466674542301</c:v>
                </c:pt>
                <c:pt idx="1416">
                  <c:v>237.864690408461</c:v>
                </c:pt>
                <c:pt idx="1417">
                  <c:v>237.656553292197</c:v>
                </c:pt>
                <c:pt idx="1418">
                  <c:v>237.44394392594799</c:v>
                </c:pt>
                <c:pt idx="1419">
                  <c:v>237.25289244467601</c:v>
                </c:pt>
                <c:pt idx="1420">
                  <c:v>237.05766225396499</c:v>
                </c:pt>
                <c:pt idx="1421">
                  <c:v>236.88372300136299</c:v>
                </c:pt>
                <c:pt idx="1422">
                  <c:v>236.70593202929001</c:v>
                </c:pt>
                <c:pt idx="1423">
                  <c:v>236.54921798893201</c:v>
                </c:pt>
                <c:pt idx="1424">
                  <c:v>236.38859757696201</c:v>
                </c:pt>
                <c:pt idx="1425">
                  <c:v>236.248454593514</c:v>
                </c:pt>
                <c:pt idx="1426">
                  <c:v>236.104431507138</c:v>
                </c:pt>
                <c:pt idx="1427">
                  <c:v>235.95764600251701</c:v>
                </c:pt>
                <c:pt idx="1428">
                  <c:v>235.831332050767</c:v>
                </c:pt>
                <c:pt idx="1429">
                  <c:v>235.70219913943001</c:v>
                </c:pt>
                <c:pt idx="1430">
                  <c:v>235.592548310175</c:v>
                </c:pt>
                <c:pt idx="1431">
                  <c:v>235.48010032138799</c:v>
                </c:pt>
                <c:pt idx="1432">
                  <c:v>235.38655193412001</c:v>
                </c:pt>
                <c:pt idx="1433">
                  <c:v>235.29024041964001</c:v>
                </c:pt>
                <c:pt idx="1434">
                  <c:v>235.21227475549199</c:v>
                </c:pt>
                <c:pt idx="1435">
                  <c:v>235.13152632623701</c:v>
                </c:pt>
                <c:pt idx="1436">
                  <c:v>235.068491925084</c:v>
                </c:pt>
                <c:pt idx="1437">
                  <c:v>235.00188980647201</c:v>
                </c:pt>
                <c:pt idx="1438">
                  <c:v>234.95213174422599</c:v>
                </c:pt>
                <c:pt idx="1439">
                  <c:v>234.89853352800199</c:v>
                </c:pt>
                <c:pt idx="1440">
                  <c:v>234.84179957317701</c:v>
                </c:pt>
                <c:pt idx="1441">
                  <c:v>234.80080476356201</c:v>
                </c:pt>
                <c:pt idx="1442">
                  <c:v>234.75607309824801</c:v>
                </c:pt>
                <c:pt idx="1443">
                  <c:v>234.72555673067799</c:v>
                </c:pt>
                <c:pt idx="1444">
                  <c:v>234.69046407550701</c:v>
                </c:pt>
                <c:pt idx="1445">
                  <c:v>234.668605486107</c:v>
                </c:pt>
                <c:pt idx="1446">
                  <c:v>234.641453897394</c:v>
                </c:pt>
                <c:pt idx="1447">
                  <c:v>234.62627631762101</c:v>
                </c:pt>
                <c:pt idx="1448">
                  <c:v>234.605539165268</c:v>
                </c:pt>
                <c:pt idx="1449">
                  <c:v>234.59556134797299</c:v>
                </c:pt>
                <c:pt idx="1450">
                  <c:v>234.57949200670799</c:v>
                </c:pt>
                <c:pt idx="1451">
                  <c:v>234.57306421977</c:v>
                </c:pt>
                <c:pt idx="1452">
                  <c:v>234.560058857781</c:v>
                </c:pt>
                <c:pt idx="1453">
                  <c:v>234.540990930216</c:v>
                </c:pt>
                <c:pt idx="1454">
                  <c:v>234.530482208423</c:v>
                </c:pt>
                <c:pt idx="1455">
                  <c:v>234.51391202143799</c:v>
                </c:pt>
                <c:pt idx="1456">
                  <c:v>234.50491425015801</c:v>
                </c:pt>
                <c:pt idx="1457">
                  <c:v>234.48877544553699</c:v>
                </c:pt>
                <c:pt idx="1458">
                  <c:v>234.47905127164</c:v>
                </c:pt>
                <c:pt idx="1459">
                  <c:v>234.46245766895501</c:v>
                </c:pt>
                <c:pt idx="1460">
                  <c:v>234.45153252934799</c:v>
                </c:pt>
                <c:pt idx="1461">
                  <c:v>234.43326584328199</c:v>
                </c:pt>
                <c:pt idx="1462">
                  <c:v>234.42003315106999</c:v>
                </c:pt>
                <c:pt idx="1463">
                  <c:v>234.39946099317899</c:v>
                </c:pt>
                <c:pt idx="1464">
                  <c:v>234.38342298479199</c:v>
                </c:pt>
                <c:pt idx="1465">
                  <c:v>234.36054751165</c:v>
                </c:pt>
                <c:pt idx="1466">
                  <c:v>234.331066952539</c:v>
                </c:pt>
                <c:pt idx="1467">
                  <c:v>234.30646856721199</c:v>
                </c:pt>
                <c:pt idx="1468">
                  <c:v>234.27577204605001</c:v>
                </c:pt>
                <c:pt idx="1469">
                  <c:v>234.24981956171001</c:v>
                </c:pt>
                <c:pt idx="1470">
                  <c:v>234.218579911592</c:v>
                </c:pt>
                <c:pt idx="1471">
                  <c:v>234.19146640887499</c:v>
                </c:pt>
                <c:pt idx="1472">
                  <c:v>234.15987458513001</c:v>
                </c:pt>
                <c:pt idx="1473">
                  <c:v>234.13250517223301</c:v>
                </c:pt>
                <c:pt idx="1474">
                  <c:v>234.100917089018</c:v>
                </c:pt>
                <c:pt idx="1475">
                  <c:v>234.07360699072899</c:v>
                </c:pt>
                <c:pt idx="1476">
                  <c:v>234.043077002031</c:v>
                </c:pt>
                <c:pt idx="1477">
                  <c:v>234.01672548505701</c:v>
                </c:pt>
                <c:pt idx="1478">
                  <c:v>233.987672643949</c:v>
                </c:pt>
                <c:pt idx="1479">
                  <c:v>233.956601513902</c:v>
                </c:pt>
                <c:pt idx="1480">
                  <c:v>233.930414114538</c:v>
                </c:pt>
                <c:pt idx="1481">
                  <c:v>233.902885262941</c:v>
                </c:pt>
                <c:pt idx="1482">
                  <c:v>233.87949319064799</c:v>
                </c:pt>
                <c:pt idx="1483">
                  <c:v>233.85510890853399</c:v>
                </c:pt>
                <c:pt idx="1484">
                  <c:v>233.83458798715</c:v>
                </c:pt>
                <c:pt idx="1485">
                  <c:v>233.812636601999</c:v>
                </c:pt>
                <c:pt idx="1486">
                  <c:v>233.79396441973901</c:v>
                </c:pt>
                <c:pt idx="1487">
                  <c:v>233.77436000004599</c:v>
                </c:pt>
                <c:pt idx="1488">
                  <c:v>233.75751391627901</c:v>
                </c:pt>
                <c:pt idx="1489">
                  <c:v>233.74018456843001</c:v>
                </c:pt>
                <c:pt idx="1490">
                  <c:v>233.72543264279599</c:v>
                </c:pt>
                <c:pt idx="1491">
                  <c:v>233.71025240928699</c:v>
                </c:pt>
                <c:pt idx="1492">
                  <c:v>233.69522918522401</c:v>
                </c:pt>
                <c:pt idx="1493">
                  <c:v>233.68259273766299</c:v>
                </c:pt>
                <c:pt idx="1494">
                  <c:v>233.67016662314799</c:v>
                </c:pt>
                <c:pt idx="1495">
                  <c:v>233.65996360594301</c:v>
                </c:pt>
                <c:pt idx="1496">
                  <c:v>233.650762402791</c:v>
                </c:pt>
                <c:pt idx="1497">
                  <c:v>233.64350586420201</c:v>
                </c:pt>
                <c:pt idx="1498">
                  <c:v>233.63806127938099</c:v>
                </c:pt>
                <c:pt idx="1499">
                  <c:v>233.63430221282599</c:v>
                </c:pt>
                <c:pt idx="1500">
                  <c:v>233.63233329503601</c:v>
                </c:pt>
                <c:pt idx="1501">
                  <c:v>233.63110389745501</c:v>
                </c:pt>
                <c:pt idx="1502">
                  <c:v>233.631442630066</c:v>
                </c:pt>
                <c:pt idx="1503">
                  <c:v>233.63315120589701</c:v>
                </c:pt>
                <c:pt idx="1504">
                  <c:v>233.63483296615701</c:v>
                </c:pt>
                <c:pt idx="1505">
                  <c:v>233.63784616749399</c:v>
                </c:pt>
                <c:pt idx="1506">
                  <c:v>233.64022220791199</c:v>
                </c:pt>
                <c:pt idx="1507">
                  <c:v>233.644329657843</c:v>
                </c:pt>
                <c:pt idx="1508">
                  <c:v>233.64753798260699</c:v>
                </c:pt>
                <c:pt idx="1509">
                  <c:v>233.65248992112899</c:v>
                </c:pt>
                <c:pt idx="1510">
                  <c:v>233.65632878985801</c:v>
                </c:pt>
                <c:pt idx="1511">
                  <c:v>233.66270647423099</c:v>
                </c:pt>
                <c:pt idx="1512">
                  <c:v>233.667335440204</c:v>
                </c:pt>
                <c:pt idx="1513">
                  <c:v>233.674942590364</c:v>
                </c:pt>
                <c:pt idx="1514">
                  <c:v>233.68092625684201</c:v>
                </c:pt>
                <c:pt idx="1515">
                  <c:v>233.690575497091</c:v>
                </c:pt>
                <c:pt idx="1516">
                  <c:v>233.70397970659599</c:v>
                </c:pt>
                <c:pt idx="1517">
                  <c:v>233.715655410625</c:v>
                </c:pt>
                <c:pt idx="1518">
                  <c:v>233.73174003385299</c:v>
                </c:pt>
                <c:pt idx="1519">
                  <c:v>233.746054847815</c:v>
                </c:pt>
                <c:pt idx="1520">
                  <c:v>233.76532738192401</c:v>
                </c:pt>
                <c:pt idx="1521">
                  <c:v>233.78271333466799</c:v>
                </c:pt>
                <c:pt idx="1522">
                  <c:v>233.80596488329499</c:v>
                </c:pt>
                <c:pt idx="1523">
                  <c:v>233.827088111146</c:v>
                </c:pt>
                <c:pt idx="1524">
                  <c:v>233.85449080216199</c:v>
                </c:pt>
                <c:pt idx="1525">
                  <c:v>233.879911063506</c:v>
                </c:pt>
                <c:pt idx="1526">
                  <c:v>233.91198185201699</c:v>
                </c:pt>
                <c:pt idx="1527">
                  <c:v>233.942206874493</c:v>
                </c:pt>
                <c:pt idx="1528">
                  <c:v>233.97981520994199</c:v>
                </c:pt>
                <c:pt idx="1529">
                  <c:v>234.02544002410099</c:v>
                </c:pt>
                <c:pt idx="1530">
                  <c:v>234.068032698038</c:v>
                </c:pt>
                <c:pt idx="1531">
                  <c:v>234.11902799682801</c:v>
                </c:pt>
                <c:pt idx="1532">
                  <c:v>234.16667463850101</c:v>
                </c:pt>
                <c:pt idx="1533">
                  <c:v>234.22230275040801</c:v>
                </c:pt>
                <c:pt idx="1534">
                  <c:v>234.27400838896099</c:v>
                </c:pt>
                <c:pt idx="1535">
                  <c:v>234.33418502340899</c:v>
                </c:pt>
                <c:pt idx="1536">
                  <c:v>234.390204126615</c:v>
                </c:pt>
                <c:pt idx="1537">
                  <c:v>234.45475841474899</c:v>
                </c:pt>
                <c:pt idx="1538">
                  <c:v>234.51501511171799</c:v>
                </c:pt>
                <c:pt idx="1539">
                  <c:v>234.58469767932499</c:v>
                </c:pt>
                <c:pt idx="1540">
                  <c:v>234.649832582328</c:v>
                </c:pt>
                <c:pt idx="1541">
                  <c:v>234.725222414705</c:v>
                </c:pt>
                <c:pt idx="1542">
                  <c:v>234.811363710698</c:v>
                </c:pt>
                <c:pt idx="1543">
                  <c:v>234.89289635346501</c:v>
                </c:pt>
                <c:pt idx="1544">
                  <c:v>234.98587089796999</c:v>
                </c:pt>
                <c:pt idx="1545">
                  <c:v>235.07498996259599</c:v>
                </c:pt>
                <c:pt idx="1546">
                  <c:v>235.176458287164</c:v>
                </c:pt>
                <c:pt idx="1547">
                  <c:v>235.27385486799099</c:v>
                </c:pt>
                <c:pt idx="1548">
                  <c:v>235.384471643263</c:v>
                </c:pt>
                <c:pt idx="1549">
                  <c:v>235.49114369293599</c:v>
                </c:pt>
                <c:pt idx="1550">
                  <c:v>235.61100890857699</c:v>
                </c:pt>
                <c:pt idx="1551">
                  <c:v>235.72665631882401</c:v>
                </c:pt>
                <c:pt idx="1552">
                  <c:v>235.85632677210299</c:v>
                </c:pt>
                <c:pt idx="1553">
                  <c:v>235.981091668445</c:v>
                </c:pt>
                <c:pt idx="1554">
                  <c:v>236.120285801698</c:v>
                </c:pt>
                <c:pt idx="1555">
                  <c:v>236.274097579396</c:v>
                </c:pt>
                <c:pt idx="1556">
                  <c:v>236.42224012556699</c:v>
                </c:pt>
                <c:pt idx="1557">
                  <c:v>236.58500853235901</c:v>
                </c:pt>
                <c:pt idx="1558">
                  <c:v>236.74183251724699</c:v>
                </c:pt>
                <c:pt idx="1559">
                  <c:v>236.91368999477399</c:v>
                </c:pt>
                <c:pt idx="1560">
                  <c:v>237.07896128577099</c:v>
                </c:pt>
                <c:pt idx="1561">
                  <c:v>237.25972830333001</c:v>
                </c:pt>
                <c:pt idx="1562">
                  <c:v>237.43365606300901</c:v>
                </c:pt>
                <c:pt idx="1563">
                  <c:v>237.62348595175001</c:v>
                </c:pt>
                <c:pt idx="1564">
                  <c:v>237.80576764729</c:v>
                </c:pt>
                <c:pt idx="1565">
                  <c:v>238.00396107760599</c:v>
                </c:pt>
                <c:pt idx="1566">
                  <c:v>238.19356001903</c:v>
                </c:pt>
                <c:pt idx="1567">
                  <c:v>238.39840014816099</c:v>
                </c:pt>
                <c:pt idx="1568">
                  <c:v>238.61782179486099</c:v>
                </c:pt>
                <c:pt idx="1569">
                  <c:v>238.826181337582</c:v>
                </c:pt>
                <c:pt idx="1570">
                  <c:v>239.04805680297599</c:v>
                </c:pt>
                <c:pt idx="1571">
                  <c:v>239.25802740546001</c:v>
                </c:pt>
                <c:pt idx="1572">
                  <c:v>239.481382152463</c:v>
                </c:pt>
                <c:pt idx="1573">
                  <c:v>239.69165177849999</c:v>
                </c:pt>
                <c:pt idx="1574">
                  <c:v>239.914872668762</c:v>
                </c:pt>
                <c:pt idx="1575">
                  <c:v>240.12396979354</c:v>
                </c:pt>
                <c:pt idx="1576">
                  <c:v>240.34575196952301</c:v>
                </c:pt>
                <c:pt idx="1577">
                  <c:v>240.55247696097399</c:v>
                </c:pt>
                <c:pt idx="1578">
                  <c:v>240.771682589405</c:v>
                </c:pt>
                <c:pt idx="1579">
                  <c:v>240.975023719066</c:v>
                </c:pt>
                <c:pt idx="1580">
                  <c:v>241.19075428638601</c:v>
                </c:pt>
                <c:pt idx="1581">
                  <c:v>241.418496157406</c:v>
                </c:pt>
                <c:pt idx="1582">
                  <c:v>241.62827536033299</c:v>
                </c:pt>
                <c:pt idx="1583">
                  <c:v>241.85013912914701</c:v>
                </c:pt>
                <c:pt idx="1584">
                  <c:v>242.053428776044</c:v>
                </c:pt>
                <c:pt idx="1585">
                  <c:v>242.26887531263699</c:v>
                </c:pt>
                <c:pt idx="1586">
                  <c:v>242.46554071357701</c:v>
                </c:pt>
                <c:pt idx="1587">
                  <c:v>242.67440620611299</c:v>
                </c:pt>
                <c:pt idx="1588">
                  <c:v>242.863882068424</c:v>
                </c:pt>
                <c:pt idx="1589">
                  <c:v>243.06637752039799</c:v>
                </c:pt>
                <c:pt idx="1590">
                  <c:v>243.24917984025799</c:v>
                </c:pt>
                <c:pt idx="1591">
                  <c:v>243.44535668298801</c:v>
                </c:pt>
                <c:pt idx="1592">
                  <c:v>243.62192056417899</c:v>
                </c:pt>
                <c:pt idx="1593">
                  <c:v>243.81213939448099</c:v>
                </c:pt>
                <c:pt idx="1594">
                  <c:v>244.016201817444</c:v>
                </c:pt>
                <c:pt idx="1595">
                  <c:v>244.199899905179</c:v>
                </c:pt>
                <c:pt idx="1596">
                  <c:v>244.39772296235699</c:v>
                </c:pt>
                <c:pt idx="1597">
                  <c:v>244.575205046256</c:v>
                </c:pt>
                <c:pt idx="1598">
                  <c:v>244.76671553084</c:v>
                </c:pt>
                <c:pt idx="1599">
                  <c:v>244.937211201048</c:v>
                </c:pt>
                <c:pt idx="1600">
                  <c:v>245.12213136239899</c:v>
                </c:pt>
                <c:pt idx="1601">
                  <c:v>245.28465258505301</c:v>
                </c:pt>
                <c:pt idx="1602">
                  <c:v>245.46133586631501</c:v>
                </c:pt>
                <c:pt idx="1603">
                  <c:v>245.61515026353501</c:v>
                </c:pt>
                <c:pt idx="1604">
                  <c:v>245.78325498795601</c:v>
                </c:pt>
                <c:pt idx="1605">
                  <c:v>245.927630662757</c:v>
                </c:pt>
                <c:pt idx="1606">
                  <c:v>246.08566650460901</c:v>
                </c:pt>
                <c:pt idx="1607">
                  <c:v>246.25673144875199</c:v>
                </c:pt>
                <c:pt idx="1608">
                  <c:v>246.40222946847399</c:v>
                </c:pt>
                <c:pt idx="1609">
                  <c:v>246.56107705207</c:v>
                </c:pt>
                <c:pt idx="1610">
                  <c:v>246.693971902535</c:v>
                </c:pt>
                <c:pt idx="1611">
                  <c:v>246.840056512812</c:v>
                </c:pt>
                <c:pt idx="1612">
                  <c:v>246.95951128576201</c:v>
                </c:pt>
                <c:pt idx="1613">
                  <c:v>247.09246435268801</c:v>
                </c:pt>
                <c:pt idx="1614">
                  <c:v>247.198472154006</c:v>
                </c:pt>
                <c:pt idx="1615">
                  <c:v>247.31824283151201</c:v>
                </c:pt>
                <c:pt idx="1616">
                  <c:v>247.41079814387101</c:v>
                </c:pt>
                <c:pt idx="1617">
                  <c:v>247.51701323340001</c:v>
                </c:pt>
                <c:pt idx="1618">
                  <c:v>247.59621197477901</c:v>
                </c:pt>
                <c:pt idx="1619">
                  <c:v>247.69014870367499</c:v>
                </c:pt>
                <c:pt idx="1620">
                  <c:v>247.79797793414801</c:v>
                </c:pt>
                <c:pt idx="1621">
                  <c:v>247.87811820912299</c:v>
                </c:pt>
                <c:pt idx="1622">
                  <c:v>247.97325684997199</c:v>
                </c:pt>
                <c:pt idx="1623">
                  <c:v>248.041178646443</c:v>
                </c:pt>
                <c:pt idx="1624">
                  <c:v>248.12545326614199</c:v>
                </c:pt>
                <c:pt idx="1625">
                  <c:v>248.183616042263</c:v>
                </c:pt>
                <c:pt idx="1626">
                  <c:v>248.25926017832299</c:v>
                </c:pt>
                <c:pt idx="1627">
                  <c:v>248.30978802236299</c:v>
                </c:pt>
                <c:pt idx="1628">
                  <c:v>248.379532946094</c:v>
                </c:pt>
                <c:pt idx="1629">
                  <c:v>248.42416125661799</c:v>
                </c:pt>
                <c:pt idx="1630">
                  <c:v>248.48890489872699</c:v>
                </c:pt>
                <c:pt idx="1631">
                  <c:v>248.529360818719</c:v>
                </c:pt>
                <c:pt idx="1632">
                  <c:v>248.591147269532</c:v>
                </c:pt>
                <c:pt idx="1633">
                  <c:v>248.67336322070699</c:v>
                </c:pt>
                <c:pt idx="1634">
                  <c:v>248.73165448280201</c:v>
                </c:pt>
                <c:pt idx="1635">
                  <c:v>248.81196931369999</c:v>
                </c:pt>
                <c:pt idx="1636">
                  <c:v>248.86901786365399</c:v>
                </c:pt>
                <c:pt idx="1637">
                  <c:v>248.94954083162301</c:v>
                </c:pt>
                <c:pt idx="1638">
                  <c:v>249.008147664993</c:v>
                </c:pt>
                <c:pt idx="1639">
                  <c:v>249.09224519361999</c:v>
                </c:pt>
                <c:pt idx="1640">
                  <c:v>249.15513866913699</c:v>
                </c:pt>
                <c:pt idx="1641">
                  <c:v>249.24492182119101</c:v>
                </c:pt>
                <c:pt idx="1642">
                  <c:v>249.31482404943401</c:v>
                </c:pt>
                <c:pt idx="1643">
                  <c:v>249.41285432444801</c:v>
                </c:pt>
                <c:pt idx="1644">
                  <c:v>249.49181142509801</c:v>
                </c:pt>
                <c:pt idx="1645">
                  <c:v>249.60030578048</c:v>
                </c:pt>
                <c:pt idx="1646">
                  <c:v>249.73751169755701</c:v>
                </c:pt>
                <c:pt idx="1647">
                  <c:v>249.855258880809</c:v>
                </c:pt>
                <c:pt idx="1648">
                  <c:v>250.00272424160099</c:v>
                </c:pt>
                <c:pt idx="1649">
                  <c:v>250.132006786353</c:v>
                </c:pt>
                <c:pt idx="1650">
                  <c:v>250.29171718752599</c:v>
                </c:pt>
                <c:pt idx="1651">
                  <c:v>250.43321583469</c:v>
                </c:pt>
                <c:pt idx="1652">
                  <c:v>250.60614481623401</c:v>
                </c:pt>
                <c:pt idx="1653">
                  <c:v>250.76111512764399</c:v>
                </c:pt>
                <c:pt idx="1654">
                  <c:v>250.94722492829499</c:v>
                </c:pt>
                <c:pt idx="1655">
                  <c:v>251.11520008023601</c:v>
                </c:pt>
                <c:pt idx="1656">
                  <c:v>251.31399898561301</c:v>
                </c:pt>
                <c:pt idx="1657">
                  <c:v>251.493789391782</c:v>
                </c:pt>
                <c:pt idx="1658">
                  <c:v>251.70420512286901</c:v>
                </c:pt>
                <c:pt idx="1659">
                  <c:v>251.94294744782101</c:v>
                </c:pt>
                <c:pt idx="1660">
                  <c:v>252.16043655777901</c:v>
                </c:pt>
                <c:pt idx="1661">
                  <c:v>252.406355620352</c:v>
                </c:pt>
                <c:pt idx="1662">
                  <c:v>252.630085207192</c:v>
                </c:pt>
                <c:pt idx="1663">
                  <c:v>252.882050857302</c:v>
                </c:pt>
                <c:pt idx="1664">
                  <c:v>253.111888204108</c:v>
                </c:pt>
                <c:pt idx="1665">
                  <c:v>253.36973609781401</c:v>
                </c:pt>
                <c:pt idx="1666">
                  <c:v>253.60541175656701</c:v>
                </c:pt>
                <c:pt idx="1667">
                  <c:v>253.86890666614201</c:v>
                </c:pt>
                <c:pt idx="1668">
                  <c:v>254.109961047159</c:v>
                </c:pt>
                <c:pt idx="1669">
                  <c:v>254.37902863239401</c:v>
                </c:pt>
                <c:pt idx="1670">
                  <c:v>254.674558021688</c:v>
                </c:pt>
                <c:pt idx="1671">
                  <c:v>254.945991013743</c:v>
                </c:pt>
                <c:pt idx="1672">
                  <c:v>255.243954723766</c:v>
                </c:pt>
                <c:pt idx="1673">
                  <c:v>255.51792200609799</c:v>
                </c:pt>
                <c:pt idx="1674">
                  <c:v>255.819072977486</c:v>
                </c:pt>
                <c:pt idx="1675">
                  <c:v>256.09599714463798</c:v>
                </c:pt>
                <c:pt idx="1676">
                  <c:v>256.40030332827598</c:v>
                </c:pt>
                <c:pt idx="1677">
                  <c:v>256.68084356154998</c:v>
                </c:pt>
                <c:pt idx="1678">
                  <c:v>256.98889087104601</c:v>
                </c:pt>
                <c:pt idx="1679">
                  <c:v>257.27332055257898</c:v>
                </c:pt>
                <c:pt idx="1680">
                  <c:v>257.58538082557499</c:v>
                </c:pt>
                <c:pt idx="1681">
                  <c:v>257.87430305700298</c:v>
                </c:pt>
                <c:pt idx="1682">
                  <c:v>258.19110527061798</c:v>
                </c:pt>
                <c:pt idx="1683">
                  <c:v>258.53363029161198</c:v>
                </c:pt>
                <c:pt idx="1684">
                  <c:v>258.851597955719</c:v>
                </c:pt>
                <c:pt idx="1685">
                  <c:v>259.19597580348</c:v>
                </c:pt>
                <c:pt idx="1686">
                  <c:v>259.51655885525298</c:v>
                </c:pt>
                <c:pt idx="1687">
                  <c:v>259.86395081540599</c:v>
                </c:pt>
                <c:pt idx="1688">
                  <c:v>260.18757494532701</c:v>
                </c:pt>
                <c:pt idx="1689">
                  <c:v>260.53824821039001</c:v>
                </c:pt>
                <c:pt idx="1690">
                  <c:v>260.86536871311102</c:v>
                </c:pt>
                <c:pt idx="1691">
                  <c:v>261.21977193999402</c:v>
                </c:pt>
                <c:pt idx="1692">
                  <c:v>261.55140492104903</c:v>
                </c:pt>
                <c:pt idx="1693">
                  <c:v>261.91031875995498</c:v>
                </c:pt>
                <c:pt idx="1694">
                  <c:v>262.24619113910802</c:v>
                </c:pt>
                <c:pt idx="1695">
                  <c:v>262.60959365764597</c:v>
                </c:pt>
                <c:pt idx="1696">
                  <c:v>262.99858599474499</c:v>
                </c:pt>
                <c:pt idx="1697">
                  <c:v>263.36353671558999</c:v>
                </c:pt>
                <c:pt idx="1698">
                  <c:v>263.75411526320801</c:v>
                </c:pt>
                <c:pt idx="1699">
                  <c:v>264.12099171779897</c:v>
                </c:pt>
                <c:pt idx="1700">
                  <c:v>264.51370033637698</c:v>
                </c:pt>
                <c:pt idx="1701">
                  <c:v>264.88259229027</c:v>
                </c:pt>
                <c:pt idx="1702">
                  <c:v>265.27749519463202</c:v>
                </c:pt>
                <c:pt idx="1703">
                  <c:v>265.648853014596</c:v>
                </c:pt>
                <c:pt idx="1704">
                  <c:v>266.04591479694199</c:v>
                </c:pt>
                <c:pt idx="1705">
                  <c:v>266.41910392234399</c:v>
                </c:pt>
                <c:pt idx="1706">
                  <c:v>266.81790971975602</c:v>
                </c:pt>
                <c:pt idx="1707">
                  <c:v>267.19341203395197</c:v>
                </c:pt>
                <c:pt idx="1708">
                  <c:v>267.594247760825</c:v>
                </c:pt>
                <c:pt idx="1709">
                  <c:v>268.017950452555</c:v>
                </c:pt>
                <c:pt idx="1710">
                  <c:v>268.41617125071298</c:v>
                </c:pt>
                <c:pt idx="1711">
                  <c:v>268.83743872669601</c:v>
                </c:pt>
                <c:pt idx="1712">
                  <c:v>269.23365347424198</c:v>
                </c:pt>
                <c:pt idx="1713">
                  <c:v>269.65337324007402</c:v>
                </c:pt>
                <c:pt idx="1714">
                  <c:v>270.04939246259403</c:v>
                </c:pt>
                <c:pt idx="1715">
                  <c:v>270.46928766199301</c:v>
                </c:pt>
                <c:pt idx="1716">
                  <c:v>270.86653939545101</c:v>
                </c:pt>
                <c:pt idx="1717">
                  <c:v>271.28931321899501</c:v>
                </c:pt>
                <c:pt idx="1718">
                  <c:v>271.69058624469602</c:v>
                </c:pt>
                <c:pt idx="1719">
                  <c:v>272.11766896331301</c:v>
                </c:pt>
                <c:pt idx="1720">
                  <c:v>272.52456193407198</c:v>
                </c:pt>
                <c:pt idx="1721">
                  <c:v>272.958236567673</c:v>
                </c:pt>
                <c:pt idx="1722">
                  <c:v>273.41636122303998</c:v>
                </c:pt>
                <c:pt idx="1723">
                  <c:v>273.85386922824398</c:v>
                </c:pt>
                <c:pt idx="1724">
                  <c:v>274.31658346819398</c:v>
                </c:pt>
                <c:pt idx="1725">
                  <c:v>274.75973639654597</c:v>
                </c:pt>
                <c:pt idx="1726">
                  <c:v>275.22825320626998</c:v>
                </c:pt>
                <c:pt idx="1727">
                  <c:v>275.67773431063102</c:v>
                </c:pt>
                <c:pt idx="1728">
                  <c:v>276.15301413914301</c:v>
                </c:pt>
                <c:pt idx="1729">
                  <c:v>276.60934607079503</c:v>
                </c:pt>
                <c:pt idx="1730">
                  <c:v>277.09130822675502</c:v>
                </c:pt>
                <c:pt idx="1731">
                  <c:v>277.554498838504</c:v>
                </c:pt>
                <c:pt idx="1732">
                  <c:v>278.04294109855198</c:v>
                </c:pt>
                <c:pt idx="1733">
                  <c:v>278.51243236754101</c:v>
                </c:pt>
                <c:pt idx="1734">
                  <c:v>279.00568087712497</c:v>
                </c:pt>
                <c:pt idx="1735">
                  <c:v>279.51993346824497</c:v>
                </c:pt>
                <c:pt idx="1736">
                  <c:v>280.01261850836102</c:v>
                </c:pt>
                <c:pt idx="1737">
                  <c:v>280.52499698009001</c:v>
                </c:pt>
                <c:pt idx="1738">
                  <c:v>281.01464122961801</c:v>
                </c:pt>
                <c:pt idx="1739">
                  <c:v>281.52206625423798</c:v>
                </c:pt>
                <c:pt idx="1740">
                  <c:v>282.005904086459</c:v>
                </c:pt>
                <c:pt idx="1741">
                  <c:v>282.50628913510297</c:v>
                </c:pt>
                <c:pt idx="1742">
                  <c:v>282.98167510194099</c:v>
                </c:pt>
                <c:pt idx="1743">
                  <c:v>283.47172266809002</c:v>
                </c:pt>
                <c:pt idx="1744">
                  <c:v>283.93608652689102</c:v>
                </c:pt>
                <c:pt idx="1745">
                  <c:v>284.41355161385297</c:v>
                </c:pt>
                <c:pt idx="1746">
                  <c:v>284.86403692530303</c:v>
                </c:pt>
                <c:pt idx="1747">
                  <c:v>285.32596286803198</c:v>
                </c:pt>
                <c:pt idx="1748">
                  <c:v>285.79714939981199</c:v>
                </c:pt>
                <c:pt idx="1749">
                  <c:v>286.23836251705802</c:v>
                </c:pt>
                <c:pt idx="1750">
                  <c:v>286.68720833815598</c:v>
                </c:pt>
                <c:pt idx="1751">
                  <c:v>287.10626538869798</c:v>
                </c:pt>
                <c:pt idx="1752">
                  <c:v>287.53221241225401</c:v>
                </c:pt>
                <c:pt idx="1753">
                  <c:v>287.92786781164301</c:v>
                </c:pt>
                <c:pt idx="1754">
                  <c:v>288.32975859210802</c:v>
                </c:pt>
                <c:pt idx="1755">
                  <c:v>288.702202327409</c:v>
                </c:pt>
                <c:pt idx="1756">
                  <c:v>289.08045520219298</c:v>
                </c:pt>
                <c:pt idx="1757">
                  <c:v>289.42975731177501</c:v>
                </c:pt>
                <c:pt idx="1758">
                  <c:v>289.78594621603798</c:v>
                </c:pt>
                <c:pt idx="1759">
                  <c:v>290.11480800073798</c:v>
                </c:pt>
                <c:pt idx="1760">
                  <c:v>290.45107236081799</c:v>
                </c:pt>
                <c:pt idx="1761">
                  <c:v>290.79259753858997</c:v>
                </c:pt>
                <c:pt idx="1762">
                  <c:v>291.10715265253299</c:v>
                </c:pt>
                <c:pt idx="1763">
                  <c:v>291.42736467598098</c:v>
                </c:pt>
                <c:pt idx="1764">
                  <c:v>291.72146494754003</c:v>
                </c:pt>
                <c:pt idx="1765">
                  <c:v>292.02123900309601</c:v>
                </c:pt>
                <c:pt idx="1766">
                  <c:v>292.29523027633002</c:v>
                </c:pt>
                <c:pt idx="1767">
                  <c:v>292.57445873396398</c:v>
                </c:pt>
                <c:pt idx="1768">
                  <c:v>292.82806979079999</c:v>
                </c:pt>
                <c:pt idx="1769">
                  <c:v>293.08661672793698</c:v>
                </c:pt>
                <c:pt idx="1770">
                  <c:v>293.32027315360398</c:v>
                </c:pt>
                <c:pt idx="1771">
                  <c:v>293.55793737329702</c:v>
                </c:pt>
                <c:pt idx="1772">
                  <c:v>293.77063926947301</c:v>
                </c:pt>
                <c:pt idx="1773">
                  <c:v>293.98738885298201</c:v>
                </c:pt>
                <c:pt idx="1774">
                  <c:v>294.20606527654098</c:v>
                </c:pt>
                <c:pt idx="1775">
                  <c:v>294.40023842273399</c:v>
                </c:pt>
                <c:pt idx="1776">
                  <c:v>294.59656959971198</c:v>
                </c:pt>
                <c:pt idx="1777">
                  <c:v>294.76918814071502</c:v>
                </c:pt>
                <c:pt idx="1778">
                  <c:v>294.94390142945798</c:v>
                </c:pt>
                <c:pt idx="1779">
                  <c:v>295.09602828353798</c:v>
                </c:pt>
                <c:pt idx="1780">
                  <c:v>295.25114575778503</c:v>
                </c:pt>
                <c:pt idx="1781">
                  <c:v>295.38509191221601</c:v>
                </c:pt>
                <c:pt idx="1782">
                  <c:v>295.52252157283499</c:v>
                </c:pt>
                <c:pt idx="1783">
                  <c:v>295.64053141724401</c:v>
                </c:pt>
                <c:pt idx="1784">
                  <c:v>295.76281618478799</c:v>
                </c:pt>
                <c:pt idx="1785">
                  <c:v>295.86666577916901</c:v>
                </c:pt>
                <c:pt idx="1786">
                  <c:v>295.97511694219003</c:v>
                </c:pt>
                <c:pt idx="1787">
                  <c:v>296.08691157593</c:v>
                </c:pt>
                <c:pt idx="1788">
                  <c:v>296.18224202692397</c:v>
                </c:pt>
                <c:pt idx="1789">
                  <c:v>296.28199928443701</c:v>
                </c:pt>
                <c:pt idx="1790">
                  <c:v>296.36760240864299</c:v>
                </c:pt>
                <c:pt idx="1791">
                  <c:v>296.45846749326302</c:v>
                </c:pt>
                <c:pt idx="1792">
                  <c:v>296.536536505941</c:v>
                </c:pt>
                <c:pt idx="1793">
                  <c:v>296.62135644025</c:v>
                </c:pt>
                <c:pt idx="1794">
                  <c:v>296.69549441718101</c:v>
                </c:pt>
                <c:pt idx="1795">
                  <c:v>296.77647543359302</c:v>
                </c:pt>
                <c:pt idx="1796">
                  <c:v>296.84831711530501</c:v>
                </c:pt>
                <c:pt idx="1797">
                  <c:v>296.92767847025902</c:v>
                </c:pt>
                <c:pt idx="1798">
                  <c:v>296.99866746617698</c:v>
                </c:pt>
                <c:pt idx="1799">
                  <c:v>297.07732457183897</c:v>
                </c:pt>
                <c:pt idx="1800">
                  <c:v>297.16236323684899</c:v>
                </c:pt>
                <c:pt idx="1801">
                  <c:v>297.24046579789899</c:v>
                </c:pt>
                <c:pt idx="1802">
                  <c:v>297.325268366231</c:v>
                </c:pt>
                <c:pt idx="1803">
                  <c:v>297.40413155398198</c:v>
                </c:pt>
                <c:pt idx="1804">
                  <c:v>297.48928912235999</c:v>
                </c:pt>
                <c:pt idx="1805">
                  <c:v>297.569253485226</c:v>
                </c:pt>
                <c:pt idx="1806">
                  <c:v>297.65512682593601</c:v>
                </c:pt>
                <c:pt idx="1807">
                  <c:v>297.73555626966498</c:v>
                </c:pt>
                <c:pt idx="1808">
                  <c:v>297.82068400316803</c:v>
                </c:pt>
                <c:pt idx="1809">
                  <c:v>297.90029278373498</c:v>
                </c:pt>
                <c:pt idx="1810">
                  <c:v>297.98360635596498</c:v>
                </c:pt>
                <c:pt idx="1811">
                  <c:v>298.06233706734901</c:v>
                </c:pt>
                <c:pt idx="1812">
                  <c:v>298.14456089828099</c:v>
                </c:pt>
                <c:pt idx="1813">
                  <c:v>298.22881686358198</c:v>
                </c:pt>
                <c:pt idx="1814">
                  <c:v>298.309495880665</c:v>
                </c:pt>
                <c:pt idx="1815">
                  <c:v>298.39256964210102</c:v>
                </c:pt>
                <c:pt idx="1816">
                  <c:v>298.472916816701</c:v>
                </c:pt>
                <c:pt idx="1817">
                  <c:v>298.55499765405699</c:v>
                </c:pt>
                <c:pt idx="1818">
                  <c:v>298.63560347000902</c:v>
                </c:pt>
                <c:pt idx="1819">
                  <c:v>298.71806517072702</c:v>
                </c:pt>
                <c:pt idx="1820">
                  <c:v>298.79929164640703</c:v>
                </c:pt>
                <c:pt idx="1821">
                  <c:v>298.882374450839</c:v>
                </c:pt>
                <c:pt idx="1822">
                  <c:v>298.96493163540498</c:v>
                </c:pt>
                <c:pt idx="1823">
                  <c:v>299.04858706366599</c:v>
                </c:pt>
                <c:pt idx="1824">
                  <c:v>299.132367944549</c:v>
                </c:pt>
                <c:pt idx="1825">
                  <c:v>299.21675203574603</c:v>
                </c:pt>
                <c:pt idx="1826">
                  <c:v>299.300984681545</c:v>
                </c:pt>
                <c:pt idx="1827">
                  <c:v>299.38545120765099</c:v>
                </c:pt>
                <c:pt idx="1828">
                  <c:v>299.46907780073798</c:v>
                </c:pt>
                <c:pt idx="1829">
                  <c:v>299.55379468801999</c:v>
                </c:pt>
                <c:pt idx="1830">
                  <c:v>299.63656675734399</c:v>
                </c:pt>
                <c:pt idx="1831">
                  <c:v>299.72021829763202</c:v>
                </c:pt>
                <c:pt idx="1832">
                  <c:v>299.80085417962198</c:v>
                </c:pt>
                <c:pt idx="1833">
                  <c:v>299.88212509363399</c:v>
                </c:pt>
                <c:pt idx="1834">
                  <c:v>299.95940416128298</c:v>
                </c:pt>
                <c:pt idx="1835">
                  <c:v>300.03756300768401</c:v>
                </c:pt>
                <c:pt idx="1836">
                  <c:v>300.11010194585498</c:v>
                </c:pt>
                <c:pt idx="1837">
                  <c:v>300.17650352473498</c:v>
                </c:pt>
                <c:pt idx="1838">
                  <c:v>300.24418978837099</c:v>
                </c:pt>
                <c:pt idx="1839">
                  <c:v>300.304392549878</c:v>
                </c:pt>
                <c:pt idx="1840">
                  <c:v>300.36571164310402</c:v>
                </c:pt>
                <c:pt idx="1841">
                  <c:v>300.41873317590802</c:v>
                </c:pt>
                <c:pt idx="1842">
                  <c:v>300.47270205191398</c:v>
                </c:pt>
                <c:pt idx="1843">
                  <c:v>300.51677103195499</c:v>
                </c:pt>
                <c:pt idx="1844">
                  <c:v>300.56155918618998</c:v>
                </c:pt>
                <c:pt idx="1845">
                  <c:v>300.59570689937499</c:v>
                </c:pt>
                <c:pt idx="1846">
                  <c:v>300.63065605320702</c:v>
                </c:pt>
                <c:pt idx="1847">
                  <c:v>300.65419958556498</c:v>
                </c:pt>
                <c:pt idx="1848">
                  <c:v>300.67887803994398</c:v>
                </c:pt>
                <c:pt idx="1849">
                  <c:v>300.69150987335797</c:v>
                </c:pt>
                <c:pt idx="1850">
                  <c:v>300.691976254184</c:v>
                </c:pt>
                <c:pt idx="1851">
                  <c:v>300.69483760927699</c:v>
                </c:pt>
                <c:pt idx="1852">
                  <c:v>300.68519936693002</c:v>
                </c:pt>
                <c:pt idx="1853">
                  <c:v>300.67864281497498</c:v>
                </c:pt>
                <c:pt idx="1854">
                  <c:v>300.65934344888501</c:v>
                </c:pt>
                <c:pt idx="1855">
                  <c:v>300.644151268097</c:v>
                </c:pt>
                <c:pt idx="1856">
                  <c:v>300.61566560080098</c:v>
                </c:pt>
                <c:pt idx="1857">
                  <c:v>300.591397865891</c:v>
                </c:pt>
                <c:pt idx="1858">
                  <c:v>300.55320696554998</c:v>
                </c:pt>
                <c:pt idx="1859">
                  <c:v>300.51954071022101</c:v>
                </c:pt>
                <c:pt idx="1860">
                  <c:v>300.471639841392</c:v>
                </c:pt>
                <c:pt idx="1861">
                  <c:v>300.42846805029899</c:v>
                </c:pt>
                <c:pt idx="1862">
                  <c:v>300.36999543179002</c:v>
                </c:pt>
                <c:pt idx="1863">
                  <c:v>300.29683222274798</c:v>
                </c:pt>
                <c:pt idx="1864">
                  <c:v>300.229920695891</c:v>
                </c:pt>
                <c:pt idx="1865">
                  <c:v>300.14729499157698</c:v>
                </c:pt>
                <c:pt idx="1866">
                  <c:v>300.07144663850403</c:v>
                </c:pt>
                <c:pt idx="1867">
                  <c:v>299.97948123777599</c:v>
                </c:pt>
                <c:pt idx="1868">
                  <c:v>299.89435933591699</c:v>
                </c:pt>
                <c:pt idx="1869">
                  <c:v>299.79260924277202</c:v>
                </c:pt>
                <c:pt idx="1870">
                  <c:v>299.69808216271502</c:v>
                </c:pt>
                <c:pt idx="1871">
                  <c:v>299.58653277074899</c:v>
                </c:pt>
                <c:pt idx="1872">
                  <c:v>299.48306053898801</c:v>
                </c:pt>
                <c:pt idx="1873">
                  <c:v>299.36253664981803</c:v>
                </c:pt>
                <c:pt idx="1874">
                  <c:v>299.25052897647703</c:v>
                </c:pt>
                <c:pt idx="1875">
                  <c:v>299.12146776267201</c:v>
                </c:pt>
                <c:pt idx="1876">
                  <c:v>298.97654635541602</c:v>
                </c:pt>
                <c:pt idx="1877">
                  <c:v>298.84273342163698</c:v>
                </c:pt>
                <c:pt idx="1878">
                  <c:v>298.69251368377297</c:v>
                </c:pt>
                <c:pt idx="1879">
                  <c:v>298.55449417798701</c:v>
                </c:pt>
                <c:pt idx="1880">
                  <c:v>298.39996280588701</c:v>
                </c:pt>
                <c:pt idx="1881">
                  <c:v>298.25792231519</c:v>
                </c:pt>
                <c:pt idx="1882">
                  <c:v>298.09931931672099</c:v>
                </c:pt>
                <c:pt idx="1883">
                  <c:v>297.953907422052</c:v>
                </c:pt>
                <c:pt idx="1884">
                  <c:v>297.792208816948</c:v>
                </c:pt>
                <c:pt idx="1885">
                  <c:v>297.64429242804403</c:v>
                </c:pt>
                <c:pt idx="1886">
                  <c:v>297.47990004968699</c:v>
                </c:pt>
                <c:pt idx="1887">
                  <c:v>297.33021653756998</c:v>
                </c:pt>
                <c:pt idx="1888">
                  <c:v>297.16382902720898</c:v>
                </c:pt>
                <c:pt idx="1889">
                  <c:v>296.98194914657699</c:v>
                </c:pt>
                <c:pt idx="1890">
                  <c:v>296.81741880595098</c:v>
                </c:pt>
                <c:pt idx="1891">
                  <c:v>296.636743180586</c:v>
                </c:pt>
                <c:pt idx="1892">
                  <c:v>296.47317359297801</c:v>
                </c:pt>
                <c:pt idx="1893">
                  <c:v>296.29344075399501</c:v>
                </c:pt>
                <c:pt idx="1894">
                  <c:v>296.13127265384003</c:v>
                </c:pt>
                <c:pt idx="1895">
                  <c:v>295.95197594486598</c:v>
                </c:pt>
                <c:pt idx="1896">
                  <c:v>295.79056226116103</c:v>
                </c:pt>
                <c:pt idx="1897">
                  <c:v>295.611648140954</c:v>
                </c:pt>
                <c:pt idx="1898">
                  <c:v>295.45048069269302</c:v>
                </c:pt>
                <c:pt idx="1899">
                  <c:v>295.27155675561198</c:v>
                </c:pt>
                <c:pt idx="1900">
                  <c:v>295.110331146058</c:v>
                </c:pt>
                <c:pt idx="1901">
                  <c:v>294.930344919525</c:v>
                </c:pt>
                <c:pt idx="1902">
                  <c:v>294.73266152262897</c:v>
                </c:pt>
                <c:pt idx="1903">
                  <c:v>294.55435037312498</c:v>
                </c:pt>
                <c:pt idx="1904">
                  <c:v>294.35763307889101</c:v>
                </c:pt>
                <c:pt idx="1905">
                  <c:v>294.18054825543999</c:v>
                </c:pt>
                <c:pt idx="1906">
                  <c:v>293.98469206982202</c:v>
                </c:pt>
                <c:pt idx="1907">
                  <c:v>293.80825672595699</c:v>
                </c:pt>
                <c:pt idx="1908">
                  <c:v>293.61314619795502</c:v>
                </c:pt>
                <c:pt idx="1909">
                  <c:v>293.43764528121397</c:v>
                </c:pt>
                <c:pt idx="1910">
                  <c:v>293.24283448237401</c:v>
                </c:pt>
                <c:pt idx="1911">
                  <c:v>293.06835495056401</c:v>
                </c:pt>
                <c:pt idx="1912">
                  <c:v>292.87431086434702</c:v>
                </c:pt>
                <c:pt idx="1913">
                  <c:v>292.70085426008097</c:v>
                </c:pt>
                <c:pt idx="1914">
                  <c:v>292.507954572524</c:v>
                </c:pt>
                <c:pt idx="1915">
                  <c:v>292.29684193034399</c:v>
                </c:pt>
                <c:pt idx="1916">
                  <c:v>292.108113158224</c:v>
                </c:pt>
                <c:pt idx="1917">
                  <c:v>291.90106409329297</c:v>
                </c:pt>
                <c:pt idx="1918">
                  <c:v>291.71628065880401</c:v>
                </c:pt>
                <c:pt idx="1919">
                  <c:v>291.51229008939202</c:v>
                </c:pt>
                <c:pt idx="1920">
                  <c:v>291.33096962510302</c:v>
                </c:pt>
                <c:pt idx="1921">
                  <c:v>291.12997757050903</c:v>
                </c:pt>
                <c:pt idx="1922">
                  <c:v>290.95118442542099</c:v>
                </c:pt>
                <c:pt idx="1923">
                  <c:v>290.75196189111</c:v>
                </c:pt>
                <c:pt idx="1924">
                  <c:v>290.57508120588</c:v>
                </c:pt>
                <c:pt idx="1925">
                  <c:v>290.37711320876798</c:v>
                </c:pt>
                <c:pt idx="1926">
                  <c:v>290.200891833919</c:v>
                </c:pt>
                <c:pt idx="1927">
                  <c:v>290.003099996782</c:v>
                </c:pt>
                <c:pt idx="1928">
                  <c:v>289.78524318555498</c:v>
                </c:pt>
                <c:pt idx="1929">
                  <c:v>289.590387327641</c:v>
                </c:pt>
                <c:pt idx="1930">
                  <c:v>289.37441454889802</c:v>
                </c:pt>
                <c:pt idx="1931">
                  <c:v>289.18076868909498</c:v>
                </c:pt>
                <c:pt idx="1932">
                  <c:v>288.96511147344</c:v>
                </c:pt>
                <c:pt idx="1933">
                  <c:v>288.77123367934098</c:v>
                </c:pt>
                <c:pt idx="1934">
                  <c:v>288.55450471450303</c:v>
                </c:pt>
                <c:pt idx="1935">
                  <c:v>288.35870646544203</c:v>
                </c:pt>
                <c:pt idx="1936">
                  <c:v>288.13949624573797</c:v>
                </c:pt>
                <c:pt idx="1937">
                  <c:v>287.940982248816</c:v>
                </c:pt>
                <c:pt idx="1938">
                  <c:v>287.717787252086</c:v>
                </c:pt>
                <c:pt idx="1939">
                  <c:v>287.51520565790997</c:v>
                </c:pt>
                <c:pt idx="1940">
                  <c:v>287.28722774581399</c:v>
                </c:pt>
                <c:pt idx="1941">
                  <c:v>287.03542291174602</c:v>
                </c:pt>
                <c:pt idx="1942">
                  <c:v>286.805532576377</c:v>
                </c:pt>
                <c:pt idx="1943">
                  <c:v>286.55132336655703</c:v>
                </c:pt>
                <c:pt idx="1944">
                  <c:v>286.31797770531898</c:v>
                </c:pt>
                <c:pt idx="1945">
                  <c:v>286.059620578286</c:v>
                </c:pt>
                <c:pt idx="1946">
                  <c:v>285.822412486036</c:v>
                </c:pt>
                <c:pt idx="1947">
                  <c:v>285.55947767247397</c:v>
                </c:pt>
                <c:pt idx="1948">
                  <c:v>285.31725420168402</c:v>
                </c:pt>
                <c:pt idx="1949">
                  <c:v>285.04951086274298</c:v>
                </c:pt>
                <c:pt idx="1950">
                  <c:v>284.80241215034698</c:v>
                </c:pt>
                <c:pt idx="1951">
                  <c:v>284.52957927189101</c:v>
                </c:pt>
                <c:pt idx="1952">
                  <c:v>284.27775772711902</c:v>
                </c:pt>
                <c:pt idx="1953">
                  <c:v>284.00001247769899</c:v>
                </c:pt>
                <c:pt idx="1954">
                  <c:v>283.69833515993201</c:v>
                </c:pt>
                <c:pt idx="1955">
                  <c:v>283.41923801735902</c:v>
                </c:pt>
                <c:pt idx="1956">
                  <c:v>283.11577648328301</c:v>
                </c:pt>
                <c:pt idx="1957">
                  <c:v>282.834915261265</c:v>
                </c:pt>
                <c:pt idx="1958">
                  <c:v>282.52886196660501</c:v>
                </c:pt>
                <c:pt idx="1959">
                  <c:v>282.24478168753399</c:v>
                </c:pt>
                <c:pt idx="1960">
                  <c:v>281.93526515766001</c:v>
                </c:pt>
                <c:pt idx="1961">
                  <c:v>281.64716923101702</c:v>
                </c:pt>
                <c:pt idx="1962">
                  <c:v>281.33309336983399</c:v>
                </c:pt>
                <c:pt idx="1963">
                  <c:v>281.04038912364098</c:v>
                </c:pt>
                <c:pt idx="1964">
                  <c:v>280.721567014031</c:v>
                </c:pt>
                <c:pt idx="1965">
                  <c:v>280.42365231654298</c:v>
                </c:pt>
                <c:pt idx="1966">
                  <c:v>280.09920448875198</c:v>
                </c:pt>
                <c:pt idx="1967">
                  <c:v>279.750294833147</c:v>
                </c:pt>
                <c:pt idx="1968">
                  <c:v>279.42393741297502</c:v>
                </c:pt>
                <c:pt idx="1969">
                  <c:v>279.07280938658403</c:v>
                </c:pt>
                <c:pt idx="1970">
                  <c:v>278.74387937932102</c:v>
                </c:pt>
                <c:pt idx="1971">
                  <c:v>278.38986564217799</c:v>
                </c:pt>
                <c:pt idx="1972">
                  <c:v>278.05772501317699</c:v>
                </c:pt>
                <c:pt idx="1973">
                  <c:v>277.700243589742</c:v>
                </c:pt>
                <c:pt idx="1974">
                  <c:v>277.36474356462998</c:v>
                </c:pt>
                <c:pt idx="1975">
                  <c:v>277.00360384035201</c:v>
                </c:pt>
                <c:pt idx="1976">
                  <c:v>276.66416121563702</c:v>
                </c:pt>
                <c:pt idx="1977">
                  <c:v>276.29925870141602</c:v>
                </c:pt>
                <c:pt idx="1978">
                  <c:v>275.95614038259799</c:v>
                </c:pt>
                <c:pt idx="1979">
                  <c:v>275.58732739819698</c:v>
                </c:pt>
                <c:pt idx="1980">
                  <c:v>275.19516619514701</c:v>
                </c:pt>
                <c:pt idx="1981">
                  <c:v>274.82666775012802</c:v>
                </c:pt>
                <c:pt idx="1982">
                  <c:v>274.434647264972</c:v>
                </c:pt>
                <c:pt idx="1983">
                  <c:v>274.06601438057697</c:v>
                </c:pt>
                <c:pt idx="1984">
                  <c:v>273.67412057308502</c:v>
                </c:pt>
                <c:pt idx="1985">
                  <c:v>273.30568373847098</c:v>
                </c:pt>
                <c:pt idx="1986">
                  <c:v>272.91414889490301</c:v>
                </c:pt>
                <c:pt idx="1987">
                  <c:v>272.546105123909</c:v>
                </c:pt>
                <c:pt idx="1988">
                  <c:v>272.15473643670498</c:v>
                </c:pt>
                <c:pt idx="1989">
                  <c:v>271.78693489124203</c:v>
                </c:pt>
                <c:pt idx="1990">
                  <c:v>271.39602946304802</c:v>
                </c:pt>
                <c:pt idx="1991">
                  <c:v>271.02877245573302</c:v>
                </c:pt>
                <c:pt idx="1992">
                  <c:v>270.63861080868702</c:v>
                </c:pt>
                <c:pt idx="1993">
                  <c:v>270.22724435189502</c:v>
                </c:pt>
                <c:pt idx="1994">
                  <c:v>269.84109388433001</c:v>
                </c:pt>
                <c:pt idx="1995">
                  <c:v>269.43375298481902</c:v>
                </c:pt>
                <c:pt idx="1996">
                  <c:v>269.051041369502</c:v>
                </c:pt>
                <c:pt idx="1997">
                  <c:v>268.647212794746</c:v>
                </c:pt>
                <c:pt idx="1998">
                  <c:v>268.26784822005601</c:v>
                </c:pt>
                <c:pt idx="1999">
                  <c:v>267.86705887380498</c:v>
                </c:pt>
                <c:pt idx="2000">
                  <c:v>267.49028310477098</c:v>
                </c:pt>
                <c:pt idx="2001">
                  <c:v>267.091893298711</c:v>
                </c:pt>
                <c:pt idx="2002">
                  <c:v>266.71714818462198</c:v>
                </c:pt>
                <c:pt idx="2003">
                  <c:v>266.321059231584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19-4771-8012-1126BC65C558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Arkusz4!$U$3:$U$7</c:f>
              <c:numCache>
                <c:formatCode>General</c:formatCode>
                <c:ptCount val="2"/>
                <c:pt idx="0">
                  <c:v>668</c:v>
                </c:pt>
                <c:pt idx="1">
                  <c:v>1336</c:v>
                </c:pt>
              </c:numCache>
            </c:numRef>
          </c:xVal>
          <c:yVal>
            <c:numRef>
              <c:f>Arkusz4!$V$3:$V$7</c:f>
              <c:numCache>
                <c:formatCode>General</c:formatCode>
                <c:ptCount val="2"/>
                <c:pt idx="0">
                  <c:v>296</c:v>
                </c:pt>
                <c:pt idx="1">
                  <c:v>296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19-4771-8012-1126BC65C5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305616"/>
        <c:axId val="105307056"/>
      </c:scatterChart>
      <c:valAx>
        <c:axId val="105305616"/>
        <c:scaling>
          <c:orientation val="minMax"/>
          <c:max val="1336"/>
          <c:min val="66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07056"/>
        <c:crosses val="autoZero"/>
        <c:crossBetween val="midCat"/>
      </c:valAx>
      <c:valAx>
        <c:axId val="105307056"/>
        <c:scaling>
          <c:orientation val="minMax"/>
          <c:min val="2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05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Insolation</a:t>
            </a:r>
          </a:p>
        </c:rich>
      </c:tx>
      <c:layout>
        <c:manualLayout>
          <c:xMode val="edge"/>
          <c:yMode val="edge"/>
          <c:x val="0.4075763342082239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'obl-10kPa-tau=0,40 hex=1499-mid'!$A$16:$A$160</c:f>
              <c:numCache>
                <c:formatCode>General</c:formatCode>
                <c:ptCount val="14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</c:numCache>
            </c:numRef>
          </c:xVal>
          <c:yVal>
            <c:numRef>
              <c:f>'obl-10kPa-tau=0,40 hex=1499-mid'!$B$16:$B$160</c:f>
              <c:numCache>
                <c:formatCode>General</c:formatCode>
                <c:ptCount val="145"/>
                <c:pt idx="0">
                  <c:v>35.804651150200627</c:v>
                </c:pt>
                <c:pt idx="1">
                  <c:v>35.45413056872713</c:v>
                </c:pt>
                <c:pt idx="2">
                  <c:v>34.759086910111805</c:v>
                </c:pt>
                <c:pt idx="3">
                  <c:v>33.731412564056043</c:v>
                </c:pt>
                <c:pt idx="4">
                  <c:v>32.388691323546084</c:v>
                </c:pt>
                <c:pt idx="5">
                  <c:v>30.753897521279619</c:v>
                </c:pt>
                <c:pt idx="6">
                  <c:v>28.855002932464</c:v>
                </c:pt>
                <c:pt idx="7">
                  <c:v>26.724498169986806</c:v>
                </c:pt>
                <c:pt idx="8">
                  <c:v>24.398836761021613</c:v>
                </c:pt>
                <c:pt idx="9">
                  <c:v>21.91781141707094</c:v>
                </c:pt>
                <c:pt idx="10">
                  <c:v>19.323873169639949</c:v>
                </c:pt>
                <c:pt idx="11">
                  <c:v>16.66140502131778</c:v>
                </c:pt>
                <c:pt idx="12">
                  <c:v>13.975962540297822</c:v>
                </c:pt>
                <c:pt idx="13">
                  <c:v>11.313494391975617</c:v>
                </c:pt>
                <c:pt idx="14">
                  <c:v>8.7195561445446437</c:v>
                </c:pt>
                <c:pt idx="15">
                  <c:v>6.2385308005939839</c:v>
                </c:pt>
                <c:pt idx="16">
                  <c:v>3.9128693916287616</c:v>
                </c:pt>
                <c:pt idx="17">
                  <c:v>1.7823646291516053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1.7823646291516224</c:v>
                </c:pt>
                <c:pt idx="31">
                  <c:v>3.9128693916287789</c:v>
                </c:pt>
                <c:pt idx="32">
                  <c:v>6.2385308005939137</c:v>
                </c:pt>
                <c:pt idx="33">
                  <c:v>8.7195561445446597</c:v>
                </c:pt>
                <c:pt idx="34">
                  <c:v>11.313494391975635</c:v>
                </c:pt>
                <c:pt idx="35">
                  <c:v>13.975962540297804</c:v>
                </c:pt>
                <c:pt idx="36">
                  <c:v>16.66140502131778</c:v>
                </c:pt>
                <c:pt idx="37">
                  <c:v>19.323873169639967</c:v>
                </c:pt>
                <c:pt idx="38">
                  <c:v>21.91781141707094</c:v>
                </c:pt>
                <c:pt idx="39">
                  <c:v>24.398836761021599</c:v>
                </c:pt>
                <c:pt idx="40">
                  <c:v>26.724498169986806</c:v>
                </c:pt>
                <c:pt idx="41">
                  <c:v>28.855002932463961</c:v>
                </c:pt>
                <c:pt idx="42">
                  <c:v>30.753897521279619</c:v>
                </c:pt>
                <c:pt idx="43">
                  <c:v>32.388691323546041</c:v>
                </c:pt>
                <c:pt idx="44">
                  <c:v>33.731412564056157</c:v>
                </c:pt>
                <c:pt idx="45">
                  <c:v>34.759086910111776</c:v>
                </c:pt>
                <c:pt idx="46">
                  <c:v>35.454130568727102</c:v>
                </c:pt>
                <c:pt idx="47">
                  <c:v>35.804651150200606</c:v>
                </c:pt>
                <c:pt idx="48">
                  <c:v>35.804651150200606</c:v>
                </c:pt>
                <c:pt idx="49">
                  <c:v>35.454130568727109</c:v>
                </c:pt>
                <c:pt idx="50">
                  <c:v>34.759086910111776</c:v>
                </c:pt>
                <c:pt idx="51">
                  <c:v>33.731412564056043</c:v>
                </c:pt>
                <c:pt idx="52">
                  <c:v>32.388691323546063</c:v>
                </c:pt>
                <c:pt idx="53">
                  <c:v>30.753897521279619</c:v>
                </c:pt>
                <c:pt idx="54">
                  <c:v>28.855002932464174</c:v>
                </c:pt>
                <c:pt idx="55">
                  <c:v>26.724498169986788</c:v>
                </c:pt>
                <c:pt idx="56">
                  <c:v>24.398836761021599</c:v>
                </c:pt>
                <c:pt idx="57">
                  <c:v>21.917811417070926</c:v>
                </c:pt>
                <c:pt idx="58">
                  <c:v>19.323873169639949</c:v>
                </c:pt>
                <c:pt idx="59">
                  <c:v>16.66140502131778</c:v>
                </c:pt>
                <c:pt idx="60">
                  <c:v>13.975962540297822</c:v>
                </c:pt>
                <c:pt idx="61">
                  <c:v>11.313494391975635</c:v>
                </c:pt>
                <c:pt idx="62">
                  <c:v>8.7195561445447289</c:v>
                </c:pt>
                <c:pt idx="63">
                  <c:v>6.2385308005939502</c:v>
                </c:pt>
                <c:pt idx="64">
                  <c:v>3.9128693916287087</c:v>
                </c:pt>
                <c:pt idx="65">
                  <c:v>1.7823646291515181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1.7823646291517097</c:v>
                </c:pt>
                <c:pt idx="79">
                  <c:v>3.9128693916287087</c:v>
                </c:pt>
                <c:pt idx="80">
                  <c:v>6.2385308005940372</c:v>
                </c:pt>
                <c:pt idx="81">
                  <c:v>8.7195561445446081</c:v>
                </c:pt>
                <c:pt idx="82">
                  <c:v>11.313494391975635</c:v>
                </c:pt>
                <c:pt idx="83">
                  <c:v>13.975962540297786</c:v>
                </c:pt>
                <c:pt idx="84">
                  <c:v>16.66140502131778</c:v>
                </c:pt>
                <c:pt idx="85">
                  <c:v>19.323873169639931</c:v>
                </c:pt>
                <c:pt idx="86">
                  <c:v>21.917811417070958</c:v>
                </c:pt>
                <c:pt idx="87">
                  <c:v>24.398836761021528</c:v>
                </c:pt>
                <c:pt idx="88">
                  <c:v>26.724498169986855</c:v>
                </c:pt>
                <c:pt idx="89">
                  <c:v>28.855002932464068</c:v>
                </c:pt>
                <c:pt idx="90">
                  <c:v>30.753897521279512</c:v>
                </c:pt>
                <c:pt idx="91">
                  <c:v>32.388691323546155</c:v>
                </c:pt>
                <c:pt idx="92">
                  <c:v>33.731412564055908</c:v>
                </c:pt>
                <c:pt idx="93">
                  <c:v>34.759086910111897</c:v>
                </c:pt>
                <c:pt idx="94">
                  <c:v>35.454130568726967</c:v>
                </c:pt>
                <c:pt idx="95">
                  <c:v>35.804651150200741</c:v>
                </c:pt>
                <c:pt idx="96">
                  <c:v>35.804651150200478</c:v>
                </c:pt>
                <c:pt idx="97">
                  <c:v>35.454130568727251</c:v>
                </c:pt>
                <c:pt idx="98">
                  <c:v>34.759086910111911</c:v>
                </c:pt>
                <c:pt idx="99">
                  <c:v>33.731412564055908</c:v>
                </c:pt>
                <c:pt idx="100">
                  <c:v>32.388691323546169</c:v>
                </c:pt>
                <c:pt idx="101">
                  <c:v>30.75389752127953</c:v>
                </c:pt>
                <c:pt idx="102">
                  <c:v>28.855002932464068</c:v>
                </c:pt>
                <c:pt idx="103">
                  <c:v>26.724498169986752</c:v>
                </c:pt>
                <c:pt idx="104">
                  <c:v>24.398836761021688</c:v>
                </c:pt>
                <c:pt idx="105">
                  <c:v>21.917811417070904</c:v>
                </c:pt>
                <c:pt idx="106">
                  <c:v>19.323873169640052</c:v>
                </c:pt>
                <c:pt idx="107">
                  <c:v>16.661405021317762</c:v>
                </c:pt>
                <c:pt idx="108">
                  <c:v>13.975962540297804</c:v>
                </c:pt>
                <c:pt idx="109">
                  <c:v>11.313494391975599</c:v>
                </c:pt>
                <c:pt idx="110">
                  <c:v>8.7195561445446952</c:v>
                </c:pt>
                <c:pt idx="111">
                  <c:v>6.2385308005939137</c:v>
                </c:pt>
                <c:pt idx="112">
                  <c:v>3.9128693916288491</c:v>
                </c:pt>
                <c:pt idx="113">
                  <c:v>1.7823646291515352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1.7823646291511344</c:v>
                </c:pt>
                <c:pt idx="127">
                  <c:v>3.9128693916290049</c:v>
                </c:pt>
                <c:pt idx="128">
                  <c:v>6.2385308005938969</c:v>
                </c:pt>
                <c:pt idx="129">
                  <c:v>8.7195561445445904</c:v>
                </c:pt>
                <c:pt idx="130">
                  <c:v>11.313494391975599</c:v>
                </c:pt>
                <c:pt idx="131">
                  <c:v>13.975962540297822</c:v>
                </c:pt>
                <c:pt idx="132">
                  <c:v>16.661405021317744</c:v>
                </c:pt>
                <c:pt idx="133">
                  <c:v>19.323873169639949</c:v>
                </c:pt>
                <c:pt idx="134">
                  <c:v>21.917811417070958</c:v>
                </c:pt>
                <c:pt idx="135">
                  <c:v>24.39883676102167</c:v>
                </c:pt>
                <c:pt idx="136">
                  <c:v>26.724498169986543</c:v>
                </c:pt>
                <c:pt idx="137">
                  <c:v>28.855002932464028</c:v>
                </c:pt>
                <c:pt idx="138">
                  <c:v>30.753897521279708</c:v>
                </c:pt>
                <c:pt idx="139">
                  <c:v>32.388691323546155</c:v>
                </c:pt>
                <c:pt idx="140">
                  <c:v>33.731412564056157</c:v>
                </c:pt>
                <c:pt idx="141">
                  <c:v>34.759086910111371</c:v>
                </c:pt>
                <c:pt idx="142">
                  <c:v>35.454130568727237</c:v>
                </c:pt>
                <c:pt idx="143">
                  <c:v>35.804651150200748</c:v>
                </c:pt>
                <c:pt idx="144">
                  <c:v>35.804651150200748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4A-4C69-A264-8401001326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3354240"/>
        <c:axId val="734110944"/>
      </c:scatterChart>
      <c:valAx>
        <c:axId val="70335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110944"/>
        <c:crosses val="autoZero"/>
        <c:crossBetween val="midCat"/>
      </c:valAx>
      <c:valAx>
        <c:axId val="73411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35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Temperature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minT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'obl-10kPa-tau=0,40 hex=1499-mid'!$T$21:$T$22</c:f>
              <c:numCache>
                <c:formatCode>General</c:formatCode>
                <c:ptCount val="2"/>
                <c:pt idx="0">
                  <c:v>0</c:v>
                </c:pt>
                <c:pt idx="1">
                  <c:v>72</c:v>
                </c:pt>
              </c:numCache>
            </c:numRef>
          </c:xVal>
          <c:yVal>
            <c:numRef>
              <c:f>'obl-10kPa-tau=0,40 hex=1499-mid'!$U$21:$U$22</c:f>
              <c:numCache>
                <c:formatCode>General</c:formatCode>
                <c:ptCount val="2"/>
                <c:pt idx="0">
                  <c:v>267.14999999999998</c:v>
                </c:pt>
                <c:pt idx="1">
                  <c:v>267.14999999999998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A9-450A-96C5-4DA7230B7E5D}"/>
            </c:ext>
          </c:extLst>
        </c:ser>
        <c:ser>
          <c:idx val="2"/>
          <c:order val="1"/>
          <c:tx>
            <c:v>groundT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'obl-10kPa-tau=0,40 hex=1499-mid'!$A$16:$A$160</c:f>
              <c:numCache>
                <c:formatCode>General</c:formatCode>
                <c:ptCount val="14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</c:numCache>
            </c:numRef>
          </c:xVal>
          <c:yVal>
            <c:numRef>
              <c:f>'obl-10kPa-tau=0,40 hex=1499-mid'!$C$16:$C$160</c:f>
              <c:numCache>
                <c:formatCode>General</c:formatCode>
                <c:ptCount val="145"/>
                <c:pt idx="0">
                  <c:v>270.23172460307501</c:v>
                </c:pt>
                <c:pt idx="1">
                  <c:v>271.93742646236586</c:v>
                </c:pt>
                <c:pt idx="2">
                  <c:v>273.2809859316796</c:v>
                </c:pt>
                <c:pt idx="3">
                  <c:v>274.45908519378179</c:v>
                </c:pt>
                <c:pt idx="4">
                  <c:v>275.5399843186234</c:v>
                </c:pt>
                <c:pt idx="5">
                  <c:v>276.5442540496274</c:v>
                </c:pt>
                <c:pt idx="6">
                  <c:v>277.47462601858177</c:v>
                </c:pt>
                <c:pt idx="7">
                  <c:v>278.32754552458476</c:v>
                </c:pt>
                <c:pt idx="8">
                  <c:v>279.09773745748453</c:v>
                </c:pt>
                <c:pt idx="9">
                  <c:v>279.7800452130013</c:v>
                </c:pt>
                <c:pt idx="10">
                  <c:v>280.37019345113271</c:v>
                </c:pt>
                <c:pt idx="11">
                  <c:v>280.86511962430626</c:v>
                </c:pt>
                <c:pt idx="12">
                  <c:v>281.26312624224863</c:v>
                </c:pt>
                <c:pt idx="13">
                  <c:v>281.56395192524036</c:v>
                </c:pt>
                <c:pt idx="14">
                  <c:v>281.76879904926346</c:v>
                </c:pt>
                <c:pt idx="15">
                  <c:v>281.88033223839449</c:v>
                </c:pt>
                <c:pt idx="16">
                  <c:v>281.90265279169847</c:v>
                </c:pt>
                <c:pt idx="17">
                  <c:v>281.8412506229227</c:v>
                </c:pt>
                <c:pt idx="18">
                  <c:v>281.70293404507566</c:v>
                </c:pt>
                <c:pt idx="19">
                  <c:v>281.49812245450903</c:v>
                </c:pt>
                <c:pt idx="20">
                  <c:v>281.26799407149582</c:v>
                </c:pt>
                <c:pt idx="21">
                  <c:v>281.02959609970441</c:v>
                </c:pt>
                <c:pt idx="22">
                  <c:v>280.78999976351855</c:v>
                </c:pt>
                <c:pt idx="23">
                  <c:v>280.55212323471125</c:v>
                </c:pt>
                <c:pt idx="24">
                  <c:v>280.31715036680725</c:v>
                </c:pt>
                <c:pt idx="25">
                  <c:v>280.0855398728927</c:v>
                </c:pt>
                <c:pt idx="26">
                  <c:v>279.85744734179076</c:v>
                </c:pt>
                <c:pt idx="27">
                  <c:v>279.63290194864823</c:v>
                </c:pt>
                <c:pt idx="28">
                  <c:v>279.41188051226135</c:v>
                </c:pt>
                <c:pt idx="29">
                  <c:v>279.1943385477349</c:v>
                </c:pt>
                <c:pt idx="30">
                  <c:v>278.98022328769974</c:v>
                </c:pt>
                <c:pt idx="31">
                  <c:v>278.8059589023203</c:v>
                </c:pt>
                <c:pt idx="32">
                  <c:v>278.6934232527114</c:v>
                </c:pt>
                <c:pt idx="33">
                  <c:v>278.65506142109899</c:v>
                </c:pt>
                <c:pt idx="34">
                  <c:v>278.69839440666084</c:v>
                </c:pt>
                <c:pt idx="35">
                  <c:v>278.82788819635084</c:v>
                </c:pt>
                <c:pt idx="36">
                  <c:v>279.04572666452123</c:v>
                </c:pt>
                <c:pt idx="37">
                  <c:v>279.3521400139374</c:v>
                </c:pt>
                <c:pt idx="38">
                  <c:v>279.74556532162978</c:v>
                </c:pt>
                <c:pt idx="39">
                  <c:v>280.22275598509151</c:v>
                </c:pt>
                <c:pt idx="40">
                  <c:v>280.77888820268458</c:v>
                </c:pt>
                <c:pt idx="41">
                  <c:v>281.40768280904484</c:v>
                </c:pt>
                <c:pt idx="42">
                  <c:v>282.10154766348478</c:v>
                </c:pt>
                <c:pt idx="43">
                  <c:v>282.85173993216875</c:v>
                </c:pt>
                <c:pt idx="44">
                  <c:v>283.64854499900031</c:v>
                </c:pt>
                <c:pt idx="45">
                  <c:v>284.48146766768804</c:v>
                </c:pt>
                <c:pt idx="46">
                  <c:v>285.33943102812782</c:v>
                </c:pt>
                <c:pt idx="47">
                  <c:v>286.2109785067488</c:v>
                </c:pt>
                <c:pt idx="48">
                  <c:v>287.08447502113859</c:v>
                </c:pt>
                <c:pt idx="49">
                  <c:v>287.94830370131717</c:v>
                </c:pt>
                <c:pt idx="50">
                  <c:v>288.791055242494</c:v>
                </c:pt>
                <c:pt idx="51">
                  <c:v>289.60170755514696</c:v>
                </c:pt>
                <c:pt idx="52">
                  <c:v>290.36979393138631</c:v>
                </c:pt>
                <c:pt idx="53">
                  <c:v>291.08555841978296</c:v>
                </c:pt>
                <c:pt idx="54">
                  <c:v>291.74009747553475</c:v>
                </c:pt>
                <c:pt idx="55">
                  <c:v>292.32548722226727</c:v>
                </c:pt>
                <c:pt idx="56">
                  <c:v>292.83489582897573</c:v>
                </c:pt>
                <c:pt idx="57">
                  <c:v>293.26268058124339</c:v>
                </c:pt>
                <c:pt idx="58">
                  <c:v>293.60446922598391</c:v>
                </c:pt>
                <c:pt idx="59">
                  <c:v>293.85722511322462</c:v>
                </c:pt>
                <c:pt idx="60">
                  <c:v>294.01929556865474</c:v>
                </c:pt>
                <c:pt idx="61">
                  <c:v>294.09044282952703</c:v>
                </c:pt>
                <c:pt idx="62">
                  <c:v>294.07185678670641</c:v>
                </c:pt>
                <c:pt idx="63">
                  <c:v>293.96614871897197</c:v>
                </c:pt>
                <c:pt idx="64">
                  <c:v>293.77732520208292</c:v>
                </c:pt>
                <c:pt idx="65">
                  <c:v>293.5107414418876</c:v>
                </c:pt>
                <c:pt idx="66">
                  <c:v>293.17303343146187</c:v>
                </c:pt>
                <c:pt idx="67">
                  <c:v>292.77441360156485</c:v>
                </c:pt>
                <c:pt idx="68">
                  <c:v>292.35578672962174</c:v>
                </c:pt>
                <c:pt idx="69">
                  <c:v>291.93345614560781</c:v>
                </c:pt>
                <c:pt idx="70">
                  <c:v>291.51390994739842</c:v>
                </c:pt>
                <c:pt idx="71">
                  <c:v>291.09968991041063</c:v>
                </c:pt>
                <c:pt idx="72">
                  <c:v>290.69174585726745</c:v>
                </c:pt>
                <c:pt idx="73">
                  <c:v>290.29038492468311</c:v>
                </c:pt>
                <c:pt idx="74">
                  <c:v>289.89565536900261</c:v>
                </c:pt>
                <c:pt idx="75">
                  <c:v>289.50750202026762</c:v>
                </c:pt>
                <c:pt idx="76">
                  <c:v>289.12582931784812</c:v>
                </c:pt>
                <c:pt idx="77">
                  <c:v>288.75052688047231</c:v>
                </c:pt>
                <c:pt idx="78">
                  <c:v>288.38147986681952</c:v>
                </c:pt>
                <c:pt idx="79">
                  <c:v>288.05505291897464</c:v>
                </c:pt>
                <c:pt idx="80">
                  <c:v>287.79262684022785</c:v>
                </c:pt>
                <c:pt idx="81">
                  <c:v>287.6061448633742</c:v>
                </c:pt>
                <c:pt idx="82">
                  <c:v>287.50273722001049</c:v>
                </c:pt>
                <c:pt idx="83">
                  <c:v>287.48658495222935</c:v>
                </c:pt>
                <c:pt idx="84">
                  <c:v>287.5596688122539</c:v>
                </c:pt>
                <c:pt idx="85">
                  <c:v>287.72207875176048</c:v>
                </c:pt>
                <c:pt idx="86">
                  <c:v>287.97216270357166</c:v>
                </c:pt>
                <c:pt idx="87">
                  <c:v>288.30662907501363</c:v>
                </c:pt>
                <c:pt idx="88">
                  <c:v>288.7206487300341</c:v>
                </c:pt>
                <c:pt idx="89">
                  <c:v>289.20797325157145</c:v>
                </c:pt>
                <c:pt idx="90">
                  <c:v>289.76107385847752</c:v>
                </c:pt>
                <c:pt idx="91">
                  <c:v>290.37129995130306</c:v>
                </c:pt>
                <c:pt idx="92">
                  <c:v>291.02905392132573</c:v>
                </c:pt>
                <c:pt idx="93">
                  <c:v>291.72397792915871</c:v>
                </c:pt>
                <c:pt idx="94">
                  <c:v>292.44514814159703</c:v>
                </c:pt>
                <c:pt idx="95">
                  <c:v>293.18127208991308</c:v>
                </c:pt>
                <c:pt idx="96">
                  <c:v>293.9208852149003</c:v>
                </c:pt>
                <c:pt idx="97">
                  <c:v>294.65254319119072</c:v>
                </c:pt>
                <c:pt idx="98">
                  <c:v>295.36500720176684</c:v>
                </c:pt>
                <c:pt idx="99">
                  <c:v>296.04741990639025</c:v>
                </c:pt>
                <c:pt idx="100">
                  <c:v>296.68947037229179</c:v>
                </c:pt>
                <c:pt idx="101">
                  <c:v>297.28154668261902</c:v>
                </c:pt>
                <c:pt idx="102">
                  <c:v>297.8148752909342</c:v>
                </c:pt>
                <c:pt idx="103">
                  <c:v>298.28164644261426</c:v>
                </c:pt>
                <c:pt idx="104">
                  <c:v>298.67512513950754</c:v>
                </c:pt>
                <c:pt idx="105">
                  <c:v>298.9897471928881</c:v>
                </c:pt>
                <c:pt idx="106">
                  <c:v>299.22119990695182</c:v>
                </c:pt>
                <c:pt idx="107">
                  <c:v>299.36648687958632</c:v>
                </c:pt>
                <c:pt idx="108">
                  <c:v>299.42397631976775</c:v>
                </c:pt>
                <c:pt idx="109">
                  <c:v>299.39343218353599</c:v>
                </c:pt>
                <c:pt idx="110">
                  <c:v>299.27602734499266</c:v>
                </c:pt>
                <c:pt idx="111">
                  <c:v>299.07433796631864</c:v>
                </c:pt>
                <c:pt idx="112">
                  <c:v>298.79231823094995</c:v>
                </c:pt>
                <c:pt idx="113">
                  <c:v>298.43525467376861</c:v>
                </c:pt>
                <c:pt idx="114">
                  <c:v>298.00969949489973</c:v>
                </c:pt>
                <c:pt idx="115">
                  <c:v>297.52576751410231</c:v>
                </c:pt>
                <c:pt idx="116">
                  <c:v>297.0242383517575</c:v>
                </c:pt>
                <c:pt idx="117">
                  <c:v>296.52108912726101</c:v>
                </c:pt>
                <c:pt idx="118">
                  <c:v>296.02255625597309</c:v>
                </c:pt>
                <c:pt idx="119">
                  <c:v>295.53101984540541</c:v>
                </c:pt>
                <c:pt idx="120">
                  <c:v>295.04732817390061</c:v>
                </c:pt>
                <c:pt idx="121">
                  <c:v>294.57172083077802</c:v>
                </c:pt>
                <c:pt idx="122">
                  <c:v>294.10419644060846</c:v>
                </c:pt>
                <c:pt idx="123">
                  <c:v>293.64465942902331</c:v>
                </c:pt>
                <c:pt idx="124">
                  <c:v>293.19297866928406</c:v>
                </c:pt>
                <c:pt idx="125">
                  <c:v>292.749010919054</c:v>
                </c:pt>
                <c:pt idx="126">
                  <c:v>292.31261016531579</c:v>
                </c:pt>
                <c:pt idx="127">
                  <c:v>291.9201110861793</c:v>
                </c:pt>
                <c:pt idx="128">
                  <c:v>291.59267837076692</c:v>
                </c:pt>
                <c:pt idx="129">
                  <c:v>291.34204090606698</c:v>
                </c:pt>
                <c:pt idx="130">
                  <c:v>291.17516382059421</c:v>
                </c:pt>
                <c:pt idx="131">
                  <c:v>291.09610834252908</c:v>
                </c:pt>
                <c:pt idx="132">
                  <c:v>291.10676974343426</c:v>
                </c:pt>
                <c:pt idx="133">
                  <c:v>291.20717857070764</c:v>
                </c:pt>
                <c:pt idx="134">
                  <c:v>291.39564442777413</c:v>
                </c:pt>
                <c:pt idx="135">
                  <c:v>291.66885554783039</c:v>
                </c:pt>
                <c:pt idx="136">
                  <c:v>292.02197888688914</c:v>
                </c:pt>
                <c:pt idx="137">
                  <c:v>292.44877687548035</c:v>
                </c:pt>
                <c:pt idx="138">
                  <c:v>292.94174486444774</c:v>
                </c:pt>
                <c:pt idx="139">
                  <c:v>293.49226809444161</c:v>
                </c:pt>
                <c:pt idx="140">
                  <c:v>294.09079478772799</c:v>
                </c:pt>
                <c:pt idx="141">
                  <c:v>294.72702109004405</c:v>
                </c:pt>
                <c:pt idx="142">
                  <c:v>295.39008339971286</c:v>
                </c:pt>
                <c:pt idx="143">
                  <c:v>296.06875380551855</c:v>
                </c:pt>
                <c:pt idx="144">
                  <c:v>296.75163475631666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A9-450A-96C5-4DA7230B7E5D}"/>
            </c:ext>
          </c:extLst>
        </c:ser>
        <c:ser>
          <c:idx val="1"/>
          <c:order val="2"/>
          <c:tx>
            <c:v>sol-2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24</c:v>
              </c:pt>
            </c:numLit>
          </c:xVal>
          <c:yVal>
            <c:numRef>
              <c:f>'obl-10kPa-tau=0,40 hex=1499-mid'!$F$10</c:f>
              <c:numCache>
                <c:formatCode>General</c:formatCode>
                <c:ptCount val="1"/>
                <c:pt idx="0">
                  <c:v>300.41478747728303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9A9-450A-96C5-4DA7230B7E5D}"/>
            </c:ext>
          </c:extLst>
        </c:ser>
        <c:ser>
          <c:idx val="3"/>
          <c:order val="3"/>
          <c:tx>
            <c:v>sol-3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48</c:v>
              </c:pt>
            </c:numLit>
          </c:xVal>
          <c:yVal>
            <c:numRef>
              <c:f>'obl-10kPa-tau=0,40 hex=1499-mid'!$F$11</c:f>
              <c:numCache>
                <c:formatCode>General</c:formatCode>
                <c:ptCount val="1"/>
                <c:pt idx="0">
                  <c:v>300.46079503897698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9A9-450A-96C5-4DA7230B7E5D}"/>
            </c:ext>
          </c:extLst>
        </c:ser>
        <c:ser>
          <c:idx val="4"/>
          <c:order val="4"/>
          <c:tx>
            <c:v>sol-4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72</c:v>
              </c:pt>
            </c:numLit>
          </c:xVal>
          <c:yVal>
            <c:numRef>
              <c:f>'obl-10kPa-tau=0,40 hex=1499-mid'!$F$12</c:f>
              <c:numCache>
                <c:formatCode>General</c:formatCode>
                <c:ptCount val="1"/>
                <c:pt idx="0">
                  <c:v>300.507643823526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9A9-450A-96C5-4DA7230B7E5D}"/>
            </c:ext>
          </c:extLst>
        </c:ser>
        <c:ser>
          <c:idx val="5"/>
          <c:order val="5"/>
          <c:tx>
            <c:v>maxT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'obl-10kPa-tau=0,40 hex=1499-mid'!$T$21:$T$22</c:f>
              <c:numCache>
                <c:formatCode>General</c:formatCode>
                <c:ptCount val="2"/>
                <c:pt idx="0">
                  <c:v>0</c:v>
                </c:pt>
                <c:pt idx="1">
                  <c:v>72</c:v>
                </c:pt>
              </c:numCache>
            </c:numRef>
          </c:xVal>
          <c:yVal>
            <c:numRef>
              <c:f>'obl-10kPa-tau=0,40 hex=1499-mid'!$W$21:$W$22</c:f>
              <c:numCache>
                <c:formatCode>General</c:formatCode>
                <c:ptCount val="2"/>
                <c:pt idx="0">
                  <c:v>313.14999999999998</c:v>
                </c:pt>
                <c:pt idx="1">
                  <c:v>313.14999999999998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9A9-450A-96C5-4DA7230B7E5D}"/>
            </c:ext>
          </c:extLst>
        </c:ser>
        <c:ser>
          <c:idx val="6"/>
          <c:order val="6"/>
          <c:tx>
            <c:v>Ts</c:v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rgbClr val="92D050"/>
                </a:solidFill>
              </a:ln>
              <a:effectLst/>
            </c:spPr>
          </c:marker>
          <c:xVal>
            <c:numRef>
              <c:f>'obl-10kPa-tau=0,40 hex=1499-mid'!$A$16:$A$160</c:f>
              <c:numCache>
                <c:formatCode>General</c:formatCode>
                <c:ptCount val="14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</c:numCache>
            </c:numRef>
          </c:xVal>
          <c:yVal>
            <c:numRef>
              <c:f>'obl-10kPa-tau=0,40 hex=1499-mid'!$D$16:$D$160</c:f>
              <c:numCache>
                <c:formatCode>0.00E+00</c:formatCode>
                <c:ptCount val="145"/>
                <c:pt idx="0" formatCode="General">
                  <c:v>300.35890585194102</c:v>
                </c:pt>
                <c:pt idx="1">
                  <c:v>295.6682205810248</c:v>
                </c:pt>
                <c:pt idx="2" formatCode="General">
                  <c:v>294.08931759009999</c:v>
                </c:pt>
                <c:pt idx="3" formatCode="General">
                  <c:v>293.55060676800468</c:v>
                </c:pt>
                <c:pt idx="4" formatCode="General">
                  <c:v>293.27802924359412</c:v>
                </c:pt>
                <c:pt idx="5" formatCode="General">
                  <c:v>292.97707012758292</c:v>
                </c:pt>
                <c:pt idx="6" formatCode="General">
                  <c:v>292.53942788186231</c:v>
                </c:pt>
                <c:pt idx="7" formatCode="General">
                  <c:v>291.93116085307622</c:v>
                </c:pt>
                <c:pt idx="8" formatCode="General">
                  <c:v>291.14908705647406</c:v>
                </c:pt>
                <c:pt idx="9" formatCode="General">
                  <c:v>290.20361533285546</c:v>
                </c:pt>
                <c:pt idx="10" formatCode="General">
                  <c:v>289.11189144647022</c:v>
                </c:pt>
                <c:pt idx="11" formatCode="General">
                  <c:v>287.89496335208605</c:v>
                </c:pt>
                <c:pt idx="12" formatCode="General">
                  <c:v>286.5764990491316</c:v>
                </c:pt>
                <c:pt idx="13" formatCode="General">
                  <c:v>285.1820909336123</c:v>
                </c:pt>
                <c:pt idx="14" formatCode="General">
                  <c:v>283.73876852893056</c:v>
                </c:pt>
                <c:pt idx="15" formatCode="General">
                  <c:v>282.2745719182671</c:v>
                </c:pt>
                <c:pt idx="16" formatCode="General">
                  <c:v>280.81812898837126</c:v>
                </c:pt>
                <c:pt idx="17" formatCode="General">
                  <c:v>279.39821605165628</c:v>
                </c:pt>
                <c:pt idx="18" formatCode="General">
                  <c:v>278.08542265100681</c:v>
                </c:pt>
                <c:pt idx="19" formatCode="General">
                  <c:v>277.43344991646637</c:v>
                </c:pt>
                <c:pt idx="20" formatCode="General">
                  <c:v>277.05725884458553</c:v>
                </c:pt>
                <c:pt idx="21" formatCode="General">
                  <c:v>276.79769460559618</c:v>
                </c:pt>
                <c:pt idx="22" formatCode="General">
                  <c:v>276.58847459123081</c:v>
                </c:pt>
                <c:pt idx="23" formatCode="General">
                  <c:v>276.40188435131506</c:v>
                </c:pt>
                <c:pt idx="24" formatCode="General">
                  <c:v>276.22629985193203</c:v>
                </c:pt>
                <c:pt idx="25" formatCode="General">
                  <c:v>276.05682583439227</c:v>
                </c:pt>
                <c:pt idx="26" formatCode="General">
                  <c:v>275.89138508949594</c:v>
                </c:pt>
                <c:pt idx="27" formatCode="General">
                  <c:v>275.72908204152816</c:v>
                </c:pt>
                <c:pt idx="28" formatCode="General">
                  <c:v>275.56951723005903</c:v>
                </c:pt>
                <c:pt idx="29" formatCode="General">
                  <c:v>275.41249987992165</c:v>
                </c:pt>
                <c:pt idx="30" formatCode="General">
                  <c:v>275.90225588387011</c:v>
                </c:pt>
                <c:pt idx="31" formatCode="General">
                  <c:v>276.81828333389734</c:v>
                </c:pt>
                <c:pt idx="32" formatCode="General">
                  <c:v>278.01585240542056</c:v>
                </c:pt>
                <c:pt idx="33" formatCode="General">
                  <c:v>279.42043592248962</c:v>
                </c:pt>
                <c:pt idx="34" formatCode="General">
                  <c:v>280.98559533297919</c:v>
                </c:pt>
                <c:pt idx="35" formatCode="General">
                  <c:v>282.67548851278224</c:v>
                </c:pt>
                <c:pt idx="36" formatCode="General">
                  <c:v>284.45779235739138</c:v>
                </c:pt>
                <c:pt idx="37" formatCode="General">
                  <c:v>286.30106575273379</c:v>
                </c:pt>
                <c:pt idx="38" formatCode="General">
                  <c:v>288.17400756672129</c:v>
                </c:pt>
                <c:pt idx="39" formatCode="General">
                  <c:v>290.04551371177092</c:v>
                </c:pt>
                <c:pt idx="40" formatCode="General">
                  <c:v>291.88505483487728</c:v>
                </c:pt>
                <c:pt idx="41" formatCode="General">
                  <c:v>293.66316117301938</c:v>
                </c:pt>
                <c:pt idx="42" formatCode="General">
                  <c:v>295.35191631790866</c:v>
                </c:pt>
                <c:pt idx="43" formatCode="General">
                  <c:v>296.92541320495832</c:v>
                </c:pt>
                <c:pt idx="44" formatCode="General">
                  <c:v>298.36015011871132</c:v>
                </c:pt>
                <c:pt idx="45" formatCode="General">
                  <c:v>299.6353572668948</c:v>
                </c:pt>
                <c:pt idx="46" formatCode="General">
                  <c:v>300.73325188397337</c:v>
                </c:pt>
                <c:pt idx="47" formatCode="General">
                  <c:v>301.63922446071302</c:v>
                </c:pt>
                <c:pt idx="48" formatCode="General">
                  <c:v>302.34196159416013</c:v>
                </c:pt>
                <c:pt idx="49" formatCode="General">
                  <c:v>302.83351256152827</c:v>
                </c:pt>
                <c:pt idx="50" formatCode="General">
                  <c:v>303.10930729813839</c:v>
                </c:pt>
                <c:pt idx="51" formatCode="General">
                  <c:v>303.16813321488581</c:v>
                </c:pt>
                <c:pt idx="52" formatCode="General">
                  <c:v>303.01207743243907</c:v>
                </c:pt>
                <c:pt idx="53" formatCode="General">
                  <c:v>302.64643974243944</c:v>
                </c:pt>
                <c:pt idx="54" formatCode="General">
                  <c:v>302.07962012128587</c:v>
                </c:pt>
                <c:pt idx="55" formatCode="General">
                  <c:v>301.32298308618022</c:v>
                </c:pt>
                <c:pt idx="56" formatCode="General">
                  <c:v>300.39069973272893</c:v>
                </c:pt>
                <c:pt idx="57" formatCode="General">
                  <c:v>299.29956703523499</c:v>
                </c:pt>
                <c:pt idx="58" formatCode="General">
                  <c:v>298.06880300456385</c:v>
                </c:pt>
                <c:pt idx="59" formatCode="General">
                  <c:v>296.71981564112565</c:v>
                </c:pt>
                <c:pt idx="60" formatCode="General">
                  <c:v>295.27594333038633</c:v>
                </c:pt>
                <c:pt idx="61" formatCode="General">
                  <c:v>293.76216442746886</c:v>
                </c:pt>
                <c:pt idx="62" formatCode="General">
                  <c:v>292.20477427239905</c:v>
                </c:pt>
                <c:pt idx="63" formatCode="General">
                  <c:v>290.63102875860028</c:v>
                </c:pt>
                <c:pt idx="64" formatCode="General">
                  <c:v>289.06875481643067</c:v>
                </c:pt>
                <c:pt idx="65" formatCode="General">
                  <c:v>287.54592972296297</c:v>
                </c:pt>
                <c:pt idx="66" formatCode="General">
                  <c:v>286.13235876766515</c:v>
                </c:pt>
                <c:pt idx="67" formatCode="General">
                  <c:v>285.38036195181252</c:v>
                </c:pt>
                <c:pt idx="68" formatCode="General">
                  <c:v>284.89631778302777</c:v>
                </c:pt>
                <c:pt idx="69" formatCode="General">
                  <c:v>284.5231667759391</c:v>
                </c:pt>
                <c:pt idx="70" formatCode="General">
                  <c:v>284.19769459401283</c:v>
                </c:pt>
                <c:pt idx="71" formatCode="General">
                  <c:v>283.89432493909538</c:v>
                </c:pt>
                <c:pt idx="72" formatCode="General">
                  <c:v>283.60265611024147</c:v>
                </c:pt>
                <c:pt idx="73" formatCode="General">
                  <c:v>283.31842273592429</c:v>
                </c:pt>
                <c:pt idx="74" formatCode="General">
                  <c:v>283.03984629193729</c:v>
                </c:pt>
                <c:pt idx="75" formatCode="General">
                  <c:v>282.76615820282126</c:v>
                </c:pt>
                <c:pt idx="76" formatCode="General">
                  <c:v>282.49700113643109</c:v>
                </c:pt>
                <c:pt idx="77" formatCode="General">
                  <c:v>282.23218593530066</c:v>
                </c:pt>
                <c:pt idx="78" formatCode="General">
                  <c:v>282.61592138503113</c:v>
                </c:pt>
                <c:pt idx="79" formatCode="General">
                  <c:v>283.41991812342479</c:v>
                </c:pt>
                <c:pt idx="80" formatCode="General">
                  <c:v>284.49886463570499</c:v>
                </c:pt>
                <c:pt idx="81" formatCode="General">
                  <c:v>285.77969389413369</c:v>
                </c:pt>
                <c:pt idx="82" formatCode="General">
                  <c:v>287.21744568657431</c:v>
                </c:pt>
                <c:pt idx="83" formatCode="General">
                  <c:v>288.77743814872031</c:v>
                </c:pt>
                <c:pt idx="84" formatCode="General">
                  <c:v>290.42825552187156</c:v>
                </c:pt>
                <c:pt idx="85" formatCode="General">
                  <c:v>292.13921912281</c:v>
                </c:pt>
                <c:pt idx="86" formatCode="General">
                  <c:v>293.87971855173856</c:v>
                </c:pt>
                <c:pt idx="87" formatCode="General">
                  <c:v>295.61930515580275</c:v>
                </c:pt>
                <c:pt idx="88" formatCode="General">
                  <c:v>297.32808156327013</c:v>
                </c:pt>
                <c:pt idx="89" formatCode="General">
                  <c:v>298.97718475963893</c:v>
                </c:pt>
                <c:pt idx="90" formatCode="General">
                  <c:v>300.53927170190673</c:v>
                </c:pt>
                <c:pt idx="91" formatCode="General">
                  <c:v>301.98896511599486</c:v>
                </c:pt>
                <c:pt idx="92" formatCode="General">
                  <c:v>303.30323972005368</c:v>
                </c:pt>
                <c:pt idx="93" formatCode="General">
                  <c:v>304.46174073516545</c:v>
                </c:pt>
                <c:pt idx="94" formatCode="General">
                  <c:v>305.4470332551943</c:v>
                </c:pt>
                <c:pt idx="95" formatCode="General">
                  <c:v>306.24478524091217</c:v>
                </c:pt>
                <c:pt idx="96" formatCode="General">
                  <c:v>306.84388951592354</c:v>
                </c:pt>
                <c:pt idx="97" formatCode="General">
                  <c:v>307.23653157286782</c:v>
                </c:pt>
                <c:pt idx="98" formatCode="General">
                  <c:v>307.41821047802091</c:v>
                </c:pt>
                <c:pt idx="99" formatCode="General">
                  <c:v>307.38771988424043</c:v>
                </c:pt>
                <c:pt idx="100" formatCode="General">
                  <c:v>307.14709531842641</c:v>
                </c:pt>
                <c:pt idx="101" formatCode="General">
                  <c:v>306.70153269037075</c:v>
                </c:pt>
                <c:pt idx="102" formatCode="General">
                  <c:v>306.05928155209244</c:v>
                </c:pt>
                <c:pt idx="103" formatCode="General">
                  <c:v>305.23151517512491</c:v>
                </c:pt>
                <c:pt idx="104" formatCode="General">
                  <c:v>304.23217813529101</c:v>
                </c:pt>
                <c:pt idx="105" formatCode="General">
                  <c:v>303.07781090059797</c:v>
                </c:pt>
                <c:pt idx="106" formatCode="General">
                  <c:v>301.78734998401035</c:v>
                </c:pt>
                <c:pt idx="107" formatCode="General">
                  <c:v>300.3819016045029</c:v>
                </c:pt>
                <c:pt idx="108" formatCode="General">
                  <c:v>298.88448653535318</c:v>
                </c:pt>
                <c:pt idx="109" formatCode="General">
                  <c:v>297.31975393137111</c:v>
                </c:pt>
                <c:pt idx="110" formatCode="General">
                  <c:v>295.71366242512909</c:v>
                </c:pt>
                <c:pt idx="111" formatCode="General">
                  <c:v>294.09312765870845</c:v>
                </c:pt>
                <c:pt idx="112" formatCode="General">
                  <c:v>292.48563664649157</c:v>
                </c:pt>
                <c:pt idx="113" formatCode="General">
                  <c:v>290.91883090056206</c:v>
                </c:pt>
                <c:pt idx="114" formatCode="General">
                  <c:v>289.46218785434394</c:v>
                </c:pt>
                <c:pt idx="115" formatCode="General">
                  <c:v>288.66744336252037</c:v>
                </c:pt>
                <c:pt idx="116" formatCode="General">
                  <c:v>288.13729964141714</c:v>
                </c:pt>
                <c:pt idx="117" formatCode="General">
                  <c:v>287.71568735672315</c:v>
                </c:pt>
                <c:pt idx="118" formatCode="General">
                  <c:v>287.34073038416113</c:v>
                </c:pt>
                <c:pt idx="119" formatCode="General">
                  <c:v>286.98775269902922</c:v>
                </c:pt>
                <c:pt idx="120" formatCode="General">
                  <c:v>286.64685153051926</c:v>
                </c:pt>
                <c:pt idx="121" formatCode="General">
                  <c:v>286.31401039669299</c:v>
                </c:pt>
                <c:pt idx="122" formatCode="General">
                  <c:v>285.98756412108673</c:v>
                </c:pt>
                <c:pt idx="123" formatCode="General">
                  <c:v>285.66678918096795</c:v>
                </c:pt>
                <c:pt idx="124" formatCode="General">
                  <c:v>285.35134045626552</c:v>
                </c:pt>
                <c:pt idx="125" formatCode="General">
                  <c:v>285.04102576713558</c:v>
                </c:pt>
                <c:pt idx="126" formatCode="General">
                  <c:v>285.38004405902456</c:v>
                </c:pt>
                <c:pt idx="127" formatCode="General">
                  <c:v>286.13678810373312</c:v>
                </c:pt>
                <c:pt idx="128" formatCode="General">
                  <c:v>287.1657615062278</c:v>
                </c:pt>
                <c:pt idx="129" formatCode="General">
                  <c:v>288.39455264899755</c:v>
                </c:pt>
                <c:pt idx="130" formatCode="General">
                  <c:v>289.77883614268814</c:v>
                </c:pt>
                <c:pt idx="131" formatCode="General">
                  <c:v>291.28441672461076</c:v>
                </c:pt>
                <c:pt idx="132" formatCode="General">
                  <c:v>292.8802537328981</c:v>
                </c:pt>
                <c:pt idx="133" formatCode="General">
                  <c:v>294.53598131788061</c:v>
                </c:pt>
                <c:pt idx="134" formatCode="General">
                  <c:v>296.22127142015006</c:v>
                </c:pt>
                <c:pt idx="135" formatCode="General">
                  <c:v>297.90594251650572</c:v>
                </c:pt>
                <c:pt idx="136" formatCode="General">
                  <c:v>299.56035394868638</c:v>
                </c:pt>
                <c:pt idx="137" formatCode="General">
                  <c:v>301.15588818723342</c:v>
                </c:pt>
                <c:pt idx="138" formatCode="General">
                  <c:v>302.66543311711354</c:v>
                </c:pt>
                <c:pt idx="139" formatCode="General">
                  <c:v>304.06382376972186</c:v>
                </c:pt>
                <c:pt idx="140" formatCode="General">
                  <c:v>305.32822471768122</c:v>
                </c:pt>
                <c:pt idx="141" formatCode="General">
                  <c:v>306.43844549512067</c:v>
                </c:pt>
                <c:pt idx="142" formatCode="General">
                  <c:v>307.37718783568397</c:v>
                </c:pt>
                <c:pt idx="143" formatCode="General">
                  <c:v>308.1302275408205</c:v>
                </c:pt>
                <c:pt idx="144" formatCode="General">
                  <c:v>308.6865362943729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9A9-450A-96C5-4DA7230B7E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1591231"/>
        <c:axId val="1236116479"/>
      </c:scatterChart>
      <c:valAx>
        <c:axId val="1231591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6116479"/>
        <c:crosses val="autoZero"/>
        <c:crossBetween val="midCat"/>
      </c:valAx>
      <c:valAx>
        <c:axId val="1236116479"/>
        <c:scaling>
          <c:orientation val="minMax"/>
          <c:min val="2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5912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Insolation</a:t>
            </a:r>
          </a:p>
        </c:rich>
      </c:tx>
      <c:layout>
        <c:manualLayout>
          <c:xMode val="edge"/>
          <c:yMode val="edge"/>
          <c:x val="0.4075763342082239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'obl-10kPa-tau=0,40 hex=1499-end'!$A$16:$A$160</c:f>
              <c:numCache>
                <c:formatCode>General</c:formatCode>
                <c:ptCount val="14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</c:numCache>
            </c:numRef>
          </c:xVal>
          <c:yVal>
            <c:numRef>
              <c:f>'obl-10kPa-tau=0,40 hex=1499-end'!$B$16:$B$160</c:f>
              <c:numCache>
                <c:formatCode>General</c:formatCode>
                <c:ptCount val="145"/>
                <c:pt idx="0">
                  <c:v>32.215050631833122</c:v>
                </c:pt>
                <c:pt idx="1">
                  <c:v>31.87459321433527</c:v>
                </c:pt>
                <c:pt idx="2">
                  <c:v>31.199503700145581</c:v>
                </c:pt>
                <c:pt idx="3">
                  <c:v>30.201333058021994</c:v>
                </c:pt>
                <c:pt idx="4">
                  <c:v>28.897160264396483</c:v>
                </c:pt>
                <c:pt idx="5">
                  <c:v>27.309300077352912</c:v>
                </c:pt>
                <c:pt idx="6">
                  <c:v>25.464921224929707</c:v>
                </c:pt>
                <c:pt idx="7">
                  <c:v>23.395581540650156</c:v>
                </c:pt>
                <c:pt idx="8">
                  <c:v>21.136688000241708</c:v>
                </c:pt>
                <c:pt idx="9">
                  <c:v>18.726890898464326</c:v>
                </c:pt>
                <c:pt idx="10">
                  <c:v>16.207422531851385</c:v>
                </c:pt>
                <c:pt idx="11">
                  <c:v>13.62139170268428</c:v>
                </c:pt>
                <c:pt idx="12">
                  <c:v>11.013046115433225</c:v>
                </c:pt>
                <c:pt idx="13">
                  <c:v>8.4270152862660872</c:v>
                </c:pt>
                <c:pt idx="14">
                  <c:v>5.9075469196531625</c:v>
                </c:pt>
                <c:pt idx="15">
                  <c:v>3.497749817875794</c:v>
                </c:pt>
                <c:pt idx="16">
                  <c:v>1.238856277467314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1.2388562774673302</c:v>
                </c:pt>
                <c:pt idx="32">
                  <c:v>3.497749817875726</c:v>
                </c:pt>
                <c:pt idx="33">
                  <c:v>5.9075469196531794</c:v>
                </c:pt>
                <c:pt idx="34">
                  <c:v>8.4270152862661032</c:v>
                </c:pt>
                <c:pt idx="35">
                  <c:v>11.013046115433209</c:v>
                </c:pt>
                <c:pt idx="36">
                  <c:v>13.62139170268428</c:v>
                </c:pt>
                <c:pt idx="37">
                  <c:v>16.2074225318514</c:v>
                </c:pt>
                <c:pt idx="38">
                  <c:v>18.726890898464326</c:v>
                </c:pt>
                <c:pt idx="39">
                  <c:v>21.136688000241691</c:v>
                </c:pt>
                <c:pt idx="40">
                  <c:v>23.395581540650156</c:v>
                </c:pt>
                <c:pt idx="41">
                  <c:v>25.464921224929672</c:v>
                </c:pt>
                <c:pt idx="42">
                  <c:v>27.309300077352912</c:v>
                </c:pt>
                <c:pt idx="43">
                  <c:v>28.897160264396444</c:v>
                </c:pt>
                <c:pt idx="44">
                  <c:v>30.201333058022108</c:v>
                </c:pt>
                <c:pt idx="45">
                  <c:v>31.199503700145556</c:v>
                </c:pt>
                <c:pt idx="46">
                  <c:v>31.874593214335246</c:v>
                </c:pt>
                <c:pt idx="47">
                  <c:v>32.215050631833101</c:v>
                </c:pt>
                <c:pt idx="48">
                  <c:v>32.215050631833101</c:v>
                </c:pt>
                <c:pt idx="49">
                  <c:v>31.874593214335253</c:v>
                </c:pt>
                <c:pt idx="50">
                  <c:v>31.199503700145556</c:v>
                </c:pt>
                <c:pt idx="51">
                  <c:v>30.201333058021994</c:v>
                </c:pt>
                <c:pt idx="52">
                  <c:v>28.897160264396465</c:v>
                </c:pt>
                <c:pt idx="53">
                  <c:v>27.309300077352912</c:v>
                </c:pt>
                <c:pt idx="54">
                  <c:v>25.464921224929871</c:v>
                </c:pt>
                <c:pt idx="55">
                  <c:v>23.395581540650138</c:v>
                </c:pt>
                <c:pt idx="56">
                  <c:v>21.136688000241691</c:v>
                </c:pt>
                <c:pt idx="57">
                  <c:v>18.726890898464308</c:v>
                </c:pt>
                <c:pt idx="58">
                  <c:v>16.207422531851385</c:v>
                </c:pt>
                <c:pt idx="59">
                  <c:v>13.62139170268428</c:v>
                </c:pt>
                <c:pt idx="60">
                  <c:v>11.013046115433225</c:v>
                </c:pt>
                <c:pt idx="61">
                  <c:v>8.4270152862661032</c:v>
                </c:pt>
                <c:pt idx="62">
                  <c:v>5.9075469196532469</c:v>
                </c:pt>
                <c:pt idx="63">
                  <c:v>3.4977498178757598</c:v>
                </c:pt>
                <c:pt idx="64">
                  <c:v>1.2388562774672622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1.2388562774672622</c:v>
                </c:pt>
                <c:pt idx="80">
                  <c:v>3.4977498178758442</c:v>
                </c:pt>
                <c:pt idx="81">
                  <c:v>5.9075469196531287</c:v>
                </c:pt>
                <c:pt idx="82">
                  <c:v>8.4270152862661032</c:v>
                </c:pt>
                <c:pt idx="83">
                  <c:v>11.013046115433191</c:v>
                </c:pt>
                <c:pt idx="84">
                  <c:v>13.62139170268428</c:v>
                </c:pt>
                <c:pt idx="85">
                  <c:v>16.207422531851368</c:v>
                </c:pt>
                <c:pt idx="86">
                  <c:v>18.72689089846434</c:v>
                </c:pt>
                <c:pt idx="87">
                  <c:v>21.136688000241627</c:v>
                </c:pt>
                <c:pt idx="88">
                  <c:v>23.395581540650205</c:v>
                </c:pt>
                <c:pt idx="89">
                  <c:v>25.464921224929771</c:v>
                </c:pt>
                <c:pt idx="90">
                  <c:v>27.309300077352813</c:v>
                </c:pt>
                <c:pt idx="91">
                  <c:v>28.897160264396561</c:v>
                </c:pt>
                <c:pt idx="92">
                  <c:v>30.201333058021859</c:v>
                </c:pt>
                <c:pt idx="93">
                  <c:v>31.199503700145673</c:v>
                </c:pt>
                <c:pt idx="94">
                  <c:v>31.874593214335118</c:v>
                </c:pt>
                <c:pt idx="95">
                  <c:v>32.215050631833229</c:v>
                </c:pt>
                <c:pt idx="96">
                  <c:v>32.215050631832973</c:v>
                </c:pt>
                <c:pt idx="97">
                  <c:v>31.874593214335388</c:v>
                </c:pt>
                <c:pt idx="98">
                  <c:v>31.199503700145687</c:v>
                </c:pt>
                <c:pt idx="99">
                  <c:v>30.20133305802187</c:v>
                </c:pt>
                <c:pt idx="100">
                  <c:v>28.897160264396572</c:v>
                </c:pt>
                <c:pt idx="101">
                  <c:v>27.30930007735283</c:v>
                </c:pt>
                <c:pt idx="102">
                  <c:v>25.464921224929771</c:v>
                </c:pt>
                <c:pt idx="103">
                  <c:v>23.395581540650106</c:v>
                </c:pt>
                <c:pt idx="104">
                  <c:v>21.136688000241779</c:v>
                </c:pt>
                <c:pt idx="105">
                  <c:v>18.726890898464291</c:v>
                </c:pt>
                <c:pt idx="106">
                  <c:v>16.207422531851485</c:v>
                </c:pt>
                <c:pt idx="107">
                  <c:v>13.621391702684262</c:v>
                </c:pt>
                <c:pt idx="108">
                  <c:v>11.013046115433209</c:v>
                </c:pt>
                <c:pt idx="109">
                  <c:v>8.4270152862660694</c:v>
                </c:pt>
                <c:pt idx="110">
                  <c:v>5.9075469196532131</c:v>
                </c:pt>
                <c:pt idx="111">
                  <c:v>3.497749817875726</c:v>
                </c:pt>
                <c:pt idx="112">
                  <c:v>1.2388562774673979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1.2388562774675513</c:v>
                </c:pt>
                <c:pt idx="128">
                  <c:v>3.4977498178757083</c:v>
                </c:pt>
                <c:pt idx="129">
                  <c:v>5.9075469196531118</c:v>
                </c:pt>
                <c:pt idx="130">
                  <c:v>8.4270152862660694</c:v>
                </c:pt>
                <c:pt idx="131">
                  <c:v>11.013046115433225</c:v>
                </c:pt>
                <c:pt idx="132">
                  <c:v>13.621391702684244</c:v>
                </c:pt>
                <c:pt idx="133">
                  <c:v>16.207422531851385</c:v>
                </c:pt>
                <c:pt idx="134">
                  <c:v>18.72689089846434</c:v>
                </c:pt>
                <c:pt idx="135">
                  <c:v>21.136688000241762</c:v>
                </c:pt>
                <c:pt idx="136">
                  <c:v>23.3955815406499</c:v>
                </c:pt>
                <c:pt idx="137">
                  <c:v>25.464921224929739</c:v>
                </c:pt>
                <c:pt idx="138">
                  <c:v>27.309300077353001</c:v>
                </c:pt>
                <c:pt idx="139">
                  <c:v>28.897160264396561</c:v>
                </c:pt>
                <c:pt idx="140">
                  <c:v>30.201333058022108</c:v>
                </c:pt>
                <c:pt idx="141">
                  <c:v>31.199503700145165</c:v>
                </c:pt>
                <c:pt idx="142">
                  <c:v>31.874593214335377</c:v>
                </c:pt>
                <c:pt idx="143">
                  <c:v>32.215050631833236</c:v>
                </c:pt>
                <c:pt idx="144">
                  <c:v>32.215050631833236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10-4F84-A778-899851C4DB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3354240"/>
        <c:axId val="734110944"/>
      </c:scatterChart>
      <c:valAx>
        <c:axId val="70335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110944"/>
        <c:crosses val="autoZero"/>
        <c:crossBetween val="midCat"/>
      </c:valAx>
      <c:valAx>
        <c:axId val="73411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35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Temperature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minT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'obl-10kPa-tau=0,40 hex=1499-end'!$T$21:$T$22</c:f>
              <c:numCache>
                <c:formatCode>General</c:formatCode>
                <c:ptCount val="2"/>
                <c:pt idx="0">
                  <c:v>0</c:v>
                </c:pt>
                <c:pt idx="1">
                  <c:v>72</c:v>
                </c:pt>
              </c:numCache>
            </c:numRef>
          </c:xVal>
          <c:yVal>
            <c:numRef>
              <c:f>'obl-10kPa-tau=0,40 hex=1499-end'!$U$21:$U$22</c:f>
              <c:numCache>
                <c:formatCode>General</c:formatCode>
                <c:ptCount val="2"/>
                <c:pt idx="0">
                  <c:v>267.14999999999998</c:v>
                </c:pt>
                <c:pt idx="1">
                  <c:v>267.14999999999998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A0-4250-BB76-772AC43A8BAC}"/>
            </c:ext>
          </c:extLst>
        </c:ser>
        <c:ser>
          <c:idx val="2"/>
          <c:order val="1"/>
          <c:tx>
            <c:v>groundT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'obl-10kPa-tau=0,40 hex=1499-end'!$A$16:$A$160</c:f>
              <c:numCache>
                <c:formatCode>General</c:formatCode>
                <c:ptCount val="14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</c:numCache>
            </c:numRef>
          </c:xVal>
          <c:yVal>
            <c:numRef>
              <c:f>'obl-10kPa-tau=0,40 hex=1499-end'!$C$16:$C$160</c:f>
              <c:numCache>
                <c:formatCode>General</c:formatCode>
                <c:ptCount val="145"/>
                <c:pt idx="0">
                  <c:v>276.83404266711602</c:v>
                </c:pt>
                <c:pt idx="1">
                  <c:v>277.90712997967989</c:v>
                </c:pt>
                <c:pt idx="2">
                  <c:v>278.83879249881073</c:v>
                </c:pt>
                <c:pt idx="3">
                  <c:v>279.69240846929199</c:v>
                </c:pt>
                <c:pt idx="4">
                  <c:v>280.48630577361638</c:v>
                </c:pt>
                <c:pt idx="5">
                  <c:v>281.22188151913122</c:v>
                </c:pt>
                <c:pt idx="6">
                  <c:v>281.89450227616055</c:v>
                </c:pt>
                <c:pt idx="7">
                  <c:v>282.49782230396124</c:v>
                </c:pt>
                <c:pt idx="8">
                  <c:v>283.02553361161091</c:v>
                </c:pt>
                <c:pt idx="9">
                  <c:v>283.47210344605952</c:v>
                </c:pt>
                <c:pt idx="10">
                  <c:v>283.83310649734165</c:v>
                </c:pt>
                <c:pt idx="11">
                  <c:v>284.10538884095854</c:v>
                </c:pt>
                <c:pt idx="12">
                  <c:v>284.28715574328254</c:v>
                </c:pt>
                <c:pt idx="13">
                  <c:v>284.37801879816243</c:v>
                </c:pt>
                <c:pt idx="14">
                  <c:v>284.37901573014921</c:v>
                </c:pt>
                <c:pt idx="15">
                  <c:v>284.29260756656538</c:v>
                </c:pt>
                <c:pt idx="16">
                  <c:v>284.12265454292128</c:v>
                </c:pt>
                <c:pt idx="17">
                  <c:v>283.87437087587722</c:v>
                </c:pt>
                <c:pt idx="18">
                  <c:v>283.57125600235895</c:v>
                </c:pt>
                <c:pt idx="19">
                  <c:v>283.24857865152694</c:v>
                </c:pt>
                <c:pt idx="20">
                  <c:v>282.92089107541568</c:v>
                </c:pt>
                <c:pt idx="21">
                  <c:v>282.59419451372077</c:v>
                </c:pt>
                <c:pt idx="22">
                  <c:v>282.27093839899482</c:v>
                </c:pt>
                <c:pt idx="23">
                  <c:v>281.95209270435038</c:v>
                </c:pt>
                <c:pt idx="24">
                  <c:v>281.63801060875676</c:v>
                </c:pt>
                <c:pt idx="25">
                  <c:v>281.32878842363561</c:v>
                </c:pt>
                <c:pt idx="26">
                  <c:v>281.02441597941254</c:v>
                </c:pt>
                <c:pt idx="27">
                  <c:v>280.72483952119399</c:v>
                </c:pt>
                <c:pt idx="28">
                  <c:v>280.42998802632746</c:v>
                </c:pt>
                <c:pt idx="29">
                  <c:v>280.13978421299913</c:v>
                </c:pt>
                <c:pt idx="30">
                  <c:v>279.85414913558145</c:v>
                </c:pt>
                <c:pt idx="31">
                  <c:v>279.57300409117244</c:v>
                </c:pt>
                <c:pt idx="32">
                  <c:v>279.32162754226709</c:v>
                </c:pt>
                <c:pt idx="33">
                  <c:v>279.1311432150992</c:v>
                </c:pt>
                <c:pt idx="34">
                  <c:v>279.01699173461924</c:v>
                </c:pt>
                <c:pt idx="35">
                  <c:v>278.9870179739699</c:v>
                </c:pt>
                <c:pt idx="36">
                  <c:v>279.04487882924957</c:v>
                </c:pt>
                <c:pt idx="37">
                  <c:v>279.19149269283531</c:v>
                </c:pt>
                <c:pt idx="38">
                  <c:v>279.42567535298895</c:v>
                </c:pt>
                <c:pt idx="39">
                  <c:v>279.74444835087598</c:v>
                </c:pt>
                <c:pt idx="40">
                  <c:v>280.14322587542586</c:v>
                </c:pt>
                <c:pt idx="41">
                  <c:v>280.61596625427757</c:v>
                </c:pt>
                <c:pt idx="42">
                  <c:v>281.15532235612073</c:v>
                </c:pt>
                <c:pt idx="43">
                  <c:v>281.75280282287667</c:v>
                </c:pt>
                <c:pt idx="44">
                  <c:v>282.39894635942346</c:v>
                </c:pt>
                <c:pt idx="45">
                  <c:v>283.08350719092596</c:v>
                </c:pt>
                <c:pt idx="46">
                  <c:v>283.79564818297024</c:v>
                </c:pt>
                <c:pt idx="47">
                  <c:v>284.52413767031788</c:v>
                </c:pt>
                <c:pt idx="48">
                  <c:v>285.25754615536437</c:v>
                </c:pt>
                <c:pt idx="49">
                  <c:v>285.98443942923404</c:v>
                </c:pt>
                <c:pt idx="50">
                  <c:v>286.69356518370853</c:v>
                </c:pt>
                <c:pt idx="51">
                  <c:v>287.37403072955266</c:v>
                </c:pt>
                <c:pt idx="52">
                  <c:v>288.01546995753228</c:v>
                </c:pt>
                <c:pt idx="53">
                  <c:v>288.60819813462956</c:v>
                </c:pt>
                <c:pt idx="54">
                  <c:v>289.14335349744755</c:v>
                </c:pt>
                <c:pt idx="55">
                  <c:v>289.61302487797957</c:v>
                </c:pt>
                <c:pt idx="56">
                  <c:v>290.01036477436344</c:v>
                </c:pt>
                <c:pt idx="57">
                  <c:v>290.32968736937943</c:v>
                </c:pt>
                <c:pt idx="58">
                  <c:v>290.56655101648403</c:v>
                </c:pt>
                <c:pt idx="59">
                  <c:v>290.71782467524793</c:v>
                </c:pt>
                <c:pt idx="60">
                  <c:v>290.78173770578633</c:v>
                </c:pt>
                <c:pt idx="61">
                  <c:v>290.7579123469211</c:v>
                </c:pt>
                <c:pt idx="62">
                  <c:v>290.64737812736604</c:v>
                </c:pt>
                <c:pt idx="63">
                  <c:v>290.45256741434673</c:v>
                </c:pt>
                <c:pt idx="64">
                  <c:v>290.17729130922942</c:v>
                </c:pt>
                <c:pt idx="65">
                  <c:v>289.8266951717402</c:v>
                </c:pt>
                <c:pt idx="66">
                  <c:v>289.42419102710738</c:v>
                </c:pt>
                <c:pt idx="67">
                  <c:v>289.00481366500406</c:v>
                </c:pt>
                <c:pt idx="68">
                  <c:v>288.58273631215604</c:v>
                </c:pt>
                <c:pt idx="69">
                  <c:v>288.16367667141014</c:v>
                </c:pt>
                <c:pt idx="70">
                  <c:v>287.74990254941656</c:v>
                </c:pt>
                <c:pt idx="71">
                  <c:v>287.3422701265506</c:v>
                </c:pt>
                <c:pt idx="72">
                  <c:v>286.94105766680667</c:v>
                </c:pt>
                <c:pt idx="73">
                  <c:v>286.54630739886085</c:v>
                </c:pt>
                <c:pt idx="74">
                  <c:v>286.15796594414968</c:v>
                </c:pt>
                <c:pt idx="75">
                  <c:v>285.7759420596754</c:v>
                </c:pt>
                <c:pt idx="76">
                  <c:v>285.40013038934597</c:v>
                </c:pt>
                <c:pt idx="77">
                  <c:v>285.03042122278271</c:v>
                </c:pt>
                <c:pt idx="78">
                  <c:v>284.66670448734857</c:v>
                </c:pt>
                <c:pt idx="79">
                  <c:v>284.30887136123448</c:v>
                </c:pt>
                <c:pt idx="80">
                  <c:v>283.98217104874988</c:v>
                </c:pt>
                <c:pt idx="81">
                  <c:v>283.7175464338286</c:v>
                </c:pt>
                <c:pt idx="82">
                  <c:v>283.53016003495037</c:v>
                </c:pt>
                <c:pt idx="83">
                  <c:v>283.42763060138867</c:v>
                </c:pt>
                <c:pt idx="84">
                  <c:v>283.41345602292682</c:v>
                </c:pt>
                <c:pt idx="85">
                  <c:v>283.48844938067009</c:v>
                </c:pt>
                <c:pt idx="86">
                  <c:v>283.65136079057868</c:v>
                </c:pt>
                <c:pt idx="87">
                  <c:v>283.89917611156415</c:v>
                </c:pt>
                <c:pt idx="88">
                  <c:v>284.22729788463425</c:v>
                </c:pt>
                <c:pt idx="89">
                  <c:v>284.62969306096085</c:v>
                </c:pt>
                <c:pt idx="90">
                  <c:v>285.09904070964268</c:v>
                </c:pt>
                <c:pt idx="91">
                  <c:v>285.62689096595591</c:v>
                </c:pt>
                <c:pt idx="92">
                  <c:v>286.20383712217051</c:v>
                </c:pt>
                <c:pt idx="93">
                  <c:v>286.81969884410506</c:v>
                </c:pt>
                <c:pt idx="94">
                  <c:v>287.46371298953909</c:v>
                </c:pt>
                <c:pt idx="95">
                  <c:v>288.12472810806906</c:v>
                </c:pt>
                <c:pt idx="96">
                  <c:v>288.79139883848552</c:v>
                </c:pt>
                <c:pt idx="97">
                  <c:v>289.45237681503477</c:v>
                </c:pt>
                <c:pt idx="98">
                  <c:v>290.0964952029608</c:v>
                </c:pt>
                <c:pt idx="99">
                  <c:v>290.71294452007754</c:v>
                </c:pt>
                <c:pt idx="100">
                  <c:v>291.29143790914389</c:v>
                </c:pt>
                <c:pt idx="101">
                  <c:v>291.8223644695891</c:v>
                </c:pt>
                <c:pt idx="102">
                  <c:v>292.29692961567775</c:v>
                </c:pt>
                <c:pt idx="103">
                  <c:v>292.70728169258109</c:v>
                </c:pt>
                <c:pt idx="104">
                  <c:v>293.04662425283215</c:v>
                </c:pt>
                <c:pt idx="105">
                  <c:v>293.30931348163728</c:v>
                </c:pt>
                <c:pt idx="106">
                  <c:v>293.49094027441294</c:v>
                </c:pt>
                <c:pt idx="107">
                  <c:v>293.58839643147138</c:v>
                </c:pt>
                <c:pt idx="108">
                  <c:v>293.5999243631469</c:v>
                </c:pt>
                <c:pt idx="109">
                  <c:v>293.52514961520643</c:v>
                </c:pt>
                <c:pt idx="110">
                  <c:v>293.36509545070157</c:v>
                </c:pt>
                <c:pt idx="111">
                  <c:v>293.12217868135724</c:v>
                </c:pt>
                <c:pt idx="112">
                  <c:v>292.80018594838828</c:v>
                </c:pt>
                <c:pt idx="113">
                  <c:v>292.40422972593871</c:v>
                </c:pt>
                <c:pt idx="114">
                  <c:v>291.95768129397328</c:v>
                </c:pt>
                <c:pt idx="115">
                  <c:v>291.49547079889368</c:v>
                </c:pt>
                <c:pt idx="116">
                  <c:v>291.03160424501755</c:v>
                </c:pt>
                <c:pt idx="117">
                  <c:v>290.57167514020364</c:v>
                </c:pt>
                <c:pt idx="118">
                  <c:v>290.1178718570867</c:v>
                </c:pt>
                <c:pt idx="119">
                  <c:v>289.67100049419253</c:v>
                </c:pt>
                <c:pt idx="120">
                  <c:v>289.23130585742967</c:v>
                </c:pt>
                <c:pt idx="121">
                  <c:v>288.79880554674008</c:v>
                </c:pt>
                <c:pt idx="122">
                  <c:v>288.37342614567189</c:v>
                </c:pt>
                <c:pt idx="123">
                  <c:v>287.95505879972893</c:v>
                </c:pt>
                <c:pt idx="124">
                  <c:v>287.54358190230278</c:v>
                </c:pt>
                <c:pt idx="125">
                  <c:v>287.13887033953131</c:v>
                </c:pt>
                <c:pt idx="126">
                  <c:v>286.74079923562664</c:v>
                </c:pt>
                <c:pt idx="127">
                  <c:v>286.34924544578172</c:v>
                </c:pt>
                <c:pt idx="128">
                  <c:v>285.989444270251</c:v>
                </c:pt>
                <c:pt idx="129">
                  <c:v>285.69225879331833</c:v>
                </c:pt>
                <c:pt idx="130">
                  <c:v>285.47273013652119</c:v>
                </c:pt>
                <c:pt idx="131">
                  <c:v>285.33837903314497</c:v>
                </c:pt>
                <c:pt idx="132">
                  <c:v>285.29263474820499</c:v>
                </c:pt>
                <c:pt idx="133">
                  <c:v>285.33626496907783</c:v>
                </c:pt>
                <c:pt idx="134">
                  <c:v>285.46799143164816</c:v>
                </c:pt>
                <c:pt idx="135">
                  <c:v>285.68478442547598</c:v>
                </c:pt>
                <c:pt idx="136">
                  <c:v>285.98204116333528</c:v>
                </c:pt>
                <c:pt idx="137">
                  <c:v>286.35373189331142</c:v>
                </c:pt>
                <c:pt idx="138">
                  <c:v>286.79254644950618</c:v>
                </c:pt>
                <c:pt idx="139">
                  <c:v>287.29005221808757</c:v>
                </c:pt>
                <c:pt idx="140">
                  <c:v>287.83686528241481</c:v>
                </c:pt>
                <c:pt idx="141">
                  <c:v>288.42283267763594</c:v>
                </c:pt>
                <c:pt idx="142">
                  <c:v>289.03722222374199</c:v>
                </c:pt>
                <c:pt idx="143">
                  <c:v>289.6689160314873</c:v>
                </c:pt>
                <c:pt idx="144">
                  <c:v>290.30660392063135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A0-4250-BB76-772AC43A8BAC}"/>
            </c:ext>
          </c:extLst>
        </c:ser>
        <c:ser>
          <c:idx val="1"/>
          <c:order val="2"/>
          <c:tx>
            <c:v>sol-2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24</c:v>
              </c:pt>
            </c:numLit>
          </c:xVal>
          <c:yVal>
            <c:numRef>
              <c:f>'obl-10kPa-tau=0,40 hex=1499-end'!$F$10</c:f>
              <c:numCache>
                <c:formatCode>General</c:formatCode>
                <c:ptCount val="1"/>
                <c:pt idx="0">
                  <c:v>295.60982343685299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DA0-4250-BB76-772AC43A8BAC}"/>
            </c:ext>
          </c:extLst>
        </c:ser>
        <c:ser>
          <c:idx val="3"/>
          <c:order val="3"/>
          <c:tx>
            <c:v>sol-3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48</c:v>
              </c:pt>
            </c:numLit>
          </c:xVal>
          <c:yVal>
            <c:numRef>
              <c:f>'obl-10kPa-tau=0,40 hex=1499-end'!$F$11</c:f>
              <c:numCache>
                <c:formatCode>General</c:formatCode>
                <c:ptCount val="1"/>
                <c:pt idx="0">
                  <c:v>295.44994036380098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DA0-4250-BB76-772AC43A8BAC}"/>
            </c:ext>
          </c:extLst>
        </c:ser>
        <c:ser>
          <c:idx val="4"/>
          <c:order val="4"/>
          <c:tx>
            <c:v>sol-4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72</c:v>
              </c:pt>
            </c:numLit>
          </c:xVal>
          <c:yVal>
            <c:numRef>
              <c:f>'obl-10kPa-tau=0,40 hex=1499-end'!$F$12</c:f>
              <c:numCache>
                <c:formatCode>General</c:formatCode>
                <c:ptCount val="1"/>
                <c:pt idx="0">
                  <c:v>295.27232919605501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DA0-4250-BB76-772AC43A8BAC}"/>
            </c:ext>
          </c:extLst>
        </c:ser>
        <c:ser>
          <c:idx val="5"/>
          <c:order val="5"/>
          <c:tx>
            <c:v>maxT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'obl-10kPa-tau=0,40 hex=1499-end'!$T$21:$T$22</c:f>
              <c:numCache>
                <c:formatCode>General</c:formatCode>
                <c:ptCount val="2"/>
                <c:pt idx="0">
                  <c:v>0</c:v>
                </c:pt>
                <c:pt idx="1">
                  <c:v>72</c:v>
                </c:pt>
              </c:numCache>
            </c:numRef>
          </c:xVal>
          <c:yVal>
            <c:numRef>
              <c:f>'obl-10kPa-tau=0,40 hex=1499-end'!$W$21:$W$22</c:f>
              <c:numCache>
                <c:formatCode>General</c:formatCode>
                <c:ptCount val="2"/>
                <c:pt idx="0">
                  <c:v>313.14999999999998</c:v>
                </c:pt>
                <c:pt idx="1">
                  <c:v>313.14999999999998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DA0-4250-BB76-772AC43A8BAC}"/>
            </c:ext>
          </c:extLst>
        </c:ser>
        <c:ser>
          <c:idx val="6"/>
          <c:order val="6"/>
          <c:tx>
            <c:v>Ts</c:v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rgbClr val="92D050"/>
                </a:solidFill>
              </a:ln>
              <a:effectLst/>
            </c:spPr>
          </c:marker>
          <c:xVal>
            <c:numRef>
              <c:f>'obl-10kPa-tau=0,40 hex=1499-end'!$A$16:$A$160</c:f>
              <c:numCache>
                <c:formatCode>General</c:formatCode>
                <c:ptCount val="14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</c:numCache>
            </c:numRef>
          </c:xVal>
          <c:yVal>
            <c:numRef>
              <c:f>'obl-10kPa-tau=0,40 hex=1499-end'!$D$16:$D$160</c:f>
              <c:numCache>
                <c:formatCode>0.00E+00</c:formatCode>
                <c:ptCount val="145"/>
                <c:pt idx="0" formatCode="General">
                  <c:v>295.78758708953399</c:v>
                </c:pt>
                <c:pt idx="1">
                  <c:v>294.36274056821458</c:v>
                </c:pt>
                <c:pt idx="2" formatCode="General">
                  <c:v>293.91589575664915</c:v>
                </c:pt>
                <c:pt idx="3" formatCode="General">
                  <c:v>293.71472300807659</c:v>
                </c:pt>
                <c:pt idx="4" formatCode="General">
                  <c:v>293.47850818383637</c:v>
                </c:pt>
                <c:pt idx="5" formatCode="General">
                  <c:v>293.10213324565365</c:v>
                </c:pt>
                <c:pt idx="6" formatCode="General">
                  <c:v>292.55072084660861</c:v>
                </c:pt>
                <c:pt idx="7" formatCode="General">
                  <c:v>291.81859200708396</c:v>
                </c:pt>
                <c:pt idx="8" formatCode="General">
                  <c:v>290.91313147604831</c:v>
                </c:pt>
                <c:pt idx="9" formatCode="General">
                  <c:v>289.84836685817334</c:v>
                </c:pt>
                <c:pt idx="10" formatCode="General">
                  <c:v>288.64232885488912</c:v>
                </c:pt>
                <c:pt idx="11" formatCode="General">
                  <c:v>287.31587042748708</c:v>
                </c:pt>
                <c:pt idx="12" formatCode="General">
                  <c:v>285.89203628455766</c:v>
                </c:pt>
                <c:pt idx="13" formatCode="General">
                  <c:v>284.39562723922438</c:v>
                </c:pt>
                <c:pt idx="14" formatCode="General">
                  <c:v>282.85282028661851</c:v>
                </c:pt>
                <c:pt idx="15" formatCode="General">
                  <c:v>281.29079015091946</c:v>
                </c:pt>
                <c:pt idx="16" formatCode="General">
                  <c:v>279.73731193604874</c:v>
                </c:pt>
                <c:pt idx="17" formatCode="General">
                  <c:v>278.52056494316378</c:v>
                </c:pt>
                <c:pt idx="18" formatCode="General">
                  <c:v>277.87192526617611</c:v>
                </c:pt>
                <c:pt idx="19" formatCode="General">
                  <c:v>277.46075415879346</c:v>
                </c:pt>
                <c:pt idx="20" formatCode="General">
                  <c:v>277.15057050388498</c:v>
                </c:pt>
                <c:pt idx="21" formatCode="General">
                  <c:v>276.88464128488033</c:v>
                </c:pt>
                <c:pt idx="22" formatCode="General">
                  <c:v>276.63928478927949</c:v>
                </c:pt>
                <c:pt idx="23" formatCode="General">
                  <c:v>276.40457678330495</c:v>
                </c:pt>
                <c:pt idx="24" formatCode="General">
                  <c:v>276.17633348941018</c:v>
                </c:pt>
                <c:pt idx="25" formatCode="General">
                  <c:v>275.95277048455642</c:v>
                </c:pt>
                <c:pt idx="26" formatCode="General">
                  <c:v>275.7331077677909</c:v>
                </c:pt>
                <c:pt idx="27" formatCode="General">
                  <c:v>275.51698659018081</c:v>
                </c:pt>
                <c:pt idx="28" formatCode="General">
                  <c:v>275.30422537581978</c:v>
                </c:pt>
                <c:pt idx="29" formatCode="General">
                  <c:v>275.0947174555684</c:v>
                </c:pt>
                <c:pt idx="30" formatCode="General">
                  <c:v>274.88838817097081</c:v>
                </c:pt>
                <c:pt idx="31" formatCode="General">
                  <c:v>275.13303305559242</c:v>
                </c:pt>
                <c:pt idx="32" formatCode="General">
                  <c:v>275.95717330403238</c:v>
                </c:pt>
                <c:pt idx="33" formatCode="General">
                  <c:v>277.11492782346193</c:v>
                </c:pt>
                <c:pt idx="34" formatCode="General">
                  <c:v>278.48757628321812</c:v>
                </c:pt>
                <c:pt idx="35" formatCode="General">
                  <c:v>280.00899286643443</c:v>
                </c:pt>
                <c:pt idx="36" formatCode="General">
                  <c:v>281.63446529055568</c:v>
                </c:pt>
                <c:pt idx="37" formatCode="General">
                  <c:v>283.32777442891972</c:v>
                </c:pt>
                <c:pt idx="38" formatCode="General">
                  <c:v>285.05604494675782</c:v>
                </c:pt>
                <c:pt idx="39" formatCode="General">
                  <c:v>286.78790831701724</c:v>
                </c:pt>
                <c:pt idx="40" formatCode="General">
                  <c:v>288.49306438896571</c:v>
                </c:pt>
                <c:pt idx="41" formatCode="General">
                  <c:v>290.14241365151878</c:v>
                </c:pt>
                <c:pt idx="42" formatCode="General">
                  <c:v>291.70839891904137</c:v>
                </c:pt>
                <c:pt idx="43" formatCode="General">
                  <c:v>293.16539719409991</c:v>
                </c:pt>
                <c:pt idx="44" formatCode="General">
                  <c:v>294.49009120646258</c:v>
                </c:pt>
                <c:pt idx="45" formatCode="General">
                  <c:v>295.6617902157127</c:v>
                </c:pt>
                <c:pt idx="46" formatCode="General">
                  <c:v>296.66268863536277</c:v>
                </c:pt>
                <c:pt idx="47" formatCode="General">
                  <c:v>297.47806056024098</c:v>
                </c:pt>
                <c:pt idx="48" formatCode="General">
                  <c:v>298.0963932793033</c:v>
                </c:pt>
                <c:pt idx="49" formatCode="General">
                  <c:v>298.50946542772465</c:v>
                </c:pt>
                <c:pt idx="50" formatCode="General">
                  <c:v>298.71237651441612</c:v>
                </c:pt>
                <c:pt idx="51" formatCode="General">
                  <c:v>298.70353463799626</c:v>
                </c:pt>
                <c:pt idx="52" formatCode="General">
                  <c:v>298.48460858539545</c:v>
                </c:pt>
                <c:pt idx="53" formatCode="General">
                  <c:v>298.06044943171349</c:v>
                </c:pt>
                <c:pt idx="54" formatCode="General">
                  <c:v>297.43898542844431</c:v>
                </c:pt>
                <c:pt idx="55" formatCode="General">
                  <c:v>296.63109254939462</c:v>
                </c:pt>
                <c:pt idx="56" formatCode="General">
                  <c:v>295.65044169900563</c:v>
                </c:pt>
                <c:pt idx="57" formatCode="General">
                  <c:v>294.51332238667032</c:v>
                </c:pt>
                <c:pt idx="58" formatCode="General">
                  <c:v>293.23844171703973</c:v>
                </c:pt>
                <c:pt idx="59" formatCode="General">
                  <c:v>291.84669690148485</c:v>
                </c:pt>
                <c:pt idx="60" formatCode="General">
                  <c:v>290.3609192016952</c:v>
                </c:pt>
                <c:pt idx="61" formatCode="General">
                  <c:v>288.80558729750055</c:v>
                </c:pt>
                <c:pt idx="62" formatCode="General">
                  <c:v>287.20650853554105</c:v>
                </c:pt>
                <c:pt idx="63" formatCode="General">
                  <c:v>285.59046735437573</c:v>
                </c:pt>
                <c:pt idx="64" formatCode="General">
                  <c:v>283.98484136743133</c:v>
                </c:pt>
                <c:pt idx="65" formatCode="General">
                  <c:v>282.71741329301045</c:v>
                </c:pt>
                <c:pt idx="66" formatCode="General">
                  <c:v>282.01688374715252</c:v>
                </c:pt>
                <c:pt idx="67" formatCode="General">
                  <c:v>281.54981744686091</c:v>
                </c:pt>
                <c:pt idx="68" formatCode="General">
                  <c:v>281.18104082705781</c:v>
                </c:pt>
                <c:pt idx="69" formatCode="General">
                  <c:v>280.85533734968692</c:v>
                </c:pt>
                <c:pt idx="70" formatCode="General">
                  <c:v>280.55004178846082</c:v>
                </c:pt>
                <c:pt idx="71" formatCode="General">
                  <c:v>280.25580280040651</c:v>
                </c:pt>
                <c:pt idx="72" formatCode="General">
                  <c:v>279.96872964496407</c:v>
                </c:pt>
                <c:pt idx="73" formatCode="General">
                  <c:v>279.68717587549162</c:v>
                </c:pt>
                <c:pt idx="74" formatCode="General">
                  <c:v>279.41041932792155</c:v>
                </c:pt>
                <c:pt idx="75" formatCode="General">
                  <c:v>279.13811948489064</c:v>
                </c:pt>
                <c:pt idx="76" formatCode="General">
                  <c:v>278.87009408215147</c:v>
                </c:pt>
                <c:pt idx="77" formatCode="General">
                  <c:v>278.6062270108909</c:v>
                </c:pt>
                <c:pt idx="78" formatCode="General">
                  <c:v>278.34643029138272</c:v>
                </c:pt>
                <c:pt idx="79" formatCode="General">
                  <c:v>278.53848454089291</c:v>
                </c:pt>
                <c:pt idx="80" formatCode="General">
                  <c:v>279.30820432166917</c:v>
                </c:pt>
                <c:pt idx="81" formatCode="General">
                  <c:v>280.40780975750005</c:v>
                </c:pt>
                <c:pt idx="82" formatCode="General">
                  <c:v>281.71922056072043</c:v>
                </c:pt>
                <c:pt idx="83" formatCode="General">
                  <c:v>283.17727026313855</c:v>
                </c:pt>
                <c:pt idx="84" formatCode="General">
                  <c:v>284.73803597157706</c:v>
                </c:pt>
                <c:pt idx="85" formatCode="General">
                  <c:v>286.36589337657711</c:v>
                </c:pt>
                <c:pt idx="86" formatCode="General">
                  <c:v>288.02843117419172</c:v>
                </c:pt>
                <c:pt idx="87" formatCode="General">
                  <c:v>289.69466966463585</c:v>
                </c:pt>
                <c:pt idx="88" formatCode="General">
                  <c:v>291.33465509646334</c:v>
                </c:pt>
                <c:pt idx="89" formatCode="General">
                  <c:v>292.91960703598875</c:v>
                </c:pt>
                <c:pt idx="90" formatCode="General">
                  <c:v>294.42226461163239</c:v>
                </c:pt>
                <c:pt idx="91" formatCode="General">
                  <c:v>295.81727759444925</c:v>
                </c:pt>
                <c:pt idx="92" formatCode="General">
                  <c:v>297.08157499875011</c:v>
                </c:pt>
                <c:pt idx="93" formatCode="General">
                  <c:v>298.19468256745643</c:v>
                </c:pt>
                <c:pt idx="94" formatCode="General">
                  <c:v>299.13897861448999</c:v>
                </c:pt>
                <c:pt idx="95" formatCode="General">
                  <c:v>299.89988671457945</c:v>
                </c:pt>
                <c:pt idx="96" formatCode="General">
                  <c:v>300.4660084383637</c:v>
                </c:pt>
                <c:pt idx="97" formatCode="General">
                  <c:v>300.8292017349782</c:v>
                </c:pt>
                <c:pt idx="98" formatCode="General">
                  <c:v>300.98461155597727</c:v>
                </c:pt>
                <c:pt idx="99" formatCode="General">
                  <c:v>300.93065935033383</c:v>
                </c:pt>
                <c:pt idx="100" formatCode="General">
                  <c:v>300.66899743353781</c:v>
                </c:pt>
                <c:pt idx="101" formatCode="General">
                  <c:v>300.20443317211823</c:v>
                </c:pt>
                <c:pt idx="102" formatCode="General">
                  <c:v>299.54482662028983</c:v>
                </c:pt>
                <c:pt idx="103" formatCode="General">
                  <c:v>298.70096386068718</c:v>
                </c:pt>
                <c:pt idx="104" formatCode="General">
                  <c:v>297.68640697056134</c:v>
                </c:pt>
                <c:pt idx="105" formatCode="General">
                  <c:v>296.51732036501932</c:v>
                </c:pt>
                <c:pt idx="106" formatCode="General">
                  <c:v>295.21227234163507</c:v>
                </c:pt>
                <c:pt idx="107" formatCode="General">
                  <c:v>293.79201002614559</c:v>
                </c:pt>
                <c:pt idx="108" formatCode="General">
                  <c:v>292.27920563861124</c:v>
                </c:pt>
                <c:pt idx="109" formatCode="General">
                  <c:v>290.69817208838441</c:v>
                </c:pt>
                <c:pt idx="110" formatCode="General">
                  <c:v>289.07454637346194</c:v>
                </c:pt>
                <c:pt idx="111" formatCode="General">
                  <c:v>287.43494009734889</c:v>
                </c:pt>
                <c:pt idx="112" formatCode="General">
                  <c:v>285.80655759805421</c:v>
                </c:pt>
                <c:pt idx="113" formatCode="General">
                  <c:v>284.51700988564852</c:v>
                </c:pt>
                <c:pt idx="114" formatCode="General">
                  <c:v>283.79382822402329</c:v>
                </c:pt>
                <c:pt idx="115" formatCode="General">
                  <c:v>283.30236737475661</c:v>
                </c:pt>
                <c:pt idx="116" formatCode="General">
                  <c:v>282.90804652777518</c:v>
                </c:pt>
                <c:pt idx="117" formatCode="General">
                  <c:v>282.55631554654104</c:v>
                </c:pt>
                <c:pt idx="118" formatCode="General">
                  <c:v>282.22494820720704</c:v>
                </c:pt>
                <c:pt idx="119" formatCode="General">
                  <c:v>281.9048367043402</c:v>
                </c:pt>
                <c:pt idx="120" formatCode="General">
                  <c:v>281.59221278887071</c:v>
                </c:pt>
                <c:pt idx="121" formatCode="General">
                  <c:v>281.28548647183231</c:v>
                </c:pt>
                <c:pt idx="122" formatCode="General">
                  <c:v>280.98395840769916</c:v>
                </c:pt>
                <c:pt idx="123" formatCode="General">
                  <c:v>280.68729450613074</c:v>
                </c:pt>
                <c:pt idx="124" formatCode="General">
                  <c:v>280.39531121319351</c:v>
                </c:pt>
                <c:pt idx="125" formatCode="General">
                  <c:v>280.10788762004319</c:v>
                </c:pt>
                <c:pt idx="126" formatCode="General">
                  <c:v>279.82492942456679</c:v>
                </c:pt>
                <c:pt idx="127" formatCode="General">
                  <c:v>279.99421032066584</c:v>
                </c:pt>
                <c:pt idx="128" formatCode="General">
                  <c:v>280.74036707700526</c:v>
                </c:pt>
                <c:pt idx="129" formatCode="General">
                  <c:v>281.81480530012868</c:v>
                </c:pt>
                <c:pt idx="130" formatCode="General">
                  <c:v>283.09973627457936</c:v>
                </c:pt>
                <c:pt idx="131" formatCode="General">
                  <c:v>284.53041464242824</c:v>
                </c:pt>
                <c:pt idx="132" formatCode="General">
                  <c:v>286.06325920698947</c:v>
                </c:pt>
                <c:pt idx="133" formatCode="General">
                  <c:v>287.66290077094004</c:v>
                </c:pt>
                <c:pt idx="134" formatCode="General">
                  <c:v>289.29712592133592</c:v>
                </c:pt>
                <c:pt idx="135" formatCode="General">
                  <c:v>290.93512027411981</c:v>
                </c:pt>
                <c:pt idx="136" formatCode="General">
                  <c:v>292.54707709239841</c:v>
                </c:pt>
                <c:pt idx="137" formatCode="General">
                  <c:v>294.10435114550341</c:v>
                </c:pt>
                <c:pt idx="138" formatCode="General">
                  <c:v>295.57980688471451</c:v>
                </c:pt>
                <c:pt idx="139" formatCode="General">
                  <c:v>296.94820918643552</c:v>
                </c:pt>
                <c:pt idx="140" formatCode="General">
                  <c:v>298.1865907198324</c:v>
                </c:pt>
                <c:pt idx="141" formatCode="General">
                  <c:v>299.2745680569011</c:v>
                </c:pt>
                <c:pt idx="142" formatCode="General">
                  <c:v>300.1945963780048</c:v>
                </c:pt>
                <c:pt idx="143" formatCode="General">
                  <c:v>300.93216142915441</c:v>
                </c:pt>
                <c:pt idx="144" formatCode="General">
                  <c:v>301.47591197230122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DA0-4250-BB76-772AC43A8B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1591231"/>
        <c:axId val="1236116479"/>
      </c:scatterChart>
      <c:valAx>
        <c:axId val="1231591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6116479"/>
        <c:crosses val="autoZero"/>
        <c:crossBetween val="midCat"/>
      </c:valAx>
      <c:valAx>
        <c:axId val="1236116479"/>
        <c:scaling>
          <c:orientation val="minMax"/>
          <c:min val="2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5912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85C9058-6256-45B1-925C-1D2F7CED55C6}">
  <sheetPr/>
  <sheetViews>
    <sheetView zoomScale="11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238125</xdr:colOff>
      <xdr:row>15</xdr:row>
      <xdr:rowOff>52387</xdr:rowOff>
    </xdr:from>
    <xdr:to>
      <xdr:col>15</xdr:col>
      <xdr:colOff>142875</xdr:colOff>
      <xdr:row>29</xdr:row>
      <xdr:rowOff>128587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812612C1-5AC9-47B1-B248-7E5159F824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247649</xdr:colOff>
      <xdr:row>6</xdr:row>
      <xdr:rowOff>138111</xdr:rowOff>
    </xdr:from>
    <xdr:to>
      <xdr:col>25</xdr:col>
      <xdr:colOff>85724</xdr:colOff>
      <xdr:row>29</xdr:row>
      <xdr:rowOff>114300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E7B96648-6570-4BA6-8EC0-F957B36F55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7051" cy="6073205"/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07E87137-2273-3200-0DE7-C22B90865A7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238125</xdr:colOff>
      <xdr:row>15</xdr:row>
      <xdr:rowOff>52387</xdr:rowOff>
    </xdr:from>
    <xdr:to>
      <xdr:col>15</xdr:col>
      <xdr:colOff>142875</xdr:colOff>
      <xdr:row>29</xdr:row>
      <xdr:rowOff>128587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F8B37127-82D5-45E9-B82F-D7EF68B1D1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371474</xdr:colOff>
      <xdr:row>6</xdr:row>
      <xdr:rowOff>100011</xdr:rowOff>
    </xdr:from>
    <xdr:to>
      <xdr:col>25</xdr:col>
      <xdr:colOff>209549</xdr:colOff>
      <xdr:row>29</xdr:row>
      <xdr:rowOff>76200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5478990A-C685-4632-B442-9C5D5B81FB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238125</xdr:colOff>
      <xdr:row>15</xdr:row>
      <xdr:rowOff>52387</xdr:rowOff>
    </xdr:from>
    <xdr:to>
      <xdr:col>15</xdr:col>
      <xdr:colOff>142875</xdr:colOff>
      <xdr:row>29</xdr:row>
      <xdr:rowOff>128587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975E072F-8DF0-415A-8697-FB5DACD589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238124</xdr:colOff>
      <xdr:row>7</xdr:row>
      <xdr:rowOff>138111</xdr:rowOff>
    </xdr:from>
    <xdr:to>
      <xdr:col>25</xdr:col>
      <xdr:colOff>76199</xdr:colOff>
      <xdr:row>30</xdr:row>
      <xdr:rowOff>114300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EF883932-7999-4DED-8587-28C65F5710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 2013–2022">
  <a:themeElements>
    <a:clrScheme name="Pakiet Office 2013–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 2013–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 2013–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2427F-4EE4-450D-A7C6-81856CFD2072}">
  <dimension ref="A1:Z161"/>
  <sheetViews>
    <sheetView tabSelected="1" workbookViewId="0">
      <selection activeCell="D9" sqref="D9:V13"/>
    </sheetView>
  </sheetViews>
  <sheetFormatPr defaultRowHeight="15" x14ac:dyDescent="0.25"/>
  <cols>
    <col min="4" max="4" width="11.5703125" bestFit="1" customWidth="1"/>
    <col min="5" max="5" width="8.42578125" bestFit="1" customWidth="1"/>
    <col min="6" max="6" width="7.42578125" bestFit="1" customWidth="1"/>
    <col min="9" max="9" width="10.5703125" bestFit="1" customWidth="1"/>
    <col min="11" max="11" width="12" bestFit="1" customWidth="1"/>
    <col min="14" max="14" width="9.85546875" bestFit="1" customWidth="1"/>
    <col min="22" max="22" width="13.7109375" customWidth="1"/>
  </cols>
  <sheetData>
    <row r="1" spans="1:26" ht="45.75" customHeight="1" x14ac:dyDescent="0.25">
      <c r="A1" s="22" t="s">
        <v>61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</row>
    <row r="2" spans="1:26" x14ac:dyDescent="0.25">
      <c r="A2" s="2" t="s">
        <v>35</v>
      </c>
      <c r="B2" s="2">
        <v>0.9</v>
      </c>
      <c r="C2" s="2"/>
      <c r="D2" s="9" t="s">
        <v>0</v>
      </c>
      <c r="E2" s="9">
        <v>589</v>
      </c>
      <c r="F2" s="9"/>
      <c r="G2" s="9" t="s">
        <v>2</v>
      </c>
      <c r="H2" s="10">
        <v>9.3412330000000002E-2</v>
      </c>
      <c r="I2" s="9" t="s">
        <v>4</v>
      </c>
      <c r="J2" s="9">
        <f>O9</f>
        <v>-39.488300000000002</v>
      </c>
      <c r="K2" s="9"/>
      <c r="L2" s="9" t="s">
        <v>6</v>
      </c>
      <c r="M2" s="9">
        <f>-1*TAN(J2*PI()/180)*TAN(J3*PI()/180)</f>
        <v>-0.33696110520345152</v>
      </c>
      <c r="N2" s="9"/>
      <c r="O2" s="9" t="s">
        <v>8</v>
      </c>
      <c r="P2" s="9">
        <f>IF(M2&gt;=1,0,IF(M2&lt;=-1,24,2*M3/PI()*12))</f>
        <v>14.625578126008513</v>
      </c>
      <c r="Q2" s="9" t="s">
        <v>9</v>
      </c>
      <c r="R2" s="9">
        <f>12-M3/PI()*12</f>
        <v>4.6872109369957435</v>
      </c>
      <c r="S2" s="2" t="s">
        <v>34</v>
      </c>
      <c r="T2" s="13" t="s">
        <v>25</v>
      </c>
      <c r="U2" s="13" t="s">
        <v>26</v>
      </c>
      <c r="V2" s="13" t="s">
        <v>27</v>
      </c>
      <c r="W2" s="13" t="s">
        <v>28</v>
      </c>
      <c r="X2" s="13" t="s">
        <v>29</v>
      </c>
      <c r="Y2" s="21" t="s">
        <v>50</v>
      </c>
      <c r="Z2" s="21" t="s">
        <v>52</v>
      </c>
    </row>
    <row r="3" spans="1:26" x14ac:dyDescent="0.25">
      <c r="B3" t="s">
        <v>12</v>
      </c>
      <c r="D3" s="6" t="s">
        <v>1</v>
      </c>
      <c r="E3" s="6">
        <f>F5</f>
        <v>0</v>
      </c>
      <c r="F3" s="6"/>
      <c r="G3" s="6" t="s">
        <v>3</v>
      </c>
      <c r="H3" s="6">
        <v>24.19</v>
      </c>
      <c r="I3" s="6" t="s">
        <v>5</v>
      </c>
      <c r="J3" s="6">
        <f>N9</f>
        <v>-22.241450335661199</v>
      </c>
      <c r="K3" s="6"/>
      <c r="L3" s="6" t="s">
        <v>7</v>
      </c>
      <c r="M3" s="6">
        <f>IF(M2&gt;=1,0,IF(M2&lt;=-1,PI(),ACOS(M2)))</f>
        <v>1.9144836997988299</v>
      </c>
      <c r="N3" s="6"/>
      <c r="O3" s="6" t="s">
        <v>11</v>
      </c>
      <c r="P3" s="11">
        <v>55.77</v>
      </c>
      <c r="Q3" s="6" t="s">
        <v>10</v>
      </c>
      <c r="R3" s="6">
        <f>12+M3/PI()*12</f>
        <v>19.312789063004256</v>
      </c>
      <c r="S3" s="1">
        <v>5.6703744189999999E-8</v>
      </c>
      <c r="T3" s="6">
        <v>88775</v>
      </c>
      <c r="U3" s="6">
        <v>783</v>
      </c>
      <c r="V3" s="6">
        <f>1.5/48</f>
        <v>3.125E-2</v>
      </c>
      <c r="W3" s="6">
        <v>1600</v>
      </c>
      <c r="X3" s="6">
        <v>980</v>
      </c>
      <c r="Y3" s="14">
        <v>1</v>
      </c>
      <c r="Z3" s="14">
        <v>0.1</v>
      </c>
    </row>
    <row r="4" spans="1:26" x14ac:dyDescent="0.25">
      <c r="A4" t="s">
        <v>60</v>
      </c>
      <c r="B4">
        <f>B5-55</f>
        <v>399</v>
      </c>
      <c r="C4">
        <v>1786</v>
      </c>
      <c r="D4" s="5" t="s">
        <v>15</v>
      </c>
      <c r="E4" s="5" t="s">
        <v>16</v>
      </c>
      <c r="F4" s="5" t="s">
        <v>1</v>
      </c>
      <c r="G4" s="5" t="s">
        <v>5</v>
      </c>
      <c r="H4" s="5" t="s">
        <v>4</v>
      </c>
      <c r="I4" s="5" t="s">
        <v>13</v>
      </c>
      <c r="J4" s="5" t="s">
        <v>17</v>
      </c>
      <c r="K4" s="5" t="s">
        <v>18</v>
      </c>
      <c r="L4" s="5" t="s">
        <v>19</v>
      </c>
      <c r="M4" s="5" t="s">
        <v>20</v>
      </c>
      <c r="N4" s="5" t="s">
        <v>21</v>
      </c>
      <c r="O4" s="5" t="s">
        <v>22</v>
      </c>
      <c r="P4" s="2"/>
    </row>
    <row r="5" spans="1:26" x14ac:dyDescent="0.25">
      <c r="A5" t="s">
        <v>59</v>
      </c>
      <c r="B5">
        <v>454</v>
      </c>
      <c r="C5">
        <f>C4+55</f>
        <v>1841</v>
      </c>
      <c r="D5" s="6"/>
      <c r="E5" s="6"/>
      <c r="F5" s="6"/>
      <c r="G5" s="6"/>
      <c r="H5" s="6"/>
      <c r="I5" s="7"/>
      <c r="J5" s="6"/>
      <c r="K5" s="6"/>
      <c r="L5" s="6"/>
      <c r="M5" s="6"/>
      <c r="N5" s="8"/>
      <c r="O5" s="6"/>
      <c r="P5" s="2"/>
      <c r="S5" t="s">
        <v>36</v>
      </c>
      <c r="T5" s="2" t="s">
        <v>30</v>
      </c>
      <c r="U5" s="2" t="s">
        <v>31</v>
      </c>
      <c r="V5" s="2" t="s">
        <v>32</v>
      </c>
      <c r="W5" s="2" t="s">
        <v>33</v>
      </c>
      <c r="X5" s="2" t="s">
        <v>53</v>
      </c>
    </row>
    <row r="6" spans="1:26" x14ac:dyDescent="0.25">
      <c r="A6" t="s">
        <v>58</v>
      </c>
      <c r="B6">
        <f>B5+55</f>
        <v>509</v>
      </c>
      <c r="C6">
        <f>C5+55</f>
        <v>1896</v>
      </c>
      <c r="D6" s="12"/>
      <c r="E6" s="6"/>
      <c r="F6" s="6"/>
      <c r="G6" s="6"/>
      <c r="H6" s="6"/>
      <c r="I6" s="7"/>
      <c r="J6" s="6"/>
      <c r="K6" s="6"/>
      <c r="L6" s="6"/>
      <c r="M6" s="6"/>
      <c r="N6" s="8"/>
      <c r="O6" s="6"/>
      <c r="P6" s="2"/>
      <c r="S6">
        <v>48</v>
      </c>
      <c r="T6">
        <v>1</v>
      </c>
      <c r="U6">
        <v>48</v>
      </c>
      <c r="V6">
        <v>1</v>
      </c>
      <c r="W6">
        <v>1</v>
      </c>
      <c r="X6">
        <v>12</v>
      </c>
    </row>
    <row r="7" spans="1:26" x14ac:dyDescent="0.25">
      <c r="C7">
        <f>C4+668+668</f>
        <v>3122</v>
      </c>
      <c r="D7" s="12"/>
      <c r="E7" s="15"/>
      <c r="F7" s="15"/>
      <c r="G7" s="15"/>
      <c r="H7" s="15"/>
      <c r="I7" s="16"/>
      <c r="J7" s="15"/>
      <c r="K7" s="15"/>
      <c r="L7" s="15"/>
      <c r="M7" s="15"/>
      <c r="N7" s="17"/>
      <c r="O7" s="15"/>
      <c r="P7" s="2"/>
    </row>
    <row r="8" spans="1:26" x14ac:dyDescent="0.25">
      <c r="C8">
        <f>C5+668+668</f>
        <v>3177</v>
      </c>
      <c r="D8" s="18" t="s">
        <v>38</v>
      </c>
      <c r="E8" s="18" t="s">
        <v>12</v>
      </c>
      <c r="F8" s="18" t="s">
        <v>13</v>
      </c>
      <c r="G8" s="18" t="s">
        <v>39</v>
      </c>
      <c r="H8" s="18" t="s">
        <v>40</v>
      </c>
      <c r="I8" s="18" t="s">
        <v>41</v>
      </c>
      <c r="J8" s="18" t="s">
        <v>16</v>
      </c>
      <c r="K8" s="18" t="s">
        <v>42</v>
      </c>
      <c r="L8" s="18" t="s">
        <v>14</v>
      </c>
      <c r="M8" s="18" t="s">
        <v>43</v>
      </c>
      <c r="N8" s="18" t="s">
        <v>5</v>
      </c>
      <c r="O8" s="18" t="s">
        <v>44</v>
      </c>
      <c r="P8" s="18" t="s">
        <v>18</v>
      </c>
      <c r="Q8" s="18" t="s">
        <v>19</v>
      </c>
      <c r="R8" s="18" t="s">
        <v>20</v>
      </c>
      <c r="S8" s="18" t="s">
        <v>45</v>
      </c>
      <c r="T8" s="18" t="s">
        <v>46</v>
      </c>
      <c r="U8" s="20" t="s">
        <v>51</v>
      </c>
      <c r="V8" s="20" t="s">
        <v>48</v>
      </c>
      <c r="X8" s="18" t="s">
        <v>1</v>
      </c>
    </row>
    <row r="9" spans="1:26" x14ac:dyDescent="0.25">
      <c r="C9">
        <f>C6+668+668</f>
        <v>3232</v>
      </c>
      <c r="D9" s="23">
        <v>1786</v>
      </c>
      <c r="E9" s="23">
        <v>1499</v>
      </c>
      <c r="F9" s="23">
        <v>295.905494006499</v>
      </c>
      <c r="G9" s="23">
        <v>0.134980272345083</v>
      </c>
      <c r="H9" s="23">
        <v>0</v>
      </c>
      <c r="I9" s="23">
        <v>-0.123206085967259</v>
      </c>
      <c r="J9" s="23">
        <v>450</v>
      </c>
      <c r="K9" s="23">
        <v>2</v>
      </c>
      <c r="L9" s="23">
        <v>257.54250890648899</v>
      </c>
      <c r="M9" s="23">
        <v>265.45490311058001</v>
      </c>
      <c r="N9" s="23">
        <v>-22.241450335661199</v>
      </c>
      <c r="O9" s="23">
        <v>-39.488300000000002</v>
      </c>
      <c r="P9" s="23">
        <v>390.686058813812</v>
      </c>
      <c r="Q9" s="23">
        <v>226.856460778246</v>
      </c>
      <c r="R9" s="23">
        <v>5.1512425709759002</v>
      </c>
      <c r="S9" s="23">
        <v>2.35</v>
      </c>
      <c r="T9" s="23">
        <v>0</v>
      </c>
      <c r="U9" s="23">
        <v>9.8030727113799596</v>
      </c>
      <c r="V9" s="23">
        <v>261.94004785966803</v>
      </c>
      <c r="X9" s="19">
        <f>J9/668*360</f>
        <v>242.51497005988026</v>
      </c>
    </row>
    <row r="10" spans="1:26" x14ac:dyDescent="0.25">
      <c r="D10" s="23">
        <v>1787</v>
      </c>
      <c r="E10" s="23">
        <v>1499</v>
      </c>
      <c r="F10" s="23">
        <v>296.01747359398797</v>
      </c>
      <c r="G10" s="23">
        <v>0.135238058194388</v>
      </c>
      <c r="H10" s="23">
        <v>0</v>
      </c>
      <c r="I10" s="23">
        <v>-8.6071349273675296E-2</v>
      </c>
      <c r="J10" s="23">
        <v>451</v>
      </c>
      <c r="K10" s="23">
        <v>2</v>
      </c>
      <c r="L10" s="23">
        <v>258.34467755214303</v>
      </c>
      <c r="M10" s="23">
        <v>265.56688269806898</v>
      </c>
      <c r="N10" s="23">
        <v>-22.444454820153801</v>
      </c>
      <c r="O10" s="23">
        <v>-39.488300000000002</v>
      </c>
      <c r="P10" s="23">
        <v>391.26081999183901</v>
      </c>
      <c r="Q10" s="23">
        <v>227.23376190885901</v>
      </c>
      <c r="R10" s="23">
        <v>5.1535910124832602</v>
      </c>
      <c r="S10" s="23">
        <v>2.09</v>
      </c>
      <c r="T10" s="23">
        <v>0</v>
      </c>
      <c r="U10" s="23">
        <v>9.7883129299091998</v>
      </c>
      <c r="V10" s="23">
        <v>262.09975450577201</v>
      </c>
    </row>
    <row r="11" spans="1:26" x14ac:dyDescent="0.25">
      <c r="D11" s="23">
        <v>1788</v>
      </c>
      <c r="E11" s="23">
        <v>1499</v>
      </c>
      <c r="F11" s="23">
        <v>296.11303595246</v>
      </c>
      <c r="G11" s="23">
        <v>0.135514657065501</v>
      </c>
      <c r="H11" s="23">
        <v>0</v>
      </c>
      <c r="I11" s="23">
        <v>0.43497651809503401</v>
      </c>
      <c r="J11" s="23">
        <v>452</v>
      </c>
      <c r="K11" s="23">
        <v>2</v>
      </c>
      <c r="L11" s="23">
        <v>258.34467755214303</v>
      </c>
      <c r="M11" s="23">
        <v>265.662445056541</v>
      </c>
      <c r="N11" s="23">
        <v>-22.444454820153801</v>
      </c>
      <c r="O11" s="23">
        <v>-39.488300000000002</v>
      </c>
      <c r="P11" s="23">
        <v>391.85341597617003</v>
      </c>
      <c r="Q11" s="23">
        <v>227.62467490537901</v>
      </c>
      <c r="R11" s="23">
        <v>5.1565432867447596</v>
      </c>
      <c r="S11" s="23">
        <v>1.84</v>
      </c>
      <c r="T11" s="23">
        <v>0</v>
      </c>
      <c r="U11" s="23">
        <v>9.7745587344561695</v>
      </c>
      <c r="V11" s="23">
        <v>262.25923673767602</v>
      </c>
    </row>
    <row r="12" spans="1:26" x14ac:dyDescent="0.25">
      <c r="D12" s="23">
        <v>1789</v>
      </c>
      <c r="E12" s="23">
        <v>1499</v>
      </c>
      <c r="F12" s="23">
        <v>296.21295951065798</v>
      </c>
      <c r="G12" s="23">
        <v>0.135772896158597</v>
      </c>
      <c r="H12" s="23">
        <v>0</v>
      </c>
      <c r="I12" s="23">
        <v>-0.115550827574526</v>
      </c>
      <c r="J12" s="23">
        <v>453</v>
      </c>
      <c r="K12" s="23">
        <v>2</v>
      </c>
      <c r="L12" s="23">
        <v>259.10953922725599</v>
      </c>
      <c r="M12" s="23">
        <v>265.76236861473899</v>
      </c>
      <c r="N12" s="23">
        <v>-22.640622506283801</v>
      </c>
      <c r="O12" s="23">
        <v>-39.488300000000002</v>
      </c>
      <c r="P12" s="23">
        <v>392.35966411241799</v>
      </c>
      <c r="Q12" s="23">
        <v>227.96239732166799</v>
      </c>
      <c r="R12" s="23">
        <v>5.1602586473339098</v>
      </c>
      <c r="S12" s="23">
        <v>1.6</v>
      </c>
      <c r="T12" s="23">
        <v>0</v>
      </c>
      <c r="U12" s="23">
        <v>9.7561380218036806</v>
      </c>
      <c r="V12" s="23">
        <v>262.41841841623</v>
      </c>
    </row>
    <row r="13" spans="1:26" x14ac:dyDescent="0.25">
      <c r="D13" s="23">
        <v>1790</v>
      </c>
      <c r="E13" s="23">
        <v>1499</v>
      </c>
      <c r="F13" s="23">
        <v>296.29870355859498</v>
      </c>
      <c r="G13" s="23">
        <v>0.136037566213357</v>
      </c>
      <c r="H13" s="23">
        <v>0</v>
      </c>
      <c r="I13" s="23">
        <v>0.37568795034108499</v>
      </c>
      <c r="J13" s="23">
        <v>454</v>
      </c>
      <c r="K13" s="23">
        <v>2</v>
      </c>
      <c r="L13" s="23">
        <v>259.10953922725599</v>
      </c>
      <c r="M13" s="23">
        <v>265.84811266267599</v>
      </c>
      <c r="N13" s="23">
        <v>-22.640622506283801</v>
      </c>
      <c r="O13" s="23">
        <v>-39.488300000000002</v>
      </c>
      <c r="P13" s="23">
        <v>392.88954045773397</v>
      </c>
      <c r="Q13" s="23">
        <v>228.314995673563</v>
      </c>
      <c r="R13" s="23">
        <v>5.1647714224396903</v>
      </c>
      <c r="S13" s="23">
        <v>1.38</v>
      </c>
      <c r="T13" s="23">
        <v>0</v>
      </c>
      <c r="U13" s="23">
        <v>9.7390607538303993</v>
      </c>
      <c r="V13" s="23">
        <v>262.57732146115001</v>
      </c>
    </row>
    <row r="15" spans="1:26" x14ac:dyDescent="0.25">
      <c r="A15" s="13" t="s">
        <v>23</v>
      </c>
      <c r="B15" s="13" t="s">
        <v>24</v>
      </c>
      <c r="C15" s="13" t="s">
        <v>49</v>
      </c>
      <c r="D15" s="13" t="s">
        <v>13</v>
      </c>
      <c r="I15" s="4"/>
      <c r="N15" s="3"/>
      <c r="P15" s="2"/>
    </row>
    <row r="16" spans="1:26" x14ac:dyDescent="0.25">
      <c r="A16" s="6">
        <v>0</v>
      </c>
      <c r="B16" s="6">
        <f t="shared" ref="B16:B47" si="0">1/PI()*$E$2*POWER(1+$H$2*COS(($X$9-248)/180*PI()),2)/POWER(1-$H$2*$H$2,2)*MAX(0,SIN($O$9/180*PI())*SIN($H$3*PI()/180)*SIN($X$9*PI()/180)*15*2*PI()/360+COS($O$9*PI()/180)*COS($N$9*PI()/180)*(SIN(A17*15*PI()/180)-SIN(A16*15*PI()/180)))</f>
        <v>35.046522818113075</v>
      </c>
      <c r="C16" s="6">
        <f>V9</f>
        <v>261.94004785966803</v>
      </c>
      <c r="D16" s="6">
        <f>F9</f>
        <v>295.905494006499</v>
      </c>
      <c r="T16">
        <f>T6*P2</f>
        <v>14.625578126008513</v>
      </c>
    </row>
    <row r="17" spans="1:23" x14ac:dyDescent="0.25">
      <c r="A17" s="6">
        <v>0.5</v>
      </c>
      <c r="B17" s="6">
        <f t="shared" si="0"/>
        <v>34.682891092579965</v>
      </c>
      <c r="C17" s="6">
        <f>C16+88775*$Y$3*(D16-C16)/($X$3*$W$3)</f>
        <v>263.86305964645686</v>
      </c>
      <c r="D17" s="8">
        <f>D16+(B17*0.2*$S$6 +(-E17+$Q$9+$R$9+$S$9-$Y$3*(D16-C16)/$Z$3)/$T$6)*$T$3/$U$6/(($U$3*$G$9)*$V$6+($V$3*$W$3*$X$3)*$W$6)</f>
        <v>289.74371993977365</v>
      </c>
      <c r="E17">
        <f>$B$2*$S$3*D16^4</f>
        <v>391.2608199918389</v>
      </c>
    </row>
    <row r="18" spans="1:23" x14ac:dyDescent="0.25">
      <c r="A18" s="6">
        <v>1</v>
      </c>
      <c r="B18" s="6">
        <f t="shared" si="0"/>
        <v>33.961849481155376</v>
      </c>
      <c r="C18" s="6">
        <f t="shared" ref="C18:C81" si="1">C17+88775*$Y$3*(D17-C17)/($X$3*$W$3)</f>
        <v>265.32833746376502</v>
      </c>
      <c r="D18" s="6">
        <f t="shared" ref="D18:D81" si="2">D17+(B18*0.2*$S$6 +(-E18+$Q$9+$R$9+$S$9-$Y$3*(D17-C17)/$Z$3)/$T$6)*$T$3/$U$6/(($U$3*$G$9)*$V$6+($V$3*$W$3*$X$3)*$W$6)</f>
        <v>287.55585337538253</v>
      </c>
      <c r="E18">
        <f>$B$2*$S$3*D17^4</f>
        <v>359.67509955968535</v>
      </c>
    </row>
    <row r="19" spans="1:23" x14ac:dyDescent="0.25">
      <c r="A19" s="6">
        <v>1.5</v>
      </c>
      <c r="B19" s="6">
        <f t="shared" si="0"/>
        <v>32.895735205721245</v>
      </c>
      <c r="C19" s="6">
        <f t="shared" si="1"/>
        <v>266.58678626800855</v>
      </c>
      <c r="D19" s="6">
        <f t="shared" si="2"/>
        <v>286.76295780855099</v>
      </c>
      <c r="E19">
        <f>$B$2*$S$3*D18^4</f>
        <v>348.93384451202974</v>
      </c>
      <c r="U19" t="s">
        <v>54</v>
      </c>
    </row>
    <row r="20" spans="1:23" x14ac:dyDescent="0.25">
      <c r="A20" s="6">
        <v>2</v>
      </c>
      <c r="B20" s="6">
        <f t="shared" si="0"/>
        <v>31.502789777113051</v>
      </c>
      <c r="C20" s="6">
        <f t="shared" si="1"/>
        <v>267.72909470455937</v>
      </c>
      <c r="D20" s="6">
        <f t="shared" si="2"/>
        <v>286.38337206453559</v>
      </c>
      <c r="E20">
        <f>$B$2*$S$3*D19^4</f>
        <v>345.10118541449043</v>
      </c>
      <c r="T20" t="s">
        <v>12</v>
      </c>
      <c r="U20" t="s">
        <v>55</v>
      </c>
      <c r="V20" t="s">
        <v>56</v>
      </c>
      <c r="W20" t="s">
        <v>57</v>
      </c>
    </row>
    <row r="21" spans="1:23" x14ac:dyDescent="0.25">
      <c r="A21" s="6">
        <v>2.5</v>
      </c>
      <c r="B21" s="6">
        <f t="shared" si="0"/>
        <v>29.806846877811616</v>
      </c>
      <c r="C21" s="6">
        <f t="shared" si="1"/>
        <v>268.78523850088072</v>
      </c>
      <c r="D21" s="6">
        <f t="shared" si="2"/>
        <v>286.0324667022204</v>
      </c>
      <c r="E21">
        <f>$B$2*$S$3*D20^4</f>
        <v>343.27757996402767</v>
      </c>
      <c r="T21">
        <v>0</v>
      </c>
      <c r="U21">
        <f>273.15-6</f>
        <v>267.14999999999998</v>
      </c>
      <c r="V21">
        <f>273.15+6.4</f>
        <v>279.54999999999995</v>
      </c>
      <c r="W21">
        <f>273.15+40</f>
        <v>313.14999999999998</v>
      </c>
    </row>
    <row r="22" spans="1:23" x14ac:dyDescent="0.25">
      <c r="A22" s="6">
        <v>3</v>
      </c>
      <c r="B22" s="6">
        <f t="shared" si="0"/>
        <v>27.83692456102829</v>
      </c>
      <c r="C22" s="6">
        <f t="shared" si="1"/>
        <v>269.76171980418042</v>
      </c>
      <c r="D22" s="6">
        <f t="shared" si="2"/>
        <v>285.56249349303971</v>
      </c>
      <c r="E22">
        <f>$B$2*$S$3*D21^4</f>
        <v>341.59819853990797</v>
      </c>
      <c r="T22">
        <v>72</v>
      </c>
      <c r="U22">
        <f>273.15-6</f>
        <v>267.14999999999998</v>
      </c>
      <c r="V22">
        <f>273.15+6.4</f>
        <v>279.54999999999995</v>
      </c>
      <c r="W22">
        <f>273.15+40</f>
        <v>313.14999999999998</v>
      </c>
    </row>
    <row r="23" spans="1:23" x14ac:dyDescent="0.25">
      <c r="A23" s="6">
        <v>3.5</v>
      </c>
      <c r="B23" s="6">
        <f t="shared" si="0"/>
        <v>25.626728743768798</v>
      </c>
      <c r="C23" s="6">
        <f t="shared" si="1"/>
        <v>270.65630761299963</v>
      </c>
      <c r="D23" s="6">
        <f t="shared" si="2"/>
        <v>284.92251694461936</v>
      </c>
      <c r="E23">
        <f>$B$2*$S$3*D22^4</f>
        <v>339.35863793996202</v>
      </c>
    </row>
    <row r="24" spans="1:23" x14ac:dyDescent="0.25">
      <c r="A24" s="6">
        <v>4</v>
      </c>
      <c r="B24" s="6">
        <f t="shared" si="0"/>
        <v>23.214076489248569</v>
      </c>
      <c r="C24" s="6">
        <f t="shared" si="1"/>
        <v>271.46401343788136</v>
      </c>
      <c r="D24" s="6">
        <f t="shared" si="2"/>
        <v>284.10236432254811</v>
      </c>
      <c r="E24">
        <f>$B$2*$S$3*D23^4</f>
        <v>336.32669118640581</v>
      </c>
    </row>
    <row r="25" spans="1:23" x14ac:dyDescent="0.25">
      <c r="A25" s="6">
        <v>4.5</v>
      </c>
      <c r="B25" s="6">
        <f t="shared" si="0"/>
        <v>20.64024894645598</v>
      </c>
      <c r="C25" s="6">
        <f t="shared" si="1"/>
        <v>272.17955527447975</v>
      </c>
      <c r="D25" s="6">
        <f t="shared" si="2"/>
        <v>283.1099262028589</v>
      </c>
      <c r="E25">
        <f>$B$2*$S$3*D24^4</f>
        <v>332.47089916071792</v>
      </c>
    </row>
    <row r="26" spans="1:23" x14ac:dyDescent="0.25">
      <c r="A26" s="6">
        <v>5</v>
      </c>
      <c r="B26" s="6">
        <f t="shared" si="0"/>
        <v>17.949285018248013</v>
      </c>
      <c r="C26" s="6">
        <f t="shared" si="1"/>
        <v>272.79839690660145</v>
      </c>
      <c r="D26" s="6">
        <f t="shared" si="2"/>
        <v>281.96185848945896</v>
      </c>
      <c r="E26">
        <f>$B$2*$S$3*D25^4</f>
        <v>327.84958050899195</v>
      </c>
    </row>
    <row r="27" spans="1:23" x14ac:dyDescent="0.25">
      <c r="A27" s="6">
        <v>5.5</v>
      </c>
      <c r="B27" s="6">
        <f t="shared" si="0"/>
        <v>15.187227843512511</v>
      </c>
      <c r="C27" s="6">
        <f t="shared" si="1"/>
        <v>273.31720194615389</v>
      </c>
      <c r="D27" s="6">
        <f t="shared" si="2"/>
        <v>280.67967454499791</v>
      </c>
      <c r="E27">
        <f>$B$2*$S$3*D26^4</f>
        <v>322.56385733472081</v>
      </c>
      <c r="R27" t="s">
        <v>47</v>
      </c>
      <c r="S27">
        <f>AVERAGE(D16:D160)</f>
        <v>285.85842015116646</v>
      </c>
    </row>
    <row r="28" spans="1:23" x14ac:dyDescent="0.25">
      <c r="A28" s="6">
        <v>6</v>
      </c>
      <c r="B28" s="6">
        <f t="shared" si="0"/>
        <v>12.40133698629608</v>
      </c>
      <c r="C28" s="6">
        <f t="shared" si="1"/>
        <v>273.73404091615538</v>
      </c>
      <c r="D28" s="6">
        <f t="shared" si="2"/>
        <v>279.28799236427892</v>
      </c>
      <c r="E28">
        <f>$B$2*$S$3*D27^4</f>
        <v>316.73649257467287</v>
      </c>
    </row>
    <row r="29" spans="1:23" x14ac:dyDescent="0.25">
      <c r="A29" s="6">
        <v>6.5</v>
      </c>
      <c r="B29" s="6">
        <f t="shared" si="0"/>
        <v>9.6392798115605398</v>
      </c>
      <c r="C29" s="6">
        <f t="shared" si="1"/>
        <v>274.04848737011406</v>
      </c>
      <c r="D29" s="6">
        <f t="shared" si="2"/>
        <v>277.81362962921639</v>
      </c>
      <c r="E29">
        <f>$B$2*$S$3*D28^4</f>
        <v>310.5012141220945</v>
      </c>
      <c r="R29" s="6" t="s">
        <v>37</v>
      </c>
      <c r="S29" s="11">
        <f>MAX($D$16:$D$160)-MIN($D$16:$D$160)</f>
        <v>34.584693112302489</v>
      </c>
    </row>
    <row r="30" spans="1:23" x14ac:dyDescent="0.25">
      <c r="A30" s="6">
        <v>7</v>
      </c>
      <c r="B30" s="6">
        <f t="shared" si="0"/>
        <v>6.9483158833525929</v>
      </c>
      <c r="C30" s="6">
        <f t="shared" si="1"/>
        <v>274.26165733443281</v>
      </c>
      <c r="D30" s="6">
        <f t="shared" si="2"/>
        <v>276.28501874776458</v>
      </c>
      <c r="E30">
        <f>$B$2*$S$3*D29^4</f>
        <v>303.99639976983661</v>
      </c>
    </row>
    <row r="31" spans="1:23" x14ac:dyDescent="0.25">
      <c r="A31" s="6">
        <v>7.5</v>
      </c>
      <c r="B31" s="6">
        <f t="shared" si="0"/>
        <v>4.3744883405600223</v>
      </c>
      <c r="C31" s="6">
        <f t="shared" si="1"/>
        <v>274.37621339914489</v>
      </c>
      <c r="D31" s="6">
        <f t="shared" si="2"/>
        <v>274.73172900269844</v>
      </c>
      <c r="E31">
        <f>$B$2*$S$3*D30^4</f>
        <v>297.3607145689528</v>
      </c>
    </row>
    <row r="32" spans="1:23" x14ac:dyDescent="0.25">
      <c r="A32" s="6">
        <v>8</v>
      </c>
      <c r="B32" s="6">
        <f t="shared" si="0"/>
        <v>1.9618360860397568</v>
      </c>
      <c r="C32" s="6">
        <f t="shared" si="1"/>
        <v>274.39634152268155</v>
      </c>
      <c r="D32" s="6">
        <f t="shared" si="2"/>
        <v>273.18401072166762</v>
      </c>
      <c r="E32">
        <f>$B$2*$S$3*D31^4</f>
        <v>290.72978257504678</v>
      </c>
    </row>
    <row r="33" spans="1:5" x14ac:dyDescent="0.25">
      <c r="A33" s="6">
        <v>8.5</v>
      </c>
      <c r="B33" s="6">
        <f t="shared" si="0"/>
        <v>0</v>
      </c>
      <c r="C33" s="6">
        <f t="shared" si="1"/>
        <v>274.32770334228616</v>
      </c>
      <c r="D33" s="6">
        <f t="shared" si="2"/>
        <v>271.76212761296335</v>
      </c>
      <c r="E33">
        <f>$B$2*$S$3*D32^4</f>
        <v>284.23355909034069</v>
      </c>
    </row>
    <row r="34" spans="1:5" x14ac:dyDescent="0.25">
      <c r="A34" s="6">
        <v>9</v>
      </c>
      <c r="B34" s="6">
        <f t="shared" si="0"/>
        <v>0</v>
      </c>
      <c r="C34" s="6">
        <f t="shared" si="1"/>
        <v>274.18244888733039</v>
      </c>
      <c r="D34" s="6">
        <f t="shared" si="2"/>
        <v>271.07106143533792</v>
      </c>
      <c r="E34">
        <f>$B$2*$S$3*D33^4</f>
        <v>278.36202157292274</v>
      </c>
    </row>
    <row r="35" spans="1:5" x14ac:dyDescent="0.25">
      <c r="A35" s="6">
        <v>9.5</v>
      </c>
      <c r="B35" s="6">
        <f t="shared" si="0"/>
        <v>0</v>
      </c>
      <c r="C35" s="6">
        <f t="shared" si="1"/>
        <v>274.0062923688032</v>
      </c>
      <c r="D35" s="6">
        <f t="shared" si="2"/>
        <v>270.6917990920972</v>
      </c>
      <c r="E35">
        <f>$B$2*$S$3*D34^4</f>
        <v>275.54140683617499</v>
      </c>
    </row>
    <row r="36" spans="1:5" x14ac:dyDescent="0.25">
      <c r="A36" s="6">
        <v>10</v>
      </c>
      <c r="B36" s="6">
        <f t="shared" si="0"/>
        <v>0</v>
      </c>
      <c r="C36" s="6">
        <f t="shared" si="1"/>
        <v>273.81863666686468</v>
      </c>
      <c r="D36" s="6">
        <f t="shared" si="2"/>
        <v>270.44699045615238</v>
      </c>
      <c r="E36">
        <f>$B$2*$S$3*D35^4</f>
        <v>274.00257247313561</v>
      </c>
    </row>
    <row r="37" spans="1:5" x14ac:dyDescent="0.25">
      <c r="A37" s="6">
        <v>10.5</v>
      </c>
      <c r="B37" s="6">
        <f t="shared" si="0"/>
        <v>0</v>
      </c>
      <c r="C37" s="6">
        <f t="shared" si="1"/>
        <v>273.62774515388253</v>
      </c>
      <c r="D37" s="6">
        <f t="shared" si="2"/>
        <v>270.26098907810143</v>
      </c>
      <c r="E37">
        <f>$B$2*$S$3*D36^4</f>
        <v>273.0127049606902</v>
      </c>
    </row>
    <row r="38" spans="1:5" x14ac:dyDescent="0.25">
      <c r="A38" s="6">
        <v>11</v>
      </c>
      <c r="B38" s="6">
        <f t="shared" si="0"/>
        <v>0</v>
      </c>
      <c r="C38" s="6">
        <f t="shared" si="1"/>
        <v>273.43713050424765</v>
      </c>
      <c r="D38" s="6">
        <f t="shared" si="2"/>
        <v>270.10140424290597</v>
      </c>
      <c r="E38">
        <f>$B$2*$S$3*D37^4</f>
        <v>272.26241557959503</v>
      </c>
    </row>
    <row r="39" spans="1:5" x14ac:dyDescent="0.25">
      <c r="A39" s="6">
        <v>11.5</v>
      </c>
      <c r="B39" s="6">
        <f t="shared" si="0"/>
        <v>0</v>
      </c>
      <c r="C39" s="6">
        <f t="shared" si="1"/>
        <v>273.24827266059293</v>
      </c>
      <c r="D39" s="6">
        <f t="shared" si="2"/>
        <v>269.95433110009134</v>
      </c>
      <c r="E39">
        <f>$B$2*$S$3*D38^4</f>
        <v>271.61991835293389</v>
      </c>
    </row>
    <row r="40" spans="1:5" x14ac:dyDescent="0.25">
      <c r="A40" s="6">
        <v>12</v>
      </c>
      <c r="B40" s="6">
        <f t="shared" si="0"/>
        <v>0</v>
      </c>
      <c r="C40" s="6">
        <f t="shared" si="1"/>
        <v>273.06178052919398</v>
      </c>
      <c r="D40" s="6">
        <f t="shared" si="2"/>
        <v>269.81378386347382</v>
      </c>
      <c r="E40">
        <f>$B$2*$S$3*D39^4</f>
        <v>271.02880141560178</v>
      </c>
    </row>
    <row r="41" spans="1:5" x14ac:dyDescent="0.25">
      <c r="A41" s="6">
        <v>12.5</v>
      </c>
      <c r="B41" s="6">
        <f t="shared" si="0"/>
        <v>0</v>
      </c>
      <c r="C41" s="6">
        <f t="shared" si="1"/>
        <v>272.87788964654135</v>
      </c>
      <c r="D41" s="6">
        <f t="shared" si="2"/>
        <v>269.67717382790539</v>
      </c>
      <c r="E41">
        <f>$B$2*$S$3*D40^4</f>
        <v>270.46481548466733</v>
      </c>
    </row>
    <row r="42" spans="1:5" x14ac:dyDescent="0.25">
      <c r="A42" s="6">
        <v>13</v>
      </c>
      <c r="B42" s="6">
        <f t="shared" si="0"/>
        <v>0</v>
      </c>
      <c r="C42" s="6">
        <f t="shared" si="1"/>
        <v>272.69667564985804</v>
      </c>
      <c r="D42" s="6">
        <f t="shared" si="2"/>
        <v>269.54337099554527</v>
      </c>
      <c r="E42">
        <f>$B$2*$S$3*D41^4</f>
        <v>269.91747270614297</v>
      </c>
    </row>
    <row r="43" spans="1:5" x14ac:dyDescent="0.25">
      <c r="A43" s="6">
        <v>13.5</v>
      </c>
      <c r="B43" s="6">
        <f t="shared" si="0"/>
        <v>0</v>
      </c>
      <c r="C43" s="6">
        <f t="shared" si="1"/>
        <v>272.51814591727731</v>
      </c>
      <c r="D43" s="6">
        <f t="shared" si="2"/>
        <v>269.4118723262884</v>
      </c>
      <c r="E43">
        <f>$B$2*$S$3*D42^4</f>
        <v>269.38218301880653</v>
      </c>
    </row>
    <row r="44" spans="1:5" x14ac:dyDescent="0.25">
      <c r="A44" s="6">
        <v>14</v>
      </c>
      <c r="B44" s="6">
        <f t="shared" si="0"/>
        <v>0</v>
      </c>
      <c r="C44" s="6">
        <f t="shared" si="1"/>
        <v>272.34227892873139</v>
      </c>
      <c r="D44" s="6">
        <f t="shared" si="2"/>
        <v>269.28244456767379</v>
      </c>
      <c r="E44">
        <f>$B$2*$S$3*D43^4</f>
        <v>268.85688744876813</v>
      </c>
    </row>
    <row r="45" spans="1:5" x14ac:dyDescent="0.25">
      <c r="A45" s="6">
        <v>14.5</v>
      </c>
      <c r="B45" s="6">
        <f t="shared" si="0"/>
        <v>0</v>
      </c>
      <c r="C45" s="6">
        <f t="shared" si="1"/>
        <v>272.16904117656117</v>
      </c>
      <c r="D45" s="6">
        <f t="shared" si="2"/>
        <v>269.15497078059116</v>
      </c>
      <c r="E45">
        <f>$B$2*$S$3*D44^4</f>
        <v>268.34061507360838</v>
      </c>
    </row>
    <row r="46" spans="1:5" x14ac:dyDescent="0.25">
      <c r="A46" s="6">
        <v>15</v>
      </c>
      <c r="B46" s="6">
        <f t="shared" si="0"/>
        <v>0</v>
      </c>
      <c r="C46" s="6">
        <f t="shared" si="1"/>
        <v>271.99839442949343</v>
      </c>
      <c r="D46" s="6">
        <f t="shared" si="2"/>
        <v>269.02938435207255</v>
      </c>
      <c r="E46">
        <f>$B$2*$S$3*D45^4</f>
        <v>267.83286399385526</v>
      </c>
    </row>
    <row r="47" spans="1:5" x14ac:dyDescent="0.25">
      <c r="A47" s="6">
        <v>15.5</v>
      </c>
      <c r="B47" s="6">
        <f t="shared" si="0"/>
        <v>1.9618360860397743</v>
      </c>
      <c r="C47" s="6">
        <f t="shared" si="1"/>
        <v>271.83029884937667</v>
      </c>
      <c r="D47" s="6">
        <f t="shared" si="2"/>
        <v>269.61497591948239</v>
      </c>
      <c r="E47">
        <f>$B$2*$S$3*D46^4</f>
        <v>267.33333558706016</v>
      </c>
    </row>
    <row r="48" spans="1:5" x14ac:dyDescent="0.25">
      <c r="A48" s="6">
        <v>16</v>
      </c>
      <c r="B48" s="6">
        <f t="shared" ref="B48:B79" si="3">1/PI()*$E$2*POWER(1+$H$2*COS(($X$9-248)/180*PI()),2)/POWER(1-$H$2*$H$2,2)*MAX(0,SIN($O$9/180*PI())*SIN($H$3*PI()/180)*SIN($X$9*PI()/180)*15*2*PI()/360+COS($O$9*PI()/180)*COS($N$9*PI()/180)*(SIN(A49*15*PI()/180)-SIN(A48*15*PI()/180)))</f>
        <v>4.3744883405599495</v>
      </c>
      <c r="C48" s="6">
        <f t="shared" si="1"/>
        <v>271.7048745553069</v>
      </c>
      <c r="D48" s="6">
        <f t="shared" si="2"/>
        <v>270.7010885488906</v>
      </c>
      <c r="E48">
        <f>$B$2*$S$3*D47^4</f>
        <v>269.6685455186693</v>
      </c>
    </row>
    <row r="49" spans="1:5" x14ac:dyDescent="0.25">
      <c r="A49" s="6">
        <v>16.5</v>
      </c>
      <c r="B49" s="6">
        <f t="shared" si="3"/>
        <v>6.9483158833526115</v>
      </c>
      <c r="C49" s="6">
        <f t="shared" si="1"/>
        <v>271.64804349489901</v>
      </c>
      <c r="D49" s="6">
        <f t="shared" si="2"/>
        <v>272.09685828452166</v>
      </c>
      <c r="E49">
        <f>$B$2*$S$3*D48^4</f>
        <v>274.04018670591216</v>
      </c>
    </row>
    <row r="50" spans="1:5" x14ac:dyDescent="0.25">
      <c r="A50" s="6">
        <v>17</v>
      </c>
      <c r="B50" s="6">
        <f t="shared" si="3"/>
        <v>9.6392798115605594</v>
      </c>
      <c r="C50" s="6">
        <f t="shared" si="1"/>
        <v>271.67345391132039</v>
      </c>
      <c r="D50" s="6">
        <f t="shared" si="2"/>
        <v>273.70397285098937</v>
      </c>
      <c r="E50">
        <f>$B$2*$S$3*D49^4</f>
        <v>279.73599663222512</v>
      </c>
    </row>
    <row r="51" spans="1:5" x14ac:dyDescent="0.25">
      <c r="A51" s="6">
        <v>17.5</v>
      </c>
      <c r="B51" s="6">
        <f t="shared" si="3"/>
        <v>12.401336986296062</v>
      </c>
      <c r="C51" s="6">
        <f t="shared" si="1"/>
        <v>271.78841521161957</v>
      </c>
      <c r="D51" s="6">
        <f t="shared" si="2"/>
        <v>275.46290740107645</v>
      </c>
      <c r="E51">
        <f>$B$2*$S$3*D50^4</f>
        <v>286.40371781702453</v>
      </c>
    </row>
    <row r="52" spans="1:5" x14ac:dyDescent="0.25">
      <c r="A52" s="6">
        <v>18</v>
      </c>
      <c r="B52" s="6">
        <f t="shared" si="3"/>
        <v>15.187227843512511</v>
      </c>
      <c r="C52" s="6">
        <f t="shared" si="1"/>
        <v>271.99645286730771</v>
      </c>
      <c r="D52" s="6">
        <f t="shared" si="2"/>
        <v>277.32998639920481</v>
      </c>
      <c r="E52">
        <f>$B$2*$S$3*D51^4</f>
        <v>293.83718447338788</v>
      </c>
    </row>
    <row r="53" spans="1:5" x14ac:dyDescent="0.25">
      <c r="A53" s="6">
        <v>18.5</v>
      </c>
      <c r="B53" s="6">
        <f t="shared" si="3"/>
        <v>17.949285018248034</v>
      </c>
      <c r="C53" s="6">
        <f t="shared" si="1"/>
        <v>272.29841998420449</v>
      </c>
      <c r="D53" s="6">
        <f t="shared" si="2"/>
        <v>279.26777800755571</v>
      </c>
      <c r="E53">
        <f>$B$2*$S$3*D52^4</f>
        <v>301.88502298153838</v>
      </c>
    </row>
    <row r="54" spans="1:5" x14ac:dyDescent="0.25">
      <c r="A54" s="6">
        <v>19</v>
      </c>
      <c r="B54" s="6">
        <f t="shared" si="3"/>
        <v>20.64024894645598</v>
      </c>
      <c r="C54" s="6">
        <f t="shared" si="1"/>
        <v>272.69300210060948</v>
      </c>
      <c r="D54" s="6">
        <f t="shared" si="2"/>
        <v>281.24130080112627</v>
      </c>
      <c r="E54">
        <f>$B$2*$S$3*D53^4</f>
        <v>310.41132982948881</v>
      </c>
    </row>
    <row r="55" spans="1:5" x14ac:dyDescent="0.25">
      <c r="A55" s="6">
        <v>19.5</v>
      </c>
      <c r="B55" s="6">
        <f t="shared" si="3"/>
        <v>23.214076489248548</v>
      </c>
      <c r="C55" s="6">
        <f t="shared" si="1"/>
        <v>273.17697864215182</v>
      </c>
      <c r="D55" s="6">
        <f t="shared" si="2"/>
        <v>283.21676171143201</v>
      </c>
      <c r="E55">
        <f>$B$2*$S$3*D54^4</f>
        <v>319.27920835494547</v>
      </c>
    </row>
    <row r="56" spans="1:5" x14ac:dyDescent="0.25">
      <c r="A56" s="6">
        <v>20</v>
      </c>
      <c r="B56" s="6">
        <f t="shared" si="3"/>
        <v>25.626728743768798</v>
      </c>
      <c r="C56" s="6">
        <f t="shared" si="1"/>
        <v>273.74539812045242</v>
      </c>
      <c r="D56" s="6">
        <f t="shared" si="2"/>
        <v>285.16137985993487</v>
      </c>
      <c r="E56">
        <f>$B$2*$S$3*D55^4</f>
        <v>328.34473528429999</v>
      </c>
    </row>
    <row r="57" spans="1:5" x14ac:dyDescent="0.25">
      <c r="A57" s="6">
        <v>20.5</v>
      </c>
      <c r="B57" s="6">
        <f t="shared" si="3"/>
        <v>27.836924561028255</v>
      </c>
      <c r="C57" s="6">
        <f t="shared" si="1"/>
        <v>274.3917334386428</v>
      </c>
      <c r="D57" s="6">
        <f t="shared" si="2"/>
        <v>287.04365364444766</v>
      </c>
      <c r="E57">
        <f>$B$2*$S$3*D56^4</f>
        <v>337.45593930611506</v>
      </c>
    </row>
    <row r="58" spans="1:5" x14ac:dyDescent="0.25">
      <c r="A58" s="6">
        <v>21</v>
      </c>
      <c r="B58" s="6">
        <f t="shared" si="3"/>
        <v>29.806846877811616</v>
      </c>
      <c r="C58" s="6">
        <f t="shared" si="1"/>
        <v>275.10804352554987</v>
      </c>
      <c r="D58" s="6">
        <f t="shared" si="2"/>
        <v>288.83378202933199</v>
      </c>
      <c r="E58">
        <f>$B$2*$S$3*D57^4</f>
        <v>346.4543697696198</v>
      </c>
    </row>
    <row r="59" spans="1:5" x14ac:dyDescent="0.25">
      <c r="A59" s="6">
        <v>21.5</v>
      </c>
      <c r="B59" s="6">
        <f t="shared" si="3"/>
        <v>31.502789777113001</v>
      </c>
      <c r="C59" s="6">
        <f t="shared" si="1"/>
        <v>275.88514967074968</v>
      </c>
      <c r="D59" s="6">
        <f t="shared" si="2"/>
        <v>290.504108439378</v>
      </c>
      <c r="E59">
        <f>$B$2*$S$3*D58^4</f>
        <v>355.17811175234635</v>
      </c>
    </row>
    <row r="60" spans="1:5" x14ac:dyDescent="0.25">
      <c r="A60" s="6">
        <v>22</v>
      </c>
      <c r="B60" s="6">
        <f t="shared" si="3"/>
        <v>32.895735205721365</v>
      </c>
      <c r="C60" s="6">
        <f t="shared" si="1"/>
        <v>276.71282700792125</v>
      </c>
      <c r="D60" s="6">
        <f t="shared" si="2"/>
        <v>292.02952726151932</v>
      </c>
      <c r="E60">
        <f>$B$2*$S$3*D59^4</f>
        <v>363.46563976346147</v>
      </c>
    </row>
    <row r="61" spans="1:5" x14ac:dyDescent="0.25">
      <c r="A61" s="6">
        <v>22.5</v>
      </c>
      <c r="B61" s="6">
        <f t="shared" si="3"/>
        <v>33.96184948115534</v>
      </c>
      <c r="C61" s="6">
        <f t="shared" si="1"/>
        <v>277.58000817183273</v>
      </c>
      <c r="D61" s="6">
        <f t="shared" si="2"/>
        <v>293.3878268066764</v>
      </c>
      <c r="E61">
        <f>$B$2*$S$3*D60^4</f>
        <v>371.16012107963905</v>
      </c>
    </row>
    <row r="62" spans="1:5" x14ac:dyDescent="0.25">
      <c r="A62" s="6">
        <v>23</v>
      </c>
      <c r="B62" s="6">
        <f t="shared" si="3"/>
        <v>34.682891092579943</v>
      </c>
      <c r="C62" s="6">
        <f t="shared" si="1"/>
        <v>278.47499484230991</v>
      </c>
      <c r="D62" s="6">
        <f t="shared" si="2"/>
        <v>294.55995954151803</v>
      </c>
      <c r="E62">
        <f>$B$2*$S$3*D61^4</f>
        <v>378.11386864830405</v>
      </c>
    </row>
    <row r="63" spans="1:5" x14ac:dyDescent="0.25">
      <c r="A63" s="6">
        <v>23.5</v>
      </c>
      <c r="B63" s="6">
        <f t="shared" si="3"/>
        <v>35.046522818113061</v>
      </c>
      <c r="C63" s="6">
        <f t="shared" si="1"/>
        <v>279.38567261091464</v>
      </c>
      <c r="D63" s="6">
        <f t="shared" si="2"/>
        <v>295.53023944777925</v>
      </c>
      <c r="E63">
        <f>$B$2*$S$3*D62^4</f>
        <v>384.19268537872387</v>
      </c>
    </row>
    <row r="64" spans="1:5" x14ac:dyDescent="0.25">
      <c r="A64" s="6">
        <v>24</v>
      </c>
      <c r="B64" s="6">
        <f t="shared" si="3"/>
        <v>35.046522818113061</v>
      </c>
      <c r="C64" s="6">
        <f t="shared" si="1"/>
        <v>280.29972485641377</v>
      </c>
      <c r="D64" s="6">
        <f t="shared" si="2"/>
        <v>296.28647135248661</v>
      </c>
      <c r="E64">
        <f>$B$2*$S$3*D63^4</f>
        <v>389.27987195780258</v>
      </c>
    </row>
    <row r="65" spans="1:5" x14ac:dyDescent="0.25">
      <c r="A65" s="6">
        <v>24.5</v>
      </c>
      <c r="B65" s="6">
        <f t="shared" si="3"/>
        <v>34.682891092579943</v>
      </c>
      <c r="C65" s="6">
        <f t="shared" si="1"/>
        <v>281.20484183357502</v>
      </c>
      <c r="D65" s="6">
        <f t="shared" si="2"/>
        <v>296.8200196758176</v>
      </c>
      <c r="E65">
        <f>$B$2*$S$3*D64^4</f>
        <v>393.27970282146759</v>
      </c>
    </row>
    <row r="66" spans="1:5" x14ac:dyDescent="0.25">
      <c r="A66" s="6">
        <v>25</v>
      </c>
      <c r="B66" s="6">
        <f t="shared" si="3"/>
        <v>33.96184948115534</v>
      </c>
      <c r="C66" s="6">
        <f t="shared" si="1"/>
        <v>282.08892181632064</v>
      </c>
      <c r="D66" s="6">
        <f t="shared" si="2"/>
        <v>297.12582506379698</v>
      </c>
      <c r="E66">
        <f>$B$2*$S$3*D65^4</f>
        <v>396.12021327847452</v>
      </c>
    </row>
    <row r="67" spans="1:5" x14ac:dyDescent="0.25">
      <c r="A67" s="6">
        <v>25.5</v>
      </c>
      <c r="B67" s="6">
        <f t="shared" si="3"/>
        <v>32.895735205721245</v>
      </c>
      <c r="C67" s="6">
        <f t="shared" si="1"/>
        <v>282.94026179450606</v>
      </c>
      <c r="D67" s="6">
        <f t="shared" si="2"/>
        <v>297.20237727078677</v>
      </c>
      <c r="E67">
        <f>$B$2*$S$3*D66^4</f>
        <v>397.75518423963035</v>
      </c>
    </row>
    <row r="68" spans="1:5" x14ac:dyDescent="0.25">
      <c r="A68" s="6">
        <v>26</v>
      </c>
      <c r="B68" s="6">
        <f t="shared" si="3"/>
        <v>31.502789777113026</v>
      </c>
      <c r="C68" s="6">
        <f t="shared" si="1"/>
        <v>283.74773583877061</v>
      </c>
      <c r="D68" s="6">
        <f t="shared" si="2"/>
        <v>297.05165176474395</v>
      </c>
      <c r="E68">
        <f>$B$2*$S$3*D67^4</f>
        <v>398.16525706522759</v>
      </c>
    </row>
    <row r="69" spans="1:5" x14ac:dyDescent="0.25">
      <c r="A69" s="6">
        <v>26.5</v>
      </c>
      <c r="B69" s="6">
        <f t="shared" si="3"/>
        <v>29.806846877811616</v>
      </c>
      <c r="C69" s="6">
        <f t="shared" si="1"/>
        <v>284.5009597777555</v>
      </c>
      <c r="D69" s="6">
        <f t="shared" si="2"/>
        <v>296.67901612393399</v>
      </c>
      <c r="E69">
        <f>$B$2*$S$3*D68^4</f>
        <v>397.35815690461055</v>
      </c>
    </row>
    <row r="70" spans="1:5" x14ac:dyDescent="0.25">
      <c r="A70" s="6">
        <v>27</v>
      </c>
      <c r="B70" s="6">
        <f t="shared" si="3"/>
        <v>27.836924561028471</v>
      </c>
      <c r="C70" s="6">
        <f t="shared" si="1"/>
        <v>285.19044125232949</v>
      </c>
      <c r="D70" s="6">
        <f t="shared" si="2"/>
        <v>296.09311061610543</v>
      </c>
      <c r="E70">
        <f>$B$2*$S$3*D69^4</f>
        <v>395.36804609627194</v>
      </c>
    </row>
    <row r="71" spans="1:5" x14ac:dyDescent="0.25">
      <c r="A71" s="6">
        <v>27.5</v>
      </c>
      <c r="B71" s="6">
        <f t="shared" si="3"/>
        <v>25.62672874376878</v>
      </c>
      <c r="C71" s="6">
        <f t="shared" si="1"/>
        <v>285.80771451302417</v>
      </c>
      <c r="D71" s="6">
        <f t="shared" si="2"/>
        <v>295.30570560066951</v>
      </c>
      <c r="E71">
        <f>$B$2*$S$3*D70^4</f>
        <v>392.25406782626357</v>
      </c>
    </row>
    <row r="72" spans="1:5" x14ac:dyDescent="0.25">
      <c r="A72" s="6">
        <v>28</v>
      </c>
      <c r="B72" s="6">
        <f t="shared" si="3"/>
        <v>23.214076489248548</v>
      </c>
      <c r="C72" s="6">
        <f t="shared" si="1"/>
        <v>286.34545951226249</v>
      </c>
      <c r="D72" s="6">
        <f t="shared" si="2"/>
        <v>294.33153673235654</v>
      </c>
      <c r="E72">
        <f>$B$2*$S$3*D71^4</f>
        <v>388.09817298697044</v>
      </c>
    </row>
    <row r="73" spans="1:5" x14ac:dyDescent="0.25">
      <c r="A73" s="6">
        <v>28.5</v>
      </c>
      <c r="B73" s="6">
        <f t="shared" si="3"/>
        <v>20.640248946455962</v>
      </c>
      <c r="C73" s="6">
        <f t="shared" si="1"/>
        <v>286.7976049237509</v>
      </c>
      <c r="D73" s="6">
        <f t="shared" si="2"/>
        <v>293.18811749466522</v>
      </c>
      <c r="E73">
        <f>$B$2*$S$3*D72^4</f>
        <v>383.00234920134915</v>
      </c>
    </row>
    <row r="74" spans="1:5" x14ac:dyDescent="0.25">
      <c r="A74" s="6">
        <v>29</v>
      </c>
      <c r="B74" s="6">
        <f t="shared" si="3"/>
        <v>17.949285018248013</v>
      </c>
      <c r="C74" s="6">
        <f t="shared" si="1"/>
        <v>287.15941471551298</v>
      </c>
      <c r="D74" s="6">
        <f t="shared" si="2"/>
        <v>291.89552744389056</v>
      </c>
      <c r="E74">
        <f>$B$2*$S$3*D73^4</f>
        <v>377.08538980671977</v>
      </c>
    </row>
    <row r="75" spans="1:5" x14ac:dyDescent="0.25">
      <c r="A75" s="6">
        <v>29.5</v>
      </c>
      <c r="B75" s="6">
        <f t="shared" si="3"/>
        <v>15.187227843512511</v>
      </c>
      <c r="C75" s="6">
        <f t="shared" si="1"/>
        <v>287.42755783251664</v>
      </c>
      <c r="D75" s="6">
        <f t="shared" si="2"/>
        <v>290.47617376333159</v>
      </c>
      <c r="E75">
        <f>$B$2*$S$3*D74^4</f>
        <v>370.47935201742439</v>
      </c>
    </row>
    <row r="76" spans="1:5" x14ac:dyDescent="0.25">
      <c r="A76" s="6">
        <v>30</v>
      </c>
      <c r="B76" s="6">
        <f t="shared" si="3"/>
        <v>12.40133698629608</v>
      </c>
      <c r="C76" s="6">
        <f t="shared" si="1"/>
        <v>287.60016043408433</v>
      </c>
      <c r="D76" s="6">
        <f t="shared" si="2"/>
        <v>288.95452335449778</v>
      </c>
      <c r="E76">
        <f>$B$2*$S$3*D75^4</f>
        <v>363.32585749947367</v>
      </c>
    </row>
    <row r="77" spans="1:5" x14ac:dyDescent="0.25">
      <c r="A77" s="6">
        <v>30.5</v>
      </c>
      <c r="B77" s="6">
        <f t="shared" si="3"/>
        <v>9.6392798115605594</v>
      </c>
      <c r="C77" s="6">
        <f t="shared" si="1"/>
        <v>287.67684000567851</v>
      </c>
      <c r="D77" s="6">
        <f t="shared" si="2"/>
        <v>287.35680275153311</v>
      </c>
      <c r="E77">
        <f>$B$2*$S$3*D76^4</f>
        <v>355.77238536852565</v>
      </c>
    </row>
    <row r="78" spans="1:5" x14ac:dyDescent="0.25">
      <c r="A78" s="6">
        <v>31</v>
      </c>
      <c r="B78" s="6">
        <f t="shared" si="3"/>
        <v>6.9483158833526835</v>
      </c>
      <c r="C78" s="6">
        <f t="shared" si="1"/>
        <v>287.65872054953263</v>
      </c>
      <c r="D78" s="6">
        <f t="shared" si="2"/>
        <v>285.71066364338225</v>
      </c>
      <c r="E78">
        <f>$B$2*$S$3*D77^4</f>
        <v>347.96869753789122</v>
      </c>
    </row>
    <row r="79" spans="1:5" x14ac:dyDescent="0.25">
      <c r="A79" s="6">
        <v>31.5</v>
      </c>
      <c r="B79" s="6">
        <f t="shared" si="3"/>
        <v>4.3744883405599859</v>
      </c>
      <c r="C79" s="6">
        <f t="shared" si="1"/>
        <v>287.54842797820385</v>
      </c>
      <c r="D79" s="6">
        <f t="shared" si="2"/>
        <v>284.04481271434156</v>
      </c>
      <c r="E79">
        <f>$B$2*$S$3*D78^4</f>
        <v>340.06351999625008</v>
      </c>
    </row>
    <row r="80" spans="1:5" x14ac:dyDescent="0.25">
      <c r="A80" s="6">
        <v>32</v>
      </c>
      <c r="B80" s="6">
        <f t="shared" ref="B80:B111" si="4">1/PI()*$E$2*POWER(1+$H$2*COS(($X$9-248)/180*PI()),2)/POWER(1-$H$2*$H$2,2)*MAX(0,SIN($O$9/180*PI())*SIN($H$3*PI()/180)*SIN($X$9*PI()/180)*15*2*PI()/360+COS($O$9*PI()/180)*COS($N$9*PI()/180)*(SIN(A81*15*PI()/180)-SIN(A80*15*PI()/180)))</f>
        <v>1.9618360860397031</v>
      </c>
      <c r="C80" s="6">
        <f t="shared" si="1"/>
        <v>287.35006481171825</v>
      </c>
      <c r="D80" s="6">
        <f t="shared" si="2"/>
        <v>282.38860583669316</v>
      </c>
      <c r="E80">
        <f>$B$2*$S$3*D79^4</f>
        <v>332.20158184438873</v>
      </c>
    </row>
    <row r="81" spans="1:5" x14ac:dyDescent="0.25">
      <c r="A81" s="6">
        <v>32.5</v>
      </c>
      <c r="B81" s="6">
        <f t="shared" si="4"/>
        <v>0</v>
      </c>
      <c r="C81" s="6">
        <f t="shared" si="1"/>
        <v>287.06916333180254</v>
      </c>
      <c r="D81" s="6">
        <f t="shared" si="2"/>
        <v>280.86140701521197</v>
      </c>
      <c r="E81">
        <f>$B$2*$S$3*D80^4</f>
        <v>324.52108789822756</v>
      </c>
    </row>
    <row r="82" spans="1:5" x14ac:dyDescent="0.25">
      <c r="A82" s="6">
        <v>33</v>
      </c>
      <c r="B82" s="6">
        <f t="shared" si="4"/>
        <v>0</v>
      </c>
      <c r="C82" s="6">
        <f t="shared" ref="C82:C145" si="5">C81+88775*$Y$3*(D81-C81)/($X$3*$W$3)</f>
        <v>286.71770059774303</v>
      </c>
      <c r="D82" s="6">
        <f t="shared" ref="D82:D145" si="6">D81+(B82*0.2*$S$6 +(-E82+$Q$9+$R$9+$S$9-$Y$3*(D81-C81)/$Z$3)/$T$6)*$T$3/$U$6/(($U$3*$G$9)*$V$6+($V$3*$W$3*$X$3)*$W$6)</f>
        <v>280.0658714845535</v>
      </c>
      <c r="E82">
        <f>$B$2*$S$3*D81^4</f>
        <v>317.5576027388438</v>
      </c>
    </row>
    <row r="83" spans="1:5" x14ac:dyDescent="0.25">
      <c r="A83" s="6">
        <v>33.5</v>
      </c>
      <c r="B83" s="6">
        <f t="shared" si="4"/>
        <v>0</v>
      </c>
      <c r="C83" s="6">
        <f t="shared" si="5"/>
        <v>286.34109592330208</v>
      </c>
      <c r="D83" s="6">
        <f t="shared" si="6"/>
        <v>279.57252233187694</v>
      </c>
      <c r="E83">
        <f>$B$2*$S$3*D82^4</f>
        <v>313.97495270099091</v>
      </c>
    </row>
    <row r="84" spans="1:5" x14ac:dyDescent="0.25">
      <c r="A84" s="6">
        <v>34</v>
      </c>
      <c r="B84" s="6">
        <f t="shared" si="4"/>
        <v>0</v>
      </c>
      <c r="C84" s="6">
        <f t="shared" si="5"/>
        <v>285.95788156068807</v>
      </c>
      <c r="D84" s="6">
        <f t="shared" si="6"/>
        <v>279.20624638789297</v>
      </c>
      <c r="E84">
        <f>$B$2*$S$3*D83^4</f>
        <v>311.76846516280045</v>
      </c>
    </row>
    <row r="85" spans="1:5" x14ac:dyDescent="0.25">
      <c r="A85" s="6">
        <v>34.5</v>
      </c>
      <c r="B85" s="6">
        <f t="shared" si="4"/>
        <v>0</v>
      </c>
      <c r="C85" s="6">
        <f t="shared" si="5"/>
        <v>285.57562619559565</v>
      </c>
      <c r="D85" s="6">
        <f t="shared" si="6"/>
        <v>278.8950052787041</v>
      </c>
      <c r="E85">
        <f>$B$2*$S$3*D84^4</f>
        <v>310.13784607276529</v>
      </c>
    </row>
    <row r="86" spans="1:5" x14ac:dyDescent="0.25">
      <c r="A86" s="6">
        <v>35</v>
      </c>
      <c r="B86" s="6">
        <f t="shared" si="4"/>
        <v>0</v>
      </c>
      <c r="C86" s="6">
        <f t="shared" si="5"/>
        <v>285.19739142397765</v>
      </c>
      <c r="D86" s="6">
        <f t="shared" si="6"/>
        <v>278.60901486352253</v>
      </c>
      <c r="E86">
        <f>$B$2*$S$3*D85^4</f>
        <v>308.75727004074196</v>
      </c>
    </row>
    <row r="87" spans="1:5" x14ac:dyDescent="0.25">
      <c r="A87" s="6">
        <v>35.5</v>
      </c>
      <c r="B87" s="6">
        <f t="shared" si="4"/>
        <v>0</v>
      </c>
      <c r="C87" s="6">
        <f t="shared" si="5"/>
        <v>284.8243792242618</v>
      </c>
      <c r="D87" s="6">
        <f t="shared" si="6"/>
        <v>278.33590751234254</v>
      </c>
      <c r="E87">
        <f>$B$2*$S$3*D86^4</f>
        <v>307.49276707243513</v>
      </c>
    </row>
    <row r="88" spans="1:5" x14ac:dyDescent="0.25">
      <c r="A88" s="6">
        <v>36</v>
      </c>
      <c r="B88" s="6">
        <f t="shared" si="4"/>
        <v>0</v>
      </c>
      <c r="C88" s="6">
        <f t="shared" si="5"/>
        <v>284.45702330830159</v>
      </c>
      <c r="D88" s="6">
        <f t="shared" si="6"/>
        <v>278.07051595774533</v>
      </c>
      <c r="E88">
        <f>$B$2*$S$3*D87^4</f>
        <v>306.28885577030115</v>
      </c>
    </row>
    <row r="89" spans="1:5" x14ac:dyDescent="0.25">
      <c r="A89" s="6">
        <v>36.5</v>
      </c>
      <c r="B89" s="6">
        <f t="shared" si="4"/>
        <v>0</v>
      </c>
      <c r="C89" s="6">
        <f t="shared" si="5"/>
        <v>284.09544027893577</v>
      </c>
      <c r="D89" s="6">
        <f t="shared" si="6"/>
        <v>277.81065580445636</v>
      </c>
      <c r="E89">
        <f>$B$2*$S$3*D88^4</f>
        <v>305.12234741748796</v>
      </c>
    </row>
    <row r="90" spans="1:5" x14ac:dyDescent="0.25">
      <c r="A90" s="6">
        <v>37</v>
      </c>
      <c r="B90" s="6">
        <f t="shared" si="4"/>
        <v>0</v>
      </c>
      <c r="C90" s="6">
        <f t="shared" si="5"/>
        <v>283.73961646406212</v>
      </c>
      <c r="D90" s="6">
        <f t="shared" si="6"/>
        <v>277.55538058740439</v>
      </c>
      <c r="E90">
        <f>$B$2*$S$3*D89^4</f>
        <v>303.98338359771805</v>
      </c>
    </row>
    <row r="91" spans="1:5" x14ac:dyDescent="0.25">
      <c r="A91" s="6">
        <v>37.5</v>
      </c>
      <c r="B91" s="6">
        <f t="shared" si="4"/>
        <v>0</v>
      </c>
      <c r="C91" s="6">
        <f t="shared" si="5"/>
        <v>283.38948537991013</v>
      </c>
      <c r="D91" s="6">
        <f t="shared" si="6"/>
        <v>277.30425866220463</v>
      </c>
      <c r="E91">
        <f>$B$2*$S$3*D90^4</f>
        <v>302.86762318981641</v>
      </c>
    </row>
    <row r="92" spans="1:5" x14ac:dyDescent="0.25">
      <c r="A92" s="6">
        <v>38</v>
      </c>
      <c r="B92" s="6">
        <f t="shared" si="4"/>
        <v>0</v>
      </c>
      <c r="C92" s="6">
        <f t="shared" si="5"/>
        <v>283.04495986851708</v>
      </c>
      <c r="D92" s="6">
        <f t="shared" si="6"/>
        <v>277.05707314036221</v>
      </c>
      <c r="E92">
        <f>$B$2*$S$3*D91^4</f>
        <v>301.77301579676083</v>
      </c>
    </row>
    <row r="93" spans="1:5" x14ac:dyDescent="0.25">
      <c r="A93" s="6">
        <v>38.5</v>
      </c>
      <c r="B93" s="6">
        <f t="shared" si="4"/>
        <v>0</v>
      </c>
      <c r="C93" s="6">
        <f t="shared" si="5"/>
        <v>282.70594542700434</v>
      </c>
      <c r="D93" s="6">
        <f t="shared" si="6"/>
        <v>276.81369721461232</v>
      </c>
      <c r="E93">
        <f>$B$2*$S$3*D92^4</f>
        <v>300.69846696894177</v>
      </c>
    </row>
    <row r="94" spans="1:5" x14ac:dyDescent="0.25">
      <c r="A94" s="6">
        <v>39</v>
      </c>
      <c r="B94" s="6">
        <f t="shared" si="4"/>
        <v>0</v>
      </c>
      <c r="C94" s="6">
        <f t="shared" si="5"/>
        <v>282.37234572352531</v>
      </c>
      <c r="D94" s="6">
        <f t="shared" si="6"/>
        <v>276.574042289977</v>
      </c>
      <c r="E94">
        <f>$B$2*$S$3*D93^4</f>
        <v>299.64328517231803</v>
      </c>
    </row>
    <row r="95" spans="1:5" x14ac:dyDescent="0.25">
      <c r="A95" s="6">
        <v>39.5</v>
      </c>
      <c r="B95" s="6">
        <f t="shared" si="4"/>
        <v>1.9618360860397031</v>
      </c>
      <c r="C95" s="6">
        <f t="shared" si="5"/>
        <v>282.04406486426939</v>
      </c>
      <c r="D95" s="6">
        <f t="shared" si="6"/>
        <v>277.04737168617072</v>
      </c>
      <c r="E95">
        <f>$B$2*$S$3*D94^4</f>
        <v>298.6069522658662</v>
      </c>
    </row>
    <row r="96" spans="1:5" x14ac:dyDescent="0.25">
      <c r="A96" s="6">
        <v>40</v>
      </c>
      <c r="B96" s="6">
        <f t="shared" si="4"/>
        <v>4.3744883405600756</v>
      </c>
      <c r="C96" s="6">
        <f t="shared" si="5"/>
        <v>281.76116853972491</v>
      </c>
      <c r="D96" s="6">
        <f t="shared" si="6"/>
        <v>278.01393728626903</v>
      </c>
      <c r="E96">
        <f>$B$2*$S$3*D95^4</f>
        <v>300.65635204800913</v>
      </c>
    </row>
    <row r="97" spans="1:5" x14ac:dyDescent="0.25">
      <c r="A97" s="6">
        <v>40.5</v>
      </c>
      <c r="B97" s="6">
        <f t="shared" si="4"/>
        <v>6.9483158833525565</v>
      </c>
      <c r="C97" s="6">
        <f t="shared" si="5"/>
        <v>281.54901263760405</v>
      </c>
      <c r="D97" s="6">
        <f t="shared" si="6"/>
        <v>279.28167263980839</v>
      </c>
      <c r="E97">
        <f>$B$2*$S$3*D96^4</f>
        <v>304.87409169918635</v>
      </c>
    </row>
    <row r="98" spans="1:5" x14ac:dyDescent="0.25">
      <c r="A98" s="6">
        <v>41</v>
      </c>
      <c r="B98" s="6">
        <f t="shared" si="4"/>
        <v>9.6392798115605594</v>
      </c>
      <c r="C98" s="6">
        <f t="shared" si="5"/>
        <v>281.42064330832835</v>
      </c>
      <c r="D98" s="6">
        <f t="shared" si="6"/>
        <v>280.75411980183708</v>
      </c>
      <c r="E98">
        <f>$B$2*$S$3*D97^4</f>
        <v>310.47311100886458</v>
      </c>
    </row>
    <row r="99" spans="1:5" x14ac:dyDescent="0.25">
      <c r="A99" s="6">
        <v>41.5</v>
      </c>
      <c r="B99" s="6">
        <f t="shared" si="4"/>
        <v>12.401336986296045</v>
      </c>
      <c r="C99" s="6">
        <f t="shared" si="5"/>
        <v>281.38290694079723</v>
      </c>
      <c r="D99" s="6">
        <f t="shared" si="6"/>
        <v>282.37375616841371</v>
      </c>
      <c r="E99">
        <f>$B$2*$S$3*D98^4</f>
        <v>317.07266101735104</v>
      </c>
    </row>
    <row r="100" spans="1:5" x14ac:dyDescent="0.25">
      <c r="A100" s="6">
        <v>42</v>
      </c>
      <c r="B100" s="6">
        <f t="shared" si="4"/>
        <v>15.187227843512511</v>
      </c>
      <c r="C100" s="6">
        <f t="shared" si="5"/>
        <v>281.43900556336206</v>
      </c>
      <c r="D100" s="6">
        <f t="shared" si="6"/>
        <v>284.09849757966293</v>
      </c>
      <c r="E100">
        <f>$B$2*$S$3*D99^4</f>
        <v>324.45283230577257</v>
      </c>
    </row>
    <row r="101" spans="1:5" x14ac:dyDescent="0.25">
      <c r="A101" s="6">
        <v>42.5</v>
      </c>
      <c r="B101" s="6">
        <f t="shared" si="4"/>
        <v>17.949285018247998</v>
      </c>
      <c r="C101" s="6">
        <f t="shared" si="5"/>
        <v>281.58957724942525</v>
      </c>
      <c r="D101" s="6">
        <f t="shared" si="6"/>
        <v>285.89213838187476</v>
      </c>
      <c r="E101">
        <f>$B$2*$S$3*D100^4</f>
        <v>332.45279930095353</v>
      </c>
    </row>
    <row r="102" spans="1:5" x14ac:dyDescent="0.25">
      <c r="A102" s="6">
        <v>43</v>
      </c>
      <c r="B102" s="6">
        <f t="shared" si="4"/>
        <v>20.640248946455998</v>
      </c>
      <c r="C102" s="6">
        <f t="shared" si="5"/>
        <v>281.83317410180609</v>
      </c>
      <c r="D102" s="6">
        <f t="shared" si="6"/>
        <v>287.72069399210403</v>
      </c>
      <c r="E102">
        <f>$B$2*$S$3*D101^4</f>
        <v>340.92833560730048</v>
      </c>
    </row>
    <row r="103" spans="1:5" x14ac:dyDescent="0.25">
      <c r="A103" s="6">
        <v>43.5</v>
      </c>
      <c r="B103" s="6">
        <f t="shared" si="4"/>
        <v>23.21407648924848</v>
      </c>
      <c r="C103" s="6">
        <f t="shared" si="5"/>
        <v>282.1665061032482</v>
      </c>
      <c r="D103" s="6">
        <f t="shared" si="6"/>
        <v>289.55124041102908</v>
      </c>
      <c r="E103">
        <f>$B$2*$S$3*D102^4</f>
        <v>349.73463429689031</v>
      </c>
    </row>
    <row r="104" spans="1:5" x14ac:dyDescent="0.25">
      <c r="A104" s="6">
        <v>44</v>
      </c>
      <c r="B104" s="6">
        <f t="shared" si="4"/>
        <v>25.626728743768851</v>
      </c>
      <c r="C104" s="6">
        <f t="shared" si="5"/>
        <v>282.58460545795054</v>
      </c>
      <c r="D104" s="6">
        <f t="shared" si="6"/>
        <v>291.35179343793186</v>
      </c>
      <c r="E104">
        <f>$B$2*$S$3*D103^4</f>
        <v>358.72030904475952</v>
      </c>
    </row>
    <row r="105" spans="1:5" x14ac:dyDescent="0.25">
      <c r="A105" s="6">
        <v>44.5</v>
      </c>
      <c r="B105" s="6">
        <f t="shared" si="4"/>
        <v>27.836924561028361</v>
      </c>
      <c r="C105" s="6">
        <f t="shared" si="5"/>
        <v>283.08097479017175</v>
      </c>
      <c r="D105" s="6">
        <f t="shared" si="6"/>
        <v>293.09159817723605</v>
      </c>
      <c r="E105">
        <f>$B$2*$S$3*D104^4</f>
        <v>367.72658547716958</v>
      </c>
    </row>
    <row r="106" spans="1:5" x14ac:dyDescent="0.25">
      <c r="A106" s="6">
        <v>45</v>
      </c>
      <c r="B106" s="6">
        <f t="shared" si="4"/>
        <v>29.806846877811509</v>
      </c>
      <c r="C106" s="6">
        <f t="shared" si="5"/>
        <v>283.64774334322448</v>
      </c>
      <c r="D106" s="6">
        <f t="shared" si="6"/>
        <v>294.74155372472319</v>
      </c>
      <c r="E106">
        <f>$B$2*$S$3*D105^4</f>
        <v>376.58907971064019</v>
      </c>
    </row>
    <row r="107" spans="1:5" x14ac:dyDescent="0.25">
      <c r="A107" s="6">
        <v>45.5</v>
      </c>
      <c r="B107" s="6">
        <f t="shared" si="4"/>
        <v>31.502789777113129</v>
      </c>
      <c r="C107" s="6">
        <f t="shared" si="5"/>
        <v>284.27583837933258</v>
      </c>
      <c r="D107" s="6">
        <f t="shared" si="6"/>
        <v>296.274651218668</v>
      </c>
      <c r="E107">
        <f>$B$2*$S$3*D106^4</f>
        <v>385.14097040673596</v>
      </c>
    </row>
    <row r="108" spans="1:5" x14ac:dyDescent="0.25">
      <c r="A108" s="6">
        <v>46</v>
      </c>
      <c r="B108" s="6">
        <f t="shared" si="4"/>
        <v>32.895735205721103</v>
      </c>
      <c r="C108" s="6">
        <f t="shared" si="5"/>
        <v>284.95517167640656</v>
      </c>
      <c r="D108" s="6">
        <f t="shared" si="6"/>
        <v>297.66637123745926</v>
      </c>
      <c r="E108">
        <f>$B$2*$S$3*D107^4</f>
        <v>393.21694814324309</v>
      </c>
    </row>
    <row r="109" spans="1:5" x14ac:dyDescent="0.25">
      <c r="A109" s="6">
        <v>46.5</v>
      </c>
      <c r="B109" s="6">
        <f t="shared" si="4"/>
        <v>33.961849481155468</v>
      </c>
      <c r="C109" s="6">
        <f t="shared" si="5"/>
        <v>285.67483796533031</v>
      </c>
      <c r="D109" s="6">
        <f t="shared" si="6"/>
        <v>298.89501776678696</v>
      </c>
      <c r="E109">
        <f>$B$2*$S$3*D108^4</f>
        <v>400.65755701954697</v>
      </c>
    </row>
    <row r="110" spans="1:5" x14ac:dyDescent="0.25">
      <c r="A110" s="6">
        <v>47</v>
      </c>
      <c r="B110" s="6">
        <f t="shared" si="4"/>
        <v>34.682891092579801</v>
      </c>
      <c r="C110" s="6">
        <f t="shared" si="5"/>
        <v>286.42332104050524</v>
      </c>
      <c r="D110" s="6">
        <f t="shared" si="6"/>
        <v>299.94198128930185</v>
      </c>
      <c r="E110">
        <f>$B$2*$S$3*D109^4</f>
        <v>407.31363612205269</v>
      </c>
    </row>
    <row r="111" spans="1:5" x14ac:dyDescent="0.25">
      <c r="A111" s="6">
        <v>47.5</v>
      </c>
      <c r="B111" s="6">
        <f t="shared" si="4"/>
        <v>35.046522818113196</v>
      </c>
      <c r="C111" s="6">
        <f t="shared" si="5"/>
        <v>287.18870309636424</v>
      </c>
      <c r="D111" s="6">
        <f t="shared" si="6"/>
        <v>300.79193160655171</v>
      </c>
      <c r="E111">
        <f>$B$2*$S$3*D110^4</f>
        <v>413.05061174393813</v>
      </c>
    </row>
    <row r="112" spans="1:5" x14ac:dyDescent="0.25">
      <c r="A112" s="6">
        <v>48</v>
      </c>
      <c r="B112" s="6">
        <f t="shared" ref="B112:B143" si="7">1/PI()*$E$2*POWER(1+$H$2*COS(($X$9-248)/180*PI()),2)/POWER(1-$H$2*$H$2,2)*MAX(0,SIN($O$9/180*PI())*SIN($H$3*PI()/180)*SIN($X$9*PI()/180)*15*2*PI()/360+COS($O$9*PI()/180)*COS($N$9*PI()/180)*(SIN(A113*15*PI()/180)-SIN(A112*15*PI()/180)))</f>
        <v>35.046522818112919</v>
      </c>
      <c r="C112" s="6">
        <f t="shared" si="5"/>
        <v>287.95887312888459</v>
      </c>
      <c r="D112" s="6">
        <f t="shared" si="6"/>
        <v>301.43294538744595</v>
      </c>
      <c r="E112">
        <f>$B$2*$S$3*D111^4</f>
        <v>417.75242210833454</v>
      </c>
    </row>
    <row r="113" spans="1:5" x14ac:dyDescent="0.25">
      <c r="A113" s="6">
        <v>48.5</v>
      </c>
      <c r="B113" s="6">
        <f t="shared" si="7"/>
        <v>34.682891092580093</v>
      </c>
      <c r="C113" s="6">
        <f t="shared" si="5"/>
        <v>288.72173075946733</v>
      </c>
      <c r="D113" s="6">
        <f t="shared" si="6"/>
        <v>301.85657568252412</v>
      </c>
      <c r="E113">
        <f>$B$2*$S$3*D112^4</f>
        <v>421.32488876111233</v>
      </c>
    </row>
    <row r="114" spans="1:5" x14ac:dyDescent="0.25">
      <c r="A114" s="6">
        <v>49</v>
      </c>
      <c r="B114" s="6">
        <f t="shared" si="7"/>
        <v>33.961849481155475</v>
      </c>
      <c r="C114" s="6">
        <f t="shared" si="5"/>
        <v>289.4653824546487</v>
      </c>
      <c r="D114" s="6">
        <f t="shared" si="6"/>
        <v>302.05787146581349</v>
      </c>
      <c r="E114">
        <f>$B$2*$S$3*D113^4</f>
        <v>423.6983864889815</v>
      </c>
    </row>
    <row r="115" spans="1:5" x14ac:dyDescent="0.25">
      <c r="A115" s="6">
        <v>49.5</v>
      </c>
      <c r="B115" s="6">
        <f t="shared" si="7"/>
        <v>32.89573520572111</v>
      </c>
      <c r="C115" s="6">
        <f t="shared" si="5"/>
        <v>290.17832774289241</v>
      </c>
      <c r="D115" s="6">
        <f t="shared" si="6"/>
        <v>302.0353550774966</v>
      </c>
      <c r="E115">
        <f>$B$2*$S$3*D114^4</f>
        <v>424.82970588643008</v>
      </c>
    </row>
    <row r="116" spans="1:5" x14ac:dyDescent="0.25">
      <c r="A116" s="6">
        <v>50</v>
      </c>
      <c r="B116" s="6">
        <f t="shared" si="7"/>
        <v>31.50278977711314</v>
      </c>
      <c r="C116" s="6">
        <f t="shared" si="5"/>
        <v>290.84963361127853</v>
      </c>
      <c r="D116" s="6">
        <f t="shared" si="6"/>
        <v>301.79096454079718</v>
      </c>
      <c r="E116">
        <f>$B$2*$S$3*D115^4</f>
        <v>424.70304722923129</v>
      </c>
    </row>
    <row r="117" spans="1:5" x14ac:dyDescent="0.25">
      <c r="A117" s="6">
        <v>50.5</v>
      </c>
      <c r="B117" s="6">
        <f t="shared" si="7"/>
        <v>29.80684687781152</v>
      </c>
      <c r="C117" s="6">
        <f t="shared" si="5"/>
        <v>291.46909576259742</v>
      </c>
      <c r="D117" s="6">
        <f t="shared" si="6"/>
        <v>301.32996636703911</v>
      </c>
      <c r="E117">
        <f>$B$2*$S$3*D116^4</f>
        <v>423.33012851750647</v>
      </c>
    </row>
    <row r="118" spans="1:5" x14ac:dyDescent="0.25">
      <c r="A118" s="6">
        <v>51</v>
      </c>
      <c r="B118" s="6">
        <f t="shared" si="7"/>
        <v>27.836924561028361</v>
      </c>
      <c r="C118" s="6">
        <f t="shared" si="5"/>
        <v>292.02738580590693</v>
      </c>
      <c r="D118" s="6">
        <f t="shared" si="6"/>
        <v>300.66084286118581</v>
      </c>
      <c r="E118">
        <f>$B$2*$S$3*D117^4</f>
        <v>420.74943214737226</v>
      </c>
    </row>
    <row r="119" spans="1:5" x14ac:dyDescent="0.25">
      <c r="A119" s="6">
        <v>51.5</v>
      </c>
      <c r="B119" s="6">
        <f t="shared" si="7"/>
        <v>25.626728743768741</v>
      </c>
      <c r="C119" s="6">
        <f t="shared" si="5"/>
        <v>292.51618373325539</v>
      </c>
      <c r="D119" s="6">
        <f t="shared" si="6"/>
        <v>299.79515627948751</v>
      </c>
      <c r="E119">
        <f>$B$2*$S$3*D118^4</f>
        <v>417.0246518963063</v>
      </c>
    </row>
    <row r="120" spans="1:5" x14ac:dyDescent="0.25">
      <c r="A120" s="6">
        <v>52</v>
      </c>
      <c r="B120" s="6">
        <f t="shared" si="7"/>
        <v>23.214076489248644</v>
      </c>
      <c r="C120" s="6">
        <f t="shared" si="5"/>
        <v>292.92829520506137</v>
      </c>
      <c r="D120" s="6">
        <f t="shared" si="6"/>
        <v>298.74739061899714</v>
      </c>
      <c r="E120">
        <f>$B$2*$S$3*D119^4</f>
        <v>412.24243352339454</v>
      </c>
    </row>
    <row r="121" spans="1:5" x14ac:dyDescent="0.25">
      <c r="A121" s="6">
        <v>52.5</v>
      </c>
      <c r="B121" s="6">
        <f t="shared" si="7"/>
        <v>20.640248946455944</v>
      </c>
      <c r="C121" s="6">
        <f t="shared" si="5"/>
        <v>293.2577532378242</v>
      </c>
      <c r="D121" s="6">
        <f t="shared" si="6"/>
        <v>297.53477044998721</v>
      </c>
      <c r="E121">
        <f>$B$2*$S$3*D120^4</f>
        <v>406.50952748378251</v>
      </c>
    </row>
    <row r="122" spans="1:5" x14ac:dyDescent="0.25">
      <c r="A122" s="6">
        <v>53</v>
      </c>
      <c r="B122" s="6">
        <f t="shared" si="7"/>
        <v>17.949285018248123</v>
      </c>
      <c r="C122" s="6">
        <f t="shared" si="5"/>
        <v>293.49990387749881</v>
      </c>
      <c r="D122" s="6">
        <f t="shared" si="6"/>
        <v>296.17705512193231</v>
      </c>
      <c r="E122">
        <f>$B$2*$S$3*D121^4</f>
        <v>399.94949055405533</v>
      </c>
    </row>
    <row r="123" spans="1:5" x14ac:dyDescent="0.25">
      <c r="A123" s="6">
        <v>53.5</v>
      </c>
      <c r="B123" s="6">
        <f t="shared" si="7"/>
        <v>15.187227843512492</v>
      </c>
      <c r="C123" s="6">
        <f t="shared" si="5"/>
        <v>293.6514753709456</v>
      </c>
      <c r="D123" s="6">
        <f t="shared" si="6"/>
        <v>294.69630594298815</v>
      </c>
      <c r="E123">
        <f>$B$2*$S$3*D122^4</f>
        <v>392.69908431804333</v>
      </c>
    </row>
    <row r="124" spans="1:5" x14ac:dyDescent="0.25">
      <c r="A124" s="6">
        <v>54</v>
      </c>
      <c r="B124" s="6">
        <f t="shared" si="7"/>
        <v>12.401336986296062</v>
      </c>
      <c r="C124" s="6">
        <f t="shared" si="5"/>
        <v>293.71063023958914</v>
      </c>
      <c r="D124" s="6">
        <f t="shared" si="6"/>
        <v>293.11662359368529</v>
      </c>
      <c r="E124">
        <f>$B$2*$S$3*D123^4</f>
        <v>384.90452241624985</v>
      </c>
    </row>
    <row r="125" spans="1:5" x14ac:dyDescent="0.25">
      <c r="A125" s="6">
        <v>54.5</v>
      </c>
      <c r="B125" s="6">
        <f t="shared" si="7"/>
        <v>9.639279811560522</v>
      </c>
      <c r="C125" s="6">
        <f t="shared" si="5"/>
        <v>293.67699953806482</v>
      </c>
      <c r="D125" s="6">
        <f t="shared" si="6"/>
        <v>291.46385311300503</v>
      </c>
      <c r="E125">
        <f>$B$2*$S$3*D124^4</f>
        <v>376.7177153413823</v>
      </c>
    </row>
    <row r="126" spans="1:5" x14ac:dyDescent="0.25">
      <c r="A126" s="6">
        <v>55</v>
      </c>
      <c r="B126" s="6">
        <f t="shared" si="7"/>
        <v>6.948315883352647</v>
      </c>
      <c r="C126" s="6">
        <f t="shared" si="5"/>
        <v>293.55169847053634</v>
      </c>
      <c r="D126" s="6">
        <f t="shared" si="6"/>
        <v>289.76525429820919</v>
      </c>
      <c r="E126">
        <f>$B$2*$S$3*D125^4</f>
        <v>368.29265168906301</v>
      </c>
    </row>
    <row r="127" spans="1:5" x14ac:dyDescent="0.25">
      <c r="A127" s="6">
        <v>55.5</v>
      </c>
      <c r="B127" s="6">
        <f t="shared" si="7"/>
        <v>4.3744883405599495</v>
      </c>
      <c r="C127" s="6">
        <f t="shared" si="5"/>
        <v>293.33732246199145</v>
      </c>
      <c r="D127" s="6">
        <f t="shared" si="6"/>
        <v>288.04913628055152</v>
      </c>
      <c r="E127">
        <f>$B$2*$S$3*D126^4</f>
        <v>359.78203869937812</v>
      </c>
    </row>
    <row r="128" spans="1:5" x14ac:dyDescent="0.25">
      <c r="A128" s="6">
        <v>56</v>
      </c>
      <c r="B128" s="6">
        <f t="shared" si="7"/>
        <v>1.9618360860398469</v>
      </c>
      <c r="C128" s="6">
        <f t="shared" si="5"/>
        <v>293.03792276284776</v>
      </c>
      <c r="D128" s="6">
        <f t="shared" si="6"/>
        <v>286.34445634959036</v>
      </c>
      <c r="E128">
        <f>$B$2*$S$3*D127^4</f>
        <v>351.33430346700823</v>
      </c>
    </row>
    <row r="129" spans="1:5" x14ac:dyDescent="0.25">
      <c r="A129" s="6">
        <v>56.5</v>
      </c>
      <c r="B129" s="6">
        <f t="shared" si="7"/>
        <v>0</v>
      </c>
      <c r="C129" s="6">
        <f t="shared" si="5"/>
        <v>292.65896072149769</v>
      </c>
      <c r="D129" s="6">
        <f t="shared" si="6"/>
        <v>284.77018344849125</v>
      </c>
      <c r="E129">
        <f>$B$2*$S$3*D128^4</f>
        <v>343.0910304495921</v>
      </c>
    </row>
    <row r="130" spans="1:5" x14ac:dyDescent="0.25">
      <c r="A130" s="6">
        <v>57</v>
      </c>
      <c r="B130" s="6">
        <f t="shared" si="7"/>
        <v>0</v>
      </c>
      <c r="C130" s="6">
        <f t="shared" si="5"/>
        <v>292.2123241128171</v>
      </c>
      <c r="D130" s="6">
        <f t="shared" si="6"/>
        <v>283.92793839474899</v>
      </c>
      <c r="E130">
        <f>$B$2*$S$3*D129^4</f>
        <v>335.60800109835276</v>
      </c>
    </row>
    <row r="131" spans="1:5" x14ac:dyDescent="0.25">
      <c r="A131" s="6">
        <v>57.5</v>
      </c>
      <c r="B131" s="6">
        <f t="shared" si="7"/>
        <v>0</v>
      </c>
      <c r="C131" s="6">
        <f t="shared" si="5"/>
        <v>291.74328945585188</v>
      </c>
      <c r="D131" s="6">
        <f t="shared" si="6"/>
        <v>283.38356896556951</v>
      </c>
      <c r="E131">
        <f>$B$2*$S$3*D130^4</f>
        <v>331.65516275119472</v>
      </c>
    </row>
    <row r="132" spans="1:5" x14ac:dyDescent="0.25">
      <c r="A132" s="6">
        <v>58</v>
      </c>
      <c r="B132" s="6">
        <f t="shared" si="7"/>
        <v>0</v>
      </c>
      <c r="C132" s="6">
        <f t="shared" si="5"/>
        <v>291.26998959199676</v>
      </c>
      <c r="D132" s="6">
        <f t="shared" si="6"/>
        <v>282.96309447299649</v>
      </c>
      <c r="E132">
        <f>$B$2*$S$3*D131^4</f>
        <v>329.11896474399413</v>
      </c>
    </row>
    <row r="133" spans="1:5" x14ac:dyDescent="0.25">
      <c r="A133" s="6">
        <v>58.5</v>
      </c>
      <c r="B133" s="6">
        <f t="shared" si="7"/>
        <v>0</v>
      </c>
      <c r="C133" s="6">
        <f t="shared" si="5"/>
        <v>290.79968052682506</v>
      </c>
      <c r="D133" s="6">
        <f t="shared" si="6"/>
        <v>282.59612977212566</v>
      </c>
      <c r="E133">
        <f>$B$2*$S$3*D132^4</f>
        <v>327.1699676852935</v>
      </c>
    </row>
    <row r="134" spans="1:5" x14ac:dyDescent="0.25">
      <c r="A134" s="6">
        <v>59</v>
      </c>
      <c r="B134" s="6">
        <f t="shared" si="7"/>
        <v>0</v>
      </c>
      <c r="C134" s="6">
        <f t="shared" si="5"/>
        <v>290.33522247947275</v>
      </c>
      <c r="D134" s="6">
        <f t="shared" si="6"/>
        <v>282.25403929350364</v>
      </c>
      <c r="E134">
        <f>$B$2*$S$3*D133^4</f>
        <v>325.47608630519466</v>
      </c>
    </row>
    <row r="135" spans="1:5" x14ac:dyDescent="0.25">
      <c r="A135" s="6">
        <v>59.5</v>
      </c>
      <c r="B135" s="6">
        <f t="shared" si="7"/>
        <v>0</v>
      </c>
      <c r="C135" s="6">
        <f t="shared" si="5"/>
        <v>289.87769248117274</v>
      </c>
      <c r="D135" s="6">
        <f t="shared" si="6"/>
        <v>281.9251104731602</v>
      </c>
      <c r="E135">
        <f>$B$2*$S$3*D134^4</f>
        <v>323.90295423196295</v>
      </c>
    </row>
    <row r="136" spans="1:5" x14ac:dyDescent="0.25">
      <c r="A136" s="6">
        <v>60</v>
      </c>
      <c r="B136" s="6">
        <f t="shared" si="7"/>
        <v>0</v>
      </c>
      <c r="C136" s="6">
        <f t="shared" si="5"/>
        <v>289.42744345836576</v>
      </c>
      <c r="D136" s="6">
        <f t="shared" si="6"/>
        <v>281.60451317125546</v>
      </c>
      <c r="E136">
        <f>$B$2*$S$3*D135^4</f>
        <v>322.39573154862836</v>
      </c>
    </row>
    <row r="137" spans="1:5" x14ac:dyDescent="0.25">
      <c r="A137" s="6">
        <v>60.5</v>
      </c>
      <c r="B137" s="6">
        <f t="shared" si="7"/>
        <v>0</v>
      </c>
      <c r="C137" s="6">
        <f t="shared" si="5"/>
        <v>288.98453488933626</v>
      </c>
      <c r="D137" s="6">
        <f t="shared" si="6"/>
        <v>281.29022297910768</v>
      </c>
      <c r="E137">
        <f>$B$2*$S$3*D136^4</f>
        <v>320.9317536948551</v>
      </c>
    </row>
    <row r="138" spans="1:5" x14ac:dyDescent="0.25">
      <c r="A138" s="6">
        <v>61</v>
      </c>
      <c r="B138" s="6">
        <f t="shared" si="7"/>
        <v>0</v>
      </c>
      <c r="C138" s="6">
        <f t="shared" si="5"/>
        <v>288.54890826954636</v>
      </c>
      <c r="D138" s="6">
        <f t="shared" si="6"/>
        <v>280.98136186605728</v>
      </c>
      <c r="E138">
        <f>$B$2*$S$3*D137^4</f>
        <v>319.50142195318227</v>
      </c>
    </row>
    <row r="139" spans="1:5" x14ac:dyDescent="0.25">
      <c r="A139" s="6">
        <v>61.5</v>
      </c>
      <c r="B139" s="6">
        <f t="shared" si="7"/>
        <v>0</v>
      </c>
      <c r="C139" s="6">
        <f t="shared" si="5"/>
        <v>288.12045869558608</v>
      </c>
      <c r="D139" s="6">
        <f t="shared" si="6"/>
        <v>280.67752148302731</v>
      </c>
      <c r="E139">
        <f>$B$2*$S$3*D138^4</f>
        <v>318.10046102640854</v>
      </c>
    </row>
    <row r="140" spans="1:5" x14ac:dyDescent="0.25">
      <c r="A140" s="6">
        <v>62</v>
      </c>
      <c r="B140" s="6">
        <f t="shared" si="7"/>
        <v>0</v>
      </c>
      <c r="C140" s="6">
        <f t="shared" si="5"/>
        <v>287.6990640839503</v>
      </c>
      <c r="D140" s="6">
        <f t="shared" si="6"/>
        <v>280.37848674168703</v>
      </c>
      <c r="E140">
        <f>$B$2*$S$3*D139^4</f>
        <v>316.72677408755789</v>
      </c>
    </row>
    <row r="141" spans="1:5" x14ac:dyDescent="0.25">
      <c r="A141" s="6">
        <v>62.5</v>
      </c>
      <c r="B141" s="6">
        <f t="shared" si="7"/>
        <v>0</v>
      </c>
      <c r="C141" s="6">
        <f t="shared" si="5"/>
        <v>287.28459708550679</v>
      </c>
      <c r="D141" s="6">
        <f t="shared" si="6"/>
        <v>280.08412271943894</v>
      </c>
      <c r="E141">
        <f>$B$2*$S$3*D140^4</f>
        <v>315.37916269721302</v>
      </c>
    </row>
    <row r="142" spans="1:5" x14ac:dyDescent="0.25">
      <c r="A142" s="6">
        <v>63</v>
      </c>
      <c r="B142" s="6">
        <f t="shared" si="7"/>
        <v>0</v>
      </c>
      <c r="C142" s="6">
        <f t="shared" si="5"/>
        <v>286.8769299223386</v>
      </c>
      <c r="D142" s="6">
        <f t="shared" si="6"/>
        <v>279.7943283095513</v>
      </c>
      <c r="E142">
        <f>$B$2*$S$3*D141^4</f>
        <v>314.05680474189694</v>
      </c>
    </row>
    <row r="143" spans="1:5" x14ac:dyDescent="0.25">
      <c r="A143" s="6">
        <v>63.5</v>
      </c>
      <c r="B143" s="6">
        <f t="shared" si="7"/>
        <v>1.9618360860400099</v>
      </c>
      <c r="C143" s="6">
        <f t="shared" si="5"/>
        <v>286.47593632656361</v>
      </c>
      <c r="D143" s="6">
        <f t="shared" si="6"/>
        <v>280.21835250129169</v>
      </c>
      <c r="E143">
        <f>$B$2*$S$3*D142^4</f>
        <v>312.75904102571343</v>
      </c>
    </row>
    <row r="144" spans="1:5" x14ac:dyDescent="0.25">
      <c r="A144" s="6">
        <v>64</v>
      </c>
      <c r="B144" s="6">
        <f t="shared" ref="B144:B160" si="8">1/PI()*$E$2*POWER(1+$H$2*COS(($X$9-248)/180*PI()),2)/POWER(1-$H$2*$H$2,2)*MAX(0,SIN($O$9/180*PI())*SIN($H$3*PI()/180)*SIN($X$9*PI()/180)*15*2*PI()/360+COS($O$9*PI()/180)*COS($N$9*PI()/180)*(SIN(A145*15*PI()/180)-SIN(A144*15*PI()/180)))</f>
        <v>4.3744883405599309</v>
      </c>
      <c r="C144" s="6">
        <f t="shared" si="5"/>
        <v>286.12165252293573</v>
      </c>
      <c r="D144" s="6">
        <f t="shared" si="6"/>
        <v>281.13241465977291</v>
      </c>
      <c r="E144">
        <f>$B$2*$S$3*D143^4</f>
        <v>314.65928217299046</v>
      </c>
    </row>
    <row r="145" spans="1:5" x14ac:dyDescent="0.25">
      <c r="A145" s="6">
        <v>64.5</v>
      </c>
      <c r="B145" s="6">
        <f t="shared" si="8"/>
        <v>6.9483158833525387</v>
      </c>
      <c r="C145" s="6">
        <f t="shared" si="5"/>
        <v>285.83917829378885</v>
      </c>
      <c r="D145" s="6">
        <f t="shared" si="6"/>
        <v>282.34399843609782</v>
      </c>
      <c r="E145">
        <f>$B$2*$S$3*D144^4</f>
        <v>318.7850434295263</v>
      </c>
    </row>
    <row r="146" spans="1:5" x14ac:dyDescent="0.25">
      <c r="A146" s="6">
        <v>65</v>
      </c>
      <c r="B146" s="6">
        <f t="shared" si="8"/>
        <v>9.639279811560522</v>
      </c>
      <c r="C146" s="6">
        <f t="shared" ref="C146:C160" si="9">C145+88775*$Y$3*(D145-C145)/($X$3*$W$3)</f>
        <v>285.6412927122413</v>
      </c>
      <c r="D146" s="6">
        <f t="shared" ref="D146:D160" si="10">D145+(B146*0.2*$S$6 +(-E146+$Q$9+$R$9+$S$9-$Y$3*(D145-C145)/$Z$3)/$T$6)*$T$3/$U$6/(($U$3*$G$9)*$V$6+($V$3*$W$3*$X$3)*$W$6)</f>
        <v>283.75751862178032</v>
      </c>
      <c r="E146">
        <f>$B$2*$S$3*D145^4</f>
        <v>324.31608511584238</v>
      </c>
    </row>
    <row r="147" spans="1:5" x14ac:dyDescent="0.25">
      <c r="A147" s="6">
        <v>65.5</v>
      </c>
      <c r="B147" s="6">
        <f t="shared" si="8"/>
        <v>12.40133698629608</v>
      </c>
      <c r="C147" s="6">
        <f t="shared" si="9"/>
        <v>285.53463962239391</v>
      </c>
      <c r="D147" s="6">
        <f t="shared" si="10"/>
        <v>285.31634973863515</v>
      </c>
      <c r="E147">
        <f>$B$2*$S$3*D146^4</f>
        <v>330.85961257228558</v>
      </c>
    </row>
    <row r="148" spans="1:5" x14ac:dyDescent="0.25">
      <c r="A148" s="6">
        <v>66</v>
      </c>
      <c r="B148" s="6">
        <f t="shared" si="8"/>
        <v>15.187227843512474</v>
      </c>
      <c r="C148" s="6">
        <f t="shared" si="9"/>
        <v>285.52228076752738</v>
      </c>
      <c r="D148" s="6">
        <f t="shared" si="10"/>
        <v>286.97910233290787</v>
      </c>
      <c r="E148">
        <f>$B$2*$S$3*D147^4</f>
        <v>338.19009413658017</v>
      </c>
    </row>
    <row r="149" spans="1:5" x14ac:dyDescent="0.25">
      <c r="A149" s="6">
        <v>66.5</v>
      </c>
      <c r="B149" s="6">
        <f t="shared" si="8"/>
        <v>17.949285018248013</v>
      </c>
      <c r="C149" s="6">
        <f t="shared" si="9"/>
        <v>285.604761210427</v>
      </c>
      <c r="D149" s="6">
        <f t="shared" si="10"/>
        <v>288.71009697394402</v>
      </c>
      <c r="E149">
        <f>$B$2*$S$3*D148^4</f>
        <v>346.14282773282673</v>
      </c>
    </row>
    <row r="150" spans="1:5" x14ac:dyDescent="0.25">
      <c r="A150" s="6">
        <v>67</v>
      </c>
      <c r="B150" s="6">
        <f t="shared" si="8"/>
        <v>20.640248946455998</v>
      </c>
      <c r="C150" s="6">
        <f t="shared" si="9"/>
        <v>285.78057510226768</v>
      </c>
      <c r="D150" s="6">
        <f t="shared" si="10"/>
        <v>290.47577259051559</v>
      </c>
      <c r="E150">
        <f>$B$2*$S$3*D149^4</f>
        <v>354.57012172678981</v>
      </c>
    </row>
    <row r="151" spans="1:5" x14ac:dyDescent="0.25">
      <c r="A151" s="6">
        <v>67.5</v>
      </c>
      <c r="B151" s="6">
        <f t="shared" si="8"/>
        <v>23.214076489248626</v>
      </c>
      <c r="C151" s="6">
        <f t="shared" si="9"/>
        <v>286.04640173301971</v>
      </c>
      <c r="D151" s="6">
        <f t="shared" si="10"/>
        <v>292.24357235803052</v>
      </c>
      <c r="E151">
        <f>$B$2*$S$3*D150^4</f>
        <v>363.32385036541456</v>
      </c>
    </row>
    <row r="152" spans="1:5" x14ac:dyDescent="0.25">
      <c r="A152" s="6">
        <v>68</v>
      </c>
      <c r="B152" s="6">
        <f t="shared" si="8"/>
        <v>25.626728743768528</v>
      </c>
      <c r="C152" s="6">
        <f t="shared" si="9"/>
        <v>286.39726514005753</v>
      </c>
      <c r="D152" s="6">
        <f t="shared" si="10"/>
        <v>293.9818473465495</v>
      </c>
      <c r="E152">
        <f>$B$2*$S$3*D151^4</f>
        <v>372.24949573340069</v>
      </c>
    </row>
    <row r="153" spans="1:5" x14ac:dyDescent="0.25">
      <c r="A153" s="6">
        <v>68.5</v>
      </c>
      <c r="B153" s="6">
        <f t="shared" si="8"/>
        <v>27.836924561028329</v>
      </c>
      <c r="C153" s="6">
        <f t="shared" si="9"/>
        <v>286.82667922512212</v>
      </c>
      <c r="D153" s="6">
        <f t="shared" si="10"/>
        <v>295.66015564632721</v>
      </c>
      <c r="E153">
        <f>$B$2*$S$3*D152^4</f>
        <v>381.18544077066377</v>
      </c>
    </row>
    <row r="154" spans="1:5" x14ac:dyDescent="0.25">
      <c r="A154" s="6">
        <v>69</v>
      </c>
      <c r="B154" s="6">
        <f t="shared" si="8"/>
        <v>29.806846877811711</v>
      </c>
      <c r="C154" s="6">
        <f t="shared" si="9"/>
        <v>287.32680159074232</v>
      </c>
      <c r="D154" s="6">
        <f t="shared" si="10"/>
        <v>297.24968845457022</v>
      </c>
      <c r="E154">
        <f>$B$2*$S$3*D153^4</f>
        <v>389.96483901399137</v>
      </c>
    </row>
    <row r="155" spans="1:5" x14ac:dyDescent="0.25">
      <c r="A155" s="6">
        <v>69.5</v>
      </c>
      <c r="B155" s="6">
        <f t="shared" si="8"/>
        <v>31.502789777113129</v>
      </c>
      <c r="C155" s="6">
        <f t="shared" si="9"/>
        <v>287.88860279057417</v>
      </c>
      <c r="D155" s="6">
        <f t="shared" si="10"/>
        <v>298.72370569224029</v>
      </c>
      <c r="E155">
        <f>$B$2*$S$3*D154^4</f>
        <v>398.4188508407899</v>
      </c>
    </row>
    <row r="156" spans="1:5" x14ac:dyDescent="0.25">
      <c r="A156" s="6">
        <v>70</v>
      </c>
      <c r="B156" s="6">
        <f t="shared" si="8"/>
        <v>32.895735205721365</v>
      </c>
      <c r="C156" s="6">
        <f t="shared" si="9"/>
        <v>288.50205066053297</v>
      </c>
      <c r="D156" s="6">
        <f t="shared" si="10"/>
        <v>300.05792970366059</v>
      </c>
      <c r="E156">
        <f>$B$2*$S$3*D155^4</f>
        <v>406.38062924056391</v>
      </c>
    </row>
    <row r="157" spans="1:5" x14ac:dyDescent="0.25">
      <c r="A157" s="6">
        <v>70.5</v>
      </c>
      <c r="B157" s="6">
        <f t="shared" si="8"/>
        <v>33.961849481154928</v>
      </c>
      <c r="C157" s="6">
        <f t="shared" si="9"/>
        <v>289.15630650367945</v>
      </c>
      <c r="D157" s="6">
        <f t="shared" si="10"/>
        <v>301.23087565840206</v>
      </c>
      <c r="E157">
        <f>$B$2*$S$3*D156^4</f>
        <v>413.6896732202664</v>
      </c>
    </row>
    <row r="158" spans="1:5" x14ac:dyDescent="0.25">
      <c r="A158" s="6">
        <v>71</v>
      </c>
      <c r="B158" s="6">
        <f t="shared" si="8"/>
        <v>34.682891092580078</v>
      </c>
      <c r="C158" s="6">
        <f t="shared" si="9"/>
        <v>289.83992887403053</v>
      </c>
      <c r="D158" s="6">
        <f t="shared" si="10"/>
        <v>302.2241119004056</v>
      </c>
      <c r="E158">
        <f>$B$2*$S$3*D157^4</f>
        <v>420.19626050042649</v>
      </c>
    </row>
    <row r="159" spans="1:5" x14ac:dyDescent="0.25">
      <c r="A159" s="6">
        <v>71.5</v>
      </c>
      <c r="B159" s="6">
        <f t="shared" si="8"/>
        <v>35.046522818113203</v>
      </c>
      <c r="C159" s="6">
        <f t="shared" si="9"/>
        <v>290.54108056291221</v>
      </c>
      <c r="D159" s="6">
        <f t="shared" si="10"/>
        <v>303.02245113229452</v>
      </c>
      <c r="E159">
        <f>$B$2*$S$3*D158^4</f>
        <v>425.7657145892918</v>
      </c>
    </row>
    <row r="160" spans="1:5" x14ac:dyDescent="0.25">
      <c r="A160" s="6">
        <v>72</v>
      </c>
      <c r="B160" s="6">
        <f t="shared" si="8"/>
        <v>35.046522818113203</v>
      </c>
      <c r="C160" s="6">
        <f t="shared" si="9"/>
        <v>291.24773469065258</v>
      </c>
      <c r="D160" s="6">
        <f t="shared" si="10"/>
        <v>303.61407746437504</v>
      </c>
      <c r="E160">
        <f>$B$2*$S$3*D159^4</f>
        <v>430.28229216133508</v>
      </c>
    </row>
    <row r="161" spans="1:1" x14ac:dyDescent="0.25">
      <c r="A161" s="14">
        <v>72.5</v>
      </c>
    </row>
  </sheetData>
  <mergeCells count="1">
    <mergeCell ref="A1:Z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8E2B84-423F-4555-8CA2-1CFFA38BDC8B}">
  <sheetPr filterMode="1"/>
  <dimension ref="A1:V8017"/>
  <sheetViews>
    <sheetView topLeftCell="A1987" workbookViewId="0">
      <selection activeCell="A2019" sqref="A2019:S2035"/>
    </sheetView>
  </sheetViews>
  <sheetFormatPr defaultRowHeight="15" x14ac:dyDescent="0.25"/>
  <sheetData>
    <row r="1" spans="1:22" x14ac:dyDescent="0.25">
      <c r="A1" t="s">
        <v>12</v>
      </c>
      <c r="B1" t="s">
        <v>125</v>
      </c>
      <c r="C1" t="s">
        <v>126</v>
      </c>
      <c r="D1" t="s">
        <v>127</v>
      </c>
      <c r="E1" t="s">
        <v>128</v>
      </c>
      <c r="F1" t="s">
        <v>129</v>
      </c>
      <c r="G1" t="s">
        <v>130</v>
      </c>
      <c r="H1" t="s">
        <v>131</v>
      </c>
      <c r="I1" t="s">
        <v>2</v>
      </c>
      <c r="J1" t="s">
        <v>132</v>
      </c>
      <c r="K1" t="s">
        <v>133</v>
      </c>
      <c r="L1" t="s">
        <v>134</v>
      </c>
      <c r="M1" t="s">
        <v>135</v>
      </c>
      <c r="N1" t="s">
        <v>136</v>
      </c>
      <c r="O1" t="s">
        <v>137</v>
      </c>
      <c r="P1" t="s">
        <v>138</v>
      </c>
      <c r="Q1" t="s">
        <v>139</v>
      </c>
      <c r="R1" t="s">
        <v>140</v>
      </c>
      <c r="S1" t="s">
        <v>141</v>
      </c>
      <c r="T1">
        <f>SUM(T3:T8015)</f>
        <v>108</v>
      </c>
      <c r="V1">
        <v>1499</v>
      </c>
    </row>
    <row r="2" spans="1:22" hidden="1" x14ac:dyDescent="0.25">
      <c r="A2">
        <v>1336</v>
      </c>
      <c r="B2">
        <v>333</v>
      </c>
      <c r="C2">
        <v>267.439416475352</v>
      </c>
      <c r="D2">
        <v>0.106391674555323</v>
      </c>
      <c r="E2">
        <v>0</v>
      </c>
      <c r="F2">
        <v>6.8745752141601502E-2</v>
      </c>
      <c r="G2">
        <v>0</v>
      </c>
      <c r="H2">
        <v>2</v>
      </c>
      <c r="I2">
        <v>164.029215638105</v>
      </c>
      <c r="J2">
        <v>251.34772582455301</v>
      </c>
      <c r="K2">
        <v>0</v>
      </c>
      <c r="L2">
        <v>22.605801</v>
      </c>
      <c r="M2">
        <v>260.94832717852501</v>
      </c>
      <c r="N2">
        <v>148.04966334891199</v>
      </c>
      <c r="O2">
        <v>0.48839571478222199</v>
      </c>
      <c r="P2">
        <v>5.92</v>
      </c>
      <c r="Q2">
        <v>0</v>
      </c>
      <c r="R2">
        <v>0.33249049617168402</v>
      </c>
      <c r="S2">
        <v>266.26009663112802</v>
      </c>
    </row>
    <row r="3" spans="1:22" x14ac:dyDescent="0.25">
      <c r="A3">
        <v>1336</v>
      </c>
      <c r="B3">
        <v>1499</v>
      </c>
      <c r="C3">
        <v>265.93196757630102</v>
      </c>
      <c r="D3">
        <v>0.13805740432215199</v>
      </c>
      <c r="E3">
        <v>0</v>
      </c>
      <c r="F3">
        <v>1.4442149968767799</v>
      </c>
      <c r="G3">
        <v>0</v>
      </c>
      <c r="H3">
        <v>2</v>
      </c>
      <c r="I3">
        <v>137.12544755001099</v>
      </c>
      <c r="J3">
        <v>235.481376680382</v>
      </c>
      <c r="K3">
        <v>0</v>
      </c>
      <c r="L3">
        <v>-39.488300000000002</v>
      </c>
      <c r="M3">
        <v>256.96721324594199</v>
      </c>
      <c r="N3">
        <v>149.550249485922</v>
      </c>
      <c r="O3">
        <v>5.6614232512393299</v>
      </c>
      <c r="P3">
        <v>-3.7</v>
      </c>
      <c r="Q3">
        <v>0</v>
      </c>
      <c r="R3">
        <v>-3.5271638338776499</v>
      </c>
      <c r="S3">
        <v>278.56431759331701</v>
      </c>
      <c r="T3">
        <f>IF(AND(C3&gt;=$V$3,B3=$V$1,A3&lt;=2004),1,0)</f>
        <v>0</v>
      </c>
      <c r="U3">
        <v>668</v>
      </c>
      <c r="V3">
        <v>296</v>
      </c>
    </row>
    <row r="4" spans="1:22" hidden="1" x14ac:dyDescent="0.25">
      <c r="A4">
        <v>1336</v>
      </c>
      <c r="B4">
        <v>1513</v>
      </c>
      <c r="C4">
        <v>269.115789965695</v>
      </c>
      <c r="D4">
        <v>0.143608473722415</v>
      </c>
      <c r="E4">
        <v>0</v>
      </c>
      <c r="F4">
        <v>0.92570027183058901</v>
      </c>
      <c r="G4">
        <v>0</v>
      </c>
      <c r="H4">
        <v>2</v>
      </c>
      <c r="I4">
        <v>141.78102084672599</v>
      </c>
      <c r="J4">
        <v>236.492639572001</v>
      </c>
      <c r="K4">
        <v>0</v>
      </c>
      <c r="L4">
        <v>-37.064602000000001</v>
      </c>
      <c r="M4">
        <v>269.26997499740997</v>
      </c>
      <c r="N4">
        <v>157.338678672507</v>
      </c>
      <c r="O4">
        <v>4.9513229854949197</v>
      </c>
      <c r="P4">
        <v>0.22</v>
      </c>
      <c r="Q4">
        <v>0</v>
      </c>
      <c r="R4">
        <v>-3.1311331262706998</v>
      </c>
      <c r="S4">
        <v>280.32924211885302</v>
      </c>
    </row>
    <row r="5" spans="1:22" hidden="1" x14ac:dyDescent="0.25">
      <c r="A5">
        <v>1336</v>
      </c>
      <c r="B5">
        <v>3090</v>
      </c>
      <c r="C5">
        <v>239.411632839334</v>
      </c>
      <c r="D5">
        <v>0.116558940127397</v>
      </c>
      <c r="E5">
        <v>0</v>
      </c>
      <c r="F5">
        <v>0.50431419249819198</v>
      </c>
      <c r="G5">
        <v>0</v>
      </c>
      <c r="H5">
        <v>2</v>
      </c>
      <c r="I5">
        <v>119.713021669277</v>
      </c>
      <c r="J5">
        <v>218.28992059767199</v>
      </c>
      <c r="K5">
        <v>0</v>
      </c>
      <c r="L5">
        <v>47.642398999999997</v>
      </c>
      <c r="M5">
        <v>166.67711412720499</v>
      </c>
      <c r="N5">
        <v>95.393019250869401</v>
      </c>
      <c r="O5">
        <v>-0.50299643643257397</v>
      </c>
      <c r="P5">
        <v>5.77</v>
      </c>
      <c r="Q5">
        <v>0</v>
      </c>
      <c r="R5">
        <v>3.2064394353678698</v>
      </c>
      <c r="S5">
        <v>227.98515486267701</v>
      </c>
    </row>
    <row r="6" spans="1:22" hidden="1" x14ac:dyDescent="0.25">
      <c r="A6">
        <v>1337</v>
      </c>
      <c r="B6">
        <v>333</v>
      </c>
      <c r="C6">
        <v>267.46725710184802</v>
      </c>
      <c r="D6">
        <v>0.106402801862841</v>
      </c>
      <c r="E6">
        <v>0</v>
      </c>
      <c r="F6">
        <v>8.37799863006016E-2</v>
      </c>
      <c r="G6">
        <v>1</v>
      </c>
      <c r="H6">
        <v>2</v>
      </c>
      <c r="I6">
        <v>164.029215638105</v>
      </c>
      <c r="J6">
        <v>251.37556645104999</v>
      </c>
      <c r="K6">
        <v>0</v>
      </c>
      <c r="L6">
        <v>22.605801</v>
      </c>
      <c r="M6">
        <v>261.06936333638703</v>
      </c>
      <c r="N6">
        <v>148.11979574767</v>
      </c>
      <c r="O6">
        <v>0.50289061518893097</v>
      </c>
      <c r="P6">
        <v>5.88</v>
      </c>
      <c r="Q6">
        <v>0</v>
      </c>
      <c r="R6">
        <v>0.33986162377554602</v>
      </c>
      <c r="S6">
        <v>266.26564183186503</v>
      </c>
    </row>
    <row r="7" spans="1:22" x14ac:dyDescent="0.25">
      <c r="A7">
        <v>1337</v>
      </c>
      <c r="B7">
        <v>1499</v>
      </c>
      <c r="C7">
        <v>265.51262905118699</v>
      </c>
      <c r="D7">
        <v>0.138071843489497</v>
      </c>
      <c r="E7">
        <v>0</v>
      </c>
      <c r="F7">
        <v>-0.82935907461637004</v>
      </c>
      <c r="G7">
        <v>1</v>
      </c>
      <c r="H7">
        <v>2</v>
      </c>
      <c r="I7">
        <v>137.12544755001099</v>
      </c>
      <c r="J7">
        <v>235.062038155268</v>
      </c>
      <c r="K7">
        <v>0</v>
      </c>
      <c r="L7">
        <v>-39.488300000000002</v>
      </c>
      <c r="M7">
        <v>255.23276975501801</v>
      </c>
      <c r="N7">
        <v>148.542404333718</v>
      </c>
      <c r="O7">
        <v>5.7709011602459999</v>
      </c>
      <c r="P7">
        <v>-3.82</v>
      </c>
      <c r="Q7">
        <v>0</v>
      </c>
      <c r="R7">
        <v>-3.6404466607672799</v>
      </c>
      <c r="S7">
        <v>278.50491986761301</v>
      </c>
      <c r="T7">
        <f>IF(AND(C7&gt;=$V$3,B7=$V$1,A7&lt;=2004),1,0)</f>
        <v>0</v>
      </c>
      <c r="U7">
        <v>1336</v>
      </c>
      <c r="V7">
        <v>296</v>
      </c>
    </row>
    <row r="8" spans="1:22" hidden="1" x14ac:dyDescent="0.25">
      <c r="A8">
        <v>1337</v>
      </c>
      <c r="B8">
        <v>1513</v>
      </c>
      <c r="C8">
        <v>268.74230368550502</v>
      </c>
      <c r="D8">
        <v>0.14362349346579301</v>
      </c>
      <c r="E8">
        <v>0</v>
      </c>
      <c r="F8">
        <v>-0.68944705968511799</v>
      </c>
      <c r="G8">
        <v>1</v>
      </c>
      <c r="H8">
        <v>2</v>
      </c>
      <c r="I8">
        <v>141.78102084672599</v>
      </c>
      <c r="J8">
        <v>236.11915329181099</v>
      </c>
      <c r="K8">
        <v>0</v>
      </c>
      <c r="L8">
        <v>-37.064602000000001</v>
      </c>
      <c r="M8">
        <v>267.676944618996</v>
      </c>
      <c r="N8">
        <v>156.409514862701</v>
      </c>
      <c r="O8">
        <v>5.02649422223611</v>
      </c>
      <c r="P8">
        <v>7.0000000000000007E-2</v>
      </c>
      <c r="Q8">
        <v>0</v>
      </c>
      <c r="R8">
        <v>-3.2315423806058399</v>
      </c>
      <c r="S8">
        <v>280.27651609762302</v>
      </c>
    </row>
    <row r="9" spans="1:22" hidden="1" x14ac:dyDescent="0.25">
      <c r="A9">
        <v>1337</v>
      </c>
      <c r="B9">
        <v>3090</v>
      </c>
      <c r="C9">
        <v>239.75596017264701</v>
      </c>
      <c r="D9">
        <v>0.116571130810326</v>
      </c>
      <c r="E9">
        <v>0</v>
      </c>
      <c r="F9">
        <v>0.215196140265106</v>
      </c>
      <c r="G9">
        <v>1</v>
      </c>
      <c r="H9">
        <v>2</v>
      </c>
      <c r="I9">
        <v>119.713021669277</v>
      </c>
      <c r="J9">
        <v>218.634247930985</v>
      </c>
      <c r="K9">
        <v>0</v>
      </c>
      <c r="L9">
        <v>47.642398999999997</v>
      </c>
      <c r="M9">
        <v>167.662230929298</v>
      </c>
      <c r="N9">
        <v>95.957794167553303</v>
      </c>
      <c r="O9">
        <v>-0.391357019322563</v>
      </c>
      <c r="P9">
        <v>5.95</v>
      </c>
      <c r="Q9">
        <v>0</v>
      </c>
      <c r="R9">
        <v>3.2929331073329799</v>
      </c>
      <c r="S9">
        <v>228.03888253834299</v>
      </c>
    </row>
    <row r="10" spans="1:22" hidden="1" x14ac:dyDescent="0.25">
      <c r="A10">
        <v>1338</v>
      </c>
      <c r="B10">
        <v>333</v>
      </c>
      <c r="C10">
        <v>267.50319716358399</v>
      </c>
      <c r="D10">
        <v>0.106415018191307</v>
      </c>
      <c r="E10">
        <v>0</v>
      </c>
      <c r="F10">
        <v>-0.21459359975143</v>
      </c>
      <c r="G10">
        <v>2</v>
      </c>
      <c r="H10">
        <v>2</v>
      </c>
      <c r="I10">
        <v>164.30795580106999</v>
      </c>
      <c r="J10">
        <v>251.411506512785</v>
      </c>
      <c r="K10">
        <v>0.43962612747576202</v>
      </c>
      <c r="L10">
        <v>22.605801</v>
      </c>
      <c r="M10">
        <v>261.178090311142</v>
      </c>
      <c r="N10">
        <v>148.183088775838</v>
      </c>
      <c r="O10">
        <v>0.50642012427170702</v>
      </c>
      <c r="P10">
        <v>5.96</v>
      </c>
      <c r="Q10">
        <v>0</v>
      </c>
      <c r="R10">
        <v>0.34628681846581699</v>
      </c>
      <c r="S10">
        <v>266.27129186642799</v>
      </c>
    </row>
    <row r="11" spans="1:22" x14ac:dyDescent="0.25">
      <c r="A11">
        <v>1338</v>
      </c>
      <c r="B11">
        <v>1499</v>
      </c>
      <c r="C11">
        <v>265.12038516350299</v>
      </c>
      <c r="D11">
        <v>0.13808769580694</v>
      </c>
      <c r="E11">
        <v>0</v>
      </c>
      <c r="F11">
        <v>-0.71787678486949902</v>
      </c>
      <c r="G11">
        <v>2</v>
      </c>
      <c r="H11">
        <v>2</v>
      </c>
      <c r="I11">
        <v>135.381984160386</v>
      </c>
      <c r="J11">
        <v>234.66979426758499</v>
      </c>
      <c r="K11">
        <v>0.43962612747576202</v>
      </c>
      <c r="L11">
        <v>-39.488300000000002</v>
      </c>
      <c r="M11">
        <v>253.62670418673699</v>
      </c>
      <c r="N11">
        <v>147.60940556078299</v>
      </c>
      <c r="O11">
        <v>5.85612966306081</v>
      </c>
      <c r="P11">
        <v>-2.82</v>
      </c>
      <c r="Q11">
        <v>0</v>
      </c>
      <c r="R11">
        <v>-3.7441759969178898</v>
      </c>
      <c r="S11">
        <v>278.44382968842001</v>
      </c>
      <c r="T11">
        <f>IF(AND(C11&gt;=$V$3,B11=$V$1,A11&lt;=2004),1,0)</f>
        <v>0</v>
      </c>
    </row>
    <row r="12" spans="1:22" hidden="1" x14ac:dyDescent="0.25">
      <c r="A12">
        <v>1338</v>
      </c>
      <c r="B12">
        <v>1513</v>
      </c>
      <c r="C12">
        <v>268.367894096611</v>
      </c>
      <c r="D12">
        <v>0.14363998317979401</v>
      </c>
      <c r="E12">
        <v>0</v>
      </c>
      <c r="F12">
        <v>2.44633144057626E-2</v>
      </c>
      <c r="G12">
        <v>2</v>
      </c>
      <c r="H12">
        <v>2</v>
      </c>
      <c r="I12">
        <v>140.09118966125101</v>
      </c>
      <c r="J12">
        <v>235.74474370291699</v>
      </c>
      <c r="K12">
        <v>0.43962612747576202</v>
      </c>
      <c r="L12">
        <v>-37.064602000000001</v>
      </c>
      <c r="M12">
        <v>266.19407749265201</v>
      </c>
      <c r="N12">
        <v>155.54486497926601</v>
      </c>
      <c r="O12">
        <v>5.0703272661765304</v>
      </c>
      <c r="P12">
        <v>0.4</v>
      </c>
      <c r="Q12">
        <v>0</v>
      </c>
      <c r="R12">
        <v>-3.3239804948178699</v>
      </c>
      <c r="S12">
        <v>280.22228185109401</v>
      </c>
    </row>
    <row r="13" spans="1:22" hidden="1" x14ac:dyDescent="0.25">
      <c r="A13">
        <v>1338</v>
      </c>
      <c r="B13">
        <v>3090</v>
      </c>
      <c r="C13">
        <v>240.13680730217899</v>
      </c>
      <c r="D13">
        <v>0.116584514585928</v>
      </c>
      <c r="E13">
        <v>0</v>
      </c>
      <c r="F13">
        <v>-0.96759107909466702</v>
      </c>
      <c r="G13">
        <v>2</v>
      </c>
      <c r="H13">
        <v>2</v>
      </c>
      <c r="I13">
        <v>120.867256811619</v>
      </c>
      <c r="J13">
        <v>219.01509506051599</v>
      </c>
      <c r="K13">
        <v>0.43962612747576202</v>
      </c>
      <c r="L13">
        <v>47.642398999999997</v>
      </c>
      <c r="M13">
        <v>168.628856519842</v>
      </c>
      <c r="N13">
        <v>96.512092815423699</v>
      </c>
      <c r="O13">
        <v>-0.32515951137375199</v>
      </c>
      <c r="P13">
        <v>6.59</v>
      </c>
      <c r="Q13">
        <v>0</v>
      </c>
      <c r="R13">
        <v>3.3766794056762102</v>
      </c>
      <c r="S13">
        <v>228.093976623168</v>
      </c>
    </row>
    <row r="14" spans="1:22" hidden="1" x14ac:dyDescent="0.25">
      <c r="A14">
        <v>1339</v>
      </c>
      <c r="B14">
        <v>333</v>
      </c>
      <c r="C14">
        <v>267.534624593339</v>
      </c>
      <c r="D14">
        <v>0.106427224870981</v>
      </c>
      <c r="E14">
        <v>0</v>
      </c>
      <c r="F14">
        <v>0.11956165725258699</v>
      </c>
      <c r="G14">
        <v>3</v>
      </c>
      <c r="H14">
        <v>2</v>
      </c>
      <c r="I14">
        <v>164.30795580106999</v>
      </c>
      <c r="J14">
        <v>251.44293394254001</v>
      </c>
      <c r="K14">
        <v>0.43962612747576202</v>
      </c>
      <c r="L14">
        <v>22.605801</v>
      </c>
      <c r="M14">
        <v>261.31849850815701</v>
      </c>
      <c r="N14">
        <v>148.264356739916</v>
      </c>
      <c r="O14">
        <v>0.494727814343288</v>
      </c>
      <c r="P14">
        <v>5.92</v>
      </c>
      <c r="Q14">
        <v>0</v>
      </c>
      <c r="R14">
        <v>0.35501593285274602</v>
      </c>
      <c r="S14">
        <v>266.27708432569602</v>
      </c>
    </row>
    <row r="15" spans="1:22" x14ac:dyDescent="0.25">
      <c r="A15">
        <v>1339</v>
      </c>
      <c r="B15">
        <v>1499</v>
      </c>
      <c r="C15">
        <v>264.75302941875401</v>
      </c>
      <c r="D15">
        <v>0.13810353560378799</v>
      </c>
      <c r="E15">
        <v>0</v>
      </c>
      <c r="F15">
        <v>-0.65941536012791602</v>
      </c>
      <c r="G15">
        <v>3</v>
      </c>
      <c r="H15">
        <v>2</v>
      </c>
      <c r="I15">
        <v>135.381984160386</v>
      </c>
      <c r="J15">
        <v>234.30243852283499</v>
      </c>
      <c r="K15">
        <v>0.43962612747576202</v>
      </c>
      <c r="L15">
        <v>-39.488300000000002</v>
      </c>
      <c r="M15">
        <v>252.131283194129</v>
      </c>
      <c r="N15">
        <v>146.74077894083999</v>
      </c>
      <c r="O15">
        <v>5.8133173059242198</v>
      </c>
      <c r="P15">
        <v>-2.84</v>
      </c>
      <c r="Q15">
        <v>0</v>
      </c>
      <c r="R15">
        <v>-3.83960934151703</v>
      </c>
      <c r="S15">
        <v>278.38118241358501</v>
      </c>
      <c r="T15">
        <f>IF(AND(C15&gt;=$V$3,B15=$V$1,A15&lt;=2004),1,0)</f>
        <v>0</v>
      </c>
    </row>
    <row r="16" spans="1:22" hidden="1" x14ac:dyDescent="0.25">
      <c r="A16">
        <v>1339</v>
      </c>
      <c r="B16">
        <v>1513</v>
      </c>
      <c r="C16">
        <v>268.017558083464</v>
      </c>
      <c r="D16">
        <v>0.143656459869765</v>
      </c>
      <c r="E16">
        <v>0</v>
      </c>
      <c r="F16">
        <v>-0.63783444882942597</v>
      </c>
      <c r="G16">
        <v>3</v>
      </c>
      <c r="H16">
        <v>2</v>
      </c>
      <c r="I16">
        <v>140.09118966125101</v>
      </c>
      <c r="J16">
        <v>235.39440768976999</v>
      </c>
      <c r="K16">
        <v>0.43962612747576202</v>
      </c>
      <c r="L16">
        <v>-37.064602000000001</v>
      </c>
      <c r="M16">
        <v>264.71373700061997</v>
      </c>
      <c r="N16">
        <v>154.681669633604</v>
      </c>
      <c r="O16">
        <v>5.0487470182830601</v>
      </c>
      <c r="P16">
        <v>0.35</v>
      </c>
      <c r="Q16">
        <v>0</v>
      </c>
      <c r="R16">
        <v>-3.41625004517085</v>
      </c>
      <c r="S16">
        <v>280.16654212956303</v>
      </c>
    </row>
    <row r="17" spans="1:20" hidden="1" x14ac:dyDescent="0.25">
      <c r="A17">
        <v>1339</v>
      </c>
      <c r="B17">
        <v>3090</v>
      </c>
      <c r="C17">
        <v>240.493256962434</v>
      </c>
      <c r="D17">
        <v>0.11659788779065799</v>
      </c>
      <c r="E17">
        <v>0</v>
      </c>
      <c r="F17">
        <v>0.64641026351115705</v>
      </c>
      <c r="G17">
        <v>3</v>
      </c>
      <c r="H17">
        <v>2</v>
      </c>
      <c r="I17">
        <v>120.867256811619</v>
      </c>
      <c r="J17">
        <v>219.37154472077199</v>
      </c>
      <c r="K17">
        <v>0.43962612747576202</v>
      </c>
      <c r="L17">
        <v>47.642398999999997</v>
      </c>
      <c r="M17">
        <v>169.70286528217801</v>
      </c>
      <c r="N17">
        <v>97.127862583206195</v>
      </c>
      <c r="O17">
        <v>-0.369453822976896</v>
      </c>
      <c r="P17">
        <v>6.54</v>
      </c>
      <c r="Q17">
        <v>0</v>
      </c>
      <c r="R17">
        <v>3.4705563630308398</v>
      </c>
      <c r="S17">
        <v>228.150602409534</v>
      </c>
    </row>
    <row r="18" spans="1:20" hidden="1" x14ac:dyDescent="0.25">
      <c r="A18">
        <v>1340</v>
      </c>
      <c r="B18">
        <v>333</v>
      </c>
      <c r="C18">
        <v>267.56870678509398</v>
      </c>
      <c r="D18">
        <v>0.10644671443674</v>
      </c>
      <c r="E18">
        <v>0</v>
      </c>
      <c r="F18">
        <v>-7.0337617245534695E-2</v>
      </c>
      <c r="G18">
        <v>4</v>
      </c>
      <c r="H18">
        <v>2</v>
      </c>
      <c r="I18">
        <v>164.57808584551199</v>
      </c>
      <c r="J18">
        <v>251.47701613429501</v>
      </c>
      <c r="K18">
        <v>0.87911834057434102</v>
      </c>
      <c r="L18">
        <v>22.605801</v>
      </c>
      <c r="M18">
        <v>261.44132344973701</v>
      </c>
      <c r="N18">
        <v>148.336608134383</v>
      </c>
      <c r="O18">
        <v>0.48575373654002302</v>
      </c>
      <c r="P18">
        <v>5.88</v>
      </c>
      <c r="Q18">
        <v>0</v>
      </c>
      <c r="R18">
        <v>0.36240353235588701</v>
      </c>
      <c r="S18">
        <v>266.28299732143898</v>
      </c>
    </row>
    <row r="19" spans="1:20" x14ac:dyDescent="0.25">
      <c r="A19">
        <v>1340</v>
      </c>
      <c r="B19">
        <v>1499</v>
      </c>
      <c r="C19">
        <v>264.36647482105502</v>
      </c>
      <c r="D19">
        <v>0.138128825917821</v>
      </c>
      <c r="E19">
        <v>0</v>
      </c>
      <c r="F19">
        <v>0.50867683310138401</v>
      </c>
      <c r="G19">
        <v>4</v>
      </c>
      <c r="H19">
        <v>2</v>
      </c>
      <c r="I19">
        <v>133.64797826813299</v>
      </c>
      <c r="J19">
        <v>233.915883925137</v>
      </c>
      <c r="K19">
        <v>0.87911834057434102</v>
      </c>
      <c r="L19">
        <v>-39.488300000000002</v>
      </c>
      <c r="M19">
        <v>250.73675375983601</v>
      </c>
      <c r="N19">
        <v>145.93186057561999</v>
      </c>
      <c r="O19">
        <v>5.7791585320965302</v>
      </c>
      <c r="P19">
        <v>-2.85</v>
      </c>
      <c r="Q19">
        <v>0</v>
      </c>
      <c r="R19">
        <v>-3.92742157996175</v>
      </c>
      <c r="S19">
        <v>278.31710238949302</v>
      </c>
      <c r="T19">
        <f>IF(AND(C19&gt;=$V$3,B19=$V$1,A19&lt;=2004),1,0)</f>
        <v>0</v>
      </c>
    </row>
    <row r="20" spans="1:20" hidden="1" x14ac:dyDescent="0.25">
      <c r="A20">
        <v>1340</v>
      </c>
      <c r="B20">
        <v>1513</v>
      </c>
      <c r="C20">
        <v>267.64809688995803</v>
      </c>
      <c r="D20">
        <v>0.14368276706724001</v>
      </c>
      <c r="E20">
        <v>0</v>
      </c>
      <c r="F20">
        <v>0.50672580201971695</v>
      </c>
      <c r="G20">
        <v>4</v>
      </c>
      <c r="H20">
        <v>2</v>
      </c>
      <c r="I20">
        <v>138.40956097992299</v>
      </c>
      <c r="J20">
        <v>235.02494649626399</v>
      </c>
      <c r="K20">
        <v>0.87911834057434102</v>
      </c>
      <c r="L20">
        <v>-37.064602000000001</v>
      </c>
      <c r="M20">
        <v>263.33417828177897</v>
      </c>
      <c r="N20">
        <v>153.87841924631999</v>
      </c>
      <c r="O20">
        <v>5.0343836407805398</v>
      </c>
      <c r="P20">
        <v>0.3</v>
      </c>
      <c r="Q20">
        <v>0</v>
      </c>
      <c r="R20">
        <v>-3.5011481112189902</v>
      </c>
      <c r="S20">
        <v>280.10941720656899</v>
      </c>
    </row>
    <row r="21" spans="1:20" hidden="1" x14ac:dyDescent="0.25">
      <c r="A21">
        <v>1340</v>
      </c>
      <c r="B21">
        <v>3090</v>
      </c>
      <c r="C21">
        <v>240.85553517811499</v>
      </c>
      <c r="D21">
        <v>0.11661923986672799</v>
      </c>
      <c r="E21">
        <v>0</v>
      </c>
      <c r="F21">
        <v>-0.15442749132160899</v>
      </c>
      <c r="G21">
        <v>4</v>
      </c>
      <c r="H21">
        <v>2</v>
      </c>
      <c r="I21">
        <v>122.015771786865</v>
      </c>
      <c r="J21">
        <v>219.73382293645301</v>
      </c>
      <c r="K21">
        <v>0.87911834057434102</v>
      </c>
      <c r="L21">
        <v>47.642398999999997</v>
      </c>
      <c r="M21">
        <v>170.712712083062</v>
      </c>
      <c r="N21">
        <v>97.707569684525396</v>
      </c>
      <c r="O21">
        <v>-0.40219501069950597</v>
      </c>
      <c r="P21">
        <v>6.49</v>
      </c>
      <c r="Q21">
        <v>0</v>
      </c>
      <c r="R21">
        <v>3.5569609369262301</v>
      </c>
      <c r="S21">
        <v>228.208637977628</v>
      </c>
    </row>
    <row r="22" spans="1:20" hidden="1" x14ac:dyDescent="0.25">
      <c r="A22">
        <v>1341</v>
      </c>
      <c r="B22">
        <v>333</v>
      </c>
      <c r="C22">
        <v>267.59822906497197</v>
      </c>
      <c r="D22">
        <v>0.10646048719833801</v>
      </c>
      <c r="E22">
        <v>0</v>
      </c>
      <c r="F22">
        <v>0.120814333689006</v>
      </c>
      <c r="G22">
        <v>5</v>
      </c>
      <c r="H22">
        <v>2</v>
      </c>
      <c r="I22">
        <v>164.57808584551199</v>
      </c>
      <c r="J22">
        <v>251.50653841417301</v>
      </c>
      <c r="K22">
        <v>0.87911834057434102</v>
      </c>
      <c r="L22">
        <v>22.605801</v>
      </c>
      <c r="M22">
        <v>261.57457268707901</v>
      </c>
      <c r="N22">
        <v>148.41402387654901</v>
      </c>
      <c r="O22">
        <v>0.47889082188268001</v>
      </c>
      <c r="P22">
        <v>5.83</v>
      </c>
      <c r="Q22">
        <v>0</v>
      </c>
      <c r="R22">
        <v>0.37052145621156202</v>
      </c>
      <c r="S22">
        <v>266.28904276966898</v>
      </c>
    </row>
    <row r="23" spans="1:20" x14ac:dyDescent="0.25">
      <c r="A23">
        <v>1341</v>
      </c>
      <c r="B23">
        <v>1499</v>
      </c>
      <c r="C23">
        <v>264.005117487961</v>
      </c>
      <c r="D23">
        <v>0.13814669791508499</v>
      </c>
      <c r="E23">
        <v>0</v>
      </c>
      <c r="F23">
        <v>-0.66760559277560605</v>
      </c>
      <c r="G23">
        <v>5</v>
      </c>
      <c r="H23">
        <v>2</v>
      </c>
      <c r="I23">
        <v>133.64797826813299</v>
      </c>
      <c r="J23">
        <v>233.55452659204201</v>
      </c>
      <c r="K23">
        <v>0.87911834057434102</v>
      </c>
      <c r="L23">
        <v>-39.488300000000002</v>
      </c>
      <c r="M23">
        <v>249.27559758639501</v>
      </c>
      <c r="N23">
        <v>145.08334637693301</v>
      </c>
      <c r="O23">
        <v>5.7511899971066001</v>
      </c>
      <c r="P23">
        <v>-2.86</v>
      </c>
      <c r="Q23">
        <v>0</v>
      </c>
      <c r="R23">
        <v>-4.0203537329724002</v>
      </c>
      <c r="S23">
        <v>278.25150607933801</v>
      </c>
      <c r="T23">
        <f>IF(AND(C23&gt;=$V$3,B23=$V$1,A23&lt;=2004),1,0)</f>
        <v>0</v>
      </c>
    </row>
    <row r="24" spans="1:20" hidden="1" x14ac:dyDescent="0.25">
      <c r="A24">
        <v>1341</v>
      </c>
      <c r="B24">
        <v>1513</v>
      </c>
      <c r="C24">
        <v>267.30263597337301</v>
      </c>
      <c r="D24">
        <v>0.14370135766918599</v>
      </c>
      <c r="E24">
        <v>0</v>
      </c>
      <c r="F24">
        <v>-0.63589238421022998</v>
      </c>
      <c r="G24">
        <v>5</v>
      </c>
      <c r="H24">
        <v>2</v>
      </c>
      <c r="I24">
        <v>138.40956097992299</v>
      </c>
      <c r="J24">
        <v>234.67948557967901</v>
      </c>
      <c r="K24">
        <v>0.87911834057434102</v>
      </c>
      <c r="L24">
        <v>-37.064602000000001</v>
      </c>
      <c r="M24">
        <v>261.885157242677</v>
      </c>
      <c r="N24">
        <v>153.03370905211</v>
      </c>
      <c r="O24">
        <v>5.0259547282433799</v>
      </c>
      <c r="P24">
        <v>0.25</v>
      </c>
      <c r="Q24">
        <v>0</v>
      </c>
      <c r="R24">
        <v>-3.59115856307423</v>
      </c>
      <c r="S24">
        <v>280.05082366814798</v>
      </c>
    </row>
    <row r="25" spans="1:20" hidden="1" x14ac:dyDescent="0.25">
      <c r="A25">
        <v>1341</v>
      </c>
      <c r="B25">
        <v>3090</v>
      </c>
      <c r="C25">
        <v>241.195136654848</v>
      </c>
      <c r="D25">
        <v>0.116634328815194</v>
      </c>
      <c r="E25">
        <v>0</v>
      </c>
      <c r="F25">
        <v>0.60081956261637604</v>
      </c>
      <c r="G25">
        <v>5</v>
      </c>
      <c r="H25">
        <v>2</v>
      </c>
      <c r="I25">
        <v>122.015771786865</v>
      </c>
      <c r="J25">
        <v>220.07342441318599</v>
      </c>
      <c r="K25">
        <v>0.87911834057434102</v>
      </c>
      <c r="L25">
        <v>47.642398999999997</v>
      </c>
      <c r="M25">
        <v>171.743682908116</v>
      </c>
      <c r="N25">
        <v>98.298876997232597</v>
      </c>
      <c r="O25">
        <v>-0.425673065269632</v>
      </c>
      <c r="P25">
        <v>6.44</v>
      </c>
      <c r="Q25">
        <v>0</v>
      </c>
      <c r="R25">
        <v>3.6446389326262998</v>
      </c>
      <c r="S25">
        <v>228.268104104667</v>
      </c>
    </row>
    <row r="26" spans="1:20" hidden="1" x14ac:dyDescent="0.25">
      <c r="A26">
        <v>1342</v>
      </c>
      <c r="B26">
        <v>333</v>
      </c>
      <c r="C26">
        <v>267.63054547425799</v>
      </c>
      <c r="D26">
        <v>0.10648061649021601</v>
      </c>
      <c r="E26">
        <v>0</v>
      </c>
      <c r="F26">
        <v>-7.4030141265007204E-2</v>
      </c>
      <c r="G26">
        <v>6</v>
      </c>
      <c r="H26">
        <v>2</v>
      </c>
      <c r="I26">
        <v>164.83966294658799</v>
      </c>
      <c r="J26">
        <v>251.53885482346001</v>
      </c>
      <c r="K26">
        <v>1.3183427657101701</v>
      </c>
      <c r="L26">
        <v>22.605801</v>
      </c>
      <c r="M26">
        <v>261.69003545536498</v>
      </c>
      <c r="N26">
        <v>148.48218627962899</v>
      </c>
      <c r="O26">
        <v>0.47532701325083399</v>
      </c>
      <c r="P26">
        <v>5.79</v>
      </c>
      <c r="Q26">
        <v>0</v>
      </c>
      <c r="R26">
        <v>0.37728711369124102</v>
      </c>
      <c r="S26">
        <v>266.29519860673503</v>
      </c>
    </row>
    <row r="27" spans="1:20" x14ac:dyDescent="0.25">
      <c r="A27">
        <v>1342</v>
      </c>
      <c r="B27">
        <v>1499</v>
      </c>
      <c r="C27">
        <v>263.62458699274998</v>
      </c>
      <c r="D27">
        <v>0.13817281835918099</v>
      </c>
      <c r="E27">
        <v>0</v>
      </c>
      <c r="F27">
        <v>0.50799615906111995</v>
      </c>
      <c r="G27">
        <v>6</v>
      </c>
      <c r="H27">
        <v>2</v>
      </c>
      <c r="I27">
        <v>131.92386058696101</v>
      </c>
      <c r="J27">
        <v>233.17399609683099</v>
      </c>
      <c r="K27">
        <v>1.3183427657101701</v>
      </c>
      <c r="L27">
        <v>-39.488300000000002</v>
      </c>
      <c r="M27">
        <v>247.915469823254</v>
      </c>
      <c r="N27">
        <v>144.29448152126</v>
      </c>
      <c r="O27">
        <v>5.7281494353599198</v>
      </c>
      <c r="P27">
        <v>-2.87</v>
      </c>
      <c r="Q27">
        <v>0</v>
      </c>
      <c r="R27">
        <v>-4.1055874564595998</v>
      </c>
      <c r="S27">
        <v>278.18451909111502</v>
      </c>
      <c r="T27">
        <f>IF(AND(C27&gt;=$V$3,B27=$V$1,A27&lt;=2004),1,0)</f>
        <v>0</v>
      </c>
    </row>
    <row r="28" spans="1:20" hidden="1" x14ac:dyDescent="0.25">
      <c r="A28">
        <v>1342</v>
      </c>
      <c r="B28">
        <v>1513</v>
      </c>
      <c r="C28">
        <v>266.938093236371</v>
      </c>
      <c r="D28">
        <v>0.14372852837493599</v>
      </c>
      <c r="E28">
        <v>0</v>
      </c>
      <c r="F28">
        <v>0.50557698032852305</v>
      </c>
      <c r="G28">
        <v>6</v>
      </c>
      <c r="H28">
        <v>2</v>
      </c>
      <c r="I28">
        <v>136.736564699089</v>
      </c>
      <c r="J28">
        <v>234.314942842676</v>
      </c>
      <c r="K28">
        <v>1.3183427657101701</v>
      </c>
      <c r="L28">
        <v>-37.064602000000001</v>
      </c>
      <c r="M28">
        <v>260.53568264785099</v>
      </c>
      <c r="N28">
        <v>152.24807495644501</v>
      </c>
      <c r="O28">
        <v>5.0217703445655903</v>
      </c>
      <c r="P28">
        <v>0.2</v>
      </c>
      <c r="Q28">
        <v>0</v>
      </c>
      <c r="R28">
        <v>-3.6738292765608498</v>
      </c>
      <c r="S28">
        <v>279.99088126986999</v>
      </c>
    </row>
    <row r="29" spans="1:20" hidden="1" x14ac:dyDescent="0.25">
      <c r="A29">
        <v>1342</v>
      </c>
      <c r="B29">
        <v>3090</v>
      </c>
      <c r="C29">
        <v>241.54191346845801</v>
      </c>
      <c r="D29">
        <v>0.11665638175248</v>
      </c>
      <c r="E29">
        <v>0</v>
      </c>
      <c r="F29">
        <v>-0.19011043208683201</v>
      </c>
      <c r="G29">
        <v>6</v>
      </c>
      <c r="H29">
        <v>2</v>
      </c>
      <c r="I29">
        <v>123.158336020078</v>
      </c>
      <c r="J29">
        <v>220.420201226796</v>
      </c>
      <c r="K29">
        <v>1.3183427657101701</v>
      </c>
      <c r="L29">
        <v>47.642398999999997</v>
      </c>
      <c r="M29">
        <v>172.71435403932699</v>
      </c>
      <c r="N29">
        <v>98.856256460601102</v>
      </c>
      <c r="O29">
        <v>-0.441348095724932</v>
      </c>
      <c r="P29">
        <v>6.39</v>
      </c>
      <c r="Q29">
        <v>0</v>
      </c>
      <c r="R29">
        <v>3.7253695802873401</v>
      </c>
      <c r="S29">
        <v>228.32888743734401</v>
      </c>
    </row>
    <row r="30" spans="1:20" hidden="1" x14ac:dyDescent="0.25">
      <c r="A30">
        <v>1343</v>
      </c>
      <c r="B30">
        <v>333</v>
      </c>
      <c r="C30">
        <v>267.658581455866</v>
      </c>
      <c r="D30">
        <v>0.106491928810241</v>
      </c>
      <c r="E30">
        <v>0</v>
      </c>
      <c r="F30">
        <v>0.113409434305034</v>
      </c>
      <c r="G30">
        <v>7</v>
      </c>
      <c r="H30">
        <v>2</v>
      </c>
      <c r="I30">
        <v>164.83966294658799</v>
      </c>
      <c r="J30">
        <v>251.566890805067</v>
      </c>
      <c r="K30">
        <v>1.3183427657101701</v>
      </c>
      <c r="L30">
        <v>22.605801</v>
      </c>
      <c r="M30">
        <v>261.81646998945803</v>
      </c>
      <c r="N30">
        <v>148.555414893804</v>
      </c>
      <c r="O30">
        <v>0.47266256860616201</v>
      </c>
      <c r="P30">
        <v>5.74</v>
      </c>
      <c r="Q30">
        <v>0</v>
      </c>
      <c r="R30">
        <v>0.38482618343322</v>
      </c>
      <c r="S30">
        <v>266.30147745167301</v>
      </c>
    </row>
    <row r="31" spans="1:20" x14ac:dyDescent="0.25">
      <c r="A31">
        <v>1343</v>
      </c>
      <c r="B31">
        <v>1499</v>
      </c>
      <c r="C31">
        <v>263.26891848838397</v>
      </c>
      <c r="D31">
        <v>0.13818749760495899</v>
      </c>
      <c r="E31">
        <v>0</v>
      </c>
      <c r="F31">
        <v>-0.65872248021207003</v>
      </c>
      <c r="G31">
        <v>7</v>
      </c>
      <c r="H31">
        <v>2</v>
      </c>
      <c r="I31">
        <v>131.92386058696101</v>
      </c>
      <c r="J31">
        <v>232.81832759246501</v>
      </c>
      <c r="K31">
        <v>1.3183427657101701</v>
      </c>
      <c r="L31">
        <v>-39.488300000000002</v>
      </c>
      <c r="M31">
        <v>246.489200126844</v>
      </c>
      <c r="N31">
        <v>143.465888434189</v>
      </c>
      <c r="O31">
        <v>5.7088369476152598</v>
      </c>
      <c r="P31">
        <v>-2.88</v>
      </c>
      <c r="Q31">
        <v>0</v>
      </c>
      <c r="R31">
        <v>-4.1959458150771498</v>
      </c>
      <c r="S31">
        <v>278.11605781099797</v>
      </c>
      <c r="T31">
        <f>IF(AND(C31&gt;=$V$3,B31=$V$1,A31&lt;=2004),1,0)</f>
        <v>0</v>
      </c>
    </row>
    <row r="32" spans="1:20" hidden="1" x14ac:dyDescent="0.25">
      <c r="A32">
        <v>1343</v>
      </c>
      <c r="B32">
        <v>1513</v>
      </c>
      <c r="C32">
        <v>266.59723474200899</v>
      </c>
      <c r="D32">
        <v>0.14374379784992</v>
      </c>
      <c r="E32">
        <v>0</v>
      </c>
      <c r="F32">
        <v>-0.62751900903749003</v>
      </c>
      <c r="G32">
        <v>7</v>
      </c>
      <c r="H32">
        <v>2</v>
      </c>
      <c r="I32">
        <v>136.736564699089</v>
      </c>
      <c r="J32">
        <v>233.97408434831499</v>
      </c>
      <c r="K32">
        <v>1.3183427657101701</v>
      </c>
      <c r="L32">
        <v>-37.064602000000001</v>
      </c>
      <c r="M32">
        <v>259.11733110292801</v>
      </c>
      <c r="N32">
        <v>151.42088066973699</v>
      </c>
      <c r="O32">
        <v>5.02035101866917</v>
      </c>
      <c r="P32">
        <v>0.15</v>
      </c>
      <c r="Q32">
        <v>0</v>
      </c>
      <c r="R32">
        <v>-3.7616103532791199</v>
      </c>
      <c r="S32">
        <v>279.92950663076903</v>
      </c>
    </row>
    <row r="33" spans="1:20" hidden="1" x14ac:dyDescent="0.25">
      <c r="A33">
        <v>1343</v>
      </c>
      <c r="B33">
        <v>3090</v>
      </c>
      <c r="C33">
        <v>241.86691837912801</v>
      </c>
      <c r="D33">
        <v>0.116668775128541</v>
      </c>
      <c r="E33">
        <v>0</v>
      </c>
      <c r="F33">
        <v>0.57684597295200202</v>
      </c>
      <c r="G33">
        <v>7</v>
      </c>
      <c r="H33">
        <v>2</v>
      </c>
      <c r="I33">
        <v>123.158336020078</v>
      </c>
      <c r="J33">
        <v>220.745206137466</v>
      </c>
      <c r="K33">
        <v>1.3183427657101701</v>
      </c>
      <c r="L33">
        <v>47.642398999999997</v>
      </c>
      <c r="M33">
        <v>173.709774178305</v>
      </c>
      <c r="N33">
        <v>99.427025444643505</v>
      </c>
      <c r="O33">
        <v>-0.45112404383480098</v>
      </c>
      <c r="P33">
        <v>6.33</v>
      </c>
      <c r="Q33">
        <v>0</v>
      </c>
      <c r="R33">
        <v>3.8077884501936601</v>
      </c>
      <c r="S33">
        <v>228.391015520785</v>
      </c>
    </row>
    <row r="34" spans="1:20" hidden="1" x14ac:dyDescent="0.25">
      <c r="A34">
        <v>1344</v>
      </c>
      <c r="B34">
        <v>333</v>
      </c>
      <c r="C34">
        <v>267.68940508643101</v>
      </c>
      <c r="D34">
        <v>0.106507235338014</v>
      </c>
      <c r="E34">
        <v>0</v>
      </c>
      <c r="F34">
        <v>-7.3858441694159394E-2</v>
      </c>
      <c r="G34">
        <v>8</v>
      </c>
      <c r="H34">
        <v>2</v>
      </c>
      <c r="I34">
        <v>165.092757124515</v>
      </c>
      <c r="J34">
        <v>251.59771443563201</v>
      </c>
      <c r="K34">
        <v>1.7571656108684901</v>
      </c>
      <c r="L34">
        <v>22.605801</v>
      </c>
      <c r="M34">
        <v>261.926194912158</v>
      </c>
      <c r="N34">
        <v>148.61968993322901</v>
      </c>
      <c r="O34">
        <v>0.47214790746464902</v>
      </c>
      <c r="P34">
        <v>5.7</v>
      </c>
      <c r="Q34">
        <v>0</v>
      </c>
      <c r="R34">
        <v>0.39109625158596401</v>
      </c>
      <c r="S34">
        <v>266.30785859938402</v>
      </c>
    </row>
    <row r="35" spans="1:20" x14ac:dyDescent="0.25">
      <c r="A35">
        <v>1344</v>
      </c>
      <c r="B35">
        <v>1499</v>
      </c>
      <c r="C35">
        <v>262.89356509976102</v>
      </c>
      <c r="D35">
        <v>0.13820735986864</v>
      </c>
      <c r="E35">
        <v>0</v>
      </c>
      <c r="F35">
        <v>0.52155430615214105</v>
      </c>
      <c r="G35">
        <v>8</v>
      </c>
      <c r="H35">
        <v>2</v>
      </c>
      <c r="I35">
        <v>130.210056143533</v>
      </c>
      <c r="J35">
        <v>232.442974203842</v>
      </c>
      <c r="K35">
        <v>1.7571656108684901</v>
      </c>
      <c r="L35">
        <v>-39.488300000000002</v>
      </c>
      <c r="M35">
        <v>245.16168831698599</v>
      </c>
      <c r="N35">
        <v>142.695299578467</v>
      </c>
      <c r="O35">
        <v>5.6922752014872904</v>
      </c>
      <c r="P35">
        <v>-2.9</v>
      </c>
      <c r="Q35">
        <v>0</v>
      </c>
      <c r="R35">
        <v>-4.2787144669163002</v>
      </c>
      <c r="S35">
        <v>278.04624607305698</v>
      </c>
      <c r="T35">
        <f>IF(AND(C35&gt;=$V$3,B35=$V$1,A35&lt;=2004),1,0)</f>
        <v>0</v>
      </c>
    </row>
    <row r="36" spans="1:20" hidden="1" x14ac:dyDescent="0.25">
      <c r="A36">
        <v>1344</v>
      </c>
      <c r="B36">
        <v>1513</v>
      </c>
      <c r="C36">
        <v>266.236766913547</v>
      </c>
      <c r="D36">
        <v>0.143764458743741</v>
      </c>
      <c r="E36">
        <v>0</v>
      </c>
      <c r="F36">
        <v>0.51955355329313901</v>
      </c>
      <c r="G36">
        <v>8</v>
      </c>
      <c r="H36">
        <v>2</v>
      </c>
      <c r="I36">
        <v>135.07262614000501</v>
      </c>
      <c r="J36">
        <v>233.613616519853</v>
      </c>
      <c r="K36">
        <v>1.7571656108684901</v>
      </c>
      <c r="L36">
        <v>-37.064602000000001</v>
      </c>
      <c r="M36">
        <v>257.796375889123</v>
      </c>
      <c r="N36">
        <v>150.65116115381301</v>
      </c>
      <c r="O36">
        <v>5.0209785497878601</v>
      </c>
      <c r="P36">
        <v>0.09</v>
      </c>
      <c r="Q36">
        <v>0</v>
      </c>
      <c r="R36">
        <v>-3.8421532503848601</v>
      </c>
      <c r="S36">
        <v>279.86681784938003</v>
      </c>
    </row>
    <row r="37" spans="1:20" hidden="1" x14ac:dyDescent="0.25">
      <c r="A37">
        <v>1344</v>
      </c>
      <c r="B37">
        <v>3090</v>
      </c>
      <c r="C37">
        <v>242.20010894555901</v>
      </c>
      <c r="D37">
        <v>0.11668554441675499</v>
      </c>
      <c r="E37">
        <v>0</v>
      </c>
      <c r="F37">
        <v>-0.216878789053009</v>
      </c>
      <c r="G37">
        <v>8</v>
      </c>
      <c r="H37">
        <v>2</v>
      </c>
      <c r="I37">
        <v>124.294731117758</v>
      </c>
      <c r="J37">
        <v>221.078396703897</v>
      </c>
      <c r="K37">
        <v>1.7571656108684901</v>
      </c>
      <c r="L37">
        <v>47.642398999999997</v>
      </c>
      <c r="M37">
        <v>174.64659840173499</v>
      </c>
      <c r="N37">
        <v>99.964629627563397</v>
      </c>
      <c r="O37">
        <v>-0.45502748702053603</v>
      </c>
      <c r="P37">
        <v>6.28</v>
      </c>
      <c r="Q37">
        <v>0</v>
      </c>
      <c r="R37">
        <v>3.88354546029794</v>
      </c>
      <c r="S37">
        <v>228.454379659723</v>
      </c>
    </row>
    <row r="38" spans="1:20" hidden="1" x14ac:dyDescent="0.25">
      <c r="A38">
        <v>1345</v>
      </c>
      <c r="B38">
        <v>333</v>
      </c>
      <c r="C38">
        <v>267.71616444395102</v>
      </c>
      <c r="D38">
        <v>0.106517408186239</v>
      </c>
      <c r="E38">
        <v>0</v>
      </c>
      <c r="F38">
        <v>0.10768244356812499</v>
      </c>
      <c r="G38">
        <v>9</v>
      </c>
      <c r="H38">
        <v>2</v>
      </c>
      <c r="I38">
        <v>165.092757124515</v>
      </c>
      <c r="J38">
        <v>251.62447379315299</v>
      </c>
      <c r="K38">
        <v>1.7571656108684901</v>
      </c>
      <c r="L38">
        <v>22.605801</v>
      </c>
      <c r="M38">
        <v>262.04686970543702</v>
      </c>
      <c r="N38">
        <v>148.68950298642699</v>
      </c>
      <c r="O38">
        <v>0.47237114710501199</v>
      </c>
      <c r="P38">
        <v>5.65</v>
      </c>
      <c r="Q38">
        <v>0</v>
      </c>
      <c r="R38">
        <v>0.39814019471357498</v>
      </c>
      <c r="S38">
        <v>266.314354676454</v>
      </c>
    </row>
    <row r="39" spans="1:20" x14ac:dyDescent="0.25">
      <c r="A39">
        <v>1345</v>
      </c>
      <c r="B39">
        <v>1499</v>
      </c>
      <c r="C39">
        <v>262.54232509350999</v>
      </c>
      <c r="D39">
        <v>0.13822056049760301</v>
      </c>
      <c r="E39">
        <v>0</v>
      </c>
      <c r="F39">
        <v>-0.63888798840278904</v>
      </c>
      <c r="G39">
        <v>9</v>
      </c>
      <c r="H39">
        <v>2</v>
      </c>
      <c r="I39">
        <v>130.210056143533</v>
      </c>
      <c r="J39">
        <v>232.09173419759199</v>
      </c>
      <c r="K39">
        <v>1.7571656108684901</v>
      </c>
      <c r="L39">
        <v>-39.488300000000002</v>
      </c>
      <c r="M39">
        <v>243.76652692761999</v>
      </c>
      <c r="N39">
        <v>141.88462133755499</v>
      </c>
      <c r="O39">
        <v>5.6786276932630502</v>
      </c>
      <c r="P39">
        <v>-2.92</v>
      </c>
      <c r="Q39">
        <v>0</v>
      </c>
      <c r="R39">
        <v>-4.3667668150898198</v>
      </c>
      <c r="S39">
        <v>277.97499766821397</v>
      </c>
      <c r="T39">
        <f>IF(AND(C39&gt;=$V$3,B39=$V$1,A39&lt;=2004),1,0)</f>
        <v>0</v>
      </c>
    </row>
    <row r="40" spans="1:20" hidden="1" x14ac:dyDescent="0.25">
      <c r="A40">
        <v>1345</v>
      </c>
      <c r="B40">
        <v>1513</v>
      </c>
      <c r="C40">
        <v>265.89926206955602</v>
      </c>
      <c r="D40">
        <v>0.14377819014907101</v>
      </c>
      <c r="E40">
        <v>0</v>
      </c>
      <c r="F40">
        <v>-0.608409132456326</v>
      </c>
      <c r="G40">
        <v>9</v>
      </c>
      <c r="H40">
        <v>2</v>
      </c>
      <c r="I40">
        <v>135.07262614000501</v>
      </c>
      <c r="J40">
        <v>233.27611167586201</v>
      </c>
      <c r="K40">
        <v>1.7571656108684901</v>
      </c>
      <c r="L40">
        <v>-37.064602000000001</v>
      </c>
      <c r="M40">
        <v>256.40492862482398</v>
      </c>
      <c r="N40">
        <v>149.83948703288601</v>
      </c>
      <c r="O40">
        <v>5.02379925223965</v>
      </c>
      <c r="P40">
        <v>0.03</v>
      </c>
      <c r="Q40">
        <v>0</v>
      </c>
      <c r="R40">
        <v>-3.9279685370180002</v>
      </c>
      <c r="S40">
        <v>279.80272890110598</v>
      </c>
    </row>
    <row r="41" spans="1:20" hidden="1" x14ac:dyDescent="0.25">
      <c r="A41">
        <v>1345</v>
      </c>
      <c r="B41">
        <v>3090</v>
      </c>
      <c r="C41">
        <v>242.51256838564899</v>
      </c>
      <c r="D41">
        <v>0.116696689427981</v>
      </c>
      <c r="E41">
        <v>0</v>
      </c>
      <c r="F41">
        <v>0.54927063388809705</v>
      </c>
      <c r="G41">
        <v>9</v>
      </c>
      <c r="H41">
        <v>2</v>
      </c>
      <c r="I41">
        <v>124.294731117758</v>
      </c>
      <c r="J41">
        <v>221.39085614398701</v>
      </c>
      <c r="K41">
        <v>1.7571656108684901</v>
      </c>
      <c r="L41">
        <v>47.642398999999997</v>
      </c>
      <c r="M41">
        <v>175.61094611900299</v>
      </c>
      <c r="N41">
        <v>100.517534066658</v>
      </c>
      <c r="O41">
        <v>-0.455095066000408</v>
      </c>
      <c r="P41">
        <v>6.22</v>
      </c>
      <c r="Q41">
        <v>0</v>
      </c>
      <c r="R41">
        <v>3.96130523703245</v>
      </c>
      <c r="S41">
        <v>228.51901253140699</v>
      </c>
    </row>
    <row r="42" spans="1:20" hidden="1" x14ac:dyDescent="0.25">
      <c r="A42">
        <v>1346</v>
      </c>
      <c r="B42">
        <v>333</v>
      </c>
      <c r="C42">
        <v>267.74531606054597</v>
      </c>
      <c r="D42">
        <v>0.106537757886585</v>
      </c>
      <c r="E42">
        <v>0</v>
      </c>
      <c r="F42">
        <v>-6.3382633931720903E-2</v>
      </c>
      <c r="G42">
        <v>10</v>
      </c>
      <c r="H42">
        <v>2</v>
      </c>
      <c r="I42">
        <v>165.33745090148699</v>
      </c>
      <c r="J42">
        <v>251.65362540974701</v>
      </c>
      <c r="K42">
        <v>2.1954532063596899</v>
      </c>
      <c r="L42">
        <v>22.605801</v>
      </c>
      <c r="M42">
        <v>262.151666641958</v>
      </c>
      <c r="N42">
        <v>148.751649569129</v>
      </c>
      <c r="O42">
        <v>0.47366340575928201</v>
      </c>
      <c r="P42">
        <v>5.6</v>
      </c>
      <c r="Q42">
        <v>0</v>
      </c>
      <c r="R42">
        <v>0.40397975675500097</v>
      </c>
      <c r="S42">
        <v>266.320946032135</v>
      </c>
    </row>
    <row r="43" spans="1:20" x14ac:dyDescent="0.25">
      <c r="A43">
        <v>1346</v>
      </c>
      <c r="B43">
        <v>1499</v>
      </c>
      <c r="C43">
        <v>262.17135532398402</v>
      </c>
      <c r="D43">
        <v>0.13824696695111699</v>
      </c>
      <c r="E43">
        <v>0</v>
      </c>
      <c r="F43">
        <v>0.52274340953605503</v>
      </c>
      <c r="G43">
        <v>10</v>
      </c>
      <c r="H43">
        <v>2</v>
      </c>
      <c r="I43">
        <v>128.50698419554701</v>
      </c>
      <c r="J43">
        <v>231.720764428065</v>
      </c>
      <c r="K43">
        <v>2.1954532063596899</v>
      </c>
      <c r="L43">
        <v>-39.488300000000002</v>
      </c>
      <c r="M43">
        <v>242.46639440196299</v>
      </c>
      <c r="N43">
        <v>141.130602014462</v>
      </c>
      <c r="O43">
        <v>5.6667228253851301</v>
      </c>
      <c r="P43">
        <v>-2.94</v>
      </c>
      <c r="Q43">
        <v>0</v>
      </c>
      <c r="R43">
        <v>-4.4474560367323104</v>
      </c>
      <c r="S43">
        <v>277.90243273364302</v>
      </c>
      <c r="T43">
        <f>IF(AND(C43&gt;=$V$3,B43=$V$1,A43&lt;=2004),1,0)</f>
        <v>0</v>
      </c>
    </row>
    <row r="44" spans="1:20" hidden="1" x14ac:dyDescent="0.25">
      <c r="A44">
        <v>1346</v>
      </c>
      <c r="B44">
        <v>1513</v>
      </c>
      <c r="C44">
        <v>265.54172323458602</v>
      </c>
      <c r="D44">
        <v>0.14380565836422499</v>
      </c>
      <c r="E44">
        <v>0</v>
      </c>
      <c r="F44">
        <v>0.53080495481904999</v>
      </c>
      <c r="G44">
        <v>10</v>
      </c>
      <c r="H44">
        <v>2</v>
      </c>
      <c r="I44">
        <v>133.41816594127499</v>
      </c>
      <c r="J44">
        <v>232.91857284089201</v>
      </c>
      <c r="K44">
        <v>2.1954532063596899</v>
      </c>
      <c r="L44">
        <v>-37.064602000000001</v>
      </c>
      <c r="M44">
        <v>255.10723423023899</v>
      </c>
      <c r="N44">
        <v>149.08403883443799</v>
      </c>
      <c r="O44">
        <v>5.0276934010904704</v>
      </c>
      <c r="P44">
        <v>-0.04</v>
      </c>
      <c r="Q44">
        <v>0</v>
      </c>
      <c r="R44">
        <v>-4.00676274262704</v>
      </c>
      <c r="S44">
        <v>279.73735434228797</v>
      </c>
    </row>
    <row r="45" spans="1:20" hidden="1" x14ac:dyDescent="0.25">
      <c r="A45">
        <v>1346</v>
      </c>
      <c r="B45">
        <v>3090</v>
      </c>
      <c r="C45">
        <v>242.833253005421</v>
      </c>
      <c r="D45">
        <v>0.116718983836957</v>
      </c>
      <c r="E45">
        <v>0</v>
      </c>
      <c r="F45">
        <v>-0.21792599012387301</v>
      </c>
      <c r="G45">
        <v>10</v>
      </c>
      <c r="H45">
        <v>2</v>
      </c>
      <c r="I45">
        <v>125.424750673544</v>
      </c>
      <c r="J45">
        <v>221.71154076375899</v>
      </c>
      <c r="K45">
        <v>2.1954532063596899</v>
      </c>
      <c r="L45">
        <v>47.642398999999997</v>
      </c>
      <c r="M45">
        <v>176.518915528104</v>
      </c>
      <c r="N45">
        <v>101.03911199172001</v>
      </c>
      <c r="O45">
        <v>-0.450933165564122</v>
      </c>
      <c r="P45">
        <v>6.15</v>
      </c>
      <c r="Q45">
        <v>0</v>
      </c>
      <c r="R45">
        <v>4.0327249967910701</v>
      </c>
      <c r="S45">
        <v>228.584810691775</v>
      </c>
    </row>
    <row r="46" spans="1:20" hidden="1" x14ac:dyDescent="0.25">
      <c r="A46">
        <v>1347</v>
      </c>
      <c r="B46">
        <v>333</v>
      </c>
      <c r="C46">
        <v>267.77064756790099</v>
      </c>
      <c r="D46">
        <v>0.106553055622291</v>
      </c>
      <c r="E46">
        <v>0</v>
      </c>
      <c r="F46">
        <v>0.10121335169904599</v>
      </c>
      <c r="G46">
        <v>11</v>
      </c>
      <c r="H46">
        <v>2</v>
      </c>
      <c r="I46">
        <v>165.33745090148699</v>
      </c>
      <c r="J46">
        <v>251.678956917102</v>
      </c>
      <c r="K46">
        <v>2.1954532063596899</v>
      </c>
      <c r="L46">
        <v>22.605801</v>
      </c>
      <c r="M46">
        <v>262.265868086789</v>
      </c>
      <c r="N46">
        <v>148.81846813651299</v>
      </c>
      <c r="O46">
        <v>0.47633444756619298</v>
      </c>
      <c r="P46">
        <v>5.55</v>
      </c>
      <c r="Q46">
        <v>0</v>
      </c>
      <c r="R46">
        <v>0.41048127281452002</v>
      </c>
      <c r="S46">
        <v>266.32764346690698</v>
      </c>
    </row>
    <row r="47" spans="1:20" x14ac:dyDescent="0.25">
      <c r="A47">
        <v>1347</v>
      </c>
      <c r="B47">
        <v>1499</v>
      </c>
      <c r="C47">
        <v>261.82373487565599</v>
      </c>
      <c r="D47">
        <v>0.13826681780591801</v>
      </c>
      <c r="E47">
        <v>0</v>
      </c>
      <c r="F47">
        <v>-0.61864405022976499</v>
      </c>
      <c r="G47">
        <v>11</v>
      </c>
      <c r="H47">
        <v>2</v>
      </c>
      <c r="I47">
        <v>128.50698419554701</v>
      </c>
      <c r="J47">
        <v>231.37314397973799</v>
      </c>
      <c r="K47">
        <v>2.1954532063596899</v>
      </c>
      <c r="L47">
        <v>-39.488300000000002</v>
      </c>
      <c r="M47">
        <v>241.09888553898699</v>
      </c>
      <c r="N47">
        <v>140.33666269406399</v>
      </c>
      <c r="O47">
        <v>5.6558017040767297</v>
      </c>
      <c r="P47">
        <v>-2.97</v>
      </c>
      <c r="Q47">
        <v>0</v>
      </c>
      <c r="R47">
        <v>-4.5334516656932902</v>
      </c>
      <c r="S47">
        <v>277.82846468971201</v>
      </c>
      <c r="T47">
        <f>IF(AND(C47&gt;=$V$3,B47=$V$1,A47&lt;=2004),1,0)</f>
        <v>0</v>
      </c>
    </row>
    <row r="48" spans="1:20" hidden="1" x14ac:dyDescent="0.25">
      <c r="A48">
        <v>1347</v>
      </c>
      <c r="B48">
        <v>1513</v>
      </c>
      <c r="C48">
        <v>265.20648434730401</v>
      </c>
      <c r="D48">
        <v>0.14382630739043401</v>
      </c>
      <c r="E48">
        <v>0</v>
      </c>
      <c r="F48">
        <v>-0.59084181934603297</v>
      </c>
      <c r="G48">
        <v>11</v>
      </c>
      <c r="H48">
        <v>2</v>
      </c>
      <c r="I48">
        <v>133.41816594127499</v>
      </c>
      <c r="J48">
        <v>232.58333395361001</v>
      </c>
      <c r="K48">
        <v>2.1954532063596899</v>
      </c>
      <c r="L48">
        <v>-37.064602000000001</v>
      </c>
      <c r="M48">
        <v>253.73788947881499</v>
      </c>
      <c r="N48">
        <v>148.285970054214</v>
      </c>
      <c r="O48">
        <v>5.0330620521924896</v>
      </c>
      <c r="P48">
        <v>-0.11</v>
      </c>
      <c r="Q48">
        <v>0</v>
      </c>
      <c r="R48">
        <v>-4.0909599396711904</v>
      </c>
      <c r="S48">
        <v>279.67060601742497</v>
      </c>
    </row>
    <row r="49" spans="1:20" hidden="1" x14ac:dyDescent="0.25">
      <c r="A49">
        <v>1347</v>
      </c>
      <c r="B49">
        <v>3090</v>
      </c>
      <c r="C49">
        <v>243.134163326802</v>
      </c>
      <c r="D49">
        <v>0.116735743492896</v>
      </c>
      <c r="E49">
        <v>0</v>
      </c>
      <c r="F49">
        <v>0.52391949375662095</v>
      </c>
      <c r="G49">
        <v>11</v>
      </c>
      <c r="H49">
        <v>2</v>
      </c>
      <c r="I49">
        <v>125.424750673544</v>
      </c>
      <c r="J49">
        <v>222.01245108513999</v>
      </c>
      <c r="K49">
        <v>2.1954532063596899</v>
      </c>
      <c r="L49">
        <v>47.642398999999997</v>
      </c>
      <c r="M49">
        <v>177.454442808171</v>
      </c>
      <c r="N49">
        <v>101.576017276348</v>
      </c>
      <c r="O49">
        <v>-0.44277635341940302</v>
      </c>
      <c r="P49">
        <v>6.09</v>
      </c>
      <c r="Q49">
        <v>0</v>
      </c>
      <c r="R49">
        <v>4.1061793072526402</v>
      </c>
      <c r="S49">
        <v>228.65180733666801</v>
      </c>
    </row>
    <row r="50" spans="1:20" hidden="1" x14ac:dyDescent="0.25">
      <c r="A50">
        <v>1348</v>
      </c>
      <c r="B50">
        <v>333</v>
      </c>
      <c r="C50">
        <v>267.798370932495</v>
      </c>
      <c r="D50">
        <v>0.106577565477396</v>
      </c>
      <c r="E50">
        <v>0</v>
      </c>
      <c r="F50">
        <v>-6.3371988877548593E-2</v>
      </c>
      <c r="G50">
        <v>12</v>
      </c>
      <c r="H50">
        <v>2</v>
      </c>
      <c r="I50">
        <v>165.573838943879</v>
      </c>
      <c r="J50">
        <v>251.70668028169601</v>
      </c>
      <c r="K50">
        <v>2.6330720455364101</v>
      </c>
      <c r="L50">
        <v>22.605801</v>
      </c>
      <c r="M50">
        <v>262.36513455020702</v>
      </c>
      <c r="N50">
        <v>148.878028852227</v>
      </c>
      <c r="O50">
        <v>0.47965258101970398</v>
      </c>
      <c r="P50">
        <v>5.5</v>
      </c>
      <c r="Q50">
        <v>0</v>
      </c>
      <c r="R50">
        <v>0.415851322506187</v>
      </c>
      <c r="S50">
        <v>266.33442851970102</v>
      </c>
    </row>
    <row r="51" spans="1:20" x14ac:dyDescent="0.25">
      <c r="A51">
        <v>1348</v>
      </c>
      <c r="B51">
        <v>1499</v>
      </c>
      <c r="C51">
        <v>261.45593400388702</v>
      </c>
      <c r="D51">
        <v>0.138298622615742</v>
      </c>
      <c r="E51">
        <v>0</v>
      </c>
      <c r="F51">
        <v>0.53468374976829103</v>
      </c>
      <c r="G51">
        <v>12</v>
      </c>
      <c r="H51">
        <v>2</v>
      </c>
      <c r="I51">
        <v>126.815058147165</v>
      </c>
      <c r="J51">
        <v>231.005343107969</v>
      </c>
      <c r="K51">
        <v>2.6330720455364101</v>
      </c>
      <c r="L51">
        <v>-39.488300000000002</v>
      </c>
      <c r="M51">
        <v>239.82270707942101</v>
      </c>
      <c r="N51">
        <v>139.597081199792</v>
      </c>
      <c r="O51">
        <v>5.64598509453677</v>
      </c>
      <c r="P51">
        <v>-3</v>
      </c>
      <c r="Q51">
        <v>0</v>
      </c>
      <c r="R51">
        <v>-4.6123140294226603</v>
      </c>
      <c r="S51">
        <v>277.75320992316603</v>
      </c>
      <c r="T51">
        <f>IF(AND(C51&gt;=$V$3,B51=$V$1,A51&lt;=2004),1,0)</f>
        <v>0</v>
      </c>
    </row>
    <row r="52" spans="1:20" hidden="1" x14ac:dyDescent="0.25">
      <c r="A52">
        <v>1348</v>
      </c>
      <c r="B52">
        <v>1513</v>
      </c>
      <c r="C52">
        <v>264.85080617140102</v>
      </c>
      <c r="D52">
        <v>0.14385939102124801</v>
      </c>
      <c r="E52">
        <v>0</v>
      </c>
      <c r="F52">
        <v>0.54154342824133295</v>
      </c>
      <c r="G52">
        <v>12</v>
      </c>
      <c r="H52">
        <v>2</v>
      </c>
      <c r="I52">
        <v>131.773599948726</v>
      </c>
      <c r="J52">
        <v>232.22765577770701</v>
      </c>
      <c r="K52">
        <v>2.6330720455364101</v>
      </c>
      <c r="L52">
        <v>-37.064602000000001</v>
      </c>
      <c r="M52">
        <v>252.458966405496</v>
      </c>
      <c r="N52">
        <v>147.54202306466399</v>
      </c>
      <c r="O52">
        <v>5.0384141715809196</v>
      </c>
      <c r="P52">
        <v>-0.19</v>
      </c>
      <c r="Q52">
        <v>0</v>
      </c>
      <c r="R52">
        <v>-4.1683347408828002</v>
      </c>
      <c r="S52">
        <v>279.60259524109699</v>
      </c>
    </row>
    <row r="53" spans="1:20" hidden="1" x14ac:dyDescent="0.25">
      <c r="A53">
        <v>1348</v>
      </c>
      <c r="B53">
        <v>3090</v>
      </c>
      <c r="C53">
        <v>243.44396038773499</v>
      </c>
      <c r="D53">
        <v>0.116762595619677</v>
      </c>
      <c r="E53">
        <v>0</v>
      </c>
      <c r="F53">
        <v>-0.235454015496565</v>
      </c>
      <c r="G53">
        <v>12</v>
      </c>
      <c r="H53">
        <v>2</v>
      </c>
      <c r="I53">
        <v>126.548200048328</v>
      </c>
      <c r="J53">
        <v>222.32224814607301</v>
      </c>
      <c r="K53">
        <v>2.6330720455364101</v>
      </c>
      <c r="L53">
        <v>47.642398999999997</v>
      </c>
      <c r="M53">
        <v>178.33565998725999</v>
      </c>
      <c r="N53">
        <v>102.08270329202</v>
      </c>
      <c r="O53">
        <v>-0.43264454585517798</v>
      </c>
      <c r="P53">
        <v>6.02</v>
      </c>
      <c r="Q53">
        <v>0</v>
      </c>
      <c r="R53">
        <v>4.17358958810554</v>
      </c>
      <c r="S53">
        <v>228.719903851369</v>
      </c>
    </row>
    <row r="54" spans="1:20" hidden="1" x14ac:dyDescent="0.25">
      <c r="A54">
        <v>1349</v>
      </c>
      <c r="B54">
        <v>333</v>
      </c>
      <c r="C54">
        <v>267.828103576226</v>
      </c>
      <c r="D54">
        <v>0.106598220783265</v>
      </c>
      <c r="E54">
        <v>0</v>
      </c>
      <c r="F54">
        <v>-5.3235625880376503E-2</v>
      </c>
      <c r="G54">
        <v>13</v>
      </c>
      <c r="H54">
        <v>2</v>
      </c>
      <c r="I54">
        <v>165.80202769069001</v>
      </c>
      <c r="J54">
        <v>251.736412925427</v>
      </c>
      <c r="K54">
        <v>3.06988882546091</v>
      </c>
      <c r="L54">
        <v>22.605801</v>
      </c>
      <c r="M54">
        <v>262.47380626654399</v>
      </c>
      <c r="N54">
        <v>148.942419994462</v>
      </c>
      <c r="O54">
        <v>0.48345401147711198</v>
      </c>
      <c r="P54">
        <v>5.45</v>
      </c>
      <c r="Q54">
        <v>0</v>
      </c>
      <c r="R54">
        <v>0.42188541807590801</v>
      </c>
      <c r="S54">
        <v>266.34131202512702</v>
      </c>
    </row>
    <row r="55" spans="1:20" x14ac:dyDescent="0.25">
      <c r="A55">
        <v>1349</v>
      </c>
      <c r="B55">
        <v>1499</v>
      </c>
      <c r="C55">
        <v>261.06876935130498</v>
      </c>
      <c r="D55">
        <v>0.13832542563323</v>
      </c>
      <c r="E55">
        <v>0</v>
      </c>
      <c r="F55">
        <v>0.51304666244257202</v>
      </c>
      <c r="G55">
        <v>13</v>
      </c>
      <c r="H55">
        <v>2</v>
      </c>
      <c r="I55">
        <v>125.134685462129</v>
      </c>
      <c r="J55">
        <v>230.61817845538701</v>
      </c>
      <c r="K55">
        <v>3.06988882546091</v>
      </c>
      <c r="L55">
        <v>-39.488300000000002</v>
      </c>
      <c r="M55">
        <v>238.47796559383599</v>
      </c>
      <c r="N55">
        <v>138.81704693915401</v>
      </c>
      <c r="O55">
        <v>5.6366685474607996</v>
      </c>
      <c r="P55">
        <v>-3.05</v>
      </c>
      <c r="Q55">
        <v>0</v>
      </c>
      <c r="R55">
        <v>-4.6966212636621902</v>
      </c>
      <c r="S55">
        <v>277.67657959520102</v>
      </c>
      <c r="T55">
        <f>IF(AND(C55&gt;=$V$3,B55=$V$1,A55&lt;=2004),1,0)</f>
        <v>0</v>
      </c>
    </row>
    <row r="56" spans="1:20" hidden="1" x14ac:dyDescent="0.25">
      <c r="A56">
        <v>1349</v>
      </c>
      <c r="B56">
        <v>1513</v>
      </c>
      <c r="C56">
        <v>264.47594012736403</v>
      </c>
      <c r="D56">
        <v>0.14388727174558599</v>
      </c>
      <c r="E56">
        <v>0</v>
      </c>
      <c r="F56">
        <v>0.508386768718041</v>
      </c>
      <c r="G56">
        <v>13</v>
      </c>
      <c r="H56">
        <v>2</v>
      </c>
      <c r="I56">
        <v>130.13933910314699</v>
      </c>
      <c r="J56">
        <v>231.85278973366999</v>
      </c>
      <c r="K56">
        <v>3.06988882546091</v>
      </c>
      <c r="L56">
        <v>-37.064602000000001</v>
      </c>
      <c r="M56">
        <v>251.10736043721701</v>
      </c>
      <c r="N56">
        <v>146.75502049788099</v>
      </c>
      <c r="O56">
        <v>5.0450064140719304</v>
      </c>
      <c r="P56">
        <v>-0.28000000000000003</v>
      </c>
      <c r="Q56">
        <v>0</v>
      </c>
      <c r="R56">
        <v>-4.2512360080882603</v>
      </c>
      <c r="S56">
        <v>279.53323184318401</v>
      </c>
    </row>
    <row r="57" spans="1:20" hidden="1" x14ac:dyDescent="0.25">
      <c r="A57">
        <v>1349</v>
      </c>
      <c r="B57">
        <v>3090</v>
      </c>
      <c r="C57">
        <v>243.762386382475</v>
      </c>
      <c r="D57">
        <v>0.116785224839211</v>
      </c>
      <c r="E57">
        <v>0</v>
      </c>
      <c r="F57">
        <v>-0.22862345090597799</v>
      </c>
      <c r="G57">
        <v>13</v>
      </c>
      <c r="H57">
        <v>2</v>
      </c>
      <c r="I57">
        <v>127.66489612575</v>
      </c>
      <c r="J57">
        <v>222.64067414081299</v>
      </c>
      <c r="K57">
        <v>3.06988882546091</v>
      </c>
      <c r="L57">
        <v>47.642398999999997</v>
      </c>
      <c r="M57">
        <v>179.246326690823</v>
      </c>
      <c r="N57">
        <v>102.605910228201</v>
      </c>
      <c r="O57">
        <v>-0.41973879285952698</v>
      </c>
      <c r="P57">
        <v>5.96</v>
      </c>
      <c r="Q57">
        <v>0</v>
      </c>
      <c r="R57">
        <v>4.2432439236212396</v>
      </c>
      <c r="S57">
        <v>228.78913684999699</v>
      </c>
    </row>
    <row r="58" spans="1:20" hidden="1" x14ac:dyDescent="0.25">
      <c r="A58">
        <v>1350</v>
      </c>
      <c r="B58">
        <v>333</v>
      </c>
      <c r="C58">
        <v>267.85374594649898</v>
      </c>
      <c r="D58">
        <v>0.106631538167416</v>
      </c>
      <c r="E58">
        <v>0</v>
      </c>
      <c r="F58">
        <v>0.108371319697011</v>
      </c>
      <c r="G58">
        <v>14</v>
      </c>
      <c r="H58">
        <v>2</v>
      </c>
      <c r="I58">
        <v>165.80202769069001</v>
      </c>
      <c r="J58">
        <v>251.76205529570001</v>
      </c>
      <c r="K58">
        <v>3.06988882546091</v>
      </c>
      <c r="L58">
        <v>22.605801</v>
      </c>
      <c r="M58">
        <v>262.590391590335</v>
      </c>
      <c r="N58">
        <v>149.01297511369901</v>
      </c>
      <c r="O58">
        <v>0.48769766236302198</v>
      </c>
      <c r="P58">
        <v>5.39</v>
      </c>
      <c r="Q58">
        <v>0</v>
      </c>
      <c r="R58">
        <v>0.42847018410397603</v>
      </c>
      <c r="S58">
        <v>266.34830296795297</v>
      </c>
    </row>
    <row r="59" spans="1:20" x14ac:dyDescent="0.25">
      <c r="A59">
        <v>1350</v>
      </c>
      <c r="B59">
        <v>1499</v>
      </c>
      <c r="C59">
        <v>260.705194753836</v>
      </c>
      <c r="D59">
        <v>0.138368659388071</v>
      </c>
      <c r="E59">
        <v>0</v>
      </c>
      <c r="F59">
        <v>-0.62502227348271799</v>
      </c>
      <c r="G59">
        <v>14</v>
      </c>
      <c r="H59">
        <v>2</v>
      </c>
      <c r="I59">
        <v>125.134685462129</v>
      </c>
      <c r="J59">
        <v>230.254603857918</v>
      </c>
      <c r="K59">
        <v>3.06988882546091</v>
      </c>
      <c r="L59">
        <v>-39.488300000000002</v>
      </c>
      <c r="M59">
        <v>237.068544811197</v>
      </c>
      <c r="N59">
        <v>138.00098790435601</v>
      </c>
      <c r="O59">
        <v>5.6288379140097096</v>
      </c>
      <c r="P59">
        <v>-3.1</v>
      </c>
      <c r="Q59">
        <v>0</v>
      </c>
      <c r="R59">
        <v>-4.7861124227563199</v>
      </c>
      <c r="S59">
        <v>277.59848912461803</v>
      </c>
      <c r="T59">
        <f>IF(AND(C59&gt;=$V$3,B59=$V$1,A59&lt;=2004),1,0)</f>
        <v>0</v>
      </c>
    </row>
    <row r="60" spans="1:20" hidden="1" x14ac:dyDescent="0.25">
      <c r="A60">
        <v>1350</v>
      </c>
      <c r="B60">
        <v>1513</v>
      </c>
      <c r="C60">
        <v>264.12369656125202</v>
      </c>
      <c r="D60">
        <v>0.143932243861181</v>
      </c>
      <c r="E60">
        <v>0</v>
      </c>
      <c r="F60">
        <v>-0.59938726451765001</v>
      </c>
      <c r="G60">
        <v>14</v>
      </c>
      <c r="H60">
        <v>2</v>
      </c>
      <c r="I60">
        <v>130.13933910314699</v>
      </c>
      <c r="J60">
        <v>231.50054616755801</v>
      </c>
      <c r="K60">
        <v>3.06988882546091</v>
      </c>
      <c r="L60">
        <v>-37.064602000000001</v>
      </c>
      <c r="M60">
        <v>249.688720805754</v>
      </c>
      <c r="N60">
        <v>145.930577948365</v>
      </c>
      <c r="O60">
        <v>5.05215548897585</v>
      </c>
      <c r="P60">
        <v>-0.37</v>
      </c>
      <c r="Q60">
        <v>0</v>
      </c>
      <c r="R60">
        <v>-4.3392771157555998</v>
      </c>
      <c r="S60">
        <v>279.46243196177102</v>
      </c>
    </row>
    <row r="61" spans="1:20" hidden="1" x14ac:dyDescent="0.25">
      <c r="A61">
        <v>1350</v>
      </c>
      <c r="B61">
        <v>3090</v>
      </c>
      <c r="C61">
        <v>244.06055360555399</v>
      </c>
      <c r="D61">
        <v>0.116821726182016</v>
      </c>
      <c r="E61">
        <v>0</v>
      </c>
      <c r="F61">
        <v>0.53675556116165901</v>
      </c>
      <c r="G61">
        <v>14</v>
      </c>
      <c r="H61">
        <v>2</v>
      </c>
      <c r="I61">
        <v>127.66489612575</v>
      </c>
      <c r="J61">
        <v>222.93884136389201</v>
      </c>
      <c r="K61">
        <v>3.06988882546091</v>
      </c>
      <c r="L61">
        <v>47.642398999999997</v>
      </c>
      <c r="M61">
        <v>180.18598890126</v>
      </c>
      <c r="N61">
        <v>103.146920099553</v>
      </c>
      <c r="O61">
        <v>-0.40602847197991898</v>
      </c>
      <c r="P61">
        <v>5.88</v>
      </c>
      <c r="Q61">
        <v>0</v>
      </c>
      <c r="R61">
        <v>4.3150574665771204</v>
      </c>
      <c r="S61">
        <v>228.85954156229701</v>
      </c>
    </row>
    <row r="62" spans="1:20" hidden="1" x14ac:dyDescent="0.25">
      <c r="A62">
        <v>1351</v>
      </c>
      <c r="B62">
        <v>333</v>
      </c>
      <c r="C62">
        <v>267.88109918776598</v>
      </c>
      <c r="D62">
        <v>0.10666430436440601</v>
      </c>
      <c r="E62">
        <v>0</v>
      </c>
      <c r="F62">
        <v>-4.53293396152709E-2</v>
      </c>
      <c r="G62">
        <v>15</v>
      </c>
      <c r="H62">
        <v>2</v>
      </c>
      <c r="I62">
        <v>166.022134969219</v>
      </c>
      <c r="J62">
        <v>251.78940853696699</v>
      </c>
      <c r="K62">
        <v>3.5057704875105</v>
      </c>
      <c r="L62">
        <v>22.605801</v>
      </c>
      <c r="M62">
        <v>262.690969640682</v>
      </c>
      <c r="N62">
        <v>149.07437653467801</v>
      </c>
      <c r="O62">
        <v>0.49313328090477498</v>
      </c>
      <c r="P62">
        <v>5.33</v>
      </c>
      <c r="Q62">
        <v>0</v>
      </c>
      <c r="R62">
        <v>0.43384523519699902</v>
      </c>
      <c r="S62">
        <v>266.355381610405</v>
      </c>
    </row>
    <row r="63" spans="1:20" x14ac:dyDescent="0.25">
      <c r="A63">
        <v>1351</v>
      </c>
      <c r="B63">
        <v>1499</v>
      </c>
      <c r="C63">
        <v>260.32181745675302</v>
      </c>
      <c r="D63">
        <v>0.13841117790396801</v>
      </c>
      <c r="E63">
        <v>0</v>
      </c>
      <c r="F63">
        <v>0.52467595305449</v>
      </c>
      <c r="G63">
        <v>15</v>
      </c>
      <c r="H63">
        <v>2</v>
      </c>
      <c r="I63">
        <v>123.466267574998</v>
      </c>
      <c r="J63">
        <v>229.871226560835</v>
      </c>
      <c r="K63">
        <v>3.5057704875105</v>
      </c>
      <c r="L63">
        <v>-39.488300000000002</v>
      </c>
      <c r="M63">
        <v>235.75069716013601</v>
      </c>
      <c r="N63">
        <v>137.23811218194899</v>
      </c>
      <c r="O63">
        <v>5.6218171887333597</v>
      </c>
      <c r="P63">
        <v>-3.16</v>
      </c>
      <c r="Q63">
        <v>0</v>
      </c>
      <c r="R63">
        <v>-4.8683845047538599</v>
      </c>
      <c r="S63">
        <v>277.51905629827002</v>
      </c>
      <c r="T63">
        <f>IF(AND(C63&gt;=$V$3,B63=$V$1,A63&lt;=2004),1,0)</f>
        <v>0</v>
      </c>
    </row>
    <row r="64" spans="1:20" hidden="1" x14ac:dyDescent="0.25">
      <c r="A64">
        <v>1351</v>
      </c>
      <c r="B64">
        <v>1513</v>
      </c>
      <c r="C64">
        <v>263.752169267309</v>
      </c>
      <c r="D64">
        <v>0.14397647197920899</v>
      </c>
      <c r="E64">
        <v>0</v>
      </c>
      <c r="F64">
        <v>0.51092665702277296</v>
      </c>
      <c r="G64">
        <v>15</v>
      </c>
      <c r="H64">
        <v>2</v>
      </c>
      <c r="I64">
        <v>128.51578932630801</v>
      </c>
      <c r="J64">
        <v>231.129018873615</v>
      </c>
      <c r="K64">
        <v>3.5057704875105</v>
      </c>
      <c r="L64">
        <v>-37.064602000000001</v>
      </c>
      <c r="M64">
        <v>248.36117934529099</v>
      </c>
      <c r="N64">
        <v>145.159249011583</v>
      </c>
      <c r="O64">
        <v>5.0593631598760096</v>
      </c>
      <c r="P64">
        <v>-0.46</v>
      </c>
      <c r="Q64">
        <v>0</v>
      </c>
      <c r="R64">
        <v>-4.4203848052019197</v>
      </c>
      <c r="S64">
        <v>279.39030872288498</v>
      </c>
    </row>
    <row r="65" spans="1:20" hidden="1" x14ac:dyDescent="0.25">
      <c r="A65">
        <v>1351</v>
      </c>
      <c r="B65">
        <v>3090</v>
      </c>
      <c r="C65">
        <v>244.36758047011401</v>
      </c>
      <c r="D65">
        <v>0.116857623663742</v>
      </c>
      <c r="E65">
        <v>0</v>
      </c>
      <c r="F65">
        <v>-0.234736083327475</v>
      </c>
      <c r="G65">
        <v>15</v>
      </c>
      <c r="H65">
        <v>2</v>
      </c>
      <c r="I65">
        <v>128.774667044078</v>
      </c>
      <c r="J65">
        <v>223.245868228452</v>
      </c>
      <c r="K65">
        <v>3.5057704875105</v>
      </c>
      <c r="L65">
        <v>47.642398999999997</v>
      </c>
      <c r="M65">
        <v>181.06921312362701</v>
      </c>
      <c r="N65">
        <v>103.655601304931</v>
      </c>
      <c r="O65">
        <v>-0.389398926183606</v>
      </c>
      <c r="P65">
        <v>5.81</v>
      </c>
      <c r="Q65">
        <v>0</v>
      </c>
      <c r="R65">
        <v>4.3806950772114304</v>
      </c>
      <c r="S65">
        <v>228.931017221422</v>
      </c>
    </row>
    <row r="66" spans="1:20" hidden="1" x14ac:dyDescent="0.25">
      <c r="A66">
        <v>1352</v>
      </c>
      <c r="B66">
        <v>333</v>
      </c>
      <c r="C66">
        <v>267.90500342543902</v>
      </c>
      <c r="D66">
        <v>0.10669855996092199</v>
      </c>
      <c r="E66">
        <v>0</v>
      </c>
      <c r="F66">
        <v>9.1380950318755205E-2</v>
      </c>
      <c r="G66">
        <v>16</v>
      </c>
      <c r="H66">
        <v>2</v>
      </c>
      <c r="I66">
        <v>166.022134969219</v>
      </c>
      <c r="J66">
        <v>251.81331277464</v>
      </c>
      <c r="K66">
        <v>3.5057704875105</v>
      </c>
      <c r="L66">
        <v>22.605801</v>
      </c>
      <c r="M66">
        <v>262.79829015156099</v>
      </c>
      <c r="N66">
        <v>149.139803476183</v>
      </c>
      <c r="O66">
        <v>0.49948872377701797</v>
      </c>
      <c r="P66">
        <v>5.28</v>
      </c>
      <c r="Q66">
        <v>0</v>
      </c>
      <c r="R66">
        <v>0.439688059014682</v>
      </c>
      <c r="S66">
        <v>266.36255558468901</v>
      </c>
    </row>
    <row r="67" spans="1:20" x14ac:dyDescent="0.25">
      <c r="A67">
        <v>1352</v>
      </c>
      <c r="B67">
        <v>1499</v>
      </c>
      <c r="C67">
        <v>259.96125128266999</v>
      </c>
      <c r="D67">
        <v>0.138455629114632</v>
      </c>
      <c r="E67">
        <v>0</v>
      </c>
      <c r="F67">
        <v>-0.60438435283024095</v>
      </c>
      <c r="G67">
        <v>16</v>
      </c>
      <c r="H67">
        <v>2</v>
      </c>
      <c r="I67">
        <v>123.466267574998</v>
      </c>
      <c r="J67">
        <v>229.51066038675199</v>
      </c>
      <c r="K67">
        <v>3.5057704875105</v>
      </c>
      <c r="L67">
        <v>-39.488300000000002</v>
      </c>
      <c r="M67">
        <v>234.36703012200701</v>
      </c>
      <c r="N67">
        <v>136.437063723736</v>
      </c>
      <c r="O67">
        <v>5.6159908958757603</v>
      </c>
      <c r="P67">
        <v>-3.22</v>
      </c>
      <c r="Q67">
        <v>0</v>
      </c>
      <c r="R67">
        <v>-4.9559765705258902</v>
      </c>
      <c r="S67">
        <v>277.43819431501299</v>
      </c>
      <c r="T67">
        <f>IF(AND(C67&gt;=$V$3,B67=$V$1,A67&lt;=2004),1,0)</f>
        <v>0</v>
      </c>
    </row>
    <row r="68" spans="1:20" hidden="1" x14ac:dyDescent="0.25">
      <c r="A68">
        <v>1352</v>
      </c>
      <c r="B68">
        <v>1513</v>
      </c>
      <c r="C68">
        <v>263.40203987094901</v>
      </c>
      <c r="D68">
        <v>0.14402271050259599</v>
      </c>
      <c r="E68">
        <v>0</v>
      </c>
      <c r="F68">
        <v>-0.56694175947357295</v>
      </c>
      <c r="G68">
        <v>16</v>
      </c>
      <c r="H68">
        <v>2</v>
      </c>
      <c r="I68">
        <v>128.51578932630801</v>
      </c>
      <c r="J68">
        <v>230.77888947725501</v>
      </c>
      <c r="K68">
        <v>3.5057704875105</v>
      </c>
      <c r="L68">
        <v>-37.064602000000001</v>
      </c>
      <c r="M68">
        <v>246.96670473862599</v>
      </c>
      <c r="N68">
        <v>144.34895468740501</v>
      </c>
      <c r="O68">
        <v>5.0658410482209</v>
      </c>
      <c r="P68">
        <v>-0.56999999999999995</v>
      </c>
      <c r="Q68">
        <v>0</v>
      </c>
      <c r="R68">
        <v>-4.5066683938440404</v>
      </c>
      <c r="S68">
        <v>279.31677767627502</v>
      </c>
    </row>
    <row r="69" spans="1:20" hidden="1" x14ac:dyDescent="0.25">
      <c r="A69">
        <v>1352</v>
      </c>
      <c r="B69">
        <v>3090</v>
      </c>
      <c r="C69">
        <v>244.65505385533001</v>
      </c>
      <c r="D69">
        <v>0.116895152878693</v>
      </c>
      <c r="E69">
        <v>0</v>
      </c>
      <c r="F69">
        <v>0.518068871909522</v>
      </c>
      <c r="G69">
        <v>16</v>
      </c>
      <c r="H69">
        <v>2</v>
      </c>
      <c r="I69">
        <v>128.774667044078</v>
      </c>
      <c r="J69">
        <v>223.533341613668</v>
      </c>
      <c r="K69">
        <v>3.5057704875105</v>
      </c>
      <c r="L69">
        <v>47.642398999999997</v>
      </c>
      <c r="M69">
        <v>181.98207026031801</v>
      </c>
      <c r="N69">
        <v>104.181417016995</v>
      </c>
      <c r="O69">
        <v>-0.37254418225757002</v>
      </c>
      <c r="P69">
        <v>5.73</v>
      </c>
      <c r="Q69">
        <v>0</v>
      </c>
      <c r="R69">
        <v>4.4485772684198404</v>
      </c>
      <c r="S69">
        <v>229.00360045007099</v>
      </c>
    </row>
    <row r="70" spans="1:20" hidden="1" x14ac:dyDescent="0.25">
      <c r="A70" t="s">
        <v>64</v>
      </c>
      <c r="B70">
        <v>333</v>
      </c>
      <c r="C70">
        <v>267.93060448224003</v>
      </c>
      <c r="D70">
        <v>0.10673951087992201</v>
      </c>
      <c r="E70">
        <v>0</v>
      </c>
      <c r="F70">
        <v>-4.4957039357579102E-2</v>
      </c>
      <c r="G70">
        <v>17</v>
      </c>
      <c r="H70">
        <v>2</v>
      </c>
      <c r="I70">
        <v>166.23428959895099</v>
      </c>
      <c r="J70">
        <v>251.838913831441</v>
      </c>
      <c r="K70">
        <v>3.94058425790843</v>
      </c>
      <c r="L70">
        <v>22.605801</v>
      </c>
      <c r="M70">
        <v>262.892105410836</v>
      </c>
      <c r="N70">
        <v>149.19845282367899</v>
      </c>
      <c r="O70">
        <v>0.50520660066574896</v>
      </c>
      <c r="P70">
        <v>5.22</v>
      </c>
      <c r="Q70">
        <v>0</v>
      </c>
      <c r="R70">
        <v>0.444509460528277</v>
      </c>
      <c r="S70">
        <v>266.36980822522099</v>
      </c>
    </row>
    <row r="71" spans="1:20" x14ac:dyDescent="0.25">
      <c r="A71">
        <v>1353</v>
      </c>
      <c r="B71">
        <v>1499</v>
      </c>
      <c r="C71">
        <v>259.58010429421898</v>
      </c>
      <c r="D71">
        <v>0.138508768400251</v>
      </c>
      <c r="E71">
        <v>0</v>
      </c>
      <c r="F71">
        <v>0.54529228310268696</v>
      </c>
      <c r="G71">
        <v>17</v>
      </c>
      <c r="H71">
        <v>2</v>
      </c>
      <c r="I71">
        <v>121.810199800885</v>
      </c>
      <c r="J71">
        <v>229.12951339830099</v>
      </c>
      <c r="K71">
        <v>3.94058425790843</v>
      </c>
      <c r="L71">
        <v>-39.488300000000002</v>
      </c>
      <c r="M71">
        <v>233.071258334053</v>
      </c>
      <c r="N71">
        <v>135.687992613445</v>
      </c>
      <c r="O71">
        <v>5.6101860174852298</v>
      </c>
      <c r="P71">
        <v>-3.3</v>
      </c>
      <c r="Q71">
        <v>0</v>
      </c>
      <c r="R71">
        <v>-5.0365829649121601</v>
      </c>
      <c r="S71">
        <v>277.356017153442</v>
      </c>
      <c r="T71">
        <f>IF(AND(C71&gt;=$V$3,B71=$V$1,A71&lt;=2004),1,0)</f>
        <v>0</v>
      </c>
    </row>
    <row r="72" spans="1:20" hidden="1" x14ac:dyDescent="0.25">
      <c r="A72">
        <v>1353</v>
      </c>
      <c r="B72">
        <v>1513</v>
      </c>
      <c r="C72">
        <v>263.03184486850199</v>
      </c>
      <c r="D72">
        <v>0.14407798643466099</v>
      </c>
      <c r="E72">
        <v>0</v>
      </c>
      <c r="F72">
        <v>0.53164274099564302</v>
      </c>
      <c r="G72">
        <v>17</v>
      </c>
      <c r="H72">
        <v>2</v>
      </c>
      <c r="I72">
        <v>126.90335140570301</v>
      </c>
      <c r="J72">
        <v>230.40869447480799</v>
      </c>
      <c r="K72">
        <v>3.94058425790843</v>
      </c>
      <c r="L72">
        <v>-37.064602000000001</v>
      </c>
      <c r="M72">
        <v>245.65792653791601</v>
      </c>
      <c r="N72">
        <v>143.58961572483301</v>
      </c>
      <c r="O72">
        <v>5.0732101151561997</v>
      </c>
      <c r="P72">
        <v>-0.68</v>
      </c>
      <c r="Q72">
        <v>0</v>
      </c>
      <c r="R72">
        <v>-4.58637973317248</v>
      </c>
      <c r="S72">
        <v>279.24194605511701</v>
      </c>
    </row>
    <row r="73" spans="1:20" hidden="1" x14ac:dyDescent="0.25">
      <c r="A73">
        <v>1353</v>
      </c>
      <c r="B73">
        <v>3090</v>
      </c>
      <c r="C73">
        <v>244.951846170122</v>
      </c>
      <c r="D73">
        <v>0.11694001725117099</v>
      </c>
      <c r="E73">
        <v>0</v>
      </c>
      <c r="F73">
        <v>-0.246904936518725</v>
      </c>
      <c r="G73">
        <v>17</v>
      </c>
      <c r="H73">
        <v>2</v>
      </c>
      <c r="I73">
        <v>129.877351905544</v>
      </c>
      <c r="J73">
        <v>223.83013392845999</v>
      </c>
      <c r="K73">
        <v>3.94058425790843</v>
      </c>
      <c r="L73">
        <v>47.642398999999997</v>
      </c>
      <c r="M73">
        <v>182.83991546145199</v>
      </c>
      <c r="N73">
        <v>104.676405861839</v>
      </c>
      <c r="O73">
        <v>-0.35449183128514899</v>
      </c>
      <c r="P73">
        <v>5.66</v>
      </c>
      <c r="Q73">
        <v>0</v>
      </c>
      <c r="R73">
        <v>4.5105052669200898</v>
      </c>
      <c r="S73">
        <v>229.07719409931099</v>
      </c>
    </row>
    <row r="74" spans="1:20" hidden="1" x14ac:dyDescent="0.25">
      <c r="A74">
        <v>1354</v>
      </c>
      <c r="B74">
        <v>333</v>
      </c>
      <c r="C74">
        <v>267.95252506899999</v>
      </c>
      <c r="D74">
        <v>0.106776916626989</v>
      </c>
      <c r="E74">
        <v>0</v>
      </c>
      <c r="F74">
        <v>9.7513629932740098E-2</v>
      </c>
      <c r="G74">
        <v>18</v>
      </c>
      <c r="H74">
        <v>2</v>
      </c>
      <c r="I74">
        <v>166.23428959895099</v>
      </c>
      <c r="J74">
        <v>251.86083441820099</v>
      </c>
      <c r="K74">
        <v>3.94058425790843</v>
      </c>
      <c r="L74">
        <v>22.605801</v>
      </c>
      <c r="M74">
        <v>262.99260790872199</v>
      </c>
      <c r="N74">
        <v>149.260431802602</v>
      </c>
      <c r="O74">
        <v>0.51150421768287402</v>
      </c>
      <c r="P74">
        <v>5.16</v>
      </c>
      <c r="Q74">
        <v>0</v>
      </c>
      <c r="R74">
        <v>0.449797188515835</v>
      </c>
      <c r="S74">
        <v>266.37714714061099</v>
      </c>
    </row>
    <row r="75" spans="1:20" x14ac:dyDescent="0.25">
      <c r="A75">
        <v>1354</v>
      </c>
      <c r="B75">
        <v>1499</v>
      </c>
      <c r="C75">
        <v>259.22072380085501</v>
      </c>
      <c r="D75">
        <v>0.138557307351897</v>
      </c>
      <c r="E75">
        <v>0</v>
      </c>
      <c r="F75">
        <v>-0.57670676893377504</v>
      </c>
      <c r="G75">
        <v>18</v>
      </c>
      <c r="H75">
        <v>2</v>
      </c>
      <c r="I75">
        <v>121.810199800885</v>
      </c>
      <c r="J75">
        <v>228.77013290493599</v>
      </c>
      <c r="K75">
        <v>3.94058425790843</v>
      </c>
      <c r="L75">
        <v>-39.488300000000002</v>
      </c>
      <c r="M75">
        <v>231.707374611349</v>
      </c>
      <c r="N75">
        <v>134.898754256713</v>
      </c>
      <c r="O75">
        <v>5.6060889696067999</v>
      </c>
      <c r="P75">
        <v>-3.38</v>
      </c>
      <c r="Q75">
        <v>0</v>
      </c>
      <c r="R75">
        <v>-5.1227414157520004</v>
      </c>
      <c r="S75">
        <v>277.27243422590101</v>
      </c>
      <c r="T75">
        <f>IF(AND(C75&gt;=$V$3,B75=$V$1,A75&lt;=2004),1,0)</f>
        <v>0</v>
      </c>
    </row>
    <row r="76" spans="1:20" hidden="1" x14ac:dyDescent="0.25">
      <c r="A76">
        <v>1354</v>
      </c>
      <c r="B76">
        <v>1513</v>
      </c>
      <c r="C76">
        <v>262.68278500024599</v>
      </c>
      <c r="D76">
        <v>0.14412847706061599</v>
      </c>
      <c r="E76">
        <v>0</v>
      </c>
      <c r="F76">
        <v>-0.55997979313989099</v>
      </c>
      <c r="G76">
        <v>18</v>
      </c>
      <c r="H76">
        <v>2</v>
      </c>
      <c r="I76">
        <v>126.90335140570301</v>
      </c>
      <c r="J76">
        <v>230.05963460655099</v>
      </c>
      <c r="K76">
        <v>3.94058425790843</v>
      </c>
      <c r="L76">
        <v>-37.064602000000001</v>
      </c>
      <c r="M76">
        <v>244.27980816290599</v>
      </c>
      <c r="N76">
        <v>142.78919967978999</v>
      </c>
      <c r="O76">
        <v>5.0803684489761602</v>
      </c>
      <c r="P76">
        <v>-0.79</v>
      </c>
      <c r="Q76">
        <v>0</v>
      </c>
      <c r="R76">
        <v>-4.6714988625251896</v>
      </c>
      <c r="S76">
        <v>279.16572562561498</v>
      </c>
    </row>
    <row r="77" spans="1:20" hidden="1" x14ac:dyDescent="0.25">
      <c r="A77">
        <v>1354</v>
      </c>
      <c r="B77">
        <v>3090</v>
      </c>
      <c r="C77">
        <v>245.22927440711899</v>
      </c>
      <c r="D77">
        <v>0.116980997659187</v>
      </c>
      <c r="E77">
        <v>0</v>
      </c>
      <c r="F77">
        <v>0.51305069135991799</v>
      </c>
      <c r="G77">
        <v>18</v>
      </c>
      <c r="H77">
        <v>2</v>
      </c>
      <c r="I77">
        <v>129.877351905544</v>
      </c>
      <c r="J77">
        <v>224.10756216545701</v>
      </c>
      <c r="K77">
        <v>3.94058425790843</v>
      </c>
      <c r="L77">
        <v>47.642398999999997</v>
      </c>
      <c r="M77">
        <v>183.728747396507</v>
      </c>
      <c r="N77">
        <v>105.18883277631799</v>
      </c>
      <c r="O77">
        <v>-0.33681512059618202</v>
      </c>
      <c r="P77">
        <v>5.57</v>
      </c>
      <c r="Q77">
        <v>0</v>
      </c>
      <c r="R77">
        <v>4.5748276483931702</v>
      </c>
      <c r="S77">
        <v>229.15183723602601</v>
      </c>
    </row>
    <row r="78" spans="1:20" hidden="1" x14ac:dyDescent="0.25">
      <c r="A78">
        <v>1355</v>
      </c>
      <c r="B78">
        <v>333</v>
      </c>
      <c r="C78">
        <v>267.97578888955599</v>
      </c>
      <c r="D78">
        <v>0.106824066905349</v>
      </c>
      <c r="E78">
        <v>0</v>
      </c>
      <c r="F78">
        <v>-3.5588837518547599E-2</v>
      </c>
      <c r="G78">
        <v>19</v>
      </c>
      <c r="H78">
        <v>2</v>
      </c>
      <c r="I78">
        <v>166.43863098465999</v>
      </c>
      <c r="J78">
        <v>251.88409823875699</v>
      </c>
      <c r="K78">
        <v>4.3741976881681</v>
      </c>
      <c r="L78">
        <v>22.605801</v>
      </c>
      <c r="M78">
        <v>263.07868482125599</v>
      </c>
      <c r="N78">
        <v>149.31551314760401</v>
      </c>
      <c r="O78">
        <v>0.51819179909629398</v>
      </c>
      <c r="P78">
        <v>5.09</v>
      </c>
      <c r="Q78">
        <v>0</v>
      </c>
      <c r="R78">
        <v>0.45399939925053301</v>
      </c>
      <c r="S78">
        <v>266.38455461950002</v>
      </c>
    </row>
    <row r="79" spans="1:20" x14ac:dyDescent="0.25">
      <c r="A79">
        <v>1355</v>
      </c>
      <c r="B79">
        <v>1499</v>
      </c>
      <c r="C79">
        <v>258.84053093566001</v>
      </c>
      <c r="D79">
        <v>0.138618491134093</v>
      </c>
      <c r="E79">
        <v>0</v>
      </c>
      <c r="F79">
        <v>0.55142748183910895</v>
      </c>
      <c r="G79">
        <v>19</v>
      </c>
      <c r="H79">
        <v>2</v>
      </c>
      <c r="I79">
        <v>120.16687124415699</v>
      </c>
      <c r="J79">
        <v>228.38994003974199</v>
      </c>
      <c r="K79">
        <v>4.3741976881681</v>
      </c>
      <c r="L79">
        <v>-39.488300000000002</v>
      </c>
      <c r="M79">
        <v>230.42687060611499</v>
      </c>
      <c r="N79">
        <v>134.15924114557399</v>
      </c>
      <c r="O79">
        <v>5.6026243931609301</v>
      </c>
      <c r="P79">
        <v>-3.47</v>
      </c>
      <c r="Q79">
        <v>0</v>
      </c>
      <c r="R79">
        <v>-5.2022219816163897</v>
      </c>
      <c r="S79">
        <v>277.18755448912401</v>
      </c>
      <c r="T79">
        <f>IF(AND(C79&gt;=$V$3,B79=$V$1,A79&lt;=2004),1,0)</f>
        <v>0</v>
      </c>
    </row>
    <row r="80" spans="1:20" hidden="1" x14ac:dyDescent="0.25">
      <c r="A80">
        <v>1355</v>
      </c>
      <c r="B80">
        <v>1513</v>
      </c>
      <c r="C80">
        <v>262.31290407992799</v>
      </c>
      <c r="D80">
        <v>0.14419212094571501</v>
      </c>
      <c r="E80">
        <v>0</v>
      </c>
      <c r="F80">
        <v>0.55165849158617697</v>
      </c>
      <c r="G80">
        <v>19</v>
      </c>
      <c r="H80">
        <v>2</v>
      </c>
      <c r="I80">
        <v>125.30242087847201</v>
      </c>
      <c r="J80">
        <v>229.68975368623401</v>
      </c>
      <c r="K80">
        <v>4.3741976881681</v>
      </c>
      <c r="L80">
        <v>-37.064602000000001</v>
      </c>
      <c r="M80">
        <v>242.98568815656401</v>
      </c>
      <c r="N80">
        <v>142.03914953752499</v>
      </c>
      <c r="O80">
        <v>5.0866226721236201</v>
      </c>
      <c r="P80">
        <v>-0.92</v>
      </c>
      <c r="Q80">
        <v>0</v>
      </c>
      <c r="R80">
        <v>-4.7501269422096497</v>
      </c>
      <c r="S80">
        <v>279.08822229608899</v>
      </c>
    </row>
    <row r="81" spans="1:20" hidden="1" x14ac:dyDescent="0.25">
      <c r="A81">
        <v>1355</v>
      </c>
      <c r="B81">
        <v>3090</v>
      </c>
      <c r="C81">
        <v>245.516063529658</v>
      </c>
      <c r="D81">
        <v>0.11703265382960901</v>
      </c>
      <c r="E81">
        <v>0</v>
      </c>
      <c r="F81">
        <v>-0.24801657916581701</v>
      </c>
      <c r="G81">
        <v>19</v>
      </c>
      <c r="H81">
        <v>2</v>
      </c>
      <c r="I81">
        <v>130.97280046421</v>
      </c>
      <c r="J81">
        <v>224.39435128799599</v>
      </c>
      <c r="K81">
        <v>4.3741976881681</v>
      </c>
      <c r="L81">
        <v>47.642398999999997</v>
      </c>
      <c r="M81">
        <v>184.56251457011501</v>
      </c>
      <c r="N81">
        <v>105.670699883946</v>
      </c>
      <c r="O81">
        <v>-0.31734708238815301</v>
      </c>
      <c r="P81">
        <v>5.49</v>
      </c>
      <c r="Q81">
        <v>0</v>
      </c>
      <c r="R81">
        <v>4.6332671580791498</v>
      </c>
      <c r="S81">
        <v>229.227433874958</v>
      </c>
    </row>
    <row r="82" spans="1:20" hidden="1" x14ac:dyDescent="0.25">
      <c r="A82">
        <v>1356</v>
      </c>
      <c r="B82">
        <v>333</v>
      </c>
      <c r="C82">
        <v>267.99565408539303</v>
      </c>
      <c r="D82">
        <v>0.10686776415339599</v>
      </c>
      <c r="E82">
        <v>0</v>
      </c>
      <c r="F82">
        <v>9.0046172125425802E-2</v>
      </c>
      <c r="G82">
        <v>20</v>
      </c>
      <c r="H82">
        <v>2</v>
      </c>
      <c r="I82">
        <v>166.43863098465999</v>
      </c>
      <c r="J82">
        <v>251.903963434595</v>
      </c>
      <c r="K82">
        <v>4.3741976881681</v>
      </c>
      <c r="L82">
        <v>22.605801</v>
      </c>
      <c r="M82">
        <v>263.170059401917</v>
      </c>
      <c r="N82">
        <v>149.373147613415</v>
      </c>
      <c r="O82">
        <v>0.52645529269667901</v>
      </c>
      <c r="P82">
        <v>5.03</v>
      </c>
      <c r="Q82">
        <v>0</v>
      </c>
      <c r="R82">
        <v>0.45856895012555798</v>
      </c>
      <c r="S82">
        <v>266.39203665542999</v>
      </c>
    </row>
    <row r="83" spans="1:20" x14ac:dyDescent="0.25">
      <c r="A83">
        <v>1356</v>
      </c>
      <c r="B83">
        <v>1499</v>
      </c>
      <c r="C83">
        <v>258.48154840033698</v>
      </c>
      <c r="D83">
        <v>0.13867519414837201</v>
      </c>
      <c r="E83">
        <v>0</v>
      </c>
      <c r="F83">
        <v>-0.56197107351353204</v>
      </c>
      <c r="G83">
        <v>20</v>
      </c>
      <c r="H83">
        <v>2</v>
      </c>
      <c r="I83">
        <v>120.16687124415699</v>
      </c>
      <c r="J83">
        <v>228.03095750441801</v>
      </c>
      <c r="K83">
        <v>4.3741976881681</v>
      </c>
      <c r="L83">
        <v>-39.488300000000002</v>
      </c>
      <c r="M83">
        <v>229.07799535617599</v>
      </c>
      <c r="N83">
        <v>133.379414979275</v>
      </c>
      <c r="O83">
        <v>5.6004417357776601</v>
      </c>
      <c r="P83">
        <v>-3.56</v>
      </c>
      <c r="Q83">
        <v>0</v>
      </c>
      <c r="R83">
        <v>-5.2873266288738598</v>
      </c>
      <c r="S83">
        <v>277.10128618029501</v>
      </c>
      <c r="T83">
        <f>IF(AND(C83&gt;=$V$3,B83=$V$1,A83&lt;=2004),1,0)</f>
        <v>0</v>
      </c>
    </row>
    <row r="84" spans="1:20" hidden="1" x14ac:dyDescent="0.25">
      <c r="A84">
        <v>1356</v>
      </c>
      <c r="B84">
        <v>1513</v>
      </c>
      <c r="C84">
        <v>261.963597154468</v>
      </c>
      <c r="D84">
        <v>0.14425110389832099</v>
      </c>
      <c r="E84">
        <v>0</v>
      </c>
      <c r="F84">
        <v>-0.54511227966683995</v>
      </c>
      <c r="G84">
        <v>20</v>
      </c>
      <c r="H84">
        <v>2</v>
      </c>
      <c r="I84">
        <v>125.30242087847201</v>
      </c>
      <c r="J84">
        <v>229.340446760774</v>
      </c>
      <c r="K84">
        <v>4.3741976881681</v>
      </c>
      <c r="L84">
        <v>-37.064602000000001</v>
      </c>
      <c r="M84">
        <v>241.61999350888999</v>
      </c>
      <c r="N84">
        <v>141.246721836555</v>
      </c>
      <c r="O84">
        <v>5.09420933408349</v>
      </c>
      <c r="P84">
        <v>-1.04</v>
      </c>
      <c r="Q84">
        <v>0</v>
      </c>
      <c r="R84">
        <v>-4.8343856132128602</v>
      </c>
      <c r="S84">
        <v>279.00934419750502</v>
      </c>
    </row>
    <row r="85" spans="1:20" hidden="1" x14ac:dyDescent="0.25">
      <c r="A85">
        <v>1356</v>
      </c>
      <c r="B85">
        <v>3090</v>
      </c>
      <c r="C85">
        <v>245.78410173900201</v>
      </c>
      <c r="D85">
        <v>0.117080526982656</v>
      </c>
      <c r="E85">
        <v>0</v>
      </c>
      <c r="F85">
        <v>0.49680491192835802</v>
      </c>
      <c r="G85">
        <v>20</v>
      </c>
      <c r="H85">
        <v>2</v>
      </c>
      <c r="I85">
        <v>130.97280046421</v>
      </c>
      <c r="J85">
        <v>224.66238949734</v>
      </c>
      <c r="K85">
        <v>4.3741976881681</v>
      </c>
      <c r="L85">
        <v>47.642398999999997</v>
      </c>
      <c r="M85">
        <v>185.42739410632001</v>
      </c>
      <c r="N85">
        <v>106.170088377553</v>
      </c>
      <c r="O85">
        <v>-0.29779856501462398</v>
      </c>
      <c r="P85">
        <v>5.4</v>
      </c>
      <c r="Q85">
        <v>0</v>
      </c>
      <c r="R85">
        <v>4.6941295447837099</v>
      </c>
      <c r="S85">
        <v>229.30402354790201</v>
      </c>
    </row>
    <row r="86" spans="1:20" hidden="1" x14ac:dyDescent="0.25">
      <c r="A86">
        <v>1357</v>
      </c>
      <c r="B86">
        <v>333</v>
      </c>
      <c r="C86">
        <v>268.016928525472</v>
      </c>
      <c r="D86">
        <v>0.10692420326546299</v>
      </c>
      <c r="E86">
        <v>0</v>
      </c>
      <c r="F86">
        <v>-3.73377788377088E-2</v>
      </c>
      <c r="G86">
        <v>21</v>
      </c>
      <c r="H86">
        <v>2</v>
      </c>
      <c r="I86">
        <v>166.635308699718</v>
      </c>
      <c r="J86">
        <v>251.925237874673</v>
      </c>
      <c r="K86">
        <v>4.8064786954381598</v>
      </c>
      <c r="L86">
        <v>22.605801</v>
      </c>
      <c r="M86">
        <v>263.24810385723902</v>
      </c>
      <c r="N86">
        <v>149.42490138321301</v>
      </c>
      <c r="O86">
        <v>0.53458264050153903</v>
      </c>
      <c r="P86">
        <v>4.96</v>
      </c>
      <c r="Q86">
        <v>0</v>
      </c>
      <c r="R86">
        <v>0.46213758407536398</v>
      </c>
      <c r="S86">
        <v>266.39957691738499</v>
      </c>
    </row>
    <row r="87" spans="1:20" x14ac:dyDescent="0.25">
      <c r="A87">
        <v>1357</v>
      </c>
      <c r="B87">
        <v>1499</v>
      </c>
      <c r="C87">
        <v>258.10156457098401</v>
      </c>
      <c r="D87">
        <v>0.13874843143265</v>
      </c>
      <c r="E87">
        <v>0</v>
      </c>
      <c r="F87">
        <v>0.55643306926313196</v>
      </c>
      <c r="G87">
        <v>21</v>
      </c>
      <c r="H87">
        <v>2</v>
      </c>
      <c r="I87">
        <v>118.53666470650801</v>
      </c>
      <c r="J87">
        <v>227.65097367506601</v>
      </c>
      <c r="K87">
        <v>4.8064786954381598</v>
      </c>
      <c r="L87">
        <v>-39.488300000000002</v>
      </c>
      <c r="M87">
        <v>227.809815578903</v>
      </c>
      <c r="N87">
        <v>132.64810784464299</v>
      </c>
      <c r="O87">
        <v>5.5983670687456097</v>
      </c>
      <c r="P87">
        <v>-3.66</v>
      </c>
      <c r="Q87">
        <v>0</v>
      </c>
      <c r="R87">
        <v>-5.3659186243336903</v>
      </c>
      <c r="S87">
        <v>277.01373556019303</v>
      </c>
      <c r="T87">
        <f>IF(AND(C87&gt;=$V$3,B87=$V$1,A87&lt;=2004),1,0)</f>
        <v>0</v>
      </c>
    </row>
    <row r="88" spans="1:20" hidden="1" x14ac:dyDescent="0.25">
      <c r="A88">
        <v>1357</v>
      </c>
      <c r="B88">
        <v>1513</v>
      </c>
      <c r="C88">
        <v>261.593250846324</v>
      </c>
      <c r="D88">
        <v>0.14432728593771599</v>
      </c>
      <c r="E88">
        <v>0</v>
      </c>
      <c r="F88">
        <v>0.55744327270399696</v>
      </c>
      <c r="G88">
        <v>21</v>
      </c>
      <c r="H88">
        <v>2</v>
      </c>
      <c r="I88">
        <v>123.71338791497</v>
      </c>
      <c r="J88">
        <v>228.970100452629</v>
      </c>
      <c r="K88">
        <v>4.8064786954381598</v>
      </c>
      <c r="L88">
        <v>-37.064602000000001</v>
      </c>
      <c r="M88">
        <v>240.33555648133699</v>
      </c>
      <c r="N88">
        <v>140.503440009001</v>
      </c>
      <c r="O88">
        <v>5.1004803648175896</v>
      </c>
      <c r="P88">
        <v>-1.18</v>
      </c>
      <c r="Q88">
        <v>0</v>
      </c>
      <c r="R88">
        <v>-4.9123189920732697</v>
      </c>
      <c r="S88">
        <v>278.92919453367199</v>
      </c>
    </row>
    <row r="89" spans="1:20" hidden="1" x14ac:dyDescent="0.25">
      <c r="A89">
        <v>1357</v>
      </c>
      <c r="B89">
        <v>3090</v>
      </c>
      <c r="C89">
        <v>246.06149620518099</v>
      </c>
      <c r="D89">
        <v>0.117142359669394</v>
      </c>
      <c r="E89">
        <v>0</v>
      </c>
      <c r="F89">
        <v>-0.247893970530394</v>
      </c>
      <c r="G89">
        <v>21</v>
      </c>
      <c r="H89">
        <v>2</v>
      </c>
      <c r="I89">
        <v>132.06087279349501</v>
      </c>
      <c r="J89">
        <v>224.93978396351901</v>
      </c>
      <c r="K89">
        <v>4.8064786954381598</v>
      </c>
      <c r="L89">
        <v>47.642398999999997</v>
      </c>
      <c r="M89">
        <v>186.238470606074</v>
      </c>
      <c r="N89">
        <v>106.639938588254</v>
      </c>
      <c r="O89">
        <v>-0.27755328310261501</v>
      </c>
      <c r="P89">
        <v>5.31</v>
      </c>
      <c r="Q89">
        <v>0</v>
      </c>
      <c r="R89">
        <v>4.7493020332047902</v>
      </c>
      <c r="S89">
        <v>229.381513418168</v>
      </c>
    </row>
    <row r="90" spans="1:20" hidden="1" x14ac:dyDescent="0.25">
      <c r="A90">
        <v>1358</v>
      </c>
      <c r="B90">
        <v>333</v>
      </c>
      <c r="C90">
        <v>268.035026045444</v>
      </c>
      <c r="D90">
        <v>0.106975843463161</v>
      </c>
      <c r="E90">
        <v>0</v>
      </c>
      <c r="F90">
        <v>8.4172135573806803E-2</v>
      </c>
      <c r="G90">
        <v>22</v>
      </c>
      <c r="H90">
        <v>2</v>
      </c>
      <c r="I90">
        <v>166.635308699718</v>
      </c>
      <c r="J90">
        <v>251.943335394645</v>
      </c>
      <c r="K90">
        <v>4.8064786954381598</v>
      </c>
      <c r="L90">
        <v>22.605801</v>
      </c>
      <c r="M90">
        <v>263.33170406249701</v>
      </c>
      <c r="N90">
        <v>149.479176890812</v>
      </c>
      <c r="O90">
        <v>0.54369317895760405</v>
      </c>
      <c r="P90">
        <v>4.9000000000000004</v>
      </c>
      <c r="Q90">
        <v>0</v>
      </c>
      <c r="R90">
        <v>0.46609556044705402</v>
      </c>
      <c r="S90">
        <v>266.407181757898</v>
      </c>
    </row>
    <row r="91" spans="1:20" x14ac:dyDescent="0.25">
      <c r="A91">
        <v>1358</v>
      </c>
      <c r="B91">
        <v>1499</v>
      </c>
      <c r="C91">
        <v>257.74225075557598</v>
      </c>
      <c r="D91">
        <v>0.13881544148472999</v>
      </c>
      <c r="E91">
        <v>0</v>
      </c>
      <c r="F91">
        <v>-0.54765530315186295</v>
      </c>
      <c r="G91">
        <v>22</v>
      </c>
      <c r="H91">
        <v>2</v>
      </c>
      <c r="I91">
        <v>118.53666470650801</v>
      </c>
      <c r="J91">
        <v>227.29165985965801</v>
      </c>
      <c r="K91">
        <v>4.8064786954381598</v>
      </c>
      <c r="L91">
        <v>-39.488300000000002</v>
      </c>
      <c r="M91">
        <v>226.47318862212401</v>
      </c>
      <c r="N91">
        <v>131.876263703028</v>
      </c>
      <c r="O91">
        <v>5.5969648573553004</v>
      </c>
      <c r="P91">
        <v>-3.76</v>
      </c>
      <c r="Q91">
        <v>0</v>
      </c>
      <c r="R91">
        <v>-5.4501933237112699</v>
      </c>
      <c r="S91">
        <v>276.92480990951401</v>
      </c>
      <c r="T91">
        <f>IF(AND(C91&gt;=$V$3,B91=$V$1,A91&lt;=2004),1,0)</f>
        <v>0</v>
      </c>
    </row>
    <row r="92" spans="1:20" hidden="1" x14ac:dyDescent="0.25">
      <c r="A92">
        <v>1358</v>
      </c>
      <c r="B92">
        <v>1513</v>
      </c>
      <c r="C92">
        <v>261.24295186270098</v>
      </c>
      <c r="D92">
        <v>0.14439699035777601</v>
      </c>
      <c r="E92">
        <v>0</v>
      </c>
      <c r="F92">
        <v>-0.53115802501606502</v>
      </c>
      <c r="G92">
        <v>22</v>
      </c>
      <c r="H92">
        <v>2</v>
      </c>
      <c r="I92">
        <v>123.71338791497</v>
      </c>
      <c r="J92">
        <v>228.619801469007</v>
      </c>
      <c r="K92">
        <v>4.8064786954381598</v>
      </c>
      <c r="L92">
        <v>-37.064602000000001</v>
      </c>
      <c r="M92">
        <v>238.97935560495</v>
      </c>
      <c r="N92">
        <v>139.71747791184001</v>
      </c>
      <c r="O92">
        <v>5.1077694544353403</v>
      </c>
      <c r="P92">
        <v>-1.31</v>
      </c>
      <c r="Q92">
        <v>0</v>
      </c>
      <c r="R92">
        <v>-4.9959491482459599</v>
      </c>
      <c r="S92">
        <v>278.84768035566299</v>
      </c>
    </row>
    <row r="93" spans="1:20" hidden="1" x14ac:dyDescent="0.25">
      <c r="A93">
        <v>1358</v>
      </c>
      <c r="B93">
        <v>3090</v>
      </c>
      <c r="C93">
        <v>246.32071361418201</v>
      </c>
      <c r="D93">
        <v>0.117198934835983</v>
      </c>
      <c r="E93">
        <v>0</v>
      </c>
      <c r="F93">
        <v>0.48160061104989899</v>
      </c>
      <c r="G93">
        <v>22</v>
      </c>
      <c r="H93">
        <v>2</v>
      </c>
      <c r="I93">
        <v>132.06087279349501</v>
      </c>
      <c r="J93">
        <v>225.19900137252</v>
      </c>
      <c r="K93">
        <v>4.8064786954381598</v>
      </c>
      <c r="L93">
        <v>47.642398999999997</v>
      </c>
      <c r="M93">
        <v>187.08065763410801</v>
      </c>
      <c r="N93">
        <v>107.127183724486</v>
      </c>
      <c r="O93">
        <v>-0.25660260919080902</v>
      </c>
      <c r="P93">
        <v>5.22</v>
      </c>
      <c r="Q93">
        <v>0</v>
      </c>
      <c r="R93">
        <v>4.80691142636491</v>
      </c>
      <c r="S93">
        <v>229.45994324642601</v>
      </c>
    </row>
    <row r="94" spans="1:20" hidden="1" x14ac:dyDescent="0.25">
      <c r="A94">
        <v>1359</v>
      </c>
      <c r="B94">
        <v>333</v>
      </c>
      <c r="C94">
        <v>268.05453744385102</v>
      </c>
      <c r="D94">
        <v>0.107039383905437</v>
      </c>
      <c r="E94">
        <v>0</v>
      </c>
      <c r="F94">
        <v>-3.7460563006679E-2</v>
      </c>
      <c r="G94">
        <v>23</v>
      </c>
      <c r="H94">
        <v>2</v>
      </c>
      <c r="I94">
        <v>166.82448206061301</v>
      </c>
      <c r="J94">
        <v>251.96284679305199</v>
      </c>
      <c r="K94">
        <v>5.2372956027361797</v>
      </c>
      <c r="L94">
        <v>22.605801</v>
      </c>
      <c r="M94">
        <v>263.40283589008197</v>
      </c>
      <c r="N94">
        <v>149.52794851535299</v>
      </c>
      <c r="O94">
        <v>0.55239275382966901</v>
      </c>
      <c r="P94">
        <v>4.83</v>
      </c>
      <c r="Q94">
        <v>0</v>
      </c>
      <c r="R94">
        <v>0.46911938735550002</v>
      </c>
      <c r="S94">
        <v>266.41483593533599</v>
      </c>
    </row>
    <row r="95" spans="1:20" x14ac:dyDescent="0.25">
      <c r="A95">
        <v>1359</v>
      </c>
      <c r="B95">
        <v>1499</v>
      </c>
      <c r="C95">
        <v>257.36178166381598</v>
      </c>
      <c r="D95">
        <v>0.13889789369320099</v>
      </c>
      <c r="E95">
        <v>0</v>
      </c>
      <c r="F95">
        <v>0.56051291427819905</v>
      </c>
      <c r="G95">
        <v>23</v>
      </c>
      <c r="H95">
        <v>2</v>
      </c>
      <c r="I95">
        <v>116.919956594881</v>
      </c>
      <c r="J95">
        <v>226.91119076789701</v>
      </c>
      <c r="K95">
        <v>5.2372956027361797</v>
      </c>
      <c r="L95">
        <v>-39.488300000000002</v>
      </c>
      <c r="M95">
        <v>225.21468908280701</v>
      </c>
      <c r="N95">
        <v>131.151313008903</v>
      </c>
      <c r="O95">
        <v>5.5959461354790498</v>
      </c>
      <c r="P95">
        <v>-3.87</v>
      </c>
      <c r="Q95">
        <v>0</v>
      </c>
      <c r="R95">
        <v>-5.5281149843736204</v>
      </c>
      <c r="S95">
        <v>276.834612884781</v>
      </c>
      <c r="T95">
        <f>IF(AND(C95&gt;=$V$3,B95=$V$1,A95&lt;=2004),1,0)</f>
        <v>0</v>
      </c>
    </row>
    <row r="96" spans="1:20" hidden="1" x14ac:dyDescent="0.25">
      <c r="A96">
        <v>1359</v>
      </c>
      <c r="B96">
        <v>1513</v>
      </c>
      <c r="C96">
        <v>260.87182105037698</v>
      </c>
      <c r="D96">
        <v>0.144482757838859</v>
      </c>
      <c r="E96">
        <v>0</v>
      </c>
      <c r="F96">
        <v>0.55194414346668397</v>
      </c>
      <c r="G96">
        <v>23</v>
      </c>
      <c r="H96">
        <v>2</v>
      </c>
      <c r="I96">
        <v>122.136637202442</v>
      </c>
      <c r="J96">
        <v>228.248670656683</v>
      </c>
      <c r="K96">
        <v>5.2372956027361797</v>
      </c>
      <c r="L96">
        <v>-37.064602000000001</v>
      </c>
      <c r="M96">
        <v>237.70185746080099</v>
      </c>
      <c r="N96">
        <v>138.97902947588801</v>
      </c>
      <c r="O96">
        <v>5.11405866034724</v>
      </c>
      <c r="P96">
        <v>-1.45</v>
      </c>
      <c r="Q96">
        <v>0</v>
      </c>
      <c r="R96">
        <v>-5.07340874576676</v>
      </c>
      <c r="S96">
        <v>278.76490234264901</v>
      </c>
    </row>
    <row r="97" spans="1:20" hidden="1" x14ac:dyDescent="0.25">
      <c r="A97">
        <v>1359</v>
      </c>
      <c r="B97">
        <v>3090</v>
      </c>
      <c r="C97">
        <v>246.58964359302499</v>
      </c>
      <c r="D97">
        <v>0.11726854748789201</v>
      </c>
      <c r="E97">
        <v>0</v>
      </c>
      <c r="F97">
        <v>-0.25733449976843797</v>
      </c>
      <c r="G97">
        <v>23</v>
      </c>
      <c r="H97">
        <v>2</v>
      </c>
      <c r="I97">
        <v>133.141438934516</v>
      </c>
      <c r="J97">
        <v>225.46793135136301</v>
      </c>
      <c r="K97">
        <v>5.2372956027361797</v>
      </c>
      <c r="L97">
        <v>47.642398999999997</v>
      </c>
      <c r="M97">
        <v>187.87023664562099</v>
      </c>
      <c r="N97">
        <v>107.58550508142601</v>
      </c>
      <c r="O97">
        <v>-0.235031817962668</v>
      </c>
      <c r="P97">
        <v>5.13</v>
      </c>
      <c r="Q97">
        <v>0</v>
      </c>
      <c r="R97">
        <v>4.8590115932964997</v>
      </c>
      <c r="S97">
        <v>229.53922314384101</v>
      </c>
    </row>
    <row r="98" spans="1:20" hidden="1" x14ac:dyDescent="0.25">
      <c r="A98">
        <v>1360</v>
      </c>
      <c r="B98">
        <v>333</v>
      </c>
      <c r="C98">
        <v>268.07066450189399</v>
      </c>
      <c r="D98">
        <v>0.107097196755358</v>
      </c>
      <c r="E98">
        <v>0</v>
      </c>
      <c r="F98">
        <v>8.9667715637234802E-2</v>
      </c>
      <c r="G98">
        <v>24</v>
      </c>
      <c r="H98">
        <v>2</v>
      </c>
      <c r="I98">
        <v>166.82448206061301</v>
      </c>
      <c r="J98">
        <v>251.97897385109499</v>
      </c>
      <c r="K98">
        <v>5.2372956027361797</v>
      </c>
      <c r="L98">
        <v>22.605801</v>
      </c>
      <c r="M98">
        <v>263.47954107222199</v>
      </c>
      <c r="N98">
        <v>149.57912911199099</v>
      </c>
      <c r="O98">
        <v>0.56166669022900795</v>
      </c>
      <c r="P98">
        <v>4.76</v>
      </c>
      <c r="Q98">
        <v>0</v>
      </c>
      <c r="R98">
        <v>0.472536453889352</v>
      </c>
      <c r="S98">
        <v>266.42254586581601</v>
      </c>
    </row>
    <row r="99" spans="1:20" x14ac:dyDescent="0.25">
      <c r="A99">
        <v>1360</v>
      </c>
      <c r="B99">
        <v>1499</v>
      </c>
      <c r="C99">
        <v>257.00113535908901</v>
      </c>
      <c r="D99">
        <v>0.13897291358578201</v>
      </c>
      <c r="E99">
        <v>0</v>
      </c>
      <c r="F99">
        <v>-0.52520788269712404</v>
      </c>
      <c r="G99">
        <v>24</v>
      </c>
      <c r="H99">
        <v>2</v>
      </c>
      <c r="I99">
        <v>116.919956594881</v>
      </c>
      <c r="J99">
        <v>226.55054446317001</v>
      </c>
      <c r="K99">
        <v>5.2372956027361797</v>
      </c>
      <c r="L99">
        <v>-39.488300000000002</v>
      </c>
      <c r="M99">
        <v>223.88781803437701</v>
      </c>
      <c r="N99">
        <v>130.385747837471</v>
      </c>
      <c r="O99">
        <v>5.5961962493519399</v>
      </c>
      <c r="P99">
        <v>-3.99</v>
      </c>
      <c r="Q99">
        <v>0</v>
      </c>
      <c r="R99">
        <v>-5.6117668761990602</v>
      </c>
      <c r="S99">
        <v>276.74305099123097</v>
      </c>
      <c r="T99">
        <f>IF(AND(C99&gt;=$V$3,B99=$V$1,A99&lt;=2004),1,0)</f>
        <v>0</v>
      </c>
    </row>
    <row r="100" spans="1:20" hidden="1" x14ac:dyDescent="0.25">
      <c r="A100">
        <v>1360</v>
      </c>
      <c r="B100">
        <v>1513</v>
      </c>
      <c r="C100">
        <v>260.51981832587302</v>
      </c>
      <c r="D100">
        <v>0.14456079416240999</v>
      </c>
      <c r="E100">
        <v>0</v>
      </c>
      <c r="F100">
        <v>-0.50680264718192403</v>
      </c>
      <c r="G100">
        <v>24</v>
      </c>
      <c r="H100">
        <v>2</v>
      </c>
      <c r="I100">
        <v>122.136637202442</v>
      </c>
      <c r="J100">
        <v>227.89666793217901</v>
      </c>
      <c r="K100">
        <v>5.2372956027361797</v>
      </c>
      <c r="L100">
        <v>-37.064602000000001</v>
      </c>
      <c r="M100">
        <v>236.353983055935</v>
      </c>
      <c r="N100">
        <v>138.19858197104799</v>
      </c>
      <c r="O100">
        <v>5.1203356187624696</v>
      </c>
      <c r="P100">
        <v>-1.6</v>
      </c>
      <c r="Q100">
        <v>0</v>
      </c>
      <c r="R100">
        <v>-5.1565075345079503</v>
      </c>
      <c r="S100">
        <v>278.68076848527801</v>
      </c>
    </row>
    <row r="101" spans="1:20" hidden="1" x14ac:dyDescent="0.25">
      <c r="A101">
        <v>1360</v>
      </c>
      <c r="B101">
        <v>3090</v>
      </c>
      <c r="C101">
        <v>246.84086765841201</v>
      </c>
      <c r="D101">
        <v>0.117331885193034</v>
      </c>
      <c r="E101">
        <v>0</v>
      </c>
      <c r="F101">
        <v>0.46911767690343198</v>
      </c>
      <c r="G101">
        <v>24</v>
      </c>
      <c r="H101">
        <v>2</v>
      </c>
      <c r="I101">
        <v>133.141438934516</v>
      </c>
      <c r="J101">
        <v>225.71915541675</v>
      </c>
      <c r="K101">
        <v>5.2372956027361797</v>
      </c>
      <c r="L101">
        <v>47.642398999999997</v>
      </c>
      <c r="M101">
        <v>188.692039090142</v>
      </c>
      <c r="N101">
        <v>108.061770243157</v>
      </c>
      <c r="O101">
        <v>-0.213958010386364</v>
      </c>
      <c r="P101">
        <v>5.04</v>
      </c>
      <c r="Q101">
        <v>0</v>
      </c>
      <c r="R101">
        <v>4.9136657949864002</v>
      </c>
      <c r="S101">
        <v>229.61939478218301</v>
      </c>
    </row>
    <row r="102" spans="1:20" hidden="1" x14ac:dyDescent="0.25">
      <c r="A102">
        <v>1361</v>
      </c>
      <c r="B102">
        <v>333</v>
      </c>
      <c r="C102">
        <v>268.08823664366201</v>
      </c>
      <c r="D102">
        <v>0.10716647693961601</v>
      </c>
      <c r="E102">
        <v>0</v>
      </c>
      <c r="F102">
        <v>-3.8287345032437997E-2</v>
      </c>
      <c r="G102">
        <v>25</v>
      </c>
      <c r="H102">
        <v>2</v>
      </c>
      <c r="I102">
        <v>167.00631969366299</v>
      </c>
      <c r="J102">
        <v>251.99654599286299</v>
      </c>
      <c r="K102">
        <v>5.6665171790587801</v>
      </c>
      <c r="L102">
        <v>22.605801</v>
      </c>
      <c r="M102">
        <v>263.542954038441</v>
      </c>
      <c r="N102">
        <v>149.624279374374</v>
      </c>
      <c r="O102">
        <v>0.57131147756478096</v>
      </c>
      <c r="P102">
        <v>4.6900000000000004</v>
      </c>
      <c r="Q102">
        <v>0</v>
      </c>
      <c r="R102">
        <v>0.47496213904573298</v>
      </c>
      <c r="S102">
        <v>266.430295373908</v>
      </c>
    </row>
    <row r="103" spans="1:20" x14ac:dyDescent="0.25">
      <c r="A103">
        <v>1361</v>
      </c>
      <c r="B103">
        <v>1499</v>
      </c>
      <c r="C103">
        <v>256.61965790526801</v>
      </c>
      <c r="D103">
        <v>0.13906281387590899</v>
      </c>
      <c r="E103">
        <v>0</v>
      </c>
      <c r="F103">
        <v>0.55192516226851396</v>
      </c>
      <c r="G103">
        <v>25</v>
      </c>
      <c r="H103">
        <v>2</v>
      </c>
      <c r="I103">
        <v>115.31711682968</v>
      </c>
      <c r="J103">
        <v>226.16906700934899</v>
      </c>
      <c r="K103">
        <v>5.6665171790587801</v>
      </c>
      <c r="L103">
        <v>-39.488300000000002</v>
      </c>
      <c r="M103">
        <v>222.635499228513</v>
      </c>
      <c r="N103">
        <v>129.66491948873801</v>
      </c>
      <c r="O103">
        <v>5.5970982866835</v>
      </c>
      <c r="P103">
        <v>-4.0999999999999996</v>
      </c>
      <c r="Q103">
        <v>0</v>
      </c>
      <c r="R103">
        <v>-5.6893128153802701</v>
      </c>
      <c r="S103">
        <v>276.65022385392098</v>
      </c>
      <c r="T103">
        <f>IF(AND(C103&gt;=$V$3,B103=$V$1,A103&lt;=2004),1,0)</f>
        <v>0</v>
      </c>
    </row>
    <row r="104" spans="1:20" hidden="1" x14ac:dyDescent="0.25">
      <c r="A104">
        <v>1361</v>
      </c>
      <c r="B104">
        <v>1513</v>
      </c>
      <c r="C104">
        <v>260.146856953498</v>
      </c>
      <c r="D104">
        <v>0.14465430920070699</v>
      </c>
      <c r="E104">
        <v>0</v>
      </c>
      <c r="F104">
        <v>0.55530430224059601</v>
      </c>
      <c r="G104">
        <v>25</v>
      </c>
      <c r="H104">
        <v>2</v>
      </c>
      <c r="I104">
        <v>120.572547829293</v>
      </c>
      <c r="J104">
        <v>227.523706559804</v>
      </c>
      <c r="K104">
        <v>5.6665171790587801</v>
      </c>
      <c r="L104">
        <v>-37.064602000000001</v>
      </c>
      <c r="M104">
        <v>235.080882634407</v>
      </c>
      <c r="N104">
        <v>137.46327178834599</v>
      </c>
      <c r="O104">
        <v>5.1264790905172299</v>
      </c>
      <c r="P104">
        <v>-1.75</v>
      </c>
      <c r="Q104">
        <v>0</v>
      </c>
      <c r="R104">
        <v>-5.2337031728148498</v>
      </c>
      <c r="S104">
        <v>278.59537509967402</v>
      </c>
    </row>
    <row r="105" spans="1:20" hidden="1" x14ac:dyDescent="0.25">
      <c r="A105">
        <v>1361</v>
      </c>
      <c r="B105">
        <v>3090</v>
      </c>
      <c r="C105">
        <v>247.10166503152001</v>
      </c>
      <c r="D105">
        <v>0.117407786102412</v>
      </c>
      <c r="E105">
        <v>0</v>
      </c>
      <c r="F105">
        <v>-0.25364477349026698</v>
      </c>
      <c r="G105">
        <v>25</v>
      </c>
      <c r="H105">
        <v>2</v>
      </c>
      <c r="I105">
        <v>134.21437852643101</v>
      </c>
      <c r="J105">
        <v>225.979952789858</v>
      </c>
      <c r="K105">
        <v>5.6665171790587801</v>
      </c>
      <c r="L105">
        <v>47.642398999999997</v>
      </c>
      <c r="M105">
        <v>189.46216831425301</v>
      </c>
      <c r="N105">
        <v>108.50961370332099</v>
      </c>
      <c r="O105">
        <v>-0.19284943298607601</v>
      </c>
      <c r="P105">
        <v>4.9400000000000004</v>
      </c>
      <c r="Q105">
        <v>0</v>
      </c>
      <c r="R105">
        <v>4.9629604421434399</v>
      </c>
      <c r="S105">
        <v>229.70037071466899</v>
      </c>
    </row>
    <row r="106" spans="1:20" hidden="1" x14ac:dyDescent="0.25">
      <c r="A106">
        <v>1362</v>
      </c>
      <c r="B106">
        <v>333</v>
      </c>
      <c r="C106">
        <v>268.10695794688502</v>
      </c>
      <c r="D106">
        <v>0.10723010553421899</v>
      </c>
      <c r="E106">
        <v>0</v>
      </c>
      <c r="F106">
        <v>-3.04469175210412E-2</v>
      </c>
      <c r="G106">
        <v>26</v>
      </c>
      <c r="H106">
        <v>2</v>
      </c>
      <c r="I106">
        <v>167.18099909492</v>
      </c>
      <c r="J106">
        <v>252.01526729608599</v>
      </c>
      <c r="K106">
        <v>6.0940126793558598</v>
      </c>
      <c r="L106">
        <v>22.605801</v>
      </c>
      <c r="M106">
        <v>263.612062227151</v>
      </c>
      <c r="N106">
        <v>149.671917700965</v>
      </c>
      <c r="O106">
        <v>0.58142563027147098</v>
      </c>
      <c r="P106">
        <v>4.62</v>
      </c>
      <c r="Q106">
        <v>0</v>
      </c>
      <c r="R106">
        <v>0.47779286918846398</v>
      </c>
      <c r="S106">
        <v>266.43809106834698</v>
      </c>
    </row>
    <row r="107" spans="1:20" x14ac:dyDescent="0.25">
      <c r="A107">
        <v>1362</v>
      </c>
      <c r="B107">
        <v>1499</v>
      </c>
      <c r="C107">
        <v>256.218565198362</v>
      </c>
      <c r="D107">
        <v>0.13914538047379699</v>
      </c>
      <c r="E107">
        <v>0</v>
      </c>
      <c r="F107">
        <v>0.51970979461934097</v>
      </c>
      <c r="G107">
        <v>26</v>
      </c>
      <c r="H107">
        <v>2</v>
      </c>
      <c r="I107">
        <v>113.72850875376</v>
      </c>
      <c r="J107">
        <v>225.76797430244301</v>
      </c>
      <c r="K107">
        <v>6.0940126793558598</v>
      </c>
      <c r="L107">
        <v>-39.488300000000002</v>
      </c>
      <c r="M107">
        <v>221.31657101937299</v>
      </c>
      <c r="N107">
        <v>128.90450798116601</v>
      </c>
      <c r="O107">
        <v>5.5982113117519701</v>
      </c>
      <c r="P107">
        <v>-4.22</v>
      </c>
      <c r="Q107">
        <v>0</v>
      </c>
      <c r="R107">
        <v>-5.7724973439481699</v>
      </c>
      <c r="S107">
        <v>276.55603947331798</v>
      </c>
      <c r="T107">
        <f>IF(AND(C107&gt;=$V$3,B107=$V$1,A107&lt;=2004),1,0)</f>
        <v>0</v>
      </c>
    </row>
    <row r="108" spans="1:20" hidden="1" x14ac:dyDescent="0.25">
      <c r="A108">
        <v>1362</v>
      </c>
      <c r="B108">
        <v>1513</v>
      </c>
      <c r="C108">
        <v>259.75456128478999</v>
      </c>
      <c r="D108">
        <v>0.14474019567062399</v>
      </c>
      <c r="E108">
        <v>0</v>
      </c>
      <c r="F108">
        <v>0.51226675578702396</v>
      </c>
      <c r="G108">
        <v>26</v>
      </c>
      <c r="H108">
        <v>2</v>
      </c>
      <c r="I108">
        <v>119.021493170425</v>
      </c>
      <c r="J108">
        <v>227.13141089109601</v>
      </c>
      <c r="K108">
        <v>6.0940126793558598</v>
      </c>
      <c r="L108">
        <v>-37.064602000000001</v>
      </c>
      <c r="M108">
        <v>233.73759915513901</v>
      </c>
      <c r="N108">
        <v>136.68608083850901</v>
      </c>
      <c r="O108">
        <v>5.1331268071998197</v>
      </c>
      <c r="P108">
        <v>-1.9</v>
      </c>
      <c r="Q108">
        <v>0</v>
      </c>
      <c r="R108">
        <v>-5.3165757907974003</v>
      </c>
      <c r="S108">
        <v>278.50862955992801</v>
      </c>
    </row>
    <row r="109" spans="1:20" hidden="1" x14ac:dyDescent="0.25">
      <c r="A109">
        <v>1362</v>
      </c>
      <c r="B109">
        <v>3090</v>
      </c>
      <c r="C109">
        <v>247.37124900440199</v>
      </c>
      <c r="D109">
        <v>0.117477495330881</v>
      </c>
      <c r="E109">
        <v>0</v>
      </c>
      <c r="F109">
        <v>-0.23280095902284501</v>
      </c>
      <c r="G109">
        <v>26</v>
      </c>
      <c r="H109">
        <v>2</v>
      </c>
      <c r="I109">
        <v>135.279580419968</v>
      </c>
      <c r="J109">
        <v>226.24953676274001</v>
      </c>
      <c r="K109">
        <v>6.0940126793558598</v>
      </c>
      <c r="L109">
        <v>47.642398999999997</v>
      </c>
      <c r="M109">
        <v>190.26413597702901</v>
      </c>
      <c r="N109">
        <v>108.975188741031</v>
      </c>
      <c r="O109">
        <v>-0.17087285114452799</v>
      </c>
      <c r="P109">
        <v>4.84</v>
      </c>
      <c r="Q109">
        <v>0</v>
      </c>
      <c r="R109">
        <v>5.0147821825294701</v>
      </c>
      <c r="S109">
        <v>229.78219217348899</v>
      </c>
    </row>
    <row r="110" spans="1:20" hidden="1" x14ac:dyDescent="0.25">
      <c r="A110">
        <v>1363</v>
      </c>
      <c r="B110">
        <v>333</v>
      </c>
      <c r="C110">
        <v>268.12248844495099</v>
      </c>
      <c r="D110">
        <v>0.107308074408446</v>
      </c>
      <c r="E110">
        <v>0</v>
      </c>
      <c r="F110">
        <v>8.4540024617869206E-2</v>
      </c>
      <c r="G110">
        <v>27</v>
      </c>
      <c r="H110">
        <v>2</v>
      </c>
      <c r="I110">
        <v>167.18099909492</v>
      </c>
      <c r="J110">
        <v>252.03079779415199</v>
      </c>
      <c r="K110">
        <v>6.0940126793558598</v>
      </c>
      <c r="L110">
        <v>22.605801</v>
      </c>
      <c r="M110">
        <v>263.68570482167797</v>
      </c>
      <c r="N110">
        <v>149.72402506522999</v>
      </c>
      <c r="O110">
        <v>0.59156942631759002</v>
      </c>
      <c r="P110">
        <v>4.55</v>
      </c>
      <c r="Q110">
        <v>0</v>
      </c>
      <c r="R110">
        <v>0.48094145959030599</v>
      </c>
      <c r="S110">
        <v>266.44593813535698</v>
      </c>
    </row>
    <row r="111" spans="1:20" x14ac:dyDescent="0.25">
      <c r="A111">
        <v>1363</v>
      </c>
      <c r="B111">
        <v>1499</v>
      </c>
      <c r="C111">
        <v>255.83808469363399</v>
      </c>
      <c r="D111">
        <v>0.13924655549936801</v>
      </c>
      <c r="E111">
        <v>0</v>
      </c>
      <c r="F111">
        <v>-0.54612351563623196</v>
      </c>
      <c r="G111">
        <v>27</v>
      </c>
      <c r="H111">
        <v>2</v>
      </c>
      <c r="I111">
        <v>113.72850875376</v>
      </c>
      <c r="J111">
        <v>225.38749379771599</v>
      </c>
      <c r="K111">
        <v>6.0940126793558598</v>
      </c>
      <c r="L111">
        <v>-39.488300000000002</v>
      </c>
      <c r="M111">
        <v>219.936153566293</v>
      </c>
      <c r="N111">
        <v>128.109918392574</v>
      </c>
      <c r="O111">
        <v>5.60006076008374</v>
      </c>
      <c r="P111">
        <v>-4.3499999999999996</v>
      </c>
      <c r="Q111">
        <v>0</v>
      </c>
      <c r="R111">
        <v>-5.8609435467646698</v>
      </c>
      <c r="S111">
        <v>276.46041199965998</v>
      </c>
      <c r="T111">
        <f>IF(AND(C111&gt;=$V$3,B111=$V$1,A111&lt;=2004),1,0)</f>
        <v>0</v>
      </c>
    </row>
    <row r="112" spans="1:20" hidden="1" x14ac:dyDescent="0.25">
      <c r="A112">
        <v>1363</v>
      </c>
      <c r="B112">
        <v>1513</v>
      </c>
      <c r="C112">
        <v>259.382594202181</v>
      </c>
      <c r="D112">
        <v>0.14484543878360601</v>
      </c>
      <c r="E112">
        <v>0</v>
      </c>
      <c r="F112">
        <v>-0.53861005603865997</v>
      </c>
      <c r="G112">
        <v>27</v>
      </c>
      <c r="H112">
        <v>2</v>
      </c>
      <c r="I112">
        <v>119.021493170425</v>
      </c>
      <c r="J112">
        <v>226.75944380848699</v>
      </c>
      <c r="K112">
        <v>6.0940126793558598</v>
      </c>
      <c r="L112">
        <v>-37.064602000000001</v>
      </c>
      <c r="M112">
        <v>232.33090067810701</v>
      </c>
      <c r="N112">
        <v>135.87356156243999</v>
      </c>
      <c r="O112">
        <v>5.1395028707930903</v>
      </c>
      <c r="P112">
        <v>-2.0499999999999998</v>
      </c>
      <c r="Q112">
        <v>0</v>
      </c>
      <c r="R112">
        <v>-5.4046305822795704</v>
      </c>
      <c r="S112">
        <v>278.42044731341502</v>
      </c>
    </row>
    <row r="113" spans="1:20" hidden="1" x14ac:dyDescent="0.25">
      <c r="A113">
        <v>1363</v>
      </c>
      <c r="B113">
        <v>3090</v>
      </c>
      <c r="C113">
        <v>247.62274178872801</v>
      </c>
      <c r="D113">
        <v>0.117562915260408</v>
      </c>
      <c r="E113">
        <v>0</v>
      </c>
      <c r="F113">
        <v>0.47932551708159299</v>
      </c>
      <c r="G113">
        <v>27</v>
      </c>
      <c r="H113">
        <v>2</v>
      </c>
      <c r="I113">
        <v>135.279580419968</v>
      </c>
      <c r="J113">
        <v>226.501029547066</v>
      </c>
      <c r="K113">
        <v>6.0940126793558598</v>
      </c>
      <c r="L113">
        <v>47.642398999999997</v>
      </c>
      <c r="M113">
        <v>191.09579627569499</v>
      </c>
      <c r="N113">
        <v>109.45923996877001</v>
      </c>
      <c r="O113">
        <v>-0.14847906314568099</v>
      </c>
      <c r="P113">
        <v>4.74</v>
      </c>
      <c r="Q113">
        <v>0</v>
      </c>
      <c r="R113">
        <v>5.0688924166831697</v>
      </c>
      <c r="S113">
        <v>229.864896497833</v>
      </c>
    </row>
    <row r="114" spans="1:20" hidden="1" x14ac:dyDescent="0.25">
      <c r="A114">
        <v>1364</v>
      </c>
      <c r="B114">
        <v>333</v>
      </c>
      <c r="C114">
        <v>268.13919280810399</v>
      </c>
      <c r="D114">
        <v>0.107380645322708</v>
      </c>
      <c r="E114">
        <v>0</v>
      </c>
      <c r="F114">
        <v>-3.11014392061295E-2</v>
      </c>
      <c r="G114">
        <v>28</v>
      </c>
      <c r="H114">
        <v>2</v>
      </c>
      <c r="I114">
        <v>167.348706184246</v>
      </c>
      <c r="J114">
        <v>252.04750215730499</v>
      </c>
      <c r="K114">
        <v>6.5196518843567803</v>
      </c>
      <c r="L114">
        <v>22.605801</v>
      </c>
      <c r="M114">
        <v>263.74680769199699</v>
      </c>
      <c r="N114">
        <v>149.76830029067699</v>
      </c>
      <c r="O114">
        <v>0.60165497826814895</v>
      </c>
      <c r="P114">
        <v>4.4800000000000004</v>
      </c>
      <c r="Q114">
        <v>0</v>
      </c>
      <c r="R114">
        <v>0.48315570483285702</v>
      </c>
      <c r="S114">
        <v>266.45382133011401</v>
      </c>
    </row>
    <row r="115" spans="1:20" x14ac:dyDescent="0.25">
      <c r="A115">
        <v>1364</v>
      </c>
      <c r="B115">
        <v>1499</v>
      </c>
      <c r="C115">
        <v>255.43779874988101</v>
      </c>
      <c r="D115">
        <v>0.13934072595108901</v>
      </c>
      <c r="E115">
        <v>0</v>
      </c>
      <c r="F115">
        <v>0.52474887629654299</v>
      </c>
      <c r="G115">
        <v>28</v>
      </c>
      <c r="H115">
        <v>2</v>
      </c>
      <c r="I115">
        <v>112.154489042636</v>
      </c>
      <c r="J115">
        <v>224.98720785396199</v>
      </c>
      <c r="K115">
        <v>6.5196518843567803</v>
      </c>
      <c r="L115">
        <v>-39.488300000000002</v>
      </c>
      <c r="M115">
        <v>218.632653880438</v>
      </c>
      <c r="N115">
        <v>127.359364660098</v>
      </c>
      <c r="O115">
        <v>5.6032261558263299</v>
      </c>
      <c r="P115">
        <v>-4.4800000000000004</v>
      </c>
      <c r="Q115">
        <v>0</v>
      </c>
      <c r="R115">
        <v>-5.94303375677059</v>
      </c>
      <c r="S115">
        <v>276.36344513767102</v>
      </c>
      <c r="T115">
        <f>IF(AND(C115&gt;=$V$3,B115=$V$1,A115&lt;=2004),1,0)</f>
        <v>0</v>
      </c>
    </row>
    <row r="116" spans="1:20" hidden="1" x14ac:dyDescent="0.25">
      <c r="A116">
        <v>1364</v>
      </c>
      <c r="B116">
        <v>1513</v>
      </c>
      <c r="C116">
        <v>258.99132727098203</v>
      </c>
      <c r="D116">
        <v>0.14494339567992601</v>
      </c>
      <c r="E116">
        <v>0</v>
      </c>
      <c r="F116">
        <v>0.51135412862297902</v>
      </c>
      <c r="G116">
        <v>28</v>
      </c>
      <c r="H116">
        <v>2</v>
      </c>
      <c r="I116">
        <v>117.483840774127</v>
      </c>
      <c r="J116">
        <v>226.368176877287</v>
      </c>
      <c r="K116">
        <v>6.5196518843567803</v>
      </c>
      <c r="L116">
        <v>-37.064602000000001</v>
      </c>
      <c r="M116">
        <v>231.00297025335701</v>
      </c>
      <c r="N116">
        <v>135.10628996422301</v>
      </c>
      <c r="O116">
        <v>5.1447919278674803</v>
      </c>
      <c r="P116">
        <v>-2.2000000000000002</v>
      </c>
      <c r="Q116">
        <v>0</v>
      </c>
      <c r="R116">
        <v>-5.4864129551199898</v>
      </c>
      <c r="S116">
        <v>278.33093070125898</v>
      </c>
    </row>
    <row r="117" spans="1:20" hidden="1" x14ac:dyDescent="0.25">
      <c r="A117">
        <v>1364</v>
      </c>
      <c r="B117">
        <v>3090</v>
      </c>
      <c r="C117">
        <v>247.883395919066</v>
      </c>
      <c r="D117">
        <v>0.117642421376707</v>
      </c>
      <c r="E117">
        <v>0</v>
      </c>
      <c r="F117">
        <v>-0.24272988302610701</v>
      </c>
      <c r="G117">
        <v>28</v>
      </c>
      <c r="H117">
        <v>2</v>
      </c>
      <c r="I117">
        <v>136.33694227538999</v>
      </c>
      <c r="J117">
        <v>226.76168367740399</v>
      </c>
      <c r="K117">
        <v>6.5196518843567803</v>
      </c>
      <c r="L117">
        <v>47.642398999999997</v>
      </c>
      <c r="M117">
        <v>191.87410100877199</v>
      </c>
      <c r="N117">
        <v>109.912254914697</v>
      </c>
      <c r="O117">
        <v>-0.12571090350383099</v>
      </c>
      <c r="P117">
        <v>4.6399999999999997</v>
      </c>
      <c r="Q117">
        <v>0</v>
      </c>
      <c r="R117">
        <v>5.1175346237697497</v>
      </c>
      <c r="S117">
        <v>229.94839447107299</v>
      </c>
    </row>
    <row r="118" spans="1:20" hidden="1" x14ac:dyDescent="0.25">
      <c r="A118">
        <v>1365</v>
      </c>
      <c r="B118">
        <v>333</v>
      </c>
      <c r="C118">
        <v>268.15279355344302</v>
      </c>
      <c r="D118">
        <v>0.107447834596494</v>
      </c>
      <c r="E118">
        <v>0</v>
      </c>
      <c r="F118">
        <v>8.2230012197916799E-2</v>
      </c>
      <c r="G118">
        <v>29</v>
      </c>
      <c r="H118">
        <v>2</v>
      </c>
      <c r="I118">
        <v>167.348706184246</v>
      </c>
      <c r="J118">
        <v>252.061102902644</v>
      </c>
      <c r="K118">
        <v>6.5196518843567803</v>
      </c>
      <c r="L118">
        <v>22.605801</v>
      </c>
      <c r="M118">
        <v>263.81254084585203</v>
      </c>
      <c r="N118">
        <v>149.81449513417701</v>
      </c>
      <c r="O118">
        <v>0.61150539986164698</v>
      </c>
      <c r="P118">
        <v>4.41</v>
      </c>
      <c r="Q118">
        <v>0</v>
      </c>
      <c r="R118">
        <v>0.48569782826911201</v>
      </c>
      <c r="S118">
        <v>266.461746002295</v>
      </c>
    </row>
    <row r="119" spans="1:20" x14ac:dyDescent="0.25">
      <c r="A119">
        <v>1365</v>
      </c>
      <c r="B119">
        <v>1499</v>
      </c>
      <c r="C119">
        <v>255.05787071748301</v>
      </c>
      <c r="D119">
        <v>0.139427913005677</v>
      </c>
      <c r="E119">
        <v>0</v>
      </c>
      <c r="F119">
        <v>-0.53938611881508403</v>
      </c>
      <c r="G119">
        <v>29</v>
      </c>
      <c r="H119">
        <v>2</v>
      </c>
      <c r="I119">
        <v>112.154489042636</v>
      </c>
      <c r="J119">
        <v>224.60727982156499</v>
      </c>
      <c r="K119">
        <v>6.5196518843567803</v>
      </c>
      <c r="L119">
        <v>-39.488300000000002</v>
      </c>
      <c r="M119">
        <v>217.26756546865499</v>
      </c>
      <c r="N119">
        <v>126.572181614313</v>
      </c>
      <c r="O119">
        <v>5.6072950702398003</v>
      </c>
      <c r="P119">
        <v>-4.6100000000000003</v>
      </c>
      <c r="Q119">
        <v>0</v>
      </c>
      <c r="R119">
        <v>-6.0304455951751104</v>
      </c>
      <c r="S119">
        <v>276.26505205937298</v>
      </c>
      <c r="T119">
        <f>IF(AND(C119&gt;=$V$3,B119=$V$1,A119&lt;=2004),1,0)</f>
        <v>0</v>
      </c>
    </row>
    <row r="120" spans="1:20" hidden="1" x14ac:dyDescent="0.25">
      <c r="A120">
        <v>1365</v>
      </c>
      <c r="B120">
        <v>1513</v>
      </c>
      <c r="C120">
        <v>258.61959428688999</v>
      </c>
      <c r="D120">
        <v>0.145034088387784</v>
      </c>
      <c r="E120">
        <v>0</v>
      </c>
      <c r="F120">
        <v>-0.51755600250271705</v>
      </c>
      <c r="G120">
        <v>29</v>
      </c>
      <c r="H120">
        <v>2</v>
      </c>
      <c r="I120">
        <v>117.483840774127</v>
      </c>
      <c r="J120">
        <v>225.99644389319599</v>
      </c>
      <c r="K120">
        <v>6.5196518843567803</v>
      </c>
      <c r="L120">
        <v>-37.064602000000001</v>
      </c>
      <c r="M120">
        <v>229.61229067815799</v>
      </c>
      <c r="N120">
        <v>134.30151645426201</v>
      </c>
      <c r="O120">
        <v>5.1494821197271303</v>
      </c>
      <c r="P120">
        <v>-2.36</v>
      </c>
      <c r="Q120">
        <v>0</v>
      </c>
      <c r="R120">
        <v>-5.5733727005251499</v>
      </c>
      <c r="S120">
        <v>278.23999524916798</v>
      </c>
    </row>
    <row r="121" spans="1:20" hidden="1" x14ac:dyDescent="0.25">
      <c r="A121">
        <v>1365</v>
      </c>
      <c r="B121">
        <v>3090</v>
      </c>
      <c r="C121">
        <v>248.12640976042701</v>
      </c>
      <c r="D121">
        <v>0.11771603155882999</v>
      </c>
      <c r="E121">
        <v>0</v>
      </c>
      <c r="F121">
        <v>0.46737899842344</v>
      </c>
      <c r="G121">
        <v>29</v>
      </c>
      <c r="H121">
        <v>2</v>
      </c>
      <c r="I121">
        <v>136.33694227538999</v>
      </c>
      <c r="J121">
        <v>227.004697518765</v>
      </c>
      <c r="K121">
        <v>6.5196518843567803</v>
      </c>
      <c r="L121">
        <v>47.642398999999997</v>
      </c>
      <c r="M121">
        <v>192.68326415950699</v>
      </c>
      <c r="N121">
        <v>110.382467000085</v>
      </c>
      <c r="O121">
        <v>-0.10308518942233</v>
      </c>
      <c r="P121">
        <v>4.54</v>
      </c>
      <c r="Q121">
        <v>0</v>
      </c>
      <c r="R121">
        <v>5.1685882709275504</v>
      </c>
      <c r="S121">
        <v>230.032725438396</v>
      </c>
    </row>
    <row r="122" spans="1:20" hidden="1" x14ac:dyDescent="0.25">
      <c r="A122">
        <v>1366</v>
      </c>
      <c r="B122">
        <v>333</v>
      </c>
      <c r="C122">
        <v>268.167532294919</v>
      </c>
      <c r="D122">
        <v>0.107520160431614</v>
      </c>
      <c r="E122">
        <v>0</v>
      </c>
      <c r="F122">
        <v>-3.0151095381080701E-2</v>
      </c>
      <c r="G122">
        <v>30</v>
      </c>
      <c r="H122">
        <v>2</v>
      </c>
      <c r="I122">
        <v>167.509634854518</v>
      </c>
      <c r="J122">
        <v>252.075841644121</v>
      </c>
      <c r="K122">
        <v>6.9433051402364301</v>
      </c>
      <c r="L122">
        <v>22.605801</v>
      </c>
      <c r="M122">
        <v>263.86607006178002</v>
      </c>
      <c r="N122">
        <v>149.85443776048101</v>
      </c>
      <c r="O122">
        <v>0.62126940094153305</v>
      </c>
      <c r="P122">
        <v>4.34</v>
      </c>
      <c r="Q122">
        <v>0</v>
      </c>
      <c r="R122">
        <v>0.487333584208968</v>
      </c>
      <c r="S122">
        <v>266.469697363558</v>
      </c>
    </row>
    <row r="123" spans="1:20" x14ac:dyDescent="0.25">
      <c r="A123">
        <v>1366</v>
      </c>
      <c r="B123">
        <v>1499</v>
      </c>
      <c r="C123">
        <v>254.65829335682901</v>
      </c>
      <c r="D123">
        <v>0.13952176543448599</v>
      </c>
      <c r="E123">
        <v>0</v>
      </c>
      <c r="F123">
        <v>0.52061272409747295</v>
      </c>
      <c r="G123">
        <v>30</v>
      </c>
      <c r="H123">
        <v>2</v>
      </c>
      <c r="I123">
        <v>110.59540761642199</v>
      </c>
      <c r="J123">
        <v>224.20770246091001</v>
      </c>
      <c r="K123">
        <v>6.9433051402364301</v>
      </c>
      <c r="L123">
        <v>-39.488300000000002</v>
      </c>
      <c r="M123">
        <v>215.97782592263499</v>
      </c>
      <c r="N123">
        <v>125.82940178589899</v>
      </c>
      <c r="O123">
        <v>5.6117358226218004</v>
      </c>
      <c r="P123">
        <v>-4.74</v>
      </c>
      <c r="Q123">
        <v>0</v>
      </c>
      <c r="R123">
        <v>-6.1115795870419403</v>
      </c>
      <c r="S123">
        <v>276.16533519445102</v>
      </c>
      <c r="T123">
        <f>IF(AND(C123&gt;=$V$3,B123=$V$1,A123&lt;=2004),1,0)</f>
        <v>0</v>
      </c>
    </row>
    <row r="124" spans="1:20" hidden="1" x14ac:dyDescent="0.25">
      <c r="A124">
        <v>1366</v>
      </c>
      <c r="B124">
        <v>1513</v>
      </c>
      <c r="C124">
        <v>258.22866173477303</v>
      </c>
      <c r="D124">
        <v>0.14513171447399401</v>
      </c>
      <c r="E124">
        <v>0</v>
      </c>
      <c r="F124">
        <v>0.50869720323058198</v>
      </c>
      <c r="G124">
        <v>30</v>
      </c>
      <c r="H124">
        <v>2</v>
      </c>
      <c r="I124">
        <v>115.95995225099701</v>
      </c>
      <c r="J124">
        <v>225.60551134107899</v>
      </c>
      <c r="K124">
        <v>6.9433051402364301</v>
      </c>
      <c r="L124">
        <v>-37.064602000000001</v>
      </c>
      <c r="M124">
        <v>228.29686635978101</v>
      </c>
      <c r="N124">
        <v>133.54130802697699</v>
      </c>
      <c r="O124">
        <v>5.1546993904123601</v>
      </c>
      <c r="P124">
        <v>-2.5099999999999998</v>
      </c>
      <c r="Q124">
        <v>0</v>
      </c>
      <c r="R124">
        <v>-5.6542941788205203</v>
      </c>
      <c r="S124">
        <v>278.14773947783601</v>
      </c>
    </row>
    <row r="125" spans="1:20" hidden="1" x14ac:dyDescent="0.25">
      <c r="A125">
        <v>1366</v>
      </c>
      <c r="B125">
        <v>3090</v>
      </c>
      <c r="C125">
        <v>248.378848477741</v>
      </c>
      <c r="D125">
        <v>0.11779526917512501</v>
      </c>
      <c r="E125">
        <v>0</v>
      </c>
      <c r="F125">
        <v>-0.24971211049994599</v>
      </c>
      <c r="G125">
        <v>30</v>
      </c>
      <c r="H125">
        <v>2</v>
      </c>
      <c r="I125">
        <v>137.38637014611999</v>
      </c>
      <c r="J125">
        <v>227.25713623607899</v>
      </c>
      <c r="K125">
        <v>6.9433051402364301</v>
      </c>
      <c r="L125">
        <v>47.642398999999997</v>
      </c>
      <c r="M125">
        <v>193.43996837207601</v>
      </c>
      <c r="N125">
        <v>110.823192160782</v>
      </c>
      <c r="O125">
        <v>-8.0351132712633402E-2</v>
      </c>
      <c r="P125">
        <v>4.4400000000000004</v>
      </c>
      <c r="Q125">
        <v>0</v>
      </c>
      <c r="R125">
        <v>5.2143182054316801</v>
      </c>
      <c r="S125">
        <v>230.11780253781799</v>
      </c>
    </row>
    <row r="126" spans="1:20" hidden="1" x14ac:dyDescent="0.25">
      <c r="A126">
        <v>1367</v>
      </c>
      <c r="B126">
        <v>333</v>
      </c>
      <c r="C126">
        <v>268.17932347691197</v>
      </c>
      <c r="D126">
        <v>0.107588868549228</v>
      </c>
      <c r="E126">
        <v>0</v>
      </c>
      <c r="F126">
        <v>7.8095268075597399E-2</v>
      </c>
      <c r="G126">
        <v>31</v>
      </c>
      <c r="H126">
        <v>2</v>
      </c>
      <c r="I126">
        <v>167.509634854518</v>
      </c>
      <c r="J126">
        <v>252.08763282611301</v>
      </c>
      <c r="K126">
        <v>6.9433051402364301</v>
      </c>
      <c r="L126">
        <v>22.605801</v>
      </c>
      <c r="M126">
        <v>263.92408734943302</v>
      </c>
      <c r="N126">
        <v>149.89645199025</v>
      </c>
      <c r="O126">
        <v>0.63113320808556495</v>
      </c>
      <c r="P126">
        <v>4.2699999999999996</v>
      </c>
      <c r="Q126">
        <v>0</v>
      </c>
      <c r="R126">
        <v>0.48928960154530199</v>
      </c>
      <c r="S126">
        <v>266.47768063930698</v>
      </c>
    </row>
    <row r="127" spans="1:20" x14ac:dyDescent="0.25">
      <c r="A127">
        <v>1367</v>
      </c>
      <c r="B127">
        <v>1499</v>
      </c>
      <c r="C127">
        <v>254.27884202838601</v>
      </c>
      <c r="D127">
        <v>0.13961092339175399</v>
      </c>
      <c r="E127">
        <v>0</v>
      </c>
      <c r="F127">
        <v>-0.53324246635880301</v>
      </c>
      <c r="G127">
        <v>31</v>
      </c>
      <c r="H127">
        <v>2</v>
      </c>
      <c r="I127">
        <v>110.59540761642199</v>
      </c>
      <c r="J127">
        <v>223.82825113246699</v>
      </c>
      <c r="K127">
        <v>6.9433051402364301</v>
      </c>
      <c r="L127">
        <v>-39.488300000000002</v>
      </c>
      <c r="M127">
        <v>214.62758704192501</v>
      </c>
      <c r="N127">
        <v>125.050840313526</v>
      </c>
      <c r="O127">
        <v>5.6168857529029204</v>
      </c>
      <c r="P127">
        <v>-4.87</v>
      </c>
      <c r="Q127">
        <v>0</v>
      </c>
      <c r="R127">
        <v>-6.1979947147826104</v>
      </c>
      <c r="S127">
        <v>276.06420837560501</v>
      </c>
      <c r="T127">
        <f>IF(AND(C127&gt;=$V$3,B127=$V$1,A127&lt;=2004),1,0)</f>
        <v>0</v>
      </c>
    </row>
    <row r="128" spans="1:20" hidden="1" x14ac:dyDescent="0.25">
      <c r="A128">
        <v>1367</v>
      </c>
      <c r="B128">
        <v>1513</v>
      </c>
      <c r="C128">
        <v>257.85703552191399</v>
      </c>
      <c r="D128">
        <v>0.14522445733140499</v>
      </c>
      <c r="E128">
        <v>0</v>
      </c>
      <c r="F128">
        <v>-0.51152550703170796</v>
      </c>
      <c r="G128">
        <v>31</v>
      </c>
      <c r="H128">
        <v>2</v>
      </c>
      <c r="I128">
        <v>115.95995225099701</v>
      </c>
      <c r="J128">
        <v>225.23388512822001</v>
      </c>
      <c r="K128">
        <v>6.9433051402364301</v>
      </c>
      <c r="L128">
        <v>-37.064602000000001</v>
      </c>
      <c r="M128">
        <v>226.91960774001299</v>
      </c>
      <c r="N128">
        <v>132.74436083653299</v>
      </c>
      <c r="O128">
        <v>5.1598394686031099</v>
      </c>
      <c r="P128">
        <v>-2.67</v>
      </c>
      <c r="Q128">
        <v>0</v>
      </c>
      <c r="R128">
        <v>-5.7403681783372598</v>
      </c>
      <c r="S128">
        <v>278.05407931844701</v>
      </c>
    </row>
    <row r="129" spans="1:20" hidden="1" x14ac:dyDescent="0.25">
      <c r="A129">
        <v>1367</v>
      </c>
      <c r="B129">
        <v>3090</v>
      </c>
      <c r="C129">
        <v>248.613717661972</v>
      </c>
      <c r="D129">
        <v>0.117870543348605</v>
      </c>
      <c r="E129">
        <v>0</v>
      </c>
      <c r="F129">
        <v>0.46550434775949201</v>
      </c>
      <c r="G129">
        <v>31</v>
      </c>
      <c r="H129">
        <v>2</v>
      </c>
      <c r="I129">
        <v>137.38637014611999</v>
      </c>
      <c r="J129">
        <v>227.49200542030999</v>
      </c>
      <c r="K129">
        <v>6.9433051402364301</v>
      </c>
      <c r="L129">
        <v>47.642398999999997</v>
      </c>
      <c r="M129">
        <v>194.22837793651499</v>
      </c>
      <c r="N129">
        <v>111.28177320615799</v>
      </c>
      <c r="O129">
        <v>-5.77959480059227E-2</v>
      </c>
      <c r="P129">
        <v>4.33</v>
      </c>
      <c r="Q129">
        <v>0</v>
      </c>
      <c r="R129">
        <v>5.2625492188357903</v>
      </c>
      <c r="S129">
        <v>230.203666577078</v>
      </c>
    </row>
    <row r="130" spans="1:20" hidden="1" x14ac:dyDescent="0.25">
      <c r="A130">
        <v>1368</v>
      </c>
      <c r="B130">
        <v>333</v>
      </c>
      <c r="C130">
        <v>268.19222734534299</v>
      </c>
      <c r="D130">
        <v>0.107663593370303</v>
      </c>
      <c r="E130">
        <v>0</v>
      </c>
      <c r="F130">
        <v>-2.9480518119301E-2</v>
      </c>
      <c r="G130">
        <v>32</v>
      </c>
      <c r="H130">
        <v>2</v>
      </c>
      <c r="I130">
        <v>167.663986516932</v>
      </c>
      <c r="J130">
        <v>252.10053669454501</v>
      </c>
      <c r="K130">
        <v>7.3648433981090697</v>
      </c>
      <c r="L130">
        <v>22.605801</v>
      </c>
      <c r="M130">
        <v>263.97050881102302</v>
      </c>
      <c r="N130">
        <v>149.93267371047699</v>
      </c>
      <c r="O130">
        <v>0.64061756842077999</v>
      </c>
      <c r="P130">
        <v>4.2</v>
      </c>
      <c r="Q130">
        <v>0</v>
      </c>
      <c r="R130">
        <v>0.49038698085706001</v>
      </c>
      <c r="S130">
        <v>266.48568181995699</v>
      </c>
    </row>
    <row r="131" spans="1:20" x14ac:dyDescent="0.25">
      <c r="A131">
        <v>1368</v>
      </c>
      <c r="B131">
        <v>1499</v>
      </c>
      <c r="C131">
        <v>253.87954183696999</v>
      </c>
      <c r="D131">
        <v>0.13970788882517801</v>
      </c>
      <c r="E131">
        <v>0</v>
      </c>
      <c r="F131">
        <v>0.52589947412133098</v>
      </c>
      <c r="G131">
        <v>32</v>
      </c>
      <c r="H131">
        <v>2</v>
      </c>
      <c r="I131">
        <v>109.05160755393401</v>
      </c>
      <c r="J131">
        <v>223.428950941051</v>
      </c>
      <c r="K131">
        <v>7.3648433981090697</v>
      </c>
      <c r="L131">
        <v>-39.488300000000002</v>
      </c>
      <c r="M131">
        <v>213.35122760885901</v>
      </c>
      <c r="N131">
        <v>124.315925636678</v>
      </c>
      <c r="O131">
        <v>5.6224515218412296</v>
      </c>
      <c r="P131">
        <v>-5.01</v>
      </c>
      <c r="Q131">
        <v>0</v>
      </c>
      <c r="R131">
        <v>-6.27820350651238</v>
      </c>
      <c r="S131">
        <v>275.96177286575102</v>
      </c>
      <c r="T131">
        <f>IF(AND(C131&gt;=$V$3,B131=$V$1,A131&lt;=2004),1,0)</f>
        <v>0</v>
      </c>
    </row>
    <row r="132" spans="1:20" hidden="1" x14ac:dyDescent="0.25">
      <c r="A132">
        <v>1368</v>
      </c>
      <c r="B132">
        <v>1513</v>
      </c>
      <c r="C132">
        <v>257.46637594654902</v>
      </c>
      <c r="D132">
        <v>0.145325321591212</v>
      </c>
      <c r="E132">
        <v>0</v>
      </c>
      <c r="F132">
        <v>0.50429359353913095</v>
      </c>
      <c r="G132">
        <v>32</v>
      </c>
      <c r="H132">
        <v>2</v>
      </c>
      <c r="I132">
        <v>114.45018316538101</v>
      </c>
      <c r="J132">
        <v>224.84322555285499</v>
      </c>
      <c r="K132">
        <v>7.3648433981090697</v>
      </c>
      <c r="L132">
        <v>-37.064602000000001</v>
      </c>
      <c r="M132">
        <v>225.61615201191901</v>
      </c>
      <c r="N132">
        <v>131.99123587562801</v>
      </c>
      <c r="O132">
        <v>5.1658955800581898</v>
      </c>
      <c r="P132">
        <v>-2.82</v>
      </c>
      <c r="Q132">
        <v>0</v>
      </c>
      <c r="R132">
        <v>-5.8204736685901803</v>
      </c>
      <c r="S132">
        <v>277.95911215352203</v>
      </c>
    </row>
    <row r="133" spans="1:20" hidden="1" x14ac:dyDescent="0.25">
      <c r="A133">
        <v>1368</v>
      </c>
      <c r="B133">
        <v>3090</v>
      </c>
      <c r="C133">
        <v>248.858300021259</v>
      </c>
      <c r="D133">
        <v>0.117952409208711</v>
      </c>
      <c r="E133">
        <v>0</v>
      </c>
      <c r="F133">
        <v>-0.25735060396926102</v>
      </c>
      <c r="G133">
        <v>32</v>
      </c>
      <c r="H133">
        <v>2</v>
      </c>
      <c r="I133">
        <v>138.42777804929599</v>
      </c>
      <c r="J133">
        <v>227.73658777959699</v>
      </c>
      <c r="K133">
        <v>7.3648433981090697</v>
      </c>
      <c r="L133">
        <v>47.642398999999997</v>
      </c>
      <c r="M133">
        <v>194.96407676582501</v>
      </c>
      <c r="N133">
        <v>111.71081101260501</v>
      </c>
      <c r="O133">
        <v>-3.42672940178054E-2</v>
      </c>
      <c r="P133">
        <v>4.2300000000000004</v>
      </c>
      <c r="Q133">
        <v>0</v>
      </c>
      <c r="R133">
        <v>5.3054901824502902</v>
      </c>
      <c r="S133">
        <v>230.29023124343499</v>
      </c>
    </row>
    <row r="134" spans="1:20" hidden="1" x14ac:dyDescent="0.25">
      <c r="A134">
        <v>1369</v>
      </c>
      <c r="B134">
        <v>333</v>
      </c>
      <c r="C134">
        <v>268.20193570736399</v>
      </c>
      <c r="D134">
        <v>0.10773443171118301</v>
      </c>
      <c r="E134">
        <v>0</v>
      </c>
      <c r="F134">
        <v>8.4664600669044798E-2</v>
      </c>
      <c r="G134">
        <v>33</v>
      </c>
      <c r="H134">
        <v>2</v>
      </c>
      <c r="I134">
        <v>167.663986516932</v>
      </c>
      <c r="J134">
        <v>252.11024505656499</v>
      </c>
      <c r="K134">
        <v>7.3648433981090697</v>
      </c>
      <c r="L134">
        <v>22.605801</v>
      </c>
      <c r="M134">
        <v>264.02131789688701</v>
      </c>
      <c r="N134">
        <v>149.97087443081</v>
      </c>
      <c r="O134">
        <v>0.64997421159466695</v>
      </c>
      <c r="P134">
        <v>4.12</v>
      </c>
      <c r="Q134">
        <v>0</v>
      </c>
      <c r="R134">
        <v>0.491799859168842</v>
      </c>
      <c r="S134">
        <v>266.49370605320598</v>
      </c>
    </row>
    <row r="135" spans="1:20" x14ac:dyDescent="0.25">
      <c r="A135">
        <v>1369</v>
      </c>
      <c r="B135">
        <v>1499</v>
      </c>
      <c r="C135">
        <v>253.500213219888</v>
      </c>
      <c r="D135">
        <v>0.13979981103158601</v>
      </c>
      <c r="E135">
        <v>0</v>
      </c>
      <c r="F135">
        <v>-0.52915010137086604</v>
      </c>
      <c r="G135">
        <v>33</v>
      </c>
      <c r="H135">
        <v>2</v>
      </c>
      <c r="I135">
        <v>109.05160755393401</v>
      </c>
      <c r="J135">
        <v>223.049622323969</v>
      </c>
      <c r="K135">
        <v>7.3648433981090697</v>
      </c>
      <c r="L135">
        <v>-39.488300000000002</v>
      </c>
      <c r="M135">
        <v>212.01425865494099</v>
      </c>
      <c r="N135">
        <v>123.54513218772</v>
      </c>
      <c r="O135">
        <v>5.6298743375281903</v>
      </c>
      <c r="P135">
        <v>-5.14</v>
      </c>
      <c r="Q135">
        <v>0</v>
      </c>
      <c r="R135">
        <v>-6.3637552872370797</v>
      </c>
      <c r="S135">
        <v>275.85794148839</v>
      </c>
      <c r="T135">
        <f>IF(AND(C135&gt;=$V$3,B135=$V$1,A135&lt;=2004),1,0)</f>
        <v>0</v>
      </c>
    </row>
    <row r="136" spans="1:20" hidden="1" x14ac:dyDescent="0.25">
      <c r="A136">
        <v>1369</v>
      </c>
      <c r="B136">
        <v>1513</v>
      </c>
      <c r="C136">
        <v>257.09519364831601</v>
      </c>
      <c r="D136">
        <v>0.145420939843838</v>
      </c>
      <c r="E136">
        <v>0</v>
      </c>
      <c r="F136">
        <v>-0.51605456872704603</v>
      </c>
      <c r="G136">
        <v>33</v>
      </c>
      <c r="H136">
        <v>2</v>
      </c>
      <c r="I136">
        <v>114.45018316538101</v>
      </c>
      <c r="J136">
        <v>224.47204325462201</v>
      </c>
      <c r="K136">
        <v>7.3648433981090697</v>
      </c>
      <c r="L136">
        <v>-37.064602000000001</v>
      </c>
      <c r="M136">
        <v>224.252000548658</v>
      </c>
      <c r="N136">
        <v>131.202002910294</v>
      </c>
      <c r="O136">
        <v>5.1718177004251897</v>
      </c>
      <c r="P136">
        <v>-2.97</v>
      </c>
      <c r="Q136">
        <v>0</v>
      </c>
      <c r="R136">
        <v>-5.9056876190231904</v>
      </c>
      <c r="S136">
        <v>277.86275463314797</v>
      </c>
    </row>
    <row r="137" spans="1:20" hidden="1" x14ac:dyDescent="0.25">
      <c r="A137">
        <v>1369</v>
      </c>
      <c r="B137">
        <v>3090</v>
      </c>
      <c r="C137">
        <v>249.08614123620401</v>
      </c>
      <c r="D137">
        <v>0.118030017179147</v>
      </c>
      <c r="E137">
        <v>0</v>
      </c>
      <c r="F137">
        <v>0.443556224261208</v>
      </c>
      <c r="G137">
        <v>33</v>
      </c>
      <c r="H137">
        <v>2</v>
      </c>
      <c r="I137">
        <v>138.42777804929599</v>
      </c>
      <c r="J137">
        <v>227.964428994542</v>
      </c>
      <c r="K137">
        <v>7.3648433981090697</v>
      </c>
      <c r="L137">
        <v>47.642398999999997</v>
      </c>
      <c r="M137">
        <v>195.73242032797401</v>
      </c>
      <c r="N137">
        <v>112.158215705814</v>
      </c>
      <c r="O137">
        <v>-1.13464096765406E-2</v>
      </c>
      <c r="P137">
        <v>4.13</v>
      </c>
      <c r="Q137">
        <v>0</v>
      </c>
      <c r="R137">
        <v>5.3510284221124396</v>
      </c>
      <c r="S137">
        <v>230.377538914187</v>
      </c>
    </row>
    <row r="138" spans="1:20" hidden="1" x14ac:dyDescent="0.25">
      <c r="A138">
        <v>1370</v>
      </c>
      <c r="B138">
        <v>333</v>
      </c>
      <c r="C138">
        <v>268.21282908542702</v>
      </c>
      <c r="D138">
        <v>0.107816685605458</v>
      </c>
      <c r="E138">
        <v>0</v>
      </c>
      <c r="F138">
        <v>-3.1396884234296603E-2</v>
      </c>
      <c r="G138">
        <v>34</v>
      </c>
      <c r="H138">
        <v>2</v>
      </c>
      <c r="I138">
        <v>167.81196964334001</v>
      </c>
      <c r="J138">
        <v>252.12113843462799</v>
      </c>
      <c r="K138">
        <v>7.7841382533378001</v>
      </c>
      <c r="L138">
        <v>22.605801</v>
      </c>
      <c r="M138">
        <v>264.05954948538101</v>
      </c>
      <c r="N138">
        <v>150.003434680189</v>
      </c>
      <c r="O138">
        <v>0.66041384793822899</v>
      </c>
      <c r="P138">
        <v>4.05</v>
      </c>
      <c r="Q138">
        <v>0</v>
      </c>
      <c r="R138">
        <v>0.49228519886844302</v>
      </c>
      <c r="S138">
        <v>266.50173820528403</v>
      </c>
    </row>
    <row r="139" spans="1:20" x14ac:dyDescent="0.25">
      <c r="A139">
        <v>1370</v>
      </c>
      <c r="B139">
        <v>1499</v>
      </c>
      <c r="C139">
        <v>253.10130443018801</v>
      </c>
      <c r="D139">
        <v>0.139906546442852</v>
      </c>
      <c r="E139">
        <v>0</v>
      </c>
      <c r="F139">
        <v>0.51878054233107496</v>
      </c>
      <c r="G139">
        <v>34</v>
      </c>
      <c r="H139">
        <v>2</v>
      </c>
      <c r="I139">
        <v>107.523425009467</v>
      </c>
      <c r="J139">
        <v>222.65071353427001</v>
      </c>
      <c r="K139">
        <v>7.7841382533378001</v>
      </c>
      <c r="L139">
        <v>-39.488300000000002</v>
      </c>
      <c r="M139">
        <v>210.749989610911</v>
      </c>
      <c r="N139">
        <v>122.81791612793</v>
      </c>
      <c r="O139">
        <v>5.63751658920813</v>
      </c>
      <c r="P139">
        <v>-5.28</v>
      </c>
      <c r="Q139">
        <v>0</v>
      </c>
      <c r="R139">
        <v>-6.4431493037929997</v>
      </c>
      <c r="S139">
        <v>275.75281471393703</v>
      </c>
      <c r="T139">
        <f>IF(AND(C139&gt;=$V$3,B139=$V$1,A139&lt;=2004),1,0)</f>
        <v>0</v>
      </c>
    </row>
    <row r="140" spans="1:20" hidden="1" x14ac:dyDescent="0.25">
      <c r="A140">
        <v>1370</v>
      </c>
      <c r="B140">
        <v>1513</v>
      </c>
      <c r="C140">
        <v>256.70513161913698</v>
      </c>
      <c r="D140">
        <v>0.145531966916811</v>
      </c>
      <c r="E140">
        <v>0</v>
      </c>
      <c r="F140">
        <v>0.50022315771675496</v>
      </c>
      <c r="G140">
        <v>34</v>
      </c>
      <c r="H140">
        <v>2</v>
      </c>
      <c r="I140">
        <v>112.954882929788</v>
      </c>
      <c r="J140">
        <v>224.081981225443</v>
      </c>
      <c r="K140">
        <v>7.7841382533378001</v>
      </c>
      <c r="L140">
        <v>-37.064602000000001</v>
      </c>
      <c r="M140">
        <v>222.961602269298</v>
      </c>
      <c r="N140">
        <v>130.45722596936201</v>
      </c>
      <c r="O140">
        <v>5.17806376037497</v>
      </c>
      <c r="P140">
        <v>-3.12</v>
      </c>
      <c r="Q140">
        <v>0</v>
      </c>
      <c r="R140">
        <v>-5.9848878425369803</v>
      </c>
      <c r="S140">
        <v>277.76510487761999</v>
      </c>
    </row>
    <row r="141" spans="1:20" hidden="1" x14ac:dyDescent="0.25">
      <c r="A141">
        <v>1370</v>
      </c>
      <c r="B141">
        <v>3090</v>
      </c>
      <c r="C141">
        <v>249.323468525615</v>
      </c>
      <c r="D141">
        <v>0.118120131624456</v>
      </c>
      <c r="E141">
        <v>0</v>
      </c>
      <c r="F141">
        <v>-0.251333602606087</v>
      </c>
      <c r="G141">
        <v>34</v>
      </c>
      <c r="H141">
        <v>2</v>
      </c>
      <c r="I141">
        <v>139.46108752452</v>
      </c>
      <c r="J141">
        <v>228.20175628395299</v>
      </c>
      <c r="K141">
        <v>7.7841382533378001</v>
      </c>
      <c r="L141">
        <v>47.642398999999997</v>
      </c>
      <c r="M141">
        <v>196.45021345361801</v>
      </c>
      <c r="N141">
        <v>112.577862383414</v>
      </c>
      <c r="O141">
        <v>1.05238779819387E-2</v>
      </c>
      <c r="P141">
        <v>4.0199999999999996</v>
      </c>
      <c r="Q141">
        <v>0</v>
      </c>
      <c r="R141">
        <v>5.3915280022372603</v>
      </c>
      <c r="S141">
        <v>230.46550737829199</v>
      </c>
    </row>
    <row r="142" spans="1:20" hidden="1" x14ac:dyDescent="0.25">
      <c r="A142">
        <v>1371</v>
      </c>
      <c r="B142">
        <v>333</v>
      </c>
      <c r="C142">
        <v>268.22112737069</v>
      </c>
      <c r="D142">
        <v>0.107894465886573</v>
      </c>
      <c r="E142">
        <v>0</v>
      </c>
      <c r="F142">
        <v>6.8756708981102699E-2</v>
      </c>
      <c r="G142">
        <v>35</v>
      </c>
      <c r="H142">
        <v>2</v>
      </c>
      <c r="I142">
        <v>167.81196964334001</v>
      </c>
      <c r="J142">
        <v>252.129436719891</v>
      </c>
      <c r="K142">
        <v>7.7841382533378001</v>
      </c>
      <c r="L142">
        <v>22.605801</v>
      </c>
      <c r="M142">
        <v>264.10245261731097</v>
      </c>
      <c r="N142">
        <v>150.038057307353</v>
      </c>
      <c r="O142">
        <v>0.67076220451863</v>
      </c>
      <c r="P142">
        <v>3.98</v>
      </c>
      <c r="Q142">
        <v>0</v>
      </c>
      <c r="R142">
        <v>0.49310975966438098</v>
      </c>
      <c r="S142">
        <v>266.50978381094001</v>
      </c>
    </row>
    <row r="143" spans="1:20" x14ac:dyDescent="0.25">
      <c r="A143">
        <v>1371</v>
      </c>
      <c r="B143">
        <v>1499</v>
      </c>
      <c r="C143">
        <v>252.72220845854099</v>
      </c>
      <c r="D143">
        <v>0.140007476743677</v>
      </c>
      <c r="E143">
        <v>0</v>
      </c>
      <c r="F143">
        <v>-0.52494383026662195</v>
      </c>
      <c r="G143">
        <v>35</v>
      </c>
      <c r="H143">
        <v>2</v>
      </c>
      <c r="I143">
        <v>107.523425009467</v>
      </c>
      <c r="J143">
        <v>222.27161756262299</v>
      </c>
      <c r="K143">
        <v>7.7841382533378001</v>
      </c>
      <c r="L143">
        <v>-39.488300000000002</v>
      </c>
      <c r="M143">
        <v>209.42656994184901</v>
      </c>
      <c r="N143">
        <v>122.05559472138199</v>
      </c>
      <c r="O143">
        <v>5.6466987526883798</v>
      </c>
      <c r="P143">
        <v>-5.41</v>
      </c>
      <c r="Q143">
        <v>0</v>
      </c>
      <c r="R143">
        <v>-6.5278127080651496</v>
      </c>
      <c r="S143">
        <v>275.64630656677502</v>
      </c>
      <c r="T143">
        <f>IF(AND(C143&gt;=$V$3,B143=$V$1,A143&lt;=2004),1,0)</f>
        <v>0</v>
      </c>
    </row>
    <row r="144" spans="1:20" hidden="1" x14ac:dyDescent="0.25">
      <c r="A144">
        <v>1371</v>
      </c>
      <c r="B144">
        <v>1513</v>
      </c>
      <c r="C144">
        <v>256.33470706050099</v>
      </c>
      <c r="D144">
        <v>0.14563695546505301</v>
      </c>
      <c r="E144">
        <v>0</v>
      </c>
      <c r="F144">
        <v>-0.52029893533936</v>
      </c>
      <c r="G144">
        <v>35</v>
      </c>
      <c r="H144">
        <v>2</v>
      </c>
      <c r="I144">
        <v>112.954882929788</v>
      </c>
      <c r="J144">
        <v>223.71155666680701</v>
      </c>
      <c r="K144">
        <v>7.7841382533378001</v>
      </c>
      <c r="L144">
        <v>-37.064602000000001</v>
      </c>
      <c r="M144">
        <v>221.611578854344</v>
      </c>
      <c r="N144">
        <v>129.67688556543899</v>
      </c>
      <c r="O144">
        <v>5.1844110186201497</v>
      </c>
      <c r="P144">
        <v>-3.26</v>
      </c>
      <c r="Q144">
        <v>0</v>
      </c>
      <c r="R144">
        <v>-6.0691565086001003</v>
      </c>
      <c r="S144">
        <v>277.66608018995299</v>
      </c>
    </row>
    <row r="145" spans="1:20" hidden="1" x14ac:dyDescent="0.25">
      <c r="A145">
        <v>1371</v>
      </c>
      <c r="B145">
        <v>3090</v>
      </c>
      <c r="C145">
        <v>249.54446816955101</v>
      </c>
      <c r="D145">
        <v>0.118205344938067</v>
      </c>
      <c r="E145">
        <v>0</v>
      </c>
      <c r="F145">
        <v>0.432600591636911</v>
      </c>
      <c r="G145">
        <v>35</v>
      </c>
      <c r="H145">
        <v>2</v>
      </c>
      <c r="I145">
        <v>139.46108752452</v>
      </c>
      <c r="J145">
        <v>228.422755927889</v>
      </c>
      <c r="K145">
        <v>7.7841382533378001</v>
      </c>
      <c r="L145">
        <v>47.642398999999997</v>
      </c>
      <c r="M145">
        <v>197.199988961733</v>
      </c>
      <c r="N145">
        <v>113.015440201971</v>
      </c>
      <c r="O145">
        <v>3.3163864685406497E-2</v>
      </c>
      <c r="P145">
        <v>3.92</v>
      </c>
      <c r="Q145">
        <v>0</v>
      </c>
      <c r="R145">
        <v>5.4345708910198098</v>
      </c>
      <c r="S145">
        <v>230.55417813251</v>
      </c>
    </row>
    <row r="146" spans="1:20" hidden="1" x14ac:dyDescent="0.25">
      <c r="A146">
        <v>1372</v>
      </c>
      <c r="B146">
        <v>333</v>
      </c>
      <c r="C146">
        <v>268.230595176051</v>
      </c>
      <c r="D146">
        <v>0.10798511068053</v>
      </c>
      <c r="E146">
        <v>0</v>
      </c>
      <c r="F146">
        <v>-3.0986322100646502E-2</v>
      </c>
      <c r="G146">
        <v>36</v>
      </c>
      <c r="H146">
        <v>2</v>
      </c>
      <c r="I146">
        <v>167.95379930654099</v>
      </c>
      <c r="J146">
        <v>252.138904525252</v>
      </c>
      <c r="K146">
        <v>8.2010619846479305</v>
      </c>
      <c r="L146">
        <v>22.605801</v>
      </c>
      <c r="M146">
        <v>264.135138588514</v>
      </c>
      <c r="N146">
        <v>150.06856815858501</v>
      </c>
      <c r="O146">
        <v>0.68092074844496098</v>
      </c>
      <c r="P146">
        <v>3.91</v>
      </c>
      <c r="Q146">
        <v>0</v>
      </c>
      <c r="R146">
        <v>0.49318257799416498</v>
      </c>
      <c r="S146">
        <v>266.51783060470501</v>
      </c>
    </row>
    <row r="147" spans="1:20" x14ac:dyDescent="0.25">
      <c r="A147">
        <v>1372</v>
      </c>
      <c r="B147">
        <v>1499</v>
      </c>
      <c r="C147">
        <v>252.324575715821</v>
      </c>
      <c r="D147">
        <v>0.140125100467726</v>
      </c>
      <c r="E147">
        <v>0</v>
      </c>
      <c r="F147">
        <v>0.49113550318481097</v>
      </c>
      <c r="G147">
        <v>36</v>
      </c>
      <c r="H147">
        <v>2</v>
      </c>
      <c r="I147">
        <v>106.011189132691</v>
      </c>
      <c r="J147">
        <v>221.873984819903</v>
      </c>
      <c r="K147">
        <v>8.2010619846479305</v>
      </c>
      <c r="L147">
        <v>-39.488300000000002</v>
      </c>
      <c r="M147">
        <v>208.17466687299799</v>
      </c>
      <c r="N147">
        <v>121.336305766672</v>
      </c>
      <c r="O147">
        <v>5.6567983611287396</v>
      </c>
      <c r="P147">
        <v>-5.53</v>
      </c>
      <c r="Q147">
        <v>0</v>
      </c>
      <c r="R147">
        <v>-6.6063682764334102</v>
      </c>
      <c r="S147">
        <v>275.53851670268801</v>
      </c>
      <c r="T147">
        <f>IF(AND(C147&gt;=$V$3,B147=$V$1,A147&lt;=2004),1,0)</f>
        <v>0</v>
      </c>
    </row>
    <row r="148" spans="1:20" hidden="1" x14ac:dyDescent="0.25">
      <c r="A148">
        <v>1372</v>
      </c>
      <c r="B148">
        <v>1513</v>
      </c>
      <c r="C148">
        <v>255.94593731286</v>
      </c>
      <c r="D148">
        <v>0.145759308652606</v>
      </c>
      <c r="E148">
        <v>0</v>
      </c>
      <c r="F148">
        <v>0.486060419673018</v>
      </c>
      <c r="G148">
        <v>36</v>
      </c>
      <c r="H148">
        <v>2</v>
      </c>
      <c r="I148">
        <v>111.474394702778</v>
      </c>
      <c r="J148">
        <v>223.32278691916599</v>
      </c>
      <c r="K148">
        <v>8.2010619846479305</v>
      </c>
      <c r="L148">
        <v>-37.064602000000001</v>
      </c>
      <c r="M148">
        <v>220.33520611517201</v>
      </c>
      <c r="N148">
        <v>128.94109723430401</v>
      </c>
      <c r="O148">
        <v>5.1911233712312699</v>
      </c>
      <c r="P148">
        <v>-3.4</v>
      </c>
      <c r="Q148">
        <v>0</v>
      </c>
      <c r="R148">
        <v>-6.1473697272546497</v>
      </c>
      <c r="S148">
        <v>277.565779371156</v>
      </c>
    </row>
    <row r="149" spans="1:20" hidden="1" x14ac:dyDescent="0.25">
      <c r="A149">
        <v>1372</v>
      </c>
      <c r="B149">
        <v>3090</v>
      </c>
      <c r="C149">
        <v>249.77517134496901</v>
      </c>
      <c r="D149">
        <v>0.118304652155063</v>
      </c>
      <c r="E149">
        <v>0</v>
      </c>
      <c r="F149">
        <v>-0.25709515168388802</v>
      </c>
      <c r="G149">
        <v>36</v>
      </c>
      <c r="H149">
        <v>2</v>
      </c>
      <c r="I149">
        <v>140.48622718208199</v>
      </c>
      <c r="J149">
        <v>228.653459103307</v>
      </c>
      <c r="K149">
        <v>8.2010619846479305</v>
      </c>
      <c r="L149">
        <v>47.642398999999997</v>
      </c>
      <c r="M149">
        <v>197.90010928560301</v>
      </c>
      <c r="N149">
        <v>113.425927246803</v>
      </c>
      <c r="O149">
        <v>5.5279521537636801E-2</v>
      </c>
      <c r="P149">
        <v>3.81</v>
      </c>
      <c r="Q149">
        <v>0</v>
      </c>
      <c r="R149">
        <v>5.4727060174253301</v>
      </c>
      <c r="S149">
        <v>230.64347110152499</v>
      </c>
    </row>
    <row r="150" spans="1:20" hidden="1" x14ac:dyDescent="0.25">
      <c r="A150">
        <v>1373</v>
      </c>
      <c r="B150">
        <v>333</v>
      </c>
      <c r="C150">
        <v>268.23759781185402</v>
      </c>
      <c r="D150">
        <v>0.108066151831299</v>
      </c>
      <c r="E150">
        <v>0</v>
      </c>
      <c r="F150">
        <v>6.5314410484057894E-2</v>
      </c>
      <c r="G150">
        <v>37</v>
      </c>
      <c r="H150">
        <v>2</v>
      </c>
      <c r="I150">
        <v>167.95379930654099</v>
      </c>
      <c r="J150">
        <v>252.14590716105499</v>
      </c>
      <c r="K150">
        <v>8.2010619846479305</v>
      </c>
      <c r="L150">
        <v>22.605801</v>
      </c>
      <c r="M150">
        <v>264.17243486743803</v>
      </c>
      <c r="N150">
        <v>150.10043073914301</v>
      </c>
      <c r="O150">
        <v>0.691449549751046</v>
      </c>
      <c r="P150">
        <v>3.84</v>
      </c>
      <c r="Q150">
        <v>0</v>
      </c>
      <c r="R150">
        <v>0.49359209141912702</v>
      </c>
      <c r="S150">
        <v>266.52588408011201</v>
      </c>
    </row>
    <row r="151" spans="1:20" x14ac:dyDescent="0.25">
      <c r="A151">
        <v>1373</v>
      </c>
      <c r="B151">
        <v>1499</v>
      </c>
      <c r="C151">
        <v>251.94687390750201</v>
      </c>
      <c r="D151">
        <v>0.14023026218235499</v>
      </c>
      <c r="E151">
        <v>0</v>
      </c>
      <c r="F151">
        <v>-0.52807336965762197</v>
      </c>
      <c r="G151">
        <v>37</v>
      </c>
      <c r="H151">
        <v>2</v>
      </c>
      <c r="I151">
        <v>106.011189132691</v>
      </c>
      <c r="J151">
        <v>221.49628301158299</v>
      </c>
      <c r="K151">
        <v>8.2010619846479305</v>
      </c>
      <c r="L151">
        <v>-39.488300000000002</v>
      </c>
      <c r="M151">
        <v>206.867588921492</v>
      </c>
      <c r="N151">
        <v>120.583638292386</v>
      </c>
      <c r="O151">
        <v>5.6669330471559096</v>
      </c>
      <c r="P151">
        <v>-5.65</v>
      </c>
      <c r="Q151">
        <v>0</v>
      </c>
      <c r="R151">
        <v>-6.6898964828435101</v>
      </c>
      <c r="S151">
        <v>275.42936398784201</v>
      </c>
      <c r="T151">
        <f>IF(AND(C151&gt;=$V$3,B151=$V$1,A151&lt;=2004),1,0)</f>
        <v>0</v>
      </c>
    </row>
    <row r="152" spans="1:20" hidden="1" x14ac:dyDescent="0.25">
      <c r="A152">
        <v>1373</v>
      </c>
      <c r="B152">
        <v>1513</v>
      </c>
      <c r="C152">
        <v>255.576542964987</v>
      </c>
      <c r="D152">
        <v>0.14586869875309399</v>
      </c>
      <c r="E152">
        <v>0</v>
      </c>
      <c r="F152">
        <v>-0.51335533565501201</v>
      </c>
      <c r="G152">
        <v>37</v>
      </c>
      <c r="H152">
        <v>2</v>
      </c>
      <c r="I152">
        <v>111.474394702778</v>
      </c>
      <c r="J152">
        <v>222.95339257129299</v>
      </c>
      <c r="K152">
        <v>8.2010619846479305</v>
      </c>
      <c r="L152">
        <v>-37.064602000000001</v>
      </c>
      <c r="M152">
        <v>219.00155938473401</v>
      </c>
      <c r="N152">
        <v>128.170488047037</v>
      </c>
      <c r="O152">
        <v>5.1983089082496896</v>
      </c>
      <c r="P152">
        <v>-3.54</v>
      </c>
      <c r="Q152">
        <v>0</v>
      </c>
      <c r="R152">
        <v>-6.2305019827206003</v>
      </c>
      <c r="S152">
        <v>277.46412216195898</v>
      </c>
    </row>
    <row r="153" spans="1:20" hidden="1" x14ac:dyDescent="0.25">
      <c r="A153">
        <v>1373</v>
      </c>
      <c r="B153">
        <v>3090</v>
      </c>
      <c r="C153">
        <v>249.98994693930601</v>
      </c>
      <c r="D153">
        <v>0.11839343796165799</v>
      </c>
      <c r="E153">
        <v>0</v>
      </c>
      <c r="F153">
        <v>0.42200091449622001</v>
      </c>
      <c r="G153">
        <v>37</v>
      </c>
      <c r="H153">
        <v>2</v>
      </c>
      <c r="I153">
        <v>140.48622718208199</v>
      </c>
      <c r="J153">
        <v>228.868234697644</v>
      </c>
      <c r="K153">
        <v>8.2010619846479305</v>
      </c>
      <c r="L153">
        <v>47.642398999999997</v>
      </c>
      <c r="M153">
        <v>198.632957206757</v>
      </c>
      <c r="N153">
        <v>113.85425136738699</v>
      </c>
      <c r="O153">
        <v>7.8554628140816998E-2</v>
      </c>
      <c r="P153">
        <v>3.71</v>
      </c>
      <c r="Q153">
        <v>0</v>
      </c>
      <c r="R153">
        <v>5.5134582379547101</v>
      </c>
      <c r="S153">
        <v>230.733428985986</v>
      </c>
    </row>
    <row r="154" spans="1:20" hidden="1" x14ac:dyDescent="0.25">
      <c r="A154">
        <v>1374</v>
      </c>
      <c r="B154">
        <v>333</v>
      </c>
      <c r="C154">
        <v>268.245715810072</v>
      </c>
      <c r="D154">
        <v>0.108153311461336</v>
      </c>
      <c r="E154">
        <v>0</v>
      </c>
      <c r="F154">
        <v>-2.9551420214174999E-2</v>
      </c>
      <c r="G154">
        <v>38</v>
      </c>
      <c r="H154">
        <v>2</v>
      </c>
      <c r="I154">
        <v>168.08969671943299</v>
      </c>
      <c r="J154">
        <v>252.154025159273</v>
      </c>
      <c r="K154">
        <v>8.61548759303205</v>
      </c>
      <c r="L154">
        <v>22.605801</v>
      </c>
      <c r="M154">
        <v>264.200022709059</v>
      </c>
      <c r="N154">
        <v>150.127579866464</v>
      </c>
      <c r="O154">
        <v>0.70195417143586003</v>
      </c>
      <c r="P154">
        <v>3.77</v>
      </c>
      <c r="Q154">
        <v>0</v>
      </c>
      <c r="R154">
        <v>0.49328925580073402</v>
      </c>
      <c r="S154">
        <v>266.53393261443802</v>
      </c>
    </row>
    <row r="155" spans="1:20" x14ac:dyDescent="0.25">
      <c r="A155">
        <v>1374</v>
      </c>
      <c r="B155">
        <v>1499</v>
      </c>
      <c r="C155">
        <v>251.551105710824</v>
      </c>
      <c r="D155">
        <v>0.14034336344084</v>
      </c>
      <c r="E155">
        <v>0</v>
      </c>
      <c r="F155">
        <v>0.47867264615222599</v>
      </c>
      <c r="G155">
        <v>38</v>
      </c>
      <c r="H155">
        <v>2</v>
      </c>
      <c r="I155">
        <v>104.515221992145</v>
      </c>
      <c r="J155">
        <v>221.10051481490501</v>
      </c>
      <c r="K155">
        <v>8.61548759303205</v>
      </c>
      <c r="L155">
        <v>-39.488300000000002</v>
      </c>
      <c r="M155">
        <v>205.63173625415001</v>
      </c>
      <c r="N155">
        <v>119.87305894983</v>
      </c>
      <c r="O155">
        <v>5.6773238432505</v>
      </c>
      <c r="P155">
        <v>-5.76</v>
      </c>
      <c r="Q155">
        <v>0</v>
      </c>
      <c r="R155">
        <v>-6.76728815179432</v>
      </c>
      <c r="S155">
        <v>275.31894854631599</v>
      </c>
      <c r="T155">
        <f>IF(AND(C155&gt;=$V$3,B155=$V$1,A155&lt;=2004),1,0)</f>
        <v>0</v>
      </c>
    </row>
    <row r="156" spans="1:20" hidden="1" x14ac:dyDescent="0.25">
      <c r="A156">
        <v>1374</v>
      </c>
      <c r="B156">
        <v>1513</v>
      </c>
      <c r="C156">
        <v>255.18932100613401</v>
      </c>
      <c r="D156">
        <v>0.14598634763391299</v>
      </c>
      <c r="E156">
        <v>0</v>
      </c>
      <c r="F156">
        <v>0.47234708961827798</v>
      </c>
      <c r="G156">
        <v>38</v>
      </c>
      <c r="H156">
        <v>2</v>
      </c>
      <c r="I156">
        <v>110.009055290761</v>
      </c>
      <c r="J156">
        <v>222.56617061244</v>
      </c>
      <c r="K156">
        <v>8.61548759303205</v>
      </c>
      <c r="L156">
        <v>-37.064602000000001</v>
      </c>
      <c r="M156">
        <v>217.739996518673</v>
      </c>
      <c r="N156">
        <v>127.44268298138201</v>
      </c>
      <c r="O156">
        <v>5.2066753311451297</v>
      </c>
      <c r="P156">
        <v>-3.67</v>
      </c>
      <c r="Q156">
        <v>0</v>
      </c>
      <c r="R156">
        <v>-6.3076596589359699</v>
      </c>
      <c r="S156">
        <v>277.36120604391999</v>
      </c>
    </row>
    <row r="157" spans="1:20" hidden="1" x14ac:dyDescent="0.25">
      <c r="A157">
        <v>1374</v>
      </c>
      <c r="B157">
        <v>3090</v>
      </c>
      <c r="C157">
        <v>250.21496558386099</v>
      </c>
      <c r="D157">
        <v>0.11848892695684</v>
      </c>
      <c r="E157">
        <v>0</v>
      </c>
      <c r="F157">
        <v>-0.27138969856218997</v>
      </c>
      <c r="G157">
        <v>38</v>
      </c>
      <c r="H157">
        <v>2</v>
      </c>
      <c r="I157">
        <v>141.50313224196199</v>
      </c>
      <c r="J157">
        <v>229.09325334219801</v>
      </c>
      <c r="K157">
        <v>8.61548759303205</v>
      </c>
      <c r="L157">
        <v>47.642398999999997</v>
      </c>
      <c r="M157">
        <v>199.31703750429801</v>
      </c>
      <c r="N157">
        <v>114.25530548286901</v>
      </c>
      <c r="O157">
        <v>0.101597084497483</v>
      </c>
      <c r="P157">
        <v>3.61</v>
      </c>
      <c r="Q157">
        <v>0</v>
      </c>
      <c r="R157">
        <v>5.5494287592359903</v>
      </c>
      <c r="S157">
        <v>230.82397376742901</v>
      </c>
    </row>
    <row r="158" spans="1:20" hidden="1" x14ac:dyDescent="0.25">
      <c r="A158">
        <v>1375</v>
      </c>
      <c r="B158">
        <v>333</v>
      </c>
      <c r="C158">
        <v>268.254694315873</v>
      </c>
      <c r="D158">
        <v>0.10823213217546</v>
      </c>
      <c r="E158">
        <v>0</v>
      </c>
      <c r="F158">
        <v>-2.2799068000921598E-2</v>
      </c>
      <c r="G158">
        <v>39</v>
      </c>
      <c r="H158">
        <v>2</v>
      </c>
      <c r="I158">
        <v>168.21988877390999</v>
      </c>
      <c r="J158">
        <v>252.163003665074</v>
      </c>
      <c r="K158">
        <v>9.02728884043524</v>
      </c>
      <c r="L158">
        <v>22.605801</v>
      </c>
      <c r="M158">
        <v>264.232007377841</v>
      </c>
      <c r="N158">
        <v>150.156127052556</v>
      </c>
      <c r="O158">
        <v>0.71277220478965397</v>
      </c>
      <c r="P158">
        <v>3.7</v>
      </c>
      <c r="Q158">
        <v>0</v>
      </c>
      <c r="R158">
        <v>0.49330927421329102</v>
      </c>
      <c r="S158">
        <v>266.541981475385</v>
      </c>
    </row>
    <row r="159" spans="1:20" x14ac:dyDescent="0.25">
      <c r="A159">
        <v>1375</v>
      </c>
      <c r="B159">
        <v>1499</v>
      </c>
      <c r="C159">
        <v>251.13904878180901</v>
      </c>
      <c r="D159">
        <v>0.140445643842425</v>
      </c>
      <c r="E159">
        <v>0</v>
      </c>
      <c r="F159">
        <v>0.43157331915269298</v>
      </c>
      <c r="G159">
        <v>39</v>
      </c>
      <c r="H159">
        <v>2</v>
      </c>
      <c r="I159">
        <v>103.03583850279099</v>
      </c>
      <c r="J159">
        <v>220.68845788588999</v>
      </c>
      <c r="K159">
        <v>9.02728884043524</v>
      </c>
      <c r="L159">
        <v>-39.488300000000002</v>
      </c>
      <c r="M159">
        <v>204.342719365861</v>
      </c>
      <c r="N159">
        <v>119.13043082355</v>
      </c>
      <c r="O159">
        <v>5.6879729542681696</v>
      </c>
      <c r="P159">
        <v>-5.86</v>
      </c>
      <c r="Q159">
        <v>0</v>
      </c>
      <c r="R159">
        <v>-6.8495223745031302</v>
      </c>
      <c r="S159">
        <v>275.20719136674097</v>
      </c>
      <c r="T159">
        <f>IF(AND(C159&gt;=$V$3,B159=$V$1,A159&lt;=2004),1,0)</f>
        <v>0</v>
      </c>
    </row>
    <row r="160" spans="1:20" hidden="1" x14ac:dyDescent="0.25">
      <c r="A160">
        <v>1375</v>
      </c>
      <c r="B160">
        <v>1513</v>
      </c>
      <c r="C160">
        <v>254.78606700892001</v>
      </c>
      <c r="D160">
        <v>0.146092740568326</v>
      </c>
      <c r="E160">
        <v>0</v>
      </c>
      <c r="F160">
        <v>0.42477296985977298</v>
      </c>
      <c r="G160">
        <v>39</v>
      </c>
      <c r="H160">
        <v>2</v>
      </c>
      <c r="I160">
        <v>108.55919505417999</v>
      </c>
      <c r="J160">
        <v>222.16291661522499</v>
      </c>
      <c r="K160">
        <v>9.02728884043524</v>
      </c>
      <c r="L160">
        <v>-37.064602000000001</v>
      </c>
      <c r="M160">
        <v>216.42340797831</v>
      </c>
      <c r="N160">
        <v>126.68154144597401</v>
      </c>
      <c r="O160">
        <v>5.2159936182951201</v>
      </c>
      <c r="P160">
        <v>-3.79</v>
      </c>
      <c r="Q160">
        <v>0</v>
      </c>
      <c r="R160">
        <v>-6.3895921772270201</v>
      </c>
      <c r="S160">
        <v>277.256953110457</v>
      </c>
    </row>
    <row r="161" spans="1:20" hidden="1" x14ac:dyDescent="0.25">
      <c r="A161">
        <v>1375</v>
      </c>
      <c r="B161">
        <v>3090</v>
      </c>
      <c r="C161">
        <v>250.44932583411901</v>
      </c>
      <c r="D161">
        <v>0.11857528013190601</v>
      </c>
      <c r="E161">
        <v>0</v>
      </c>
      <c r="F161">
        <v>-0.247505932374007</v>
      </c>
      <c r="G161">
        <v>39</v>
      </c>
      <c r="H161">
        <v>2</v>
      </c>
      <c r="I161">
        <v>142.51174406487601</v>
      </c>
      <c r="J161">
        <v>229.327613592457</v>
      </c>
      <c r="K161">
        <v>9.02728884043524</v>
      </c>
      <c r="L161">
        <v>47.642398999999997</v>
      </c>
      <c r="M161">
        <v>200.03563665647499</v>
      </c>
      <c r="N161">
        <v>114.675346896462</v>
      </c>
      <c r="O161">
        <v>0.12451252102154101</v>
      </c>
      <c r="P161">
        <v>3.51</v>
      </c>
      <c r="Q161">
        <v>0</v>
      </c>
      <c r="R161">
        <v>5.5881820335885397</v>
      </c>
      <c r="S161">
        <v>230.915150849404</v>
      </c>
    </row>
    <row r="162" spans="1:20" hidden="1" x14ac:dyDescent="0.25">
      <c r="A162">
        <v>1376</v>
      </c>
      <c r="B162">
        <v>333</v>
      </c>
      <c r="C162">
        <v>268.26130394723202</v>
      </c>
      <c r="D162">
        <v>0.108321126712983</v>
      </c>
      <c r="E162">
        <v>0</v>
      </c>
      <c r="F162">
        <v>6.2763086197684503E-2</v>
      </c>
      <c r="G162">
        <v>40</v>
      </c>
      <c r="H162">
        <v>2</v>
      </c>
      <c r="I162">
        <v>168.21988877390999</v>
      </c>
      <c r="J162">
        <v>252.16961329643399</v>
      </c>
      <c r="K162">
        <v>9.02728884043524</v>
      </c>
      <c r="L162">
        <v>22.605801</v>
      </c>
      <c r="M162">
        <v>264.267385802695</v>
      </c>
      <c r="N162">
        <v>150.187938691965</v>
      </c>
      <c r="O162">
        <v>0.72384381321364799</v>
      </c>
      <c r="P162">
        <v>3.63</v>
      </c>
      <c r="Q162">
        <v>0</v>
      </c>
      <c r="R162">
        <v>0.49357718339096202</v>
      </c>
      <c r="S162">
        <v>266.55003470755202</v>
      </c>
    </row>
    <row r="163" spans="1:20" x14ac:dyDescent="0.25">
      <c r="A163">
        <v>1376</v>
      </c>
      <c r="B163">
        <v>1499</v>
      </c>
      <c r="C163">
        <v>250.748651933189</v>
      </c>
      <c r="D163">
        <v>0.140561126138391</v>
      </c>
      <c r="E163">
        <v>0</v>
      </c>
      <c r="F163">
        <v>-0.57388742017629801</v>
      </c>
      <c r="G163">
        <v>40</v>
      </c>
      <c r="H163">
        <v>2</v>
      </c>
      <c r="I163">
        <v>103.03583850279099</v>
      </c>
      <c r="J163">
        <v>220.298061037271</v>
      </c>
      <c r="K163">
        <v>9.02728884043524</v>
      </c>
      <c r="L163">
        <v>-39.488300000000002</v>
      </c>
      <c r="M163">
        <v>203.007099402347</v>
      </c>
      <c r="N163">
        <v>118.361644379536</v>
      </c>
      <c r="O163">
        <v>5.6984851411220303</v>
      </c>
      <c r="P163">
        <v>-5.95</v>
      </c>
      <c r="Q163">
        <v>0</v>
      </c>
      <c r="R163">
        <v>-6.9360640883255504</v>
      </c>
      <c r="S163">
        <v>275.094022167856</v>
      </c>
      <c r="T163">
        <f>IF(AND(C163&gt;=$V$3,B163=$V$1,A163&lt;=2004),1,0)</f>
        <v>0</v>
      </c>
    </row>
    <row r="164" spans="1:20" hidden="1" x14ac:dyDescent="0.25">
      <c r="A164">
        <v>1376</v>
      </c>
      <c r="B164">
        <v>1513</v>
      </c>
      <c r="C164">
        <v>254.40364812178399</v>
      </c>
      <c r="D164">
        <v>0.14621286622436799</v>
      </c>
      <c r="E164">
        <v>0</v>
      </c>
      <c r="F164">
        <v>-0.55203070996265202</v>
      </c>
      <c r="G164">
        <v>40</v>
      </c>
      <c r="H164">
        <v>2</v>
      </c>
      <c r="I164">
        <v>108.55919505417999</v>
      </c>
      <c r="J164">
        <v>221.78049772809001</v>
      </c>
      <c r="K164">
        <v>9.02728884043524</v>
      </c>
      <c r="L164">
        <v>-37.064602000000001</v>
      </c>
      <c r="M164">
        <v>215.05866504521899</v>
      </c>
      <c r="N164">
        <v>125.893303318214</v>
      </c>
      <c r="O164">
        <v>5.2253520701069904</v>
      </c>
      <c r="P164">
        <v>-3.91</v>
      </c>
      <c r="Q164">
        <v>0</v>
      </c>
      <c r="R164">
        <v>-6.47575963004725</v>
      </c>
      <c r="S164">
        <v>277.151294264147</v>
      </c>
    </row>
    <row r="165" spans="1:20" hidden="1" x14ac:dyDescent="0.25">
      <c r="A165">
        <v>1376</v>
      </c>
      <c r="B165">
        <v>3090</v>
      </c>
      <c r="C165">
        <v>250.66748942302601</v>
      </c>
      <c r="D165">
        <v>0.118672779386562</v>
      </c>
      <c r="E165">
        <v>0</v>
      </c>
      <c r="F165">
        <v>0.42913021252059003</v>
      </c>
      <c r="G165">
        <v>40</v>
      </c>
      <c r="H165">
        <v>2</v>
      </c>
      <c r="I165">
        <v>142.51174406487601</v>
      </c>
      <c r="J165">
        <v>229.545777181364</v>
      </c>
      <c r="K165">
        <v>9.02728884043524</v>
      </c>
      <c r="L165">
        <v>47.642398999999997</v>
      </c>
      <c r="M165">
        <v>200.78613225815599</v>
      </c>
      <c r="N165">
        <v>115.114780271727</v>
      </c>
      <c r="O165">
        <v>0.147707695464591</v>
      </c>
      <c r="P165">
        <v>3.41</v>
      </c>
      <c r="Q165">
        <v>0</v>
      </c>
      <c r="R165">
        <v>5.6294451941371397</v>
      </c>
      <c r="S165">
        <v>231.00700118335001</v>
      </c>
    </row>
    <row r="166" spans="1:20" hidden="1" x14ac:dyDescent="0.25">
      <c r="A166">
        <v>1377</v>
      </c>
      <c r="B166">
        <v>333</v>
      </c>
      <c r="C166">
        <v>268.26917833584901</v>
      </c>
      <c r="D166">
        <v>0.108407562768292</v>
      </c>
      <c r="E166">
        <v>0</v>
      </c>
      <c r="F166">
        <v>-3.3509624012842902E-2</v>
      </c>
      <c r="G166">
        <v>41</v>
      </c>
      <c r="H166">
        <v>2</v>
      </c>
      <c r="I166">
        <v>168.34460758035101</v>
      </c>
      <c r="J166">
        <v>252.17748768505001</v>
      </c>
      <c r="K166">
        <v>9.4363402882083207</v>
      </c>
      <c r="L166">
        <v>22.605801</v>
      </c>
      <c r="M166">
        <v>264.29343231141098</v>
      </c>
      <c r="N166">
        <v>150.21410710395699</v>
      </c>
      <c r="O166">
        <v>0.73496879394093495</v>
      </c>
      <c r="P166">
        <v>3.57</v>
      </c>
      <c r="Q166">
        <v>0</v>
      </c>
      <c r="R166">
        <v>0.49316116010685301</v>
      </c>
      <c r="S166">
        <v>266.55808115186102</v>
      </c>
    </row>
    <row r="167" spans="1:20" x14ac:dyDescent="0.25">
      <c r="A167">
        <v>1377</v>
      </c>
      <c r="B167">
        <v>1499</v>
      </c>
      <c r="C167">
        <v>250.342185575174</v>
      </c>
      <c r="D167">
        <v>0.14067328846204699</v>
      </c>
      <c r="E167">
        <v>0</v>
      </c>
      <c r="F167">
        <v>0.42576502838899799</v>
      </c>
      <c r="G167">
        <v>41</v>
      </c>
      <c r="H167">
        <v>2</v>
      </c>
      <c r="I167">
        <v>101.57334635807899</v>
      </c>
      <c r="J167">
        <v>219.891594679256</v>
      </c>
      <c r="K167">
        <v>9.4363402882083207</v>
      </c>
      <c r="L167">
        <v>-39.488300000000002</v>
      </c>
      <c r="M167">
        <v>201.74773771957601</v>
      </c>
      <c r="N167">
        <v>117.636906503246</v>
      </c>
      <c r="O167">
        <v>5.7079640824306503</v>
      </c>
      <c r="P167">
        <v>-6.04</v>
      </c>
      <c r="Q167">
        <v>0</v>
      </c>
      <c r="R167">
        <v>-7.0159567821148903</v>
      </c>
      <c r="S167">
        <v>274.97954943543402</v>
      </c>
      <c r="T167">
        <f>IF(AND(C167&gt;=$V$3,B167=$V$1,A167&lt;=2004),1,0)</f>
        <v>0</v>
      </c>
    </row>
    <row r="168" spans="1:20" hidden="1" x14ac:dyDescent="0.25">
      <c r="A168">
        <v>1377</v>
      </c>
      <c r="B168">
        <v>1513</v>
      </c>
      <c r="C168">
        <v>254.00550455713301</v>
      </c>
      <c r="D168">
        <v>0.146329538417275</v>
      </c>
      <c r="E168">
        <v>0</v>
      </c>
      <c r="F168">
        <v>0.41662943533594099</v>
      </c>
      <c r="G168">
        <v>41</v>
      </c>
      <c r="H168">
        <v>2</v>
      </c>
      <c r="I168">
        <v>107.125137818504</v>
      </c>
      <c r="J168">
        <v>221.382354163439</v>
      </c>
      <c r="K168">
        <v>9.4363402882083207</v>
      </c>
      <c r="L168">
        <v>-37.064602000000001</v>
      </c>
      <c r="M168">
        <v>213.77040749155501</v>
      </c>
      <c r="N168">
        <v>125.14939984535501</v>
      </c>
      <c r="O168">
        <v>5.2357106786985099</v>
      </c>
      <c r="P168">
        <v>-4.0199999999999996</v>
      </c>
      <c r="Q168">
        <v>0</v>
      </c>
      <c r="R168">
        <v>-6.5555175662271399</v>
      </c>
      <c r="S168">
        <v>277.04433408301298</v>
      </c>
    </row>
    <row r="169" spans="1:20" hidden="1" x14ac:dyDescent="0.25">
      <c r="A169">
        <v>1377</v>
      </c>
      <c r="B169">
        <v>3090</v>
      </c>
      <c r="C169">
        <v>250.895210032248</v>
      </c>
      <c r="D169">
        <v>0.11876747565897</v>
      </c>
      <c r="E169">
        <v>0</v>
      </c>
      <c r="F169">
        <v>-0.25321336765685398</v>
      </c>
      <c r="G169">
        <v>41</v>
      </c>
      <c r="H169">
        <v>2</v>
      </c>
      <c r="I169">
        <v>143.51200967669999</v>
      </c>
      <c r="J169">
        <v>229.77349779058599</v>
      </c>
      <c r="K169">
        <v>9.4363402882083207</v>
      </c>
      <c r="L169">
        <v>47.642398999999997</v>
      </c>
      <c r="M169">
        <v>201.48665708271901</v>
      </c>
      <c r="N169">
        <v>115.52536095471601</v>
      </c>
      <c r="O169">
        <v>0.170842411033198</v>
      </c>
      <c r="P169">
        <v>3.31</v>
      </c>
      <c r="Q169">
        <v>0</v>
      </c>
      <c r="R169">
        <v>5.6658467082346604</v>
      </c>
      <c r="S169">
        <v>231.09944544638</v>
      </c>
    </row>
    <row r="170" spans="1:20" hidden="1" x14ac:dyDescent="0.25">
      <c r="A170">
        <v>1378</v>
      </c>
      <c r="B170">
        <v>333</v>
      </c>
      <c r="C170">
        <v>268.274724139743</v>
      </c>
      <c r="D170">
        <v>0.108491762960991</v>
      </c>
      <c r="E170">
        <v>0</v>
      </c>
      <c r="F170">
        <v>6.1695618802675101E-2</v>
      </c>
      <c r="G170">
        <v>42</v>
      </c>
      <c r="H170">
        <v>2</v>
      </c>
      <c r="I170">
        <v>168.34460758035101</v>
      </c>
      <c r="J170">
        <v>252.18303348894401</v>
      </c>
      <c r="K170">
        <v>9.4363402882083207</v>
      </c>
      <c r="L170">
        <v>22.605801</v>
      </c>
      <c r="M170">
        <v>264.32446534971001</v>
      </c>
      <c r="N170">
        <v>150.24281254301701</v>
      </c>
      <c r="O170">
        <v>0.74555119060463104</v>
      </c>
      <c r="P170">
        <v>3.5</v>
      </c>
      <c r="Q170">
        <v>0</v>
      </c>
      <c r="R170">
        <v>0.49311157633421399</v>
      </c>
      <c r="S170">
        <v>266.56612678715902</v>
      </c>
    </row>
    <row r="171" spans="1:20" x14ac:dyDescent="0.25">
      <c r="A171">
        <v>1378</v>
      </c>
      <c r="B171">
        <v>1499</v>
      </c>
      <c r="C171">
        <v>249.95751119825999</v>
      </c>
      <c r="D171">
        <v>0.140782549455409</v>
      </c>
      <c r="E171">
        <v>0</v>
      </c>
      <c r="F171">
        <v>-0.57738222433407305</v>
      </c>
      <c r="G171">
        <v>42</v>
      </c>
      <c r="H171">
        <v>2</v>
      </c>
      <c r="I171">
        <v>101.57334635807899</v>
      </c>
      <c r="J171">
        <v>219.506920302342</v>
      </c>
      <c r="K171">
        <v>9.4363402882083207</v>
      </c>
      <c r="L171">
        <v>-39.488300000000002</v>
      </c>
      <c r="M171">
        <v>200.442773730173</v>
      </c>
      <c r="N171">
        <v>116.88520793734099</v>
      </c>
      <c r="O171">
        <v>5.7179328650569703</v>
      </c>
      <c r="P171">
        <v>-6.11</v>
      </c>
      <c r="Q171">
        <v>0</v>
      </c>
      <c r="R171">
        <v>-7.1001048003240701</v>
      </c>
      <c r="S171">
        <v>274.86370373937098</v>
      </c>
      <c r="T171">
        <f>IF(AND(C171&gt;=$V$3,B171=$V$1,A171&lt;=2004),1,0)</f>
        <v>0</v>
      </c>
    </row>
    <row r="172" spans="1:20" hidden="1" x14ac:dyDescent="0.25">
      <c r="A172">
        <v>1378</v>
      </c>
      <c r="B172">
        <v>1513</v>
      </c>
      <c r="C172">
        <v>253.62843051390601</v>
      </c>
      <c r="D172">
        <v>0.14644319262199601</v>
      </c>
      <c r="E172">
        <v>0</v>
      </c>
      <c r="F172">
        <v>-0.55824156458040597</v>
      </c>
      <c r="G172">
        <v>42</v>
      </c>
      <c r="H172">
        <v>2</v>
      </c>
      <c r="I172">
        <v>107.125137818504</v>
      </c>
      <c r="J172">
        <v>221.00528012021201</v>
      </c>
      <c r="K172">
        <v>9.4363402882083207</v>
      </c>
      <c r="L172">
        <v>-37.064602000000001</v>
      </c>
      <c r="M172">
        <v>212.43533668854701</v>
      </c>
      <c r="N172">
        <v>124.377696504238</v>
      </c>
      <c r="O172">
        <v>5.2466702623335504</v>
      </c>
      <c r="P172">
        <v>-4.12</v>
      </c>
      <c r="Q172">
        <v>0</v>
      </c>
      <c r="R172">
        <v>-6.6394320852807001</v>
      </c>
      <c r="S172">
        <v>276.93600474802201</v>
      </c>
    </row>
    <row r="173" spans="1:20" hidden="1" x14ac:dyDescent="0.25">
      <c r="A173">
        <v>1378</v>
      </c>
      <c r="B173">
        <v>3090</v>
      </c>
      <c r="C173">
        <v>251.107111594965</v>
      </c>
      <c r="D173">
        <v>0.118859722399709</v>
      </c>
      <c r="E173">
        <v>0</v>
      </c>
      <c r="F173">
        <v>0.41912535248335397</v>
      </c>
      <c r="G173">
        <v>42</v>
      </c>
      <c r="H173">
        <v>2</v>
      </c>
      <c r="I173">
        <v>143.51200967669999</v>
      </c>
      <c r="J173">
        <v>229.98539935330299</v>
      </c>
      <c r="K173">
        <v>9.4363402882083207</v>
      </c>
      <c r="L173">
        <v>47.642398999999997</v>
      </c>
      <c r="M173">
        <v>202.21982317324299</v>
      </c>
      <c r="N173">
        <v>115.954483804087</v>
      </c>
      <c r="O173">
        <v>0.19474483718941701</v>
      </c>
      <c r="P173">
        <v>3.21</v>
      </c>
      <c r="Q173">
        <v>0</v>
      </c>
      <c r="R173">
        <v>5.7048312457207402</v>
      </c>
      <c r="S173">
        <v>231.19252578324401</v>
      </c>
    </row>
    <row r="174" spans="1:20" hidden="1" x14ac:dyDescent="0.25">
      <c r="A174">
        <v>1379</v>
      </c>
      <c r="B174">
        <v>333</v>
      </c>
      <c r="C174">
        <v>268.28148111687199</v>
      </c>
      <c r="D174">
        <v>0.108577706314765</v>
      </c>
      <c r="E174">
        <v>0</v>
      </c>
      <c r="F174">
        <v>-3.2089921611998397E-2</v>
      </c>
      <c r="G174">
        <v>43</v>
      </c>
      <c r="H174">
        <v>2</v>
      </c>
      <c r="I174">
        <v>168.46409000854899</v>
      </c>
      <c r="J174">
        <v>252.18979046607299</v>
      </c>
      <c r="K174">
        <v>9.8425173353177406</v>
      </c>
      <c r="L174">
        <v>22.605801</v>
      </c>
      <c r="M174">
        <v>264.346323054192</v>
      </c>
      <c r="N174">
        <v>150.26652841879499</v>
      </c>
      <c r="O174">
        <v>0.75665218491309805</v>
      </c>
      <c r="P174">
        <v>3.44</v>
      </c>
      <c r="Q174">
        <v>0</v>
      </c>
      <c r="R174">
        <v>0.49239116383195802</v>
      </c>
      <c r="S174">
        <v>266.574160668167</v>
      </c>
    </row>
    <row r="175" spans="1:20" x14ac:dyDescent="0.25">
      <c r="A175">
        <v>1379</v>
      </c>
      <c r="B175">
        <v>1499</v>
      </c>
      <c r="C175">
        <v>249.55734830605999</v>
      </c>
      <c r="D175">
        <v>0.14089407243303401</v>
      </c>
      <c r="E175">
        <v>0</v>
      </c>
      <c r="F175">
        <v>0.410371503671143</v>
      </c>
      <c r="G175">
        <v>43</v>
      </c>
      <c r="H175">
        <v>2</v>
      </c>
      <c r="I175">
        <v>100.128045966971</v>
      </c>
      <c r="J175">
        <v>219.106757410141</v>
      </c>
      <c r="K175">
        <v>9.8425173353177406</v>
      </c>
      <c r="L175">
        <v>-39.488300000000002</v>
      </c>
      <c r="M175">
        <v>199.21361354233099</v>
      </c>
      <c r="N175">
        <v>116.17778154516699</v>
      </c>
      <c r="O175">
        <v>5.7268337057004297</v>
      </c>
      <c r="P175">
        <v>-6.18</v>
      </c>
      <c r="Q175">
        <v>0</v>
      </c>
      <c r="R175">
        <v>-7.1775770420054599</v>
      </c>
      <c r="S175">
        <v>274.74659400199897</v>
      </c>
      <c r="T175">
        <f>IF(AND(C175&gt;=$V$3,B175=$V$1,A175&lt;=2004),1,0)</f>
        <v>0</v>
      </c>
    </row>
    <row r="176" spans="1:20" hidden="1" x14ac:dyDescent="0.25">
      <c r="A176">
        <v>1379</v>
      </c>
      <c r="B176">
        <v>1513</v>
      </c>
      <c r="C176">
        <v>253.23625149032199</v>
      </c>
      <c r="D176">
        <v>0.146559199761782</v>
      </c>
      <c r="E176">
        <v>0</v>
      </c>
      <c r="F176">
        <v>0.40021043578739801</v>
      </c>
      <c r="G176">
        <v>43</v>
      </c>
      <c r="H176">
        <v>2</v>
      </c>
      <c r="I176">
        <v>105.707200790497</v>
      </c>
      <c r="J176">
        <v>220.61310109662799</v>
      </c>
      <c r="K176">
        <v>9.8425173353177406</v>
      </c>
      <c r="L176">
        <v>-37.064602000000001</v>
      </c>
      <c r="M176">
        <v>211.176692230041</v>
      </c>
      <c r="N176">
        <v>123.65081736374199</v>
      </c>
      <c r="O176">
        <v>5.2577676410852199</v>
      </c>
      <c r="P176">
        <v>-4.21</v>
      </c>
      <c r="Q176">
        <v>0</v>
      </c>
      <c r="R176">
        <v>-6.71688012736141</v>
      </c>
      <c r="S176">
        <v>276.826411766565</v>
      </c>
    </row>
    <row r="177" spans="1:20" hidden="1" x14ac:dyDescent="0.25">
      <c r="A177">
        <v>1379</v>
      </c>
      <c r="B177">
        <v>3090</v>
      </c>
      <c r="C177">
        <v>251.329144059046</v>
      </c>
      <c r="D177">
        <v>0.118953878885814</v>
      </c>
      <c r="E177">
        <v>0</v>
      </c>
      <c r="F177">
        <v>-0.26841835240212802</v>
      </c>
      <c r="G177">
        <v>43</v>
      </c>
      <c r="H177">
        <v>2</v>
      </c>
      <c r="I177">
        <v>144.503881287544</v>
      </c>
      <c r="J177">
        <v>230.20743181738399</v>
      </c>
      <c r="K177">
        <v>9.8425173353177406</v>
      </c>
      <c r="L177">
        <v>47.642398999999997</v>
      </c>
      <c r="M177">
        <v>202.90385398429501</v>
      </c>
      <c r="N177">
        <v>116.35567070092399</v>
      </c>
      <c r="O177">
        <v>0.21933378710759899</v>
      </c>
      <c r="P177">
        <v>3.12</v>
      </c>
      <c r="Q177">
        <v>0</v>
      </c>
      <c r="R177">
        <v>5.7390736736380399</v>
      </c>
      <c r="S177">
        <v>231.28616482142399</v>
      </c>
    </row>
    <row r="178" spans="1:20" hidden="1" x14ac:dyDescent="0.25">
      <c r="A178">
        <v>1380</v>
      </c>
      <c r="B178">
        <v>333</v>
      </c>
      <c r="C178">
        <v>268.286361976276</v>
      </c>
      <c r="D178">
        <v>0.108659187916071</v>
      </c>
      <c r="E178">
        <v>0</v>
      </c>
      <c r="F178">
        <v>4.9707553664654597E-2</v>
      </c>
      <c r="G178">
        <v>44</v>
      </c>
      <c r="H178">
        <v>2</v>
      </c>
      <c r="I178">
        <v>168.46409000854899</v>
      </c>
      <c r="J178">
        <v>252.194671325478</v>
      </c>
      <c r="K178">
        <v>9.8425173353177406</v>
      </c>
      <c r="L178">
        <v>22.605801</v>
      </c>
      <c r="M178">
        <v>264.37295619375601</v>
      </c>
      <c r="N178">
        <v>150.29236941222399</v>
      </c>
      <c r="O178">
        <v>0.76736879355936305</v>
      </c>
      <c r="P178">
        <v>3.38</v>
      </c>
      <c r="Q178">
        <v>0</v>
      </c>
      <c r="R178">
        <v>0.49202318000817802</v>
      </c>
      <c r="S178">
        <v>266.58218854513001</v>
      </c>
    </row>
    <row r="179" spans="1:20" x14ac:dyDescent="0.25">
      <c r="A179">
        <v>1380</v>
      </c>
      <c r="B179">
        <v>1499</v>
      </c>
      <c r="C179">
        <v>249.178683619613</v>
      </c>
      <c r="D179">
        <v>0.140999805691048</v>
      </c>
      <c r="E179">
        <v>0</v>
      </c>
      <c r="F179">
        <v>-0.569598651271782</v>
      </c>
      <c r="G179">
        <v>44</v>
      </c>
      <c r="H179">
        <v>2</v>
      </c>
      <c r="I179">
        <v>100.128045966971</v>
      </c>
      <c r="J179">
        <v>218.728092723694</v>
      </c>
      <c r="K179">
        <v>9.8425173353177406</v>
      </c>
      <c r="L179">
        <v>-39.488300000000002</v>
      </c>
      <c r="M179">
        <v>197.940970584512</v>
      </c>
      <c r="N179">
        <v>115.444393298462</v>
      </c>
      <c r="O179">
        <v>5.73560613217116</v>
      </c>
      <c r="P179">
        <v>-6.24</v>
      </c>
      <c r="Q179">
        <v>0</v>
      </c>
      <c r="R179">
        <v>-7.2591485556927902</v>
      </c>
      <c r="S179">
        <v>274.62815333937402</v>
      </c>
      <c r="T179">
        <f>IF(AND(C179&gt;=$V$3,B179=$V$1,A179&lt;=2004),1,0)</f>
        <v>0</v>
      </c>
    </row>
    <row r="180" spans="1:20" hidden="1" x14ac:dyDescent="0.25">
      <c r="A180">
        <v>1380</v>
      </c>
      <c r="B180">
        <v>1513</v>
      </c>
      <c r="C180">
        <v>252.86492110637201</v>
      </c>
      <c r="D180">
        <v>0.146669184386509</v>
      </c>
      <c r="E180">
        <v>0</v>
      </c>
      <c r="F180">
        <v>-0.55238930942709097</v>
      </c>
      <c r="G180">
        <v>44</v>
      </c>
      <c r="H180">
        <v>2</v>
      </c>
      <c r="I180">
        <v>105.707200790497</v>
      </c>
      <c r="J180">
        <v>220.241770712678</v>
      </c>
      <c r="K180">
        <v>9.8425173353177406</v>
      </c>
      <c r="L180">
        <v>-37.064602000000001</v>
      </c>
      <c r="M180">
        <v>209.87357056835401</v>
      </c>
      <c r="N180">
        <v>122.897250930344</v>
      </c>
      <c r="O180">
        <v>5.26916482314713</v>
      </c>
      <c r="P180">
        <v>-4.3</v>
      </c>
      <c r="Q180">
        <v>0</v>
      </c>
      <c r="R180">
        <v>-6.7983170264383297</v>
      </c>
      <c r="S180">
        <v>276.71549005623302</v>
      </c>
    </row>
    <row r="181" spans="1:20" hidden="1" x14ac:dyDescent="0.25">
      <c r="A181">
        <v>1380</v>
      </c>
      <c r="B181">
        <v>3090</v>
      </c>
      <c r="C181">
        <v>251.53568070727201</v>
      </c>
      <c r="D181">
        <v>0.11904314723437399</v>
      </c>
      <c r="E181">
        <v>0</v>
      </c>
      <c r="F181">
        <v>0.41056139400335101</v>
      </c>
      <c r="G181">
        <v>44</v>
      </c>
      <c r="H181">
        <v>2</v>
      </c>
      <c r="I181">
        <v>144.503881287544</v>
      </c>
      <c r="J181">
        <v>230.41396846561</v>
      </c>
      <c r="K181">
        <v>9.8425173353177406</v>
      </c>
      <c r="L181">
        <v>47.642398999999997</v>
      </c>
      <c r="M181">
        <v>203.62244821344001</v>
      </c>
      <c r="N181">
        <v>116.776269076933</v>
      </c>
      <c r="O181">
        <v>0.24376923322779501</v>
      </c>
      <c r="P181">
        <v>3.02</v>
      </c>
      <c r="Q181">
        <v>0</v>
      </c>
      <c r="R181">
        <v>5.7760746606245403</v>
      </c>
      <c r="S181">
        <v>231.380407569721</v>
      </c>
    </row>
    <row r="182" spans="1:20" hidden="1" x14ac:dyDescent="0.25">
      <c r="A182">
        <v>1381</v>
      </c>
      <c r="B182">
        <v>333</v>
      </c>
      <c r="C182">
        <v>268.29199583933598</v>
      </c>
      <c r="D182">
        <v>0.108748890298553</v>
      </c>
      <c r="E182">
        <v>0</v>
      </c>
      <c r="F182">
        <v>-1.9950763817810399E-2</v>
      </c>
      <c r="G182">
        <v>45</v>
      </c>
      <c r="H182">
        <v>2</v>
      </c>
      <c r="I182">
        <v>168.57857723087901</v>
      </c>
      <c r="J182">
        <v>252.20030518853699</v>
      </c>
      <c r="K182">
        <v>10.245696256300199</v>
      </c>
      <c r="L182">
        <v>22.605801</v>
      </c>
      <c r="M182">
        <v>264.39219572438901</v>
      </c>
      <c r="N182">
        <v>150.31508296056501</v>
      </c>
      <c r="O182">
        <v>0.77780637853621704</v>
      </c>
      <c r="P182">
        <v>3.31</v>
      </c>
      <c r="Q182">
        <v>0</v>
      </c>
      <c r="R182">
        <v>0.49111625852887902</v>
      </c>
      <c r="S182">
        <v>266.59020162471398</v>
      </c>
    </row>
    <row r="183" spans="1:20" x14ac:dyDescent="0.25">
      <c r="A183">
        <v>1381</v>
      </c>
      <c r="B183">
        <v>1499</v>
      </c>
      <c r="C183">
        <v>248.78550598980999</v>
      </c>
      <c r="D183">
        <v>0.14111620651036599</v>
      </c>
      <c r="E183">
        <v>0</v>
      </c>
      <c r="F183">
        <v>0.38452358071673298</v>
      </c>
      <c r="G183">
        <v>45</v>
      </c>
      <c r="H183">
        <v>2</v>
      </c>
      <c r="I183">
        <v>98.700230396366294</v>
      </c>
      <c r="J183">
        <v>218.334915093891</v>
      </c>
      <c r="K183">
        <v>10.245696256300199</v>
      </c>
      <c r="L183">
        <v>-39.488300000000002</v>
      </c>
      <c r="M183">
        <v>196.742322921224</v>
      </c>
      <c r="N183">
        <v>114.754928221952</v>
      </c>
      <c r="O183">
        <v>5.74391141943509</v>
      </c>
      <c r="P183">
        <v>-6.28</v>
      </c>
      <c r="Q183">
        <v>0</v>
      </c>
      <c r="R183">
        <v>-7.3341410691440601</v>
      </c>
      <c r="S183">
        <v>274.50848909482102</v>
      </c>
      <c r="T183">
        <f>IF(AND(C183&gt;=$V$3,B183=$V$1,A183&lt;=2004),1,0)</f>
        <v>0</v>
      </c>
    </row>
    <row r="184" spans="1:20" hidden="1" x14ac:dyDescent="0.25">
      <c r="A184">
        <v>1381</v>
      </c>
      <c r="B184">
        <v>1513</v>
      </c>
      <c r="C184">
        <v>252.47875316360799</v>
      </c>
      <c r="D184">
        <v>0.14679026549827101</v>
      </c>
      <c r="E184">
        <v>0</v>
      </c>
      <c r="F184">
        <v>0.39312507932207102</v>
      </c>
      <c r="G184">
        <v>45</v>
      </c>
      <c r="H184">
        <v>2</v>
      </c>
      <c r="I184">
        <v>104.305694480146</v>
      </c>
      <c r="J184">
        <v>219.85560276991299</v>
      </c>
      <c r="K184">
        <v>10.245696256300199</v>
      </c>
      <c r="L184">
        <v>-37.064602000000001</v>
      </c>
      <c r="M184">
        <v>208.645291639899</v>
      </c>
      <c r="N184">
        <v>122.188339595926</v>
      </c>
      <c r="O184">
        <v>5.2813649393071396</v>
      </c>
      <c r="P184">
        <v>-4.38</v>
      </c>
      <c r="Q184">
        <v>0</v>
      </c>
      <c r="R184">
        <v>-6.8733627530871599</v>
      </c>
      <c r="S184">
        <v>276.60334389574399</v>
      </c>
    </row>
    <row r="185" spans="1:20" hidden="1" x14ac:dyDescent="0.25">
      <c r="A185">
        <v>1381</v>
      </c>
      <c r="B185">
        <v>3090</v>
      </c>
      <c r="C185">
        <v>251.75247208840199</v>
      </c>
      <c r="D185">
        <v>0.119141421978828</v>
      </c>
      <c r="E185">
        <v>0</v>
      </c>
      <c r="F185">
        <v>-0.271699288381759</v>
      </c>
      <c r="G185">
        <v>45</v>
      </c>
      <c r="H185">
        <v>2</v>
      </c>
      <c r="I185">
        <v>145.48731580678901</v>
      </c>
      <c r="J185">
        <v>230.63075984674001</v>
      </c>
      <c r="K185">
        <v>10.245696256300199</v>
      </c>
      <c r="L185">
        <v>47.642398999999997</v>
      </c>
      <c r="M185">
        <v>204.29260315178399</v>
      </c>
      <c r="N185">
        <v>117.170003471098</v>
      </c>
      <c r="O185">
        <v>0.26887151671217402</v>
      </c>
      <c r="P185">
        <v>2.93</v>
      </c>
      <c r="Q185">
        <v>0</v>
      </c>
      <c r="R185">
        <v>5.8084360148041396</v>
      </c>
      <c r="S185">
        <v>231.475178327631</v>
      </c>
    </row>
    <row r="186" spans="1:20" hidden="1" x14ac:dyDescent="0.25">
      <c r="A186">
        <v>1382</v>
      </c>
      <c r="B186">
        <v>333</v>
      </c>
      <c r="C186">
        <v>268.295877087664</v>
      </c>
      <c r="D186">
        <v>0.108832854381405</v>
      </c>
      <c r="E186">
        <v>0</v>
      </c>
      <c r="F186">
        <v>4.6435357147351301E-2</v>
      </c>
      <c r="G186">
        <v>46</v>
      </c>
      <c r="H186">
        <v>2</v>
      </c>
      <c r="I186">
        <v>168.57857723087901</v>
      </c>
      <c r="J186">
        <v>252.204186436865</v>
      </c>
      <c r="K186">
        <v>10.245696256300199</v>
      </c>
      <c r="L186">
        <v>22.605801</v>
      </c>
      <c r="M186">
        <v>264.41440477495797</v>
      </c>
      <c r="N186">
        <v>150.338727630291</v>
      </c>
      <c r="O186">
        <v>0.78924974906004597</v>
      </c>
      <c r="P186">
        <v>3.25</v>
      </c>
      <c r="Q186">
        <v>0</v>
      </c>
      <c r="R186">
        <v>0.49043060535760602</v>
      </c>
      <c r="S186">
        <v>266.59820351714302</v>
      </c>
    </row>
    <row r="187" spans="1:20" x14ac:dyDescent="0.25">
      <c r="A187">
        <v>1382</v>
      </c>
      <c r="B187">
        <v>1499</v>
      </c>
      <c r="C187">
        <v>248.41426356942199</v>
      </c>
      <c r="D187">
        <v>0.14122516111967501</v>
      </c>
      <c r="E187">
        <v>0</v>
      </c>
      <c r="F187">
        <v>-0.58117718481412095</v>
      </c>
      <c r="G187">
        <v>46</v>
      </c>
      <c r="H187">
        <v>2</v>
      </c>
      <c r="I187">
        <v>98.700230396366294</v>
      </c>
      <c r="J187">
        <v>217.96367267350399</v>
      </c>
      <c r="K187">
        <v>10.245696256300199</v>
      </c>
      <c r="L187">
        <v>-39.488300000000002</v>
      </c>
      <c r="M187">
        <v>195.50350449038501</v>
      </c>
      <c r="N187">
        <v>114.041297352429</v>
      </c>
      <c r="O187">
        <v>5.7510787423590104</v>
      </c>
      <c r="P187">
        <v>-6.31</v>
      </c>
      <c r="Q187">
        <v>0</v>
      </c>
      <c r="R187">
        <v>-7.4129633697187698</v>
      </c>
      <c r="S187">
        <v>274.387538781324</v>
      </c>
      <c r="T187">
        <f>IF(AND(C187&gt;=$V$3,B187=$V$1,A187&lt;=2004),1,0)</f>
        <v>0</v>
      </c>
    </row>
    <row r="188" spans="1:20" hidden="1" x14ac:dyDescent="0.25">
      <c r="A188">
        <v>1382</v>
      </c>
      <c r="B188">
        <v>1513</v>
      </c>
      <c r="C188">
        <v>252.11405676936499</v>
      </c>
      <c r="D188">
        <v>0.14690360099972199</v>
      </c>
      <c r="E188">
        <v>0</v>
      </c>
      <c r="F188">
        <v>-0.56889346810457297</v>
      </c>
      <c r="G188">
        <v>46</v>
      </c>
      <c r="H188">
        <v>2</v>
      </c>
      <c r="I188">
        <v>104.305694480146</v>
      </c>
      <c r="J188">
        <v>219.49090637567099</v>
      </c>
      <c r="K188">
        <v>10.245696256300199</v>
      </c>
      <c r="L188">
        <v>-37.064602000000001</v>
      </c>
      <c r="M188">
        <v>207.37366029725899</v>
      </c>
      <c r="N188">
        <v>121.45325350231199</v>
      </c>
      <c r="O188">
        <v>5.29474434570115</v>
      </c>
      <c r="P188">
        <v>-4.4400000000000004</v>
      </c>
      <c r="Q188">
        <v>0</v>
      </c>
      <c r="R188">
        <v>-6.9523315657719102</v>
      </c>
      <c r="S188">
        <v>276.48990927581201</v>
      </c>
    </row>
    <row r="189" spans="1:20" hidden="1" x14ac:dyDescent="0.25">
      <c r="A189">
        <v>1382</v>
      </c>
      <c r="B189">
        <v>3090</v>
      </c>
      <c r="C189">
        <v>251.95445605111101</v>
      </c>
      <c r="D189">
        <v>0.119233410046005</v>
      </c>
      <c r="E189">
        <v>0</v>
      </c>
      <c r="F189">
        <v>0.392322330943214</v>
      </c>
      <c r="G189">
        <v>46</v>
      </c>
      <c r="H189">
        <v>2</v>
      </c>
      <c r="I189">
        <v>145.48731580678901</v>
      </c>
      <c r="J189">
        <v>230.832743809448</v>
      </c>
      <c r="K189">
        <v>10.245696256300199</v>
      </c>
      <c r="L189">
        <v>47.642398999999997</v>
      </c>
      <c r="M189">
        <v>204.997809909545</v>
      </c>
      <c r="N189">
        <v>117.583296598999</v>
      </c>
      <c r="O189">
        <v>0.29362726007015899</v>
      </c>
      <c r="P189">
        <v>2.84</v>
      </c>
      <c r="Q189">
        <v>0</v>
      </c>
      <c r="R189">
        <v>5.84360045924599</v>
      </c>
      <c r="S189">
        <v>231.57052283053</v>
      </c>
    </row>
    <row r="190" spans="1:20" hidden="1" x14ac:dyDescent="0.25">
      <c r="A190">
        <v>1383</v>
      </c>
      <c r="B190">
        <v>333</v>
      </c>
      <c r="C190">
        <v>268.30127207914597</v>
      </c>
      <c r="D190">
        <v>0.10892848171075099</v>
      </c>
      <c r="E190">
        <v>0</v>
      </c>
      <c r="F190">
        <v>-4.0106486065420298E-2</v>
      </c>
      <c r="G190">
        <v>47</v>
      </c>
      <c r="H190">
        <v>2</v>
      </c>
      <c r="I190">
        <v>168.68831426848899</v>
      </c>
      <c r="J190">
        <v>252.209581428348</v>
      </c>
      <c r="K190">
        <v>10.645754238950699</v>
      </c>
      <c r="L190">
        <v>22.605801</v>
      </c>
      <c r="M190">
        <v>264.42970571948001</v>
      </c>
      <c r="N190">
        <v>150.35997010935</v>
      </c>
      <c r="O190">
        <v>0.80021226416245195</v>
      </c>
      <c r="P190">
        <v>3.2</v>
      </c>
      <c r="Q190">
        <v>0</v>
      </c>
      <c r="R190">
        <v>0.48924309986258302</v>
      </c>
      <c r="S190">
        <v>266.60618603416799</v>
      </c>
    </row>
    <row r="191" spans="1:20" x14ac:dyDescent="0.25">
      <c r="A191">
        <v>1383</v>
      </c>
      <c r="B191">
        <v>1499</v>
      </c>
      <c r="C191">
        <v>248.02862127613199</v>
      </c>
      <c r="D191">
        <v>0.14134925034871401</v>
      </c>
      <c r="E191">
        <v>0</v>
      </c>
      <c r="F191">
        <v>0.38152780472433701</v>
      </c>
      <c r="G191">
        <v>47</v>
      </c>
      <c r="H191">
        <v>2</v>
      </c>
      <c r="I191">
        <v>97.290185319346804</v>
      </c>
      <c r="J191">
        <v>217.57803038021399</v>
      </c>
      <c r="K191">
        <v>10.645754238950699</v>
      </c>
      <c r="L191">
        <v>-39.488300000000002</v>
      </c>
      <c r="M191">
        <v>194.33917782426099</v>
      </c>
      <c r="N191">
        <v>113.372238375481</v>
      </c>
      <c r="O191">
        <v>5.7574950406759999</v>
      </c>
      <c r="P191">
        <v>-6.34</v>
      </c>
      <c r="Q191">
        <v>0</v>
      </c>
      <c r="R191">
        <v>-7.4850936592944697</v>
      </c>
      <c r="S191">
        <v>274.26541158610098</v>
      </c>
      <c r="T191">
        <f>IF(AND(C191&gt;=$V$3,B191=$V$1,A191&lt;=2004),1,0)</f>
        <v>0</v>
      </c>
    </row>
    <row r="192" spans="1:20" hidden="1" x14ac:dyDescent="0.25">
      <c r="A192">
        <v>1383</v>
      </c>
      <c r="B192">
        <v>1513</v>
      </c>
      <c r="C192">
        <v>251.73550598069099</v>
      </c>
      <c r="D192">
        <v>0.14703267965997299</v>
      </c>
      <c r="E192">
        <v>0</v>
      </c>
      <c r="F192">
        <v>0.3670759512583</v>
      </c>
      <c r="G192">
        <v>47</v>
      </c>
      <c r="H192">
        <v>2</v>
      </c>
      <c r="I192">
        <v>102.92092262868699</v>
      </c>
      <c r="J192">
        <v>219.11235558699701</v>
      </c>
      <c r="K192">
        <v>10.645754238950699</v>
      </c>
      <c r="L192">
        <v>-37.064602000000001</v>
      </c>
      <c r="M192">
        <v>206.17807897897501</v>
      </c>
      <c r="N192">
        <v>120.763915629181</v>
      </c>
      <c r="O192">
        <v>5.3077717441755601</v>
      </c>
      <c r="P192">
        <v>-4.49</v>
      </c>
      <c r="Q192">
        <v>0</v>
      </c>
      <c r="R192">
        <v>-7.0247412984056403</v>
      </c>
      <c r="S192">
        <v>276.375293214745</v>
      </c>
    </row>
    <row r="193" spans="1:20" hidden="1" x14ac:dyDescent="0.25">
      <c r="A193">
        <v>1383</v>
      </c>
      <c r="B193">
        <v>3090</v>
      </c>
      <c r="C193">
        <v>252.16676505363</v>
      </c>
      <c r="D193">
        <v>0.119338175951818</v>
      </c>
      <c r="E193">
        <v>0</v>
      </c>
      <c r="F193">
        <v>-0.273562095131543</v>
      </c>
      <c r="G193">
        <v>47</v>
      </c>
      <c r="H193">
        <v>2</v>
      </c>
      <c r="I193">
        <v>146.46227435539299</v>
      </c>
      <c r="J193">
        <v>231.04505281196799</v>
      </c>
      <c r="K193">
        <v>10.645754238950699</v>
      </c>
      <c r="L193">
        <v>47.642398999999997</v>
      </c>
      <c r="M193">
        <v>205.65649067500399</v>
      </c>
      <c r="N193">
        <v>117.97118693022</v>
      </c>
      <c r="O193">
        <v>0.31889507446424598</v>
      </c>
      <c r="P193">
        <v>2.75</v>
      </c>
      <c r="Q193">
        <v>0</v>
      </c>
      <c r="R193">
        <v>5.87433229179085</v>
      </c>
      <c r="S193">
        <v>231.66636875568</v>
      </c>
    </row>
    <row r="194" spans="1:20" hidden="1" x14ac:dyDescent="0.25">
      <c r="A194">
        <v>1384</v>
      </c>
      <c r="B194">
        <v>333</v>
      </c>
      <c r="C194">
        <v>268.30487538198798</v>
      </c>
      <c r="D194">
        <v>0.10901495650155001</v>
      </c>
      <c r="E194">
        <v>0</v>
      </c>
      <c r="F194">
        <v>4.74706195933641E-2</v>
      </c>
      <c r="G194">
        <v>48</v>
      </c>
      <c r="H194">
        <v>2</v>
      </c>
      <c r="I194">
        <v>168.68831426848899</v>
      </c>
      <c r="J194">
        <v>252.21318473119001</v>
      </c>
      <c r="K194">
        <v>10.645754238950699</v>
      </c>
      <c r="L194">
        <v>22.605801</v>
      </c>
      <c r="M194">
        <v>264.45097535740399</v>
      </c>
      <c r="N194">
        <v>150.38340163485</v>
      </c>
      <c r="O194">
        <v>0.80983407240440897</v>
      </c>
      <c r="P194">
        <v>3.14</v>
      </c>
      <c r="Q194">
        <v>0</v>
      </c>
      <c r="R194">
        <v>0.48849741527443802</v>
      </c>
      <c r="S194">
        <v>266.61415638456299</v>
      </c>
    </row>
    <row r="195" spans="1:20" x14ac:dyDescent="0.25">
      <c r="A195">
        <v>1384</v>
      </c>
      <c r="B195">
        <v>1499</v>
      </c>
      <c r="C195">
        <v>247.66498768587499</v>
      </c>
      <c r="D195">
        <v>0.141461462936841</v>
      </c>
      <c r="E195">
        <v>0</v>
      </c>
      <c r="F195">
        <v>-0.58312445429717896</v>
      </c>
      <c r="G195">
        <v>48</v>
      </c>
      <c r="H195">
        <v>2</v>
      </c>
      <c r="I195">
        <v>97.290185319346804</v>
      </c>
      <c r="J195">
        <v>217.21439678995699</v>
      </c>
      <c r="K195">
        <v>10.645754238950699</v>
      </c>
      <c r="L195">
        <v>-39.488300000000002</v>
      </c>
      <c r="M195">
        <v>193.13520401040401</v>
      </c>
      <c r="N195">
        <v>112.678959769646</v>
      </c>
      <c r="O195">
        <v>5.7639833371268896</v>
      </c>
      <c r="P195">
        <v>-6.35</v>
      </c>
      <c r="Q195">
        <v>0</v>
      </c>
      <c r="R195">
        <v>-7.56103460911973</v>
      </c>
      <c r="S195">
        <v>274.142045334209</v>
      </c>
      <c r="T195">
        <f>IF(AND(C195&gt;=$V$3,B195=$V$1,A195&lt;=2004),1,0)</f>
        <v>0</v>
      </c>
    </row>
    <row r="196" spans="1:20" hidden="1" x14ac:dyDescent="0.25">
      <c r="A196">
        <v>1384</v>
      </c>
      <c r="B196">
        <v>1513</v>
      </c>
      <c r="C196">
        <v>251.37810660196999</v>
      </c>
      <c r="D196">
        <v>0.14714940413840699</v>
      </c>
      <c r="E196">
        <v>0</v>
      </c>
      <c r="F196">
        <v>-0.56041136169806305</v>
      </c>
      <c r="G196">
        <v>48</v>
      </c>
      <c r="H196">
        <v>2</v>
      </c>
      <c r="I196">
        <v>102.92092262868699</v>
      </c>
      <c r="J196">
        <v>218.75495620827601</v>
      </c>
      <c r="K196">
        <v>10.645754238950699</v>
      </c>
      <c r="L196">
        <v>-37.064602000000001</v>
      </c>
      <c r="M196">
        <v>204.942554629234</v>
      </c>
      <c r="N196">
        <v>120.05001311052</v>
      </c>
      <c r="O196">
        <v>5.3204993942664096</v>
      </c>
      <c r="P196">
        <v>-4.54</v>
      </c>
      <c r="Q196">
        <v>0</v>
      </c>
      <c r="R196">
        <v>-7.1008031789333304</v>
      </c>
      <c r="S196">
        <v>276.25943612389898</v>
      </c>
    </row>
    <row r="197" spans="1:20" hidden="1" x14ac:dyDescent="0.25">
      <c r="A197">
        <v>1384</v>
      </c>
      <c r="B197">
        <v>3090</v>
      </c>
      <c r="C197">
        <v>252.36454845663701</v>
      </c>
      <c r="D197">
        <v>0.11943291466145201</v>
      </c>
      <c r="E197">
        <v>0</v>
      </c>
      <c r="F197">
        <v>0.38485556385638198</v>
      </c>
      <c r="G197">
        <v>48</v>
      </c>
      <c r="H197">
        <v>2</v>
      </c>
      <c r="I197">
        <v>146.46227435539299</v>
      </c>
      <c r="J197">
        <v>231.242836214975</v>
      </c>
      <c r="K197">
        <v>10.645754238950699</v>
      </c>
      <c r="L197">
        <v>47.642398999999997</v>
      </c>
      <c r="M197">
        <v>206.35055172992</v>
      </c>
      <c r="N197">
        <v>118.37846573175899</v>
      </c>
      <c r="O197">
        <v>0.344384610211799</v>
      </c>
      <c r="P197">
        <v>2.66</v>
      </c>
      <c r="Q197">
        <v>0</v>
      </c>
      <c r="R197">
        <v>5.9078951380184401</v>
      </c>
      <c r="S197">
        <v>231.76276229405499</v>
      </c>
    </row>
    <row r="198" spans="1:20" hidden="1" x14ac:dyDescent="0.25">
      <c r="A198">
        <v>1385</v>
      </c>
      <c r="B198">
        <v>333</v>
      </c>
      <c r="C198">
        <v>268.30948440558001</v>
      </c>
      <c r="D198">
        <v>0.109109620782738</v>
      </c>
      <c r="E198">
        <v>0</v>
      </c>
      <c r="F198">
        <v>-2.66464814794986E-2</v>
      </c>
      <c r="G198">
        <v>49</v>
      </c>
      <c r="H198">
        <v>2</v>
      </c>
      <c r="I198">
        <v>168.793549541251</v>
      </c>
      <c r="J198">
        <v>252.21779375478201</v>
      </c>
      <c r="K198">
        <v>11.042569421732299</v>
      </c>
      <c r="L198">
        <v>22.605801</v>
      </c>
      <c r="M198">
        <v>264.46518201606102</v>
      </c>
      <c r="N198">
        <v>150.40388539981299</v>
      </c>
      <c r="O198">
        <v>0.81988428469347097</v>
      </c>
      <c r="P198">
        <v>3.08</v>
      </c>
      <c r="Q198">
        <v>0</v>
      </c>
      <c r="R198">
        <v>0.48723890013991</v>
      </c>
      <c r="S198">
        <v>266.62210620095601</v>
      </c>
    </row>
    <row r="199" spans="1:20" x14ac:dyDescent="0.25">
      <c r="A199">
        <v>1385</v>
      </c>
      <c r="B199">
        <v>1499</v>
      </c>
      <c r="C199">
        <v>247.28782862262901</v>
      </c>
      <c r="D199">
        <v>0.141584302482299</v>
      </c>
      <c r="E199">
        <v>0</v>
      </c>
      <c r="F199">
        <v>0.35836042679123897</v>
      </c>
      <c r="G199">
        <v>49</v>
      </c>
      <c r="H199">
        <v>2</v>
      </c>
      <c r="I199">
        <v>95.898188969672404</v>
      </c>
      <c r="J199">
        <v>216.83723772670999</v>
      </c>
      <c r="K199">
        <v>11.042569421732299</v>
      </c>
      <c r="L199">
        <v>-39.488300000000002</v>
      </c>
      <c r="M199">
        <v>192.00507392480699</v>
      </c>
      <c r="N199">
        <v>112.029503483544</v>
      </c>
      <c r="O199">
        <v>5.7692054079978501</v>
      </c>
      <c r="P199">
        <v>-6.35</v>
      </c>
      <c r="Q199">
        <v>0</v>
      </c>
      <c r="R199">
        <v>-7.6302759164351501</v>
      </c>
      <c r="S199">
        <v>274.01754933738198</v>
      </c>
      <c r="T199">
        <f>IF(AND(C199&gt;=$V$3,B199=$V$1,A199&lt;=2004),1,0)</f>
        <v>0</v>
      </c>
    </row>
    <row r="200" spans="1:20" hidden="1" x14ac:dyDescent="0.25">
      <c r="A200">
        <v>1385</v>
      </c>
      <c r="B200">
        <v>1513</v>
      </c>
      <c r="C200">
        <v>251.00776662652899</v>
      </c>
      <c r="D200">
        <v>0.147277182867281</v>
      </c>
      <c r="E200">
        <v>0</v>
      </c>
      <c r="F200">
        <v>0.34286467504709001</v>
      </c>
      <c r="G200">
        <v>49</v>
      </c>
      <c r="H200">
        <v>2</v>
      </c>
      <c r="I200">
        <v>101.553182143117</v>
      </c>
      <c r="J200">
        <v>218.38461623283399</v>
      </c>
      <c r="K200">
        <v>11.042569421732299</v>
      </c>
      <c r="L200">
        <v>-37.064602000000001</v>
      </c>
      <c r="M200">
        <v>203.78116894897801</v>
      </c>
      <c r="N200">
        <v>119.380339620871</v>
      </c>
      <c r="O200">
        <v>5.3338934943474996</v>
      </c>
      <c r="P200">
        <v>-4.5599999999999996</v>
      </c>
      <c r="Q200">
        <v>0</v>
      </c>
      <c r="R200">
        <v>-7.1704119068535697</v>
      </c>
      <c r="S200">
        <v>276.14244329326198</v>
      </c>
    </row>
    <row r="201" spans="1:20" hidden="1" x14ac:dyDescent="0.25">
      <c r="A201">
        <v>1385</v>
      </c>
      <c r="B201">
        <v>3090</v>
      </c>
      <c r="C201">
        <v>252.57307342701401</v>
      </c>
      <c r="D201">
        <v>0.119536625485907</v>
      </c>
      <c r="E201">
        <v>0</v>
      </c>
      <c r="F201">
        <v>-0.28459800502612098</v>
      </c>
      <c r="G201">
        <v>49</v>
      </c>
      <c r="H201">
        <v>2</v>
      </c>
      <c r="I201">
        <v>147.42872177673601</v>
      </c>
      <c r="J201">
        <v>231.451361185352</v>
      </c>
      <c r="K201">
        <v>11.042569421732299</v>
      </c>
      <c r="L201">
        <v>47.642398999999997</v>
      </c>
      <c r="M201">
        <v>206.99870622786801</v>
      </c>
      <c r="N201">
        <v>118.760331745587</v>
      </c>
      <c r="O201">
        <v>0.37025896002347097</v>
      </c>
      <c r="P201">
        <v>2.58</v>
      </c>
      <c r="Q201">
        <v>0</v>
      </c>
      <c r="R201">
        <v>5.9371141189396104</v>
      </c>
      <c r="S201">
        <v>231.859632570911</v>
      </c>
    </row>
    <row r="202" spans="1:20" hidden="1" x14ac:dyDescent="0.25">
      <c r="A202" t="s">
        <v>65</v>
      </c>
      <c r="B202">
        <v>333</v>
      </c>
      <c r="C202">
        <v>268.31276536012098</v>
      </c>
      <c r="D202">
        <v>0.109196442703128</v>
      </c>
      <c r="E202">
        <v>0</v>
      </c>
      <c r="F202">
        <v>3.51870644654644E-2</v>
      </c>
      <c r="G202">
        <v>50</v>
      </c>
      <c r="H202">
        <v>2</v>
      </c>
      <c r="I202">
        <v>168.793549541251</v>
      </c>
      <c r="J202">
        <v>252.22107470932201</v>
      </c>
      <c r="K202">
        <v>11.042569421732299</v>
      </c>
      <c r="L202">
        <v>22.605801</v>
      </c>
      <c r="M202">
        <v>264.48335474095802</v>
      </c>
      <c r="N202">
        <v>150.425592454851</v>
      </c>
      <c r="O202">
        <v>0.83020012559926304</v>
      </c>
      <c r="P202">
        <v>3.03</v>
      </c>
      <c r="Q202">
        <v>0</v>
      </c>
      <c r="R202">
        <v>0.48627613565183397</v>
      </c>
      <c r="S202">
        <v>266.63004030883201</v>
      </c>
    </row>
    <row r="203" spans="1:20" x14ac:dyDescent="0.25">
      <c r="A203">
        <v>1386</v>
      </c>
      <c r="B203">
        <v>1499</v>
      </c>
      <c r="C203">
        <v>246.93229415034099</v>
      </c>
      <c r="D203">
        <v>0.141696965517423</v>
      </c>
      <c r="E203">
        <v>0</v>
      </c>
      <c r="F203">
        <v>-0.57294738254534505</v>
      </c>
      <c r="G203">
        <v>50</v>
      </c>
      <c r="H203">
        <v>2</v>
      </c>
      <c r="I203">
        <v>95.898188969672404</v>
      </c>
      <c r="J203">
        <v>216.481703254423</v>
      </c>
      <c r="K203">
        <v>11.042569421732299</v>
      </c>
      <c r="L203">
        <v>-39.488300000000002</v>
      </c>
      <c r="M203">
        <v>190.838155625881</v>
      </c>
      <c r="N203">
        <v>111.35764532353799</v>
      </c>
      <c r="O203">
        <v>5.7742790884140698</v>
      </c>
      <c r="P203">
        <v>-6.35</v>
      </c>
      <c r="Q203">
        <v>0</v>
      </c>
      <c r="R203">
        <v>-7.70308947964444</v>
      </c>
      <c r="S203">
        <v>273.89186531049802</v>
      </c>
      <c r="T203">
        <f>IF(AND(C203&gt;=$V$3,B203=$V$1,A203&lt;=2004),1,0)</f>
        <v>0</v>
      </c>
    </row>
    <row r="204" spans="1:20" hidden="1" x14ac:dyDescent="0.25">
      <c r="A204">
        <v>1386</v>
      </c>
      <c r="B204">
        <v>1513</v>
      </c>
      <c r="C204">
        <v>250.65899869377901</v>
      </c>
      <c r="D204">
        <v>0.14739437590447099</v>
      </c>
      <c r="E204">
        <v>0</v>
      </c>
      <c r="F204">
        <v>-0.57155618196073699</v>
      </c>
      <c r="G204">
        <v>50</v>
      </c>
      <c r="H204">
        <v>2</v>
      </c>
      <c r="I204">
        <v>101.553182143117</v>
      </c>
      <c r="J204">
        <v>218.03584830008501</v>
      </c>
      <c r="K204">
        <v>11.042569421732299</v>
      </c>
      <c r="L204">
        <v>-37.064602000000001</v>
      </c>
      <c r="M204">
        <v>202.58294681910499</v>
      </c>
      <c r="N204">
        <v>118.688082016735</v>
      </c>
      <c r="O204">
        <v>5.3464744466177301</v>
      </c>
      <c r="P204">
        <v>-4.58</v>
      </c>
      <c r="Q204">
        <v>0</v>
      </c>
      <c r="R204">
        <v>-7.2434226108061104</v>
      </c>
      <c r="S204">
        <v>276.02425921600798</v>
      </c>
    </row>
    <row r="205" spans="1:20" hidden="1" x14ac:dyDescent="0.25">
      <c r="A205">
        <v>1386</v>
      </c>
      <c r="B205">
        <v>3090</v>
      </c>
      <c r="C205">
        <v>252.76763797634499</v>
      </c>
      <c r="D205">
        <v>0.119631744498394</v>
      </c>
      <c r="E205">
        <v>0</v>
      </c>
      <c r="F205">
        <v>0.36988118802431202</v>
      </c>
      <c r="G205">
        <v>50</v>
      </c>
      <c r="H205">
        <v>2</v>
      </c>
      <c r="I205">
        <v>147.42872177673601</v>
      </c>
      <c r="J205">
        <v>231.645925734683</v>
      </c>
      <c r="K205">
        <v>11.042569421732299</v>
      </c>
      <c r="L205">
        <v>47.642398999999997</v>
      </c>
      <c r="M205">
        <v>207.68371413329899</v>
      </c>
      <c r="N205">
        <v>119.16256709964701</v>
      </c>
      <c r="O205">
        <v>0.39532746821092102</v>
      </c>
      <c r="P205">
        <v>2.5</v>
      </c>
      <c r="Q205">
        <v>0</v>
      </c>
      <c r="R205">
        <v>5.9692912637811801</v>
      </c>
      <c r="S205">
        <v>231.957027851812</v>
      </c>
    </row>
    <row r="206" spans="1:20" hidden="1" x14ac:dyDescent="0.25">
      <c r="A206">
        <v>1387</v>
      </c>
      <c r="B206">
        <v>333</v>
      </c>
      <c r="C206">
        <v>268.31734992275398</v>
      </c>
      <c r="D206">
        <v>0.10929493982026101</v>
      </c>
      <c r="E206">
        <v>0</v>
      </c>
      <c r="F206">
        <v>-3.4538981122939502E-2</v>
      </c>
      <c r="G206">
        <v>51</v>
      </c>
      <c r="H206">
        <v>2</v>
      </c>
      <c r="I206">
        <v>168.89453442221</v>
      </c>
      <c r="J206">
        <v>252.22565927195501</v>
      </c>
      <c r="K206">
        <v>11.4360209308962</v>
      </c>
      <c r="L206">
        <v>22.605801</v>
      </c>
      <c r="M206">
        <v>264.49629164898101</v>
      </c>
      <c r="N206">
        <v>150.44584530415</v>
      </c>
      <c r="O206">
        <v>0.83981087094845297</v>
      </c>
      <c r="P206">
        <v>2.98</v>
      </c>
      <c r="Q206">
        <v>0</v>
      </c>
      <c r="R206">
        <v>0.48493516928380498</v>
      </c>
      <c r="S206">
        <v>266.637952537427</v>
      </c>
    </row>
    <row r="207" spans="1:20" x14ac:dyDescent="0.25">
      <c r="A207">
        <v>1387</v>
      </c>
      <c r="B207">
        <v>1499</v>
      </c>
      <c r="C207">
        <v>246.56380054618401</v>
      </c>
      <c r="D207">
        <v>0.141824778679321</v>
      </c>
      <c r="E207">
        <v>0</v>
      </c>
      <c r="F207">
        <v>0.34335514315723398</v>
      </c>
      <c r="G207">
        <v>51</v>
      </c>
      <c r="H207">
        <v>2</v>
      </c>
      <c r="I207">
        <v>94.524512102915395</v>
      </c>
      <c r="J207">
        <v>216.11320965026599</v>
      </c>
      <c r="K207">
        <v>11.4360209308962</v>
      </c>
      <c r="L207">
        <v>-39.488300000000002</v>
      </c>
      <c r="M207">
        <v>189.743021118169</v>
      </c>
      <c r="N207">
        <v>110.728766056918</v>
      </c>
      <c r="O207">
        <v>5.7799048270790001</v>
      </c>
      <c r="P207">
        <v>-6.33</v>
      </c>
      <c r="Q207">
        <v>0</v>
      </c>
      <c r="R207">
        <v>-7.7693288005400998</v>
      </c>
      <c r="S207">
        <v>273.76510051925101</v>
      </c>
      <c r="T207">
        <f>IF(AND(C207&gt;=$V$3,B207=$V$1,A207&lt;=2004),1,0)</f>
        <v>0</v>
      </c>
    </row>
    <row r="208" spans="1:20" hidden="1" x14ac:dyDescent="0.25">
      <c r="A208">
        <v>1387</v>
      </c>
      <c r="B208">
        <v>1513</v>
      </c>
      <c r="C208">
        <v>250.29734336239801</v>
      </c>
      <c r="D208">
        <v>0.14752732823101999</v>
      </c>
      <c r="E208">
        <v>0</v>
      </c>
      <c r="F208">
        <v>0.34145521333675399</v>
      </c>
      <c r="G208">
        <v>51</v>
      </c>
      <c r="H208">
        <v>2</v>
      </c>
      <c r="I208">
        <v>100.202763037556</v>
      </c>
      <c r="J208">
        <v>217.67419296870401</v>
      </c>
      <c r="K208">
        <v>11.4360209308962</v>
      </c>
      <c r="L208">
        <v>-37.064602000000001</v>
      </c>
      <c r="M208">
        <v>201.45935905957299</v>
      </c>
      <c r="N208">
        <v>118.04072973869199</v>
      </c>
      <c r="O208">
        <v>5.3585456115483199</v>
      </c>
      <c r="P208">
        <v>-4.59</v>
      </c>
      <c r="Q208">
        <v>0</v>
      </c>
      <c r="R208">
        <v>-7.3098732890754299</v>
      </c>
      <c r="S208">
        <v>275.90499092587402</v>
      </c>
    </row>
    <row r="209" spans="1:20" hidden="1" x14ac:dyDescent="0.25">
      <c r="A209">
        <v>1387</v>
      </c>
      <c r="B209">
        <v>3090</v>
      </c>
      <c r="C209">
        <v>252.972870982144</v>
      </c>
      <c r="D209">
        <v>0.119739654441786</v>
      </c>
      <c r="E209">
        <v>0</v>
      </c>
      <c r="F209">
        <v>-0.28266095507960598</v>
      </c>
      <c r="G209">
        <v>51</v>
      </c>
      <c r="H209">
        <v>2</v>
      </c>
      <c r="I209">
        <v>148.38662614732601</v>
      </c>
      <c r="J209">
        <v>231.85115874048199</v>
      </c>
      <c r="K209">
        <v>11.4360209308962</v>
      </c>
      <c r="L209">
        <v>47.642398999999997</v>
      </c>
      <c r="M209">
        <v>208.32439372395399</v>
      </c>
      <c r="N209">
        <v>119.540666328741</v>
      </c>
      <c r="O209">
        <v>0.41994671243849202</v>
      </c>
      <c r="P209">
        <v>2.42</v>
      </c>
      <c r="Q209">
        <v>0</v>
      </c>
      <c r="R209">
        <v>5.9972939345673</v>
      </c>
      <c r="S209">
        <v>232.05488002581299</v>
      </c>
    </row>
    <row r="210" spans="1:20" hidden="1" x14ac:dyDescent="0.25">
      <c r="A210">
        <v>1388</v>
      </c>
      <c r="B210">
        <v>333</v>
      </c>
      <c r="C210">
        <v>268.32298153887399</v>
      </c>
      <c r="D210">
        <v>0.10938486459948001</v>
      </c>
      <c r="E210">
        <v>0</v>
      </c>
      <c r="F210">
        <v>-2.7741591670456301E-2</v>
      </c>
      <c r="G210">
        <v>52</v>
      </c>
      <c r="H210">
        <v>2</v>
      </c>
      <c r="I210">
        <v>168.99152279720801</v>
      </c>
      <c r="J210">
        <v>252.23129088807499</v>
      </c>
      <c r="K210">
        <v>11.8259889173014</v>
      </c>
      <c r="L210">
        <v>22.605801</v>
      </c>
      <c r="M210">
        <v>264.51436952005099</v>
      </c>
      <c r="N210">
        <v>150.467895051619</v>
      </c>
      <c r="O210">
        <v>0.848972983590635</v>
      </c>
      <c r="P210">
        <v>2.93</v>
      </c>
      <c r="Q210">
        <v>0</v>
      </c>
      <c r="R210">
        <v>0.48397618774655199</v>
      </c>
      <c r="S210">
        <v>266.64584911922702</v>
      </c>
    </row>
    <row r="211" spans="1:20" x14ac:dyDescent="0.25">
      <c r="A211">
        <v>1388</v>
      </c>
      <c r="B211">
        <v>1499</v>
      </c>
      <c r="C211">
        <v>246.18380471569</v>
      </c>
      <c r="D211">
        <v>0.14194146808810401</v>
      </c>
      <c r="E211">
        <v>0</v>
      </c>
      <c r="F211">
        <v>0.30475413545321201</v>
      </c>
      <c r="G211">
        <v>52</v>
      </c>
      <c r="H211">
        <v>2</v>
      </c>
      <c r="I211">
        <v>93.169417964635798</v>
      </c>
      <c r="J211">
        <v>215.73321381977101</v>
      </c>
      <c r="K211">
        <v>11.8259889173014</v>
      </c>
      <c r="L211">
        <v>-39.488300000000002</v>
      </c>
      <c r="M211">
        <v>188.612950437314</v>
      </c>
      <c r="N211">
        <v>110.07849648550101</v>
      </c>
      <c r="O211">
        <v>5.7849676289018399</v>
      </c>
      <c r="P211">
        <v>-6.3</v>
      </c>
      <c r="Q211">
        <v>0</v>
      </c>
      <c r="R211">
        <v>-7.8389912820724099</v>
      </c>
      <c r="S211">
        <v>273.63719911116698</v>
      </c>
      <c r="T211">
        <f>IF(AND(C211&gt;=$V$3,B211=$V$1,A211&lt;=2004),1,0)</f>
        <v>0</v>
      </c>
    </row>
    <row r="212" spans="1:20" hidden="1" x14ac:dyDescent="0.25">
      <c r="A212">
        <v>1388</v>
      </c>
      <c r="B212">
        <v>1513</v>
      </c>
      <c r="C212">
        <v>249.924284287923</v>
      </c>
      <c r="D212">
        <v>0.14764870953597101</v>
      </c>
      <c r="E212">
        <v>0</v>
      </c>
      <c r="F212">
        <v>0.30214538444712602</v>
      </c>
      <c r="G212">
        <v>52</v>
      </c>
      <c r="H212">
        <v>2</v>
      </c>
      <c r="I212">
        <v>98.869948381843201</v>
      </c>
      <c r="J212">
        <v>217.301133894229</v>
      </c>
      <c r="K212">
        <v>11.8259889173014</v>
      </c>
      <c r="L212">
        <v>-37.064602000000001</v>
      </c>
      <c r="M212">
        <v>200.29919612655999</v>
      </c>
      <c r="N212">
        <v>117.37087192187499</v>
      </c>
      <c r="O212">
        <v>5.3709025560220001</v>
      </c>
      <c r="P212">
        <v>-4.59</v>
      </c>
      <c r="Q212">
        <v>0</v>
      </c>
      <c r="R212">
        <v>-7.3797254617696302</v>
      </c>
      <c r="S212">
        <v>275.784582923892</v>
      </c>
    </row>
    <row r="213" spans="1:20" hidden="1" x14ac:dyDescent="0.25">
      <c r="A213">
        <v>1388</v>
      </c>
      <c r="B213">
        <v>3090</v>
      </c>
      <c r="C213">
        <v>253.18782685514699</v>
      </c>
      <c r="D213">
        <v>0.119838172836206</v>
      </c>
      <c r="E213">
        <v>0</v>
      </c>
      <c r="F213">
        <v>-0.25760756771674598</v>
      </c>
      <c r="G213">
        <v>52</v>
      </c>
      <c r="H213">
        <v>2</v>
      </c>
      <c r="I213">
        <v>149.33595828863099</v>
      </c>
      <c r="J213">
        <v>232.06611461348501</v>
      </c>
      <c r="K213">
        <v>11.8259889173014</v>
      </c>
      <c r="L213">
        <v>47.642398999999997</v>
      </c>
      <c r="M213">
        <v>209.00180863431601</v>
      </c>
      <c r="N213">
        <v>119.938989589618</v>
      </c>
      <c r="O213">
        <v>0.44459219632212899</v>
      </c>
      <c r="P213">
        <v>2.34</v>
      </c>
      <c r="Q213">
        <v>0</v>
      </c>
      <c r="R213">
        <v>6.0282394189802302</v>
      </c>
      <c r="S213">
        <v>232.15323710801999</v>
      </c>
    </row>
    <row r="214" spans="1:20" hidden="1" x14ac:dyDescent="0.25">
      <c r="A214">
        <v>1389</v>
      </c>
      <c r="B214">
        <v>333</v>
      </c>
      <c r="C214">
        <v>268.32757644150598</v>
      </c>
      <c r="D214">
        <v>0.10948043768297</v>
      </c>
      <c r="E214">
        <v>0</v>
      </c>
      <c r="F214">
        <v>2.7467626844122701E-2</v>
      </c>
      <c r="G214">
        <v>53</v>
      </c>
      <c r="H214">
        <v>2</v>
      </c>
      <c r="I214">
        <v>168.99152279720801</v>
      </c>
      <c r="J214">
        <v>252.23588579070699</v>
      </c>
      <c r="K214">
        <v>11.8259889173014</v>
      </c>
      <c r="L214">
        <v>22.605801</v>
      </c>
      <c r="M214">
        <v>264.53657740615</v>
      </c>
      <c r="N214">
        <v>150.49302834962199</v>
      </c>
      <c r="O214">
        <v>0.85792721698643704</v>
      </c>
      <c r="P214">
        <v>2.89</v>
      </c>
      <c r="Q214">
        <v>0</v>
      </c>
      <c r="R214">
        <v>0.48332345989009501</v>
      </c>
      <c r="S214">
        <v>266.65373505108499</v>
      </c>
    </row>
    <row r="215" spans="1:20" x14ac:dyDescent="0.25">
      <c r="A215">
        <v>1389</v>
      </c>
      <c r="B215">
        <v>1499</v>
      </c>
      <c r="C215">
        <v>245.82719988551801</v>
      </c>
      <c r="D215">
        <v>0.14206548692590101</v>
      </c>
      <c r="E215">
        <v>0</v>
      </c>
      <c r="F215">
        <v>-0.61974877851029198</v>
      </c>
      <c r="G215">
        <v>53</v>
      </c>
      <c r="H215">
        <v>2</v>
      </c>
      <c r="I215">
        <v>93.169417964635798</v>
      </c>
      <c r="J215">
        <v>215.37660898959999</v>
      </c>
      <c r="K215">
        <v>11.8259889173014</v>
      </c>
      <c r="L215">
        <v>-39.488300000000002</v>
      </c>
      <c r="M215">
        <v>187.45289990707201</v>
      </c>
      <c r="N215">
        <v>109.411187709412</v>
      </c>
      <c r="O215">
        <v>5.7893249644019598</v>
      </c>
      <c r="P215">
        <v>-6.25</v>
      </c>
      <c r="Q215">
        <v>0</v>
      </c>
      <c r="R215">
        <v>-7.9116409709289996</v>
      </c>
      <c r="S215">
        <v>273.50811234680901</v>
      </c>
      <c r="T215">
        <f>IF(AND(C215&gt;=$V$3,B215=$V$1,A215&lt;=2004),1,0)</f>
        <v>0</v>
      </c>
    </row>
    <row r="216" spans="1:20" hidden="1" x14ac:dyDescent="0.25">
      <c r="A216">
        <v>1389</v>
      </c>
      <c r="B216">
        <v>1513</v>
      </c>
      <c r="C216">
        <v>249.57383734846701</v>
      </c>
      <c r="D216">
        <v>0.14777771497466</v>
      </c>
      <c r="E216">
        <v>0</v>
      </c>
      <c r="F216">
        <v>-0.59911371817891601</v>
      </c>
      <c r="G216">
        <v>53</v>
      </c>
      <c r="H216">
        <v>2</v>
      </c>
      <c r="I216">
        <v>98.869948381843201</v>
      </c>
      <c r="J216">
        <v>216.950686954773</v>
      </c>
      <c r="K216">
        <v>11.8259889173014</v>
      </c>
      <c r="L216">
        <v>-37.064602000000001</v>
      </c>
      <c r="M216">
        <v>199.107708612935</v>
      </c>
      <c r="N216">
        <v>116.683155441989</v>
      </c>
      <c r="O216">
        <v>5.3834351337159303</v>
      </c>
      <c r="P216">
        <v>-4.58</v>
      </c>
      <c r="Q216">
        <v>0</v>
      </c>
      <c r="R216">
        <v>-7.4525355685159598</v>
      </c>
      <c r="S216">
        <v>275.66298694824798</v>
      </c>
    </row>
    <row r="217" spans="1:20" hidden="1" x14ac:dyDescent="0.25">
      <c r="A217">
        <v>1389</v>
      </c>
      <c r="B217">
        <v>3090</v>
      </c>
      <c r="C217">
        <v>253.38874586854701</v>
      </c>
      <c r="D217">
        <v>0.119942879312186</v>
      </c>
      <c r="E217">
        <v>0</v>
      </c>
      <c r="F217">
        <v>0.37190644256615901</v>
      </c>
      <c r="G217">
        <v>53</v>
      </c>
      <c r="H217">
        <v>2</v>
      </c>
      <c r="I217">
        <v>149.33595828863099</v>
      </c>
      <c r="J217">
        <v>232.267033626885</v>
      </c>
      <c r="K217">
        <v>11.8259889173014</v>
      </c>
      <c r="L217">
        <v>47.642398999999997</v>
      </c>
      <c r="M217">
        <v>209.71308586233701</v>
      </c>
      <c r="N217">
        <v>120.35740917436701</v>
      </c>
      <c r="O217">
        <v>0.46914535375204203</v>
      </c>
      <c r="P217">
        <v>2.27</v>
      </c>
      <c r="Q217">
        <v>0</v>
      </c>
      <c r="R217">
        <v>6.0618413757047804</v>
      </c>
      <c r="S217">
        <v>232.25214244158099</v>
      </c>
    </row>
    <row r="218" spans="1:20" hidden="1" x14ac:dyDescent="0.25">
      <c r="A218">
        <v>1390</v>
      </c>
      <c r="B218">
        <v>333</v>
      </c>
      <c r="C218">
        <v>268.33344361093998</v>
      </c>
      <c r="D218">
        <v>0.109569956153309</v>
      </c>
      <c r="E218">
        <v>0</v>
      </c>
      <c r="F218">
        <v>-3.3708600316126901E-2</v>
      </c>
      <c r="G218">
        <v>54</v>
      </c>
      <c r="H218">
        <v>2</v>
      </c>
      <c r="I218">
        <v>169.084770630337</v>
      </c>
      <c r="J218">
        <v>252.24175296014101</v>
      </c>
      <c r="K218">
        <v>12.2123545929215</v>
      </c>
      <c r="L218">
        <v>22.605801</v>
      </c>
      <c r="M218">
        <v>264.55469812069902</v>
      </c>
      <c r="N218">
        <v>150.515040125057</v>
      </c>
      <c r="O218">
        <v>0.86560244252497898</v>
      </c>
      <c r="P218">
        <v>2.85</v>
      </c>
      <c r="Q218">
        <v>0</v>
      </c>
      <c r="R218">
        <v>0.48237503648996699</v>
      </c>
      <c r="S218">
        <v>266.66160550841403</v>
      </c>
    </row>
    <row r="219" spans="1:20" x14ac:dyDescent="0.25">
      <c r="A219">
        <v>1390</v>
      </c>
      <c r="B219">
        <v>1499</v>
      </c>
      <c r="C219">
        <v>245.459336466466</v>
      </c>
      <c r="D219">
        <v>0.142181649094657</v>
      </c>
      <c r="E219">
        <v>0</v>
      </c>
      <c r="F219">
        <v>0.298298922912625</v>
      </c>
      <c r="G219">
        <v>54</v>
      </c>
      <c r="H219">
        <v>2</v>
      </c>
      <c r="I219">
        <v>91.833162265967701</v>
      </c>
      <c r="J219">
        <v>215.008745570548</v>
      </c>
      <c r="K219">
        <v>12.2123545929215</v>
      </c>
      <c r="L219">
        <v>-39.488300000000002</v>
      </c>
      <c r="M219">
        <v>186.36913234143299</v>
      </c>
      <c r="N219">
        <v>108.787669619863</v>
      </c>
      <c r="O219">
        <v>5.7921272022503798</v>
      </c>
      <c r="P219">
        <v>-6.2</v>
      </c>
      <c r="Q219">
        <v>0</v>
      </c>
      <c r="R219">
        <v>-7.9772081363286897</v>
      </c>
      <c r="S219">
        <v>273.37795578501402</v>
      </c>
      <c r="T219">
        <f>IF(AND(C219&gt;=$V$3,B219=$V$1,A219&lt;=2004),1,0)</f>
        <v>0</v>
      </c>
    </row>
    <row r="220" spans="1:20" hidden="1" x14ac:dyDescent="0.25">
      <c r="A220">
        <v>1390</v>
      </c>
      <c r="B220">
        <v>1513</v>
      </c>
      <c r="C220">
        <v>249.212692235323</v>
      </c>
      <c r="D220">
        <v>0.14789854784009901</v>
      </c>
      <c r="E220">
        <v>0</v>
      </c>
      <c r="F220">
        <v>0.28345115817205202</v>
      </c>
      <c r="G220">
        <v>54</v>
      </c>
      <c r="H220">
        <v>2</v>
      </c>
      <c r="I220">
        <v>97.555014257700506</v>
      </c>
      <c r="J220">
        <v>216.589541841629</v>
      </c>
      <c r="K220">
        <v>12.2123545929215</v>
      </c>
      <c r="L220">
        <v>-37.064602000000001</v>
      </c>
      <c r="M220">
        <v>197.993290110657</v>
      </c>
      <c r="N220">
        <v>116.039817641612</v>
      </c>
      <c r="O220">
        <v>5.3958775067543199</v>
      </c>
      <c r="P220">
        <v>-4.55</v>
      </c>
      <c r="Q220">
        <v>0</v>
      </c>
      <c r="R220">
        <v>-7.5184868543733598</v>
      </c>
      <c r="S220">
        <v>275.540314907837</v>
      </c>
    </row>
    <row r="221" spans="1:20" hidden="1" x14ac:dyDescent="0.25">
      <c r="A221">
        <v>1390</v>
      </c>
      <c r="B221">
        <v>3090</v>
      </c>
      <c r="C221">
        <v>253.60012574444099</v>
      </c>
      <c r="D221">
        <v>0.120040952569028</v>
      </c>
      <c r="E221">
        <v>0</v>
      </c>
      <c r="F221">
        <v>-0.27716076884349</v>
      </c>
      <c r="G221">
        <v>54</v>
      </c>
      <c r="H221">
        <v>2</v>
      </c>
      <c r="I221">
        <v>150.27669128130799</v>
      </c>
      <c r="J221">
        <v>232.47841350277901</v>
      </c>
      <c r="K221">
        <v>12.2123545929215</v>
      </c>
      <c r="L221">
        <v>47.642398999999997</v>
      </c>
      <c r="M221">
        <v>210.37955594631501</v>
      </c>
      <c r="N221">
        <v>120.749524462374</v>
      </c>
      <c r="O221">
        <v>0.492703646876757</v>
      </c>
      <c r="P221">
        <v>2.21</v>
      </c>
      <c r="Q221">
        <v>0</v>
      </c>
      <c r="R221">
        <v>6.0912401304592398</v>
      </c>
      <c r="S221">
        <v>232.35152744682401</v>
      </c>
    </row>
    <row r="222" spans="1:20" hidden="1" x14ac:dyDescent="0.25">
      <c r="A222">
        <v>1391</v>
      </c>
      <c r="B222">
        <v>333</v>
      </c>
      <c r="C222">
        <v>268.33777684560499</v>
      </c>
      <c r="D222">
        <v>0.109658908778409</v>
      </c>
      <c r="E222">
        <v>0</v>
      </c>
      <c r="F222">
        <v>4.0641462987338499E-2</v>
      </c>
      <c r="G222">
        <v>55</v>
      </c>
      <c r="H222">
        <v>2</v>
      </c>
      <c r="I222">
        <v>169.084770630337</v>
      </c>
      <c r="J222">
        <v>252.246086194806</v>
      </c>
      <c r="K222">
        <v>12.2123545929215</v>
      </c>
      <c r="L222">
        <v>22.605801</v>
      </c>
      <c r="M222">
        <v>264.57783757090698</v>
      </c>
      <c r="N222">
        <v>150.53982906138799</v>
      </c>
      <c r="O222">
        <v>0.87273417702346001</v>
      </c>
      <c r="P222">
        <v>2.8</v>
      </c>
      <c r="Q222">
        <v>0</v>
      </c>
      <c r="R222">
        <v>0.48179772009833199</v>
      </c>
      <c r="S222">
        <v>266.66946654621802</v>
      </c>
    </row>
    <row r="223" spans="1:20" x14ac:dyDescent="0.25">
      <c r="A223">
        <v>1391</v>
      </c>
      <c r="B223">
        <v>1499</v>
      </c>
      <c r="C223">
        <v>245.113881246218</v>
      </c>
      <c r="D223">
        <v>0.14229707700365599</v>
      </c>
      <c r="E223">
        <v>0</v>
      </c>
      <c r="F223">
        <v>-0.59370934416687504</v>
      </c>
      <c r="G223">
        <v>55</v>
      </c>
      <c r="H223">
        <v>2</v>
      </c>
      <c r="I223">
        <v>91.833162265967701</v>
      </c>
      <c r="J223">
        <v>214.66329035029901</v>
      </c>
      <c r="K223">
        <v>12.2123545929215</v>
      </c>
      <c r="L223">
        <v>-39.488300000000002</v>
      </c>
      <c r="M223">
        <v>185.25607975173401</v>
      </c>
      <c r="N223">
        <v>108.146889004676</v>
      </c>
      <c r="O223">
        <v>5.7950611553928004</v>
      </c>
      <c r="P223">
        <v>-6.15</v>
      </c>
      <c r="Q223">
        <v>0</v>
      </c>
      <c r="R223">
        <v>-8.0457115528408494</v>
      </c>
      <c r="S223">
        <v>273.24668151775001</v>
      </c>
      <c r="T223">
        <f>IF(AND(C223&gt;=$V$3,B223=$V$1,A223&lt;=2004),1,0)</f>
        <v>0</v>
      </c>
    </row>
    <row r="224" spans="1:20" hidden="1" x14ac:dyDescent="0.25">
      <c r="A224">
        <v>1391</v>
      </c>
      <c r="B224">
        <v>1513</v>
      </c>
      <c r="C224">
        <v>248.87390258387001</v>
      </c>
      <c r="D224">
        <v>0.14801861692236101</v>
      </c>
      <c r="E224">
        <v>0</v>
      </c>
      <c r="F224">
        <v>-0.59231318398914101</v>
      </c>
      <c r="G224">
        <v>55</v>
      </c>
      <c r="H224">
        <v>2</v>
      </c>
      <c r="I224">
        <v>97.555014257700506</v>
      </c>
      <c r="J224">
        <v>216.250752190176</v>
      </c>
      <c r="K224">
        <v>12.2123545929215</v>
      </c>
      <c r="L224">
        <v>-37.064602000000001</v>
      </c>
      <c r="M224">
        <v>196.84975272024599</v>
      </c>
      <c r="N224">
        <v>115.379236364959</v>
      </c>
      <c r="O224">
        <v>5.4065103490977702</v>
      </c>
      <c r="P224">
        <v>-4.5199999999999996</v>
      </c>
      <c r="Q224">
        <v>0</v>
      </c>
      <c r="R224">
        <v>-7.5872110822599401</v>
      </c>
      <c r="S224">
        <v>275.41652155918598</v>
      </c>
    </row>
    <row r="225" spans="1:20" hidden="1" x14ac:dyDescent="0.25">
      <c r="A225">
        <v>1391</v>
      </c>
      <c r="B225">
        <v>3090</v>
      </c>
      <c r="C225">
        <v>253.79789975763899</v>
      </c>
      <c r="D225">
        <v>0.12013840590592299</v>
      </c>
      <c r="E225">
        <v>0</v>
      </c>
      <c r="F225">
        <v>0.36048721840675302</v>
      </c>
      <c r="G225">
        <v>55</v>
      </c>
      <c r="H225">
        <v>2</v>
      </c>
      <c r="I225">
        <v>150.27669128130799</v>
      </c>
      <c r="J225">
        <v>232.67618751597701</v>
      </c>
      <c r="K225">
        <v>12.2123545929215</v>
      </c>
      <c r="L225">
        <v>47.642398999999997</v>
      </c>
      <c r="M225">
        <v>211.08243927808601</v>
      </c>
      <c r="N225">
        <v>121.162536110242</v>
      </c>
      <c r="O225">
        <v>0.51436329096837896</v>
      </c>
      <c r="P225">
        <v>2.15</v>
      </c>
      <c r="Q225">
        <v>0</v>
      </c>
      <c r="R225">
        <v>6.1235153090554402</v>
      </c>
      <c r="S225">
        <v>232.45143905563501</v>
      </c>
    </row>
    <row r="226" spans="1:20" hidden="1" x14ac:dyDescent="0.25">
      <c r="A226">
        <v>1392</v>
      </c>
      <c r="B226">
        <v>333</v>
      </c>
      <c r="C226">
        <v>268.34368691700303</v>
      </c>
      <c r="D226">
        <v>0.10974919987278101</v>
      </c>
      <c r="E226">
        <v>0</v>
      </c>
      <c r="F226">
        <v>-4.1778156083247801E-2</v>
      </c>
      <c r="G226">
        <v>56</v>
      </c>
      <c r="H226">
        <v>2</v>
      </c>
      <c r="I226">
        <v>169.17453553585199</v>
      </c>
      <c r="J226">
        <v>252.251996266204</v>
      </c>
      <c r="K226">
        <v>12.5950002670288</v>
      </c>
      <c r="L226">
        <v>22.605801</v>
      </c>
      <c r="M226">
        <v>264.59492833102098</v>
      </c>
      <c r="N226">
        <v>150.56134695313801</v>
      </c>
      <c r="O226">
        <v>0.88016032426908797</v>
      </c>
      <c r="P226">
        <v>2.77</v>
      </c>
      <c r="Q226">
        <v>0</v>
      </c>
      <c r="R226">
        <v>0.48078106214157401</v>
      </c>
      <c r="S226">
        <v>266.67731099617498</v>
      </c>
    </row>
    <row r="227" spans="1:20" x14ac:dyDescent="0.25">
      <c r="A227">
        <v>1392</v>
      </c>
      <c r="B227">
        <v>1499</v>
      </c>
      <c r="C227">
        <v>244.75796482355</v>
      </c>
      <c r="D227">
        <v>0.14241424175526399</v>
      </c>
      <c r="E227">
        <v>0</v>
      </c>
      <c r="F227">
        <v>0.27717202268626101</v>
      </c>
      <c r="G227">
        <v>56</v>
      </c>
      <c r="H227">
        <v>2</v>
      </c>
      <c r="I227">
        <v>90.515993166980905</v>
      </c>
      <c r="J227">
        <v>214.307373927632</v>
      </c>
      <c r="K227">
        <v>12.5950002670288</v>
      </c>
      <c r="L227">
        <v>-39.488300000000002</v>
      </c>
      <c r="M227">
        <v>184.21537453954099</v>
      </c>
      <c r="N227">
        <v>107.54836761319</v>
      </c>
      <c r="O227">
        <v>5.7983739161450103</v>
      </c>
      <c r="P227">
        <v>-6.07</v>
      </c>
      <c r="Q227">
        <v>0</v>
      </c>
      <c r="R227">
        <v>-8.1074351699066707</v>
      </c>
      <c r="S227">
        <v>273.11440016459198</v>
      </c>
      <c r="T227">
        <f>IF(AND(C227&gt;=$V$3,B227=$V$1,A227&lt;=2004),1,0)</f>
        <v>0</v>
      </c>
    </row>
    <row r="228" spans="1:20" hidden="1" x14ac:dyDescent="0.25">
      <c r="A228">
        <v>1392</v>
      </c>
      <c r="B228">
        <v>1513</v>
      </c>
      <c r="C228">
        <v>248.52428958934601</v>
      </c>
      <c r="D228">
        <v>0.14814049268291901</v>
      </c>
      <c r="E228">
        <v>0</v>
      </c>
      <c r="F228">
        <v>0.28676756602631298</v>
      </c>
      <c r="G228">
        <v>56</v>
      </c>
      <c r="H228">
        <v>2</v>
      </c>
      <c r="I228">
        <v>96.258229722792606</v>
      </c>
      <c r="J228">
        <v>215.90113919565201</v>
      </c>
      <c r="K228">
        <v>12.5950002670288</v>
      </c>
      <c r="L228">
        <v>-37.064602000000001</v>
      </c>
      <c r="M228">
        <v>195.78151195258101</v>
      </c>
      <c r="N228">
        <v>114.762819291136</v>
      </c>
      <c r="O228">
        <v>5.4169753520701098</v>
      </c>
      <c r="P228">
        <v>-4.4800000000000004</v>
      </c>
      <c r="Q228">
        <v>0</v>
      </c>
      <c r="R228">
        <v>-7.6491696704530598</v>
      </c>
      <c r="S228">
        <v>275.29171729084101</v>
      </c>
    </row>
    <row r="229" spans="1:20" hidden="1" x14ac:dyDescent="0.25">
      <c r="A229">
        <v>1392</v>
      </c>
      <c r="B229">
        <v>3090</v>
      </c>
      <c r="C229">
        <v>254.006352578779</v>
      </c>
      <c r="D229">
        <v>0.12023732562221599</v>
      </c>
      <c r="E229">
        <v>0</v>
      </c>
      <c r="F229">
        <v>-0.28293525162227601</v>
      </c>
      <c r="G229">
        <v>56</v>
      </c>
      <c r="H229">
        <v>2</v>
      </c>
      <c r="I229">
        <v>151.20879998311901</v>
      </c>
      <c r="J229">
        <v>232.88464033711699</v>
      </c>
      <c r="K229">
        <v>12.5950002670288</v>
      </c>
      <c r="L229">
        <v>47.642398999999997</v>
      </c>
      <c r="M229">
        <v>211.741673677661</v>
      </c>
      <c r="N229">
        <v>121.550694424019</v>
      </c>
      <c r="O229">
        <v>0.53488071460708697</v>
      </c>
      <c r="P229">
        <v>2.1</v>
      </c>
      <c r="Q229">
        <v>0</v>
      </c>
      <c r="R229">
        <v>6.1517177308362898</v>
      </c>
      <c r="S229">
        <v>232.551810816694</v>
      </c>
    </row>
    <row r="230" spans="1:20" hidden="1" x14ac:dyDescent="0.25">
      <c r="A230">
        <v>1393</v>
      </c>
      <c r="B230">
        <v>333</v>
      </c>
      <c r="C230">
        <v>268.34837416006201</v>
      </c>
      <c r="D230">
        <v>0.10983616993372</v>
      </c>
      <c r="E230">
        <v>0</v>
      </c>
      <c r="F230">
        <v>3.2398727285779701E-2</v>
      </c>
      <c r="G230">
        <v>57</v>
      </c>
      <c r="H230">
        <v>2</v>
      </c>
      <c r="I230">
        <v>169.17453553585199</v>
      </c>
      <c r="J230">
        <v>252.25668350926301</v>
      </c>
      <c r="K230">
        <v>12.5950002670288</v>
      </c>
      <c r="L230">
        <v>22.605801</v>
      </c>
      <c r="M230">
        <v>264.61823964558499</v>
      </c>
      <c r="N230">
        <v>150.58596663867701</v>
      </c>
      <c r="O230">
        <v>0.88589576821506</v>
      </c>
      <c r="P230">
        <v>2.73</v>
      </c>
      <c r="Q230">
        <v>0</v>
      </c>
      <c r="R230">
        <v>0.48022360434811001</v>
      </c>
      <c r="S230">
        <v>266.68514635062098</v>
      </c>
    </row>
    <row r="231" spans="1:20" x14ac:dyDescent="0.25">
      <c r="A231">
        <v>1393</v>
      </c>
      <c r="B231">
        <v>1499</v>
      </c>
      <c r="C231">
        <v>244.42428211001601</v>
      </c>
      <c r="D231">
        <v>0.142527097022532</v>
      </c>
      <c r="E231">
        <v>0</v>
      </c>
      <c r="F231">
        <v>-0.58908627074459396</v>
      </c>
      <c r="G231">
        <v>57</v>
      </c>
      <c r="H231">
        <v>2</v>
      </c>
      <c r="I231">
        <v>90.515993166980905</v>
      </c>
      <c r="J231">
        <v>213.97369121409801</v>
      </c>
      <c r="K231">
        <v>12.5950002670288</v>
      </c>
      <c r="L231">
        <v>-39.488300000000002</v>
      </c>
      <c r="M231">
        <v>183.147746556176</v>
      </c>
      <c r="N231">
        <v>106.933691041377</v>
      </c>
      <c r="O231">
        <v>5.8000606290357304</v>
      </c>
      <c r="P231">
        <v>-6</v>
      </c>
      <c r="Q231">
        <v>0</v>
      </c>
      <c r="R231">
        <v>-8.1718833162082802</v>
      </c>
      <c r="S231">
        <v>272.98106727197501</v>
      </c>
      <c r="T231">
        <f>IF(AND(C231&gt;=$V$3,B231=$V$1,A231&lt;=2004),1,0)</f>
        <v>0</v>
      </c>
    </row>
    <row r="232" spans="1:20" hidden="1" x14ac:dyDescent="0.25">
      <c r="A232">
        <v>1393</v>
      </c>
      <c r="B232">
        <v>1513</v>
      </c>
      <c r="C232">
        <v>248.19652158199</v>
      </c>
      <c r="D232">
        <v>0.148257885681602</v>
      </c>
      <c r="E232">
        <v>0</v>
      </c>
      <c r="F232">
        <v>-0.57878809998147596</v>
      </c>
      <c r="G232">
        <v>57</v>
      </c>
      <c r="H232">
        <v>2</v>
      </c>
      <c r="I232">
        <v>96.258229722792606</v>
      </c>
      <c r="J232">
        <v>215.573371188295</v>
      </c>
      <c r="K232">
        <v>12.5950002670288</v>
      </c>
      <c r="L232">
        <v>-37.064602000000001</v>
      </c>
      <c r="M232">
        <v>194.683708382942</v>
      </c>
      <c r="N232">
        <v>114.12860572184501</v>
      </c>
      <c r="O232">
        <v>5.4273870758172498</v>
      </c>
      <c r="P232">
        <v>-4.4400000000000004</v>
      </c>
      <c r="Q232">
        <v>0</v>
      </c>
      <c r="R232">
        <v>-7.7139560463391499</v>
      </c>
      <c r="S232">
        <v>275.16585596446401</v>
      </c>
    </row>
    <row r="233" spans="1:20" hidden="1" x14ac:dyDescent="0.25">
      <c r="A233">
        <v>1393</v>
      </c>
      <c r="B233">
        <v>3090</v>
      </c>
      <c r="C233">
        <v>254.20122876277401</v>
      </c>
      <c r="D233">
        <v>0.120332606932226</v>
      </c>
      <c r="E233">
        <v>0</v>
      </c>
      <c r="F233">
        <v>0.35971291703213898</v>
      </c>
      <c r="G233">
        <v>57</v>
      </c>
      <c r="H233">
        <v>2</v>
      </c>
      <c r="I233">
        <v>151.20879998311901</v>
      </c>
      <c r="J233">
        <v>233.079516521112</v>
      </c>
      <c r="K233">
        <v>12.5950002670288</v>
      </c>
      <c r="L233">
        <v>47.642398999999997</v>
      </c>
      <c r="M233">
        <v>212.43817364542801</v>
      </c>
      <c r="N233">
        <v>121.95994273317</v>
      </c>
      <c r="O233">
        <v>0.55356673549669799</v>
      </c>
      <c r="P233">
        <v>2.04</v>
      </c>
      <c r="Q233">
        <v>0</v>
      </c>
      <c r="R233">
        <v>6.1828650101416196</v>
      </c>
      <c r="S233">
        <v>232.65269077845599</v>
      </c>
    </row>
    <row r="234" spans="1:20" hidden="1" x14ac:dyDescent="0.25">
      <c r="A234">
        <v>1394</v>
      </c>
      <c r="B234">
        <v>333</v>
      </c>
      <c r="C234">
        <v>268.35408329251197</v>
      </c>
      <c r="D234">
        <v>0.109925544429399</v>
      </c>
      <c r="E234">
        <v>0</v>
      </c>
      <c r="F234">
        <v>-2.70748761338683E-2</v>
      </c>
      <c r="G234">
        <v>58</v>
      </c>
      <c r="H234">
        <v>2</v>
      </c>
      <c r="I234">
        <v>169.261076357121</v>
      </c>
      <c r="J234">
        <v>252.26239264171301</v>
      </c>
      <c r="K234">
        <v>12.9738093820442</v>
      </c>
      <c r="L234">
        <v>22.605801</v>
      </c>
      <c r="M234">
        <v>264.63672880804199</v>
      </c>
      <c r="N234">
        <v>150.60815196640701</v>
      </c>
      <c r="O234">
        <v>0.89157482841549496</v>
      </c>
      <c r="P234">
        <v>2.69</v>
      </c>
      <c r="Q234">
        <v>0</v>
      </c>
      <c r="R234">
        <v>0.47931636764492802</v>
      </c>
      <c r="S234">
        <v>266.69296690254299</v>
      </c>
    </row>
    <row r="235" spans="1:20" x14ac:dyDescent="0.25">
      <c r="A235">
        <v>1394</v>
      </c>
      <c r="B235">
        <v>1499</v>
      </c>
      <c r="C235">
        <v>244.08007665842101</v>
      </c>
      <c r="D235">
        <v>0.142643072364941</v>
      </c>
      <c r="E235">
        <v>0</v>
      </c>
      <c r="F235">
        <v>0.278802427509317</v>
      </c>
      <c r="G235">
        <v>58</v>
      </c>
      <c r="H235">
        <v>2</v>
      </c>
      <c r="I235">
        <v>89.218151268160497</v>
      </c>
      <c r="J235">
        <v>213.62948576250199</v>
      </c>
      <c r="K235">
        <v>12.9738093820442</v>
      </c>
      <c r="L235">
        <v>-39.488300000000002</v>
      </c>
      <c r="M235">
        <v>182.151033324618</v>
      </c>
      <c r="N235">
        <v>106.36055449526501</v>
      </c>
      <c r="O235">
        <v>5.8016525621053496</v>
      </c>
      <c r="P235">
        <v>-5.91</v>
      </c>
      <c r="Q235">
        <v>0</v>
      </c>
      <c r="R235">
        <v>-8.22962101628457</v>
      </c>
      <c r="S235">
        <v>272.84679232790302</v>
      </c>
      <c r="T235">
        <f>IF(AND(C235&gt;=$V$3,B235=$V$1,A235&lt;=2004),1,0)</f>
        <v>0</v>
      </c>
    </row>
    <row r="236" spans="1:20" hidden="1" x14ac:dyDescent="0.25">
      <c r="A236">
        <v>1394</v>
      </c>
      <c r="B236">
        <v>1513</v>
      </c>
      <c r="C236">
        <v>247.85830618495299</v>
      </c>
      <c r="D236">
        <v>0.14837852420870401</v>
      </c>
      <c r="E236">
        <v>0</v>
      </c>
      <c r="F236">
        <v>0.27680659274244901</v>
      </c>
      <c r="G236">
        <v>58</v>
      </c>
      <c r="H236">
        <v>2</v>
      </c>
      <c r="I236">
        <v>94.979856782994801</v>
      </c>
      <c r="J236">
        <v>215.23515579125899</v>
      </c>
      <c r="K236">
        <v>12.9738093820442</v>
      </c>
      <c r="L236">
        <v>-37.064602000000001</v>
      </c>
      <c r="M236">
        <v>193.658698462785</v>
      </c>
      <c r="N236">
        <v>113.53721495964</v>
      </c>
      <c r="O236">
        <v>5.4377072039503096</v>
      </c>
      <c r="P236">
        <v>-4.38</v>
      </c>
      <c r="Q236">
        <v>0</v>
      </c>
      <c r="R236">
        <v>-7.7721424092539504</v>
      </c>
      <c r="S236">
        <v>275.03904526622398</v>
      </c>
    </row>
    <row r="237" spans="1:20" hidden="1" x14ac:dyDescent="0.25">
      <c r="A237">
        <v>1394</v>
      </c>
      <c r="B237">
        <v>3090</v>
      </c>
      <c r="C237">
        <v>254.40662621768499</v>
      </c>
      <c r="D237">
        <v>0.120430522455544</v>
      </c>
      <c r="E237">
        <v>0</v>
      </c>
      <c r="F237">
        <v>-0.278761320881251</v>
      </c>
      <c r="G237">
        <v>58</v>
      </c>
      <c r="H237">
        <v>2</v>
      </c>
      <c r="I237">
        <v>152.13226055176401</v>
      </c>
      <c r="J237">
        <v>233.28491397602301</v>
      </c>
      <c r="K237">
        <v>12.9738093820442</v>
      </c>
      <c r="L237">
        <v>47.642398999999997</v>
      </c>
      <c r="M237">
        <v>213.090862955148</v>
      </c>
      <c r="N237">
        <v>122.344355613611</v>
      </c>
      <c r="O237">
        <v>0.57167173574269203</v>
      </c>
      <c r="P237">
        <v>1.99</v>
      </c>
      <c r="Q237">
        <v>0</v>
      </c>
      <c r="R237">
        <v>6.2099532584003301</v>
      </c>
      <c r="S237">
        <v>232.75401271355</v>
      </c>
    </row>
    <row r="238" spans="1:20" hidden="1" x14ac:dyDescent="0.25">
      <c r="A238">
        <v>1395</v>
      </c>
      <c r="B238">
        <v>333</v>
      </c>
      <c r="C238">
        <v>268.35889934844198</v>
      </c>
      <c r="D238">
        <v>0.109999877065746</v>
      </c>
      <c r="E238">
        <v>0</v>
      </c>
      <c r="F238">
        <v>2.3661983223544999E-2</v>
      </c>
      <c r="G238">
        <v>59</v>
      </c>
      <c r="H238">
        <v>2</v>
      </c>
      <c r="I238">
        <v>169.261076357121</v>
      </c>
      <c r="J238">
        <v>252.26720869764401</v>
      </c>
      <c r="K238">
        <v>12.9738093820442</v>
      </c>
      <c r="L238">
        <v>22.605801</v>
      </c>
      <c r="M238">
        <v>264.65925019437401</v>
      </c>
      <c r="N238">
        <v>150.63066610318199</v>
      </c>
      <c r="O238">
        <v>0.89731161651915503</v>
      </c>
      <c r="P238">
        <v>2.66</v>
      </c>
      <c r="Q238">
        <v>0</v>
      </c>
      <c r="R238">
        <v>0.47870788941573</v>
      </c>
      <c r="S238">
        <v>266.70077752650099</v>
      </c>
    </row>
    <row r="239" spans="1:20" x14ac:dyDescent="0.25">
      <c r="A239">
        <v>1395</v>
      </c>
      <c r="B239">
        <v>1499</v>
      </c>
      <c r="C239">
        <v>243.75793220972</v>
      </c>
      <c r="D239">
        <v>0.142739528886313</v>
      </c>
      <c r="E239">
        <v>0</v>
      </c>
      <c r="F239">
        <v>-0.58451048674543105</v>
      </c>
      <c r="G239">
        <v>59</v>
      </c>
      <c r="H239">
        <v>2</v>
      </c>
      <c r="I239">
        <v>89.218151268160497</v>
      </c>
      <c r="J239">
        <v>213.307341313801</v>
      </c>
      <c r="K239">
        <v>12.9738093820442</v>
      </c>
      <c r="L239">
        <v>-39.488300000000002</v>
      </c>
      <c r="M239">
        <v>181.12715690773601</v>
      </c>
      <c r="N239">
        <v>105.76998130068399</v>
      </c>
      <c r="O239">
        <v>5.8023611217099704</v>
      </c>
      <c r="P239">
        <v>-5.82</v>
      </c>
      <c r="Q239">
        <v>0</v>
      </c>
      <c r="R239">
        <v>-8.2901197211240198</v>
      </c>
      <c r="S239">
        <v>272.71153028367303</v>
      </c>
      <c r="T239">
        <f>IF(AND(C239&gt;=$V$3,B239=$V$1,A239&lt;=2004),1,0)</f>
        <v>0</v>
      </c>
    </row>
    <row r="240" spans="1:20" hidden="1" x14ac:dyDescent="0.25">
      <c r="A240">
        <v>1395</v>
      </c>
      <c r="B240">
        <v>1513</v>
      </c>
      <c r="C240">
        <v>247.54175021612701</v>
      </c>
      <c r="D240">
        <v>0.14847885909391201</v>
      </c>
      <c r="E240">
        <v>0</v>
      </c>
      <c r="F240">
        <v>-0.57387177340789797</v>
      </c>
      <c r="G240">
        <v>59</v>
      </c>
      <c r="H240">
        <v>2</v>
      </c>
      <c r="I240">
        <v>94.979856782994801</v>
      </c>
      <c r="J240">
        <v>214.91859982243301</v>
      </c>
      <c r="K240">
        <v>12.9738093820442</v>
      </c>
      <c r="L240">
        <v>-37.064602000000001</v>
      </c>
      <c r="M240">
        <v>192.60526558401301</v>
      </c>
      <c r="N240">
        <v>112.927465223645</v>
      </c>
      <c r="O240">
        <v>5.44697229076196</v>
      </c>
      <c r="P240">
        <v>-4.32</v>
      </c>
      <c r="Q240">
        <v>0</v>
      </c>
      <c r="R240">
        <v>-7.8330659530736897</v>
      </c>
      <c r="S240">
        <v>274.91124053612998</v>
      </c>
    </row>
    <row r="241" spans="1:20" hidden="1" x14ac:dyDescent="0.25">
      <c r="A241">
        <v>1395</v>
      </c>
      <c r="B241">
        <v>3090</v>
      </c>
      <c r="C241">
        <v>254.59884418988401</v>
      </c>
      <c r="D241">
        <v>0.120511958651993</v>
      </c>
      <c r="E241">
        <v>0</v>
      </c>
      <c r="F241">
        <v>0.34919035617887401</v>
      </c>
      <c r="G241">
        <v>59</v>
      </c>
      <c r="H241">
        <v>2</v>
      </c>
      <c r="I241">
        <v>152.13226055176401</v>
      </c>
      <c r="J241">
        <v>233.477131948222</v>
      </c>
      <c r="K241">
        <v>12.9738093820442</v>
      </c>
      <c r="L241">
        <v>47.642398999999997</v>
      </c>
      <c r="M241">
        <v>213.78041741016901</v>
      </c>
      <c r="N241">
        <v>122.74835269051199</v>
      </c>
      <c r="O241">
        <v>0.58803170262818405</v>
      </c>
      <c r="P241">
        <v>1.94</v>
      </c>
      <c r="Q241">
        <v>0</v>
      </c>
      <c r="R241">
        <v>6.2399462033453297</v>
      </c>
      <c r="S241">
        <v>232.85582401516501</v>
      </c>
    </row>
    <row r="242" spans="1:20" hidden="1" x14ac:dyDescent="0.25">
      <c r="A242">
        <v>1396</v>
      </c>
      <c r="B242">
        <v>333</v>
      </c>
      <c r="C242">
        <v>268.36454559147103</v>
      </c>
      <c r="D242">
        <v>0.110076577854018</v>
      </c>
      <c r="E242">
        <v>0</v>
      </c>
      <c r="F242">
        <v>-2.1995740900817101E-2</v>
      </c>
      <c r="G242">
        <v>60</v>
      </c>
      <c r="H242">
        <v>2</v>
      </c>
      <c r="I242">
        <v>169.34465275317999</v>
      </c>
      <c r="J242">
        <v>252.272854940673</v>
      </c>
      <c r="K242">
        <v>13.3486665490418</v>
      </c>
      <c r="L242">
        <v>22.605801</v>
      </c>
      <c r="M242">
        <v>264.678249690097</v>
      </c>
      <c r="N242">
        <v>150.65148185999399</v>
      </c>
      <c r="O242">
        <v>0.90178109852112698</v>
      </c>
      <c r="P242">
        <v>2.62</v>
      </c>
      <c r="Q242">
        <v>0</v>
      </c>
      <c r="R242">
        <v>0.47784490151860798</v>
      </c>
      <c r="S242">
        <v>266.708574069902</v>
      </c>
    </row>
    <row r="243" spans="1:20" x14ac:dyDescent="0.25">
      <c r="A243">
        <v>1396</v>
      </c>
      <c r="B243">
        <v>1499</v>
      </c>
      <c r="C243">
        <v>243.42521858120901</v>
      </c>
      <c r="D243">
        <v>0.14283905840102801</v>
      </c>
      <c r="E243">
        <v>0</v>
      </c>
      <c r="F243">
        <v>0.28003287080889999</v>
      </c>
      <c r="G243">
        <v>60</v>
      </c>
      <c r="H243">
        <v>2</v>
      </c>
      <c r="I243">
        <v>87.939869610335194</v>
      </c>
      <c r="J243">
        <v>212.97462768528999</v>
      </c>
      <c r="K243">
        <v>13.3486665490418</v>
      </c>
      <c r="L243">
        <v>-39.488300000000002</v>
      </c>
      <c r="M243">
        <v>180.172819395711</v>
      </c>
      <c r="N243">
        <v>105.22016356897601</v>
      </c>
      <c r="O243">
        <v>5.8028242082639396</v>
      </c>
      <c r="P243">
        <v>-5.72</v>
      </c>
      <c r="Q243">
        <v>0</v>
      </c>
      <c r="R243">
        <v>-8.3439763213920397</v>
      </c>
      <c r="S243">
        <v>272.57538951222398</v>
      </c>
      <c r="T243">
        <f>IF(AND(C243&gt;=$V$3,B243=$V$1,A243&lt;=2004),1,0)</f>
        <v>0</v>
      </c>
    </row>
    <row r="244" spans="1:20" hidden="1" x14ac:dyDescent="0.25">
      <c r="A244">
        <v>1396</v>
      </c>
      <c r="B244">
        <v>1513</v>
      </c>
      <c r="C244">
        <v>247.21427875898999</v>
      </c>
      <c r="D244">
        <v>0.14858239053265501</v>
      </c>
      <c r="E244">
        <v>0</v>
      </c>
      <c r="F244">
        <v>0.28920894482710402</v>
      </c>
      <c r="G244">
        <v>60</v>
      </c>
      <c r="H244">
        <v>2</v>
      </c>
      <c r="I244">
        <v>93.720150373155406</v>
      </c>
      <c r="J244">
        <v>214.59112836529599</v>
      </c>
      <c r="K244">
        <v>13.3486665490418</v>
      </c>
      <c r="L244">
        <v>-37.064602000000001</v>
      </c>
      <c r="M244">
        <v>191.62319412535999</v>
      </c>
      <c r="N244">
        <v>112.359718076503</v>
      </c>
      <c r="O244">
        <v>5.45572619666659</v>
      </c>
      <c r="P244">
        <v>-4.26</v>
      </c>
      <c r="Q244">
        <v>0</v>
      </c>
      <c r="R244">
        <v>-7.88746112228859</v>
      </c>
      <c r="S244">
        <v>274.78254829149802</v>
      </c>
    </row>
    <row r="245" spans="1:20" hidden="1" x14ac:dyDescent="0.25">
      <c r="A245">
        <v>1396</v>
      </c>
      <c r="B245">
        <v>3090</v>
      </c>
      <c r="C245">
        <v>254.80171962197701</v>
      </c>
      <c r="D245">
        <v>0.120595989311584</v>
      </c>
      <c r="E245">
        <v>0</v>
      </c>
      <c r="F245">
        <v>-0.28236963859682301</v>
      </c>
      <c r="G245">
        <v>60</v>
      </c>
      <c r="H245">
        <v>2</v>
      </c>
      <c r="I245">
        <v>153.04704997389399</v>
      </c>
      <c r="J245">
        <v>233.680007380315</v>
      </c>
      <c r="K245">
        <v>13.3486665490418</v>
      </c>
      <c r="L245">
        <v>47.642398999999997</v>
      </c>
      <c r="M245">
        <v>214.42724070633301</v>
      </c>
      <c r="N245">
        <v>123.12812000469501</v>
      </c>
      <c r="O245">
        <v>0.60318056027547196</v>
      </c>
      <c r="P245">
        <v>1.9</v>
      </c>
      <c r="Q245">
        <v>0</v>
      </c>
      <c r="R245">
        <v>6.2659999986878701</v>
      </c>
      <c r="S245">
        <v>232.95806041192199</v>
      </c>
    </row>
    <row r="246" spans="1:20" hidden="1" x14ac:dyDescent="0.25">
      <c r="A246">
        <v>1397</v>
      </c>
      <c r="B246">
        <v>333</v>
      </c>
      <c r="C246">
        <v>268.36925428820803</v>
      </c>
      <c r="D246">
        <v>0.110149230060143</v>
      </c>
      <c r="E246">
        <v>0</v>
      </c>
      <c r="F246">
        <v>2.4840207474509102E-2</v>
      </c>
      <c r="G246">
        <v>61</v>
      </c>
      <c r="H246">
        <v>2</v>
      </c>
      <c r="I246">
        <v>169.34465275317999</v>
      </c>
      <c r="J246">
        <v>252.277563637409</v>
      </c>
      <c r="K246">
        <v>13.3486665490418</v>
      </c>
      <c r="L246">
        <v>22.605801</v>
      </c>
      <c r="M246">
        <v>264.70052560329799</v>
      </c>
      <c r="N246">
        <v>150.67363197655999</v>
      </c>
      <c r="O246">
        <v>0.90644700458195304</v>
      </c>
      <c r="P246">
        <v>2.59</v>
      </c>
      <c r="Q246">
        <v>0</v>
      </c>
      <c r="R246">
        <v>0.47722521841943699</v>
      </c>
      <c r="S246">
        <v>266.71636050251999</v>
      </c>
    </row>
    <row r="247" spans="1:20" x14ac:dyDescent="0.25">
      <c r="A247">
        <v>1397</v>
      </c>
      <c r="B247">
        <v>1499</v>
      </c>
      <c r="C247">
        <v>243.11407505379199</v>
      </c>
      <c r="D247">
        <v>0.14293333433979699</v>
      </c>
      <c r="E247">
        <v>0</v>
      </c>
      <c r="F247">
        <v>-0.57150399627610105</v>
      </c>
      <c r="G247">
        <v>61</v>
      </c>
      <c r="H247">
        <v>2</v>
      </c>
      <c r="I247">
        <v>87.939869610335194</v>
      </c>
      <c r="J247">
        <v>212.663484157874</v>
      </c>
      <c r="K247">
        <v>13.3486665490418</v>
      </c>
      <c r="L247">
        <v>-39.488300000000002</v>
      </c>
      <c r="M247">
        <v>179.19113514613699</v>
      </c>
      <c r="N247">
        <v>104.65389982672301</v>
      </c>
      <c r="O247">
        <v>5.8022584593400399</v>
      </c>
      <c r="P247">
        <v>-5.62</v>
      </c>
      <c r="Q247">
        <v>0</v>
      </c>
      <c r="R247">
        <v>-8.4006255592712193</v>
      </c>
      <c r="S247">
        <v>272.43832444872902</v>
      </c>
      <c r="T247">
        <f>IF(AND(C247&gt;=$V$3,B247=$V$1,A247&lt;=2004),1,0)</f>
        <v>0</v>
      </c>
    </row>
    <row r="248" spans="1:20" hidden="1" x14ac:dyDescent="0.25">
      <c r="A248">
        <v>1397</v>
      </c>
      <c r="B248">
        <v>1513</v>
      </c>
      <c r="C248">
        <v>246.908029876076</v>
      </c>
      <c r="D248">
        <v>0.14868045715749001</v>
      </c>
      <c r="E248">
        <v>0</v>
      </c>
      <c r="F248">
        <v>-0.56229726937650004</v>
      </c>
      <c r="G248">
        <v>61</v>
      </c>
      <c r="H248">
        <v>2</v>
      </c>
      <c r="I248">
        <v>93.720150373155406</v>
      </c>
      <c r="J248">
        <v>214.284879482382</v>
      </c>
      <c r="K248">
        <v>13.3486665490418</v>
      </c>
      <c r="L248">
        <v>-37.064602000000001</v>
      </c>
      <c r="M248">
        <v>190.611215875883</v>
      </c>
      <c r="N248">
        <v>111.773924642043</v>
      </c>
      <c r="O248">
        <v>5.4645535758477202</v>
      </c>
      <c r="P248">
        <v>-4.1900000000000004</v>
      </c>
      <c r="Q248">
        <v>0</v>
      </c>
      <c r="R248">
        <v>-7.9447461974657498</v>
      </c>
      <c r="S248">
        <v>274.652921380463</v>
      </c>
    </row>
    <row r="249" spans="1:20" hidden="1" x14ac:dyDescent="0.25">
      <c r="A249">
        <v>1397</v>
      </c>
      <c r="B249">
        <v>3090</v>
      </c>
      <c r="C249">
        <v>254.99139686761501</v>
      </c>
      <c r="D249">
        <v>0.12067558448835999</v>
      </c>
      <c r="E249">
        <v>0</v>
      </c>
      <c r="F249">
        <v>0.34968593615357602</v>
      </c>
      <c r="G249">
        <v>61</v>
      </c>
      <c r="H249">
        <v>2</v>
      </c>
      <c r="I249">
        <v>153.04704997389399</v>
      </c>
      <c r="J249">
        <v>233.869684625953</v>
      </c>
      <c r="K249">
        <v>13.3486665490418</v>
      </c>
      <c r="L249">
        <v>47.642398999999997</v>
      </c>
      <c r="M249">
        <v>215.11151786129301</v>
      </c>
      <c r="N249">
        <v>123.52899909301</v>
      </c>
      <c r="O249">
        <v>0.615895294371541</v>
      </c>
      <c r="P249">
        <v>1.85</v>
      </c>
      <c r="Q249">
        <v>0</v>
      </c>
      <c r="R249">
        <v>6.2950026022920698</v>
      </c>
      <c r="S249">
        <v>233.060770016736</v>
      </c>
    </row>
    <row r="250" spans="1:20" hidden="1" x14ac:dyDescent="0.25">
      <c r="A250">
        <v>1398</v>
      </c>
      <c r="B250">
        <v>333</v>
      </c>
      <c r="C250">
        <v>268.374736075577</v>
      </c>
      <c r="D250">
        <v>0.110232202669695</v>
      </c>
      <c r="E250">
        <v>0</v>
      </c>
      <c r="F250">
        <v>-2.0482976048263799E-2</v>
      </c>
      <c r="G250">
        <v>62</v>
      </c>
      <c r="H250">
        <v>2</v>
      </c>
      <c r="I250">
        <v>169.4255247934</v>
      </c>
      <c r="J250">
        <v>252.28304542477801</v>
      </c>
      <c r="K250">
        <v>13.7194575828971</v>
      </c>
      <c r="L250">
        <v>22.605801</v>
      </c>
      <c r="M250">
        <v>264.71910372512002</v>
      </c>
      <c r="N250">
        <v>150.69501928445499</v>
      </c>
      <c r="O250">
        <v>0.91016156258541703</v>
      </c>
      <c r="P250">
        <v>2.5499999999999998</v>
      </c>
      <c r="Q250">
        <v>0</v>
      </c>
      <c r="R250">
        <v>0.47633826284146602</v>
      </c>
      <c r="S250">
        <v>266.72413246352198</v>
      </c>
    </row>
    <row r="251" spans="1:20" x14ac:dyDescent="0.25">
      <c r="A251">
        <v>1398</v>
      </c>
      <c r="B251">
        <v>1499</v>
      </c>
      <c r="C251">
        <v>242.79240804936799</v>
      </c>
      <c r="D251">
        <v>0.143041002380107</v>
      </c>
      <c r="E251">
        <v>0</v>
      </c>
      <c r="F251">
        <v>0.27882199709654099</v>
      </c>
      <c r="G251">
        <v>62</v>
      </c>
      <c r="H251">
        <v>2</v>
      </c>
      <c r="I251">
        <v>86.681373683360405</v>
      </c>
      <c r="J251">
        <v>212.34181715344999</v>
      </c>
      <c r="K251">
        <v>13.7194575828971</v>
      </c>
      <c r="L251">
        <v>-39.488300000000002</v>
      </c>
      <c r="M251">
        <v>178.27672937191201</v>
      </c>
      <c r="N251">
        <v>104.127845289429</v>
      </c>
      <c r="O251">
        <v>5.8008064735032097</v>
      </c>
      <c r="P251">
        <v>-5.51</v>
      </c>
      <c r="Q251">
        <v>0</v>
      </c>
      <c r="R251">
        <v>-8.4507922631577195</v>
      </c>
      <c r="S251">
        <v>272.30044086256402</v>
      </c>
      <c r="T251">
        <f>IF(AND(C251&gt;=$V$3,B251=$V$1,A251&lt;=2004),1,0)</f>
        <v>0</v>
      </c>
    </row>
    <row r="252" spans="1:20" hidden="1" x14ac:dyDescent="0.25">
      <c r="A252">
        <v>1398</v>
      </c>
      <c r="B252">
        <v>1513</v>
      </c>
      <c r="C252">
        <v>246.591323811477</v>
      </c>
      <c r="D252">
        <v>0.14879245435904101</v>
      </c>
      <c r="E252">
        <v>0</v>
      </c>
      <c r="F252">
        <v>0.27706602630774102</v>
      </c>
      <c r="G252">
        <v>62</v>
      </c>
      <c r="H252">
        <v>2</v>
      </c>
      <c r="I252">
        <v>92.479358346621098</v>
      </c>
      <c r="J252">
        <v>213.96817341778299</v>
      </c>
      <c r="K252">
        <v>13.7194575828971</v>
      </c>
      <c r="L252">
        <v>-37.064602000000001</v>
      </c>
      <c r="M252">
        <v>189.66845333974601</v>
      </c>
      <c r="N252">
        <v>111.22970985788101</v>
      </c>
      <c r="O252">
        <v>5.4723098616864796</v>
      </c>
      <c r="P252">
        <v>-4.1100000000000003</v>
      </c>
      <c r="Q252">
        <v>0</v>
      </c>
      <c r="R252">
        <v>-7.9956459007578102</v>
      </c>
      <c r="S252">
        <v>274.52246398710099</v>
      </c>
    </row>
    <row r="253" spans="1:20" hidden="1" x14ac:dyDescent="0.25">
      <c r="A253">
        <v>1398</v>
      </c>
      <c r="B253">
        <v>3090</v>
      </c>
      <c r="C253">
        <v>255.19117169809601</v>
      </c>
      <c r="D253">
        <v>0.12076648633260199</v>
      </c>
      <c r="E253">
        <v>0</v>
      </c>
      <c r="F253">
        <v>-0.26753576886753999</v>
      </c>
      <c r="G253">
        <v>62</v>
      </c>
      <c r="H253">
        <v>2</v>
      </c>
      <c r="I253">
        <v>153.953145601523</v>
      </c>
      <c r="J253">
        <v>234.069459456434</v>
      </c>
      <c r="K253">
        <v>13.7194575828971</v>
      </c>
      <c r="L253">
        <v>47.642398999999997</v>
      </c>
      <c r="M253">
        <v>215.752759102786</v>
      </c>
      <c r="N253">
        <v>123.906342759936</v>
      </c>
      <c r="O253">
        <v>0.62776610266561705</v>
      </c>
      <c r="P253">
        <v>1.8</v>
      </c>
      <c r="Q253">
        <v>0</v>
      </c>
      <c r="R253">
        <v>6.3200653227838197</v>
      </c>
      <c r="S253">
        <v>233.16388854626101</v>
      </c>
    </row>
    <row r="254" spans="1:20" hidden="1" x14ac:dyDescent="0.25">
      <c r="A254">
        <v>1399</v>
      </c>
      <c r="B254">
        <v>333</v>
      </c>
      <c r="C254">
        <v>268.379299289426</v>
      </c>
      <c r="D254">
        <v>0.11031292387873599</v>
      </c>
      <c r="E254">
        <v>0</v>
      </c>
      <c r="F254">
        <v>2.4337526487537502E-2</v>
      </c>
      <c r="G254">
        <v>63</v>
      </c>
      <c r="H254">
        <v>2</v>
      </c>
      <c r="I254">
        <v>169.4255247934</v>
      </c>
      <c r="J254">
        <v>252.28760863862701</v>
      </c>
      <c r="K254">
        <v>13.7194575828971</v>
      </c>
      <c r="L254">
        <v>22.605801</v>
      </c>
      <c r="M254">
        <v>264.740733301212</v>
      </c>
      <c r="N254">
        <v>150.71784693755899</v>
      </c>
      <c r="O254">
        <v>0.91396596668820995</v>
      </c>
      <c r="P254">
        <v>2.52</v>
      </c>
      <c r="Q254">
        <v>0</v>
      </c>
      <c r="R254">
        <v>0.475678270445266</v>
      </c>
      <c r="S254">
        <v>266.73189365605299</v>
      </c>
    </row>
    <row r="255" spans="1:20" x14ac:dyDescent="0.25">
      <c r="A255">
        <v>1399</v>
      </c>
      <c r="B255">
        <v>1499</v>
      </c>
      <c r="C255">
        <v>242.491497064946</v>
      </c>
      <c r="D255">
        <v>0.143145748927621</v>
      </c>
      <c r="E255">
        <v>0</v>
      </c>
      <c r="F255">
        <v>-0.54993476834738697</v>
      </c>
      <c r="G255">
        <v>63</v>
      </c>
      <c r="H255">
        <v>2</v>
      </c>
      <c r="I255">
        <v>86.681373683360405</v>
      </c>
      <c r="J255">
        <v>212.04090616902701</v>
      </c>
      <c r="K255">
        <v>13.7194575828971</v>
      </c>
      <c r="L255">
        <v>-39.488300000000002</v>
      </c>
      <c r="M255">
        <v>177.33508040101</v>
      </c>
      <c r="N255">
        <v>103.585575958173</v>
      </c>
      <c r="O255">
        <v>5.7983980815278304</v>
      </c>
      <c r="P255">
        <v>-5.41</v>
      </c>
      <c r="Q255">
        <v>0</v>
      </c>
      <c r="R255">
        <v>-8.5037557838332791</v>
      </c>
      <c r="S255">
        <v>272.161693120716</v>
      </c>
      <c r="T255">
        <f>IF(AND(C255&gt;=$V$3,B255=$V$1,A255&lt;=2004),1,0)</f>
        <v>0</v>
      </c>
    </row>
    <row r="256" spans="1:20" hidden="1" x14ac:dyDescent="0.25">
      <c r="A256">
        <v>1399</v>
      </c>
      <c r="B256">
        <v>1513</v>
      </c>
      <c r="C256">
        <v>246.29499653498399</v>
      </c>
      <c r="D256">
        <v>0.148901412599203</v>
      </c>
      <c r="E256">
        <v>0</v>
      </c>
      <c r="F256">
        <v>-0.53994095820282695</v>
      </c>
      <c r="G256">
        <v>63</v>
      </c>
      <c r="H256">
        <v>2</v>
      </c>
      <c r="I256">
        <v>92.479358346621098</v>
      </c>
      <c r="J256">
        <v>213.67184614128999</v>
      </c>
      <c r="K256">
        <v>13.7194575828971</v>
      </c>
      <c r="L256">
        <v>-37.064602000000001</v>
      </c>
      <c r="M256">
        <v>188.697182000147</v>
      </c>
      <c r="N256">
        <v>110.66845260890599</v>
      </c>
      <c r="O256">
        <v>5.4785627610519096</v>
      </c>
      <c r="P256">
        <v>-4.04</v>
      </c>
      <c r="Q256">
        <v>0</v>
      </c>
      <c r="R256">
        <v>-8.0493198689713399</v>
      </c>
      <c r="S256">
        <v>274.39113084635397</v>
      </c>
    </row>
    <row r="257" spans="1:20" hidden="1" x14ac:dyDescent="0.25">
      <c r="A257">
        <v>1399</v>
      </c>
      <c r="B257">
        <v>3090</v>
      </c>
      <c r="C257">
        <v>255.377499194259</v>
      </c>
      <c r="D257">
        <v>0.12085492162240299</v>
      </c>
      <c r="E257">
        <v>0</v>
      </c>
      <c r="F257">
        <v>0.356287119075337</v>
      </c>
      <c r="G257">
        <v>63</v>
      </c>
      <c r="H257">
        <v>2</v>
      </c>
      <c r="I257">
        <v>153.953145601523</v>
      </c>
      <c r="J257">
        <v>234.25578695259699</v>
      </c>
      <c r="K257">
        <v>13.7194575828971</v>
      </c>
      <c r="L257">
        <v>47.642398999999997</v>
      </c>
      <c r="M257">
        <v>216.42968625699299</v>
      </c>
      <c r="N257">
        <v>124.30398428495501</v>
      </c>
      <c r="O257">
        <v>0.63861945432307099</v>
      </c>
      <c r="P257">
        <v>1.74</v>
      </c>
      <c r="Q257">
        <v>0</v>
      </c>
      <c r="R257">
        <v>6.3479201643282597</v>
      </c>
      <c r="S257">
        <v>233.267461556896</v>
      </c>
    </row>
    <row r="258" spans="1:20" hidden="1" x14ac:dyDescent="0.25">
      <c r="A258">
        <v>1400</v>
      </c>
      <c r="B258">
        <v>333</v>
      </c>
      <c r="C258">
        <v>268.38457795089499</v>
      </c>
      <c r="D258">
        <v>0.110400249305025</v>
      </c>
      <c r="E258">
        <v>0</v>
      </c>
      <c r="F258">
        <v>-1.8955730335201301E-2</v>
      </c>
      <c r="G258">
        <v>64</v>
      </c>
      <c r="H258">
        <v>2</v>
      </c>
      <c r="I258">
        <v>169.503952560752</v>
      </c>
      <c r="J258">
        <v>252.292887300096</v>
      </c>
      <c r="K258">
        <v>14.086069537069299</v>
      </c>
      <c r="L258">
        <v>22.605801</v>
      </c>
      <c r="M258">
        <v>264.75873945797599</v>
      </c>
      <c r="N258">
        <v>150.73946814270499</v>
      </c>
      <c r="O258">
        <v>0.91691681863546104</v>
      </c>
      <c r="P258">
        <v>2.48</v>
      </c>
      <c r="Q258">
        <v>0</v>
      </c>
      <c r="R258">
        <v>0.47475666276360701</v>
      </c>
      <c r="S258">
        <v>266.73963981158198</v>
      </c>
    </row>
    <row r="259" spans="1:20" x14ac:dyDescent="0.25">
      <c r="A259">
        <v>1400</v>
      </c>
      <c r="B259">
        <v>1499</v>
      </c>
      <c r="C259">
        <v>242.180210089024</v>
      </c>
      <c r="D259">
        <v>0.143259065328882</v>
      </c>
      <c r="E259">
        <v>0</v>
      </c>
      <c r="F259">
        <v>0.27491436327677299</v>
      </c>
      <c r="G259">
        <v>64</v>
      </c>
      <c r="H259">
        <v>2</v>
      </c>
      <c r="I259">
        <v>85.442881443851903</v>
      </c>
      <c r="J259">
        <v>211.72961919310501</v>
      </c>
      <c r="K259">
        <v>14.086069537069299</v>
      </c>
      <c r="L259">
        <v>-39.488300000000002</v>
      </c>
      <c r="M259">
        <v>176.457574345392</v>
      </c>
      <c r="N259">
        <v>103.08131981113701</v>
      </c>
      <c r="O259">
        <v>5.7962614193009498</v>
      </c>
      <c r="P259">
        <v>-5.29</v>
      </c>
      <c r="Q259">
        <v>0</v>
      </c>
      <c r="R259">
        <v>-8.5504887063801398</v>
      </c>
      <c r="S259">
        <v>272.02218288196201</v>
      </c>
      <c r="T259">
        <f>IF(AND(C259&gt;=$V$3,B259=$V$1,A259&lt;=2004),1,0)</f>
        <v>0</v>
      </c>
    </row>
    <row r="260" spans="1:20" hidden="1" x14ac:dyDescent="0.25">
      <c r="A260">
        <v>1400</v>
      </c>
      <c r="B260">
        <v>1513</v>
      </c>
      <c r="C260">
        <v>245.98791863437199</v>
      </c>
      <c r="D260">
        <v>0.14901928527334701</v>
      </c>
      <c r="E260">
        <v>0</v>
      </c>
      <c r="F260">
        <v>0.28484088633554799</v>
      </c>
      <c r="G260">
        <v>64</v>
      </c>
      <c r="H260">
        <v>2</v>
      </c>
      <c r="I260">
        <v>91.2577214737736</v>
      </c>
      <c r="J260">
        <v>213.36476824067799</v>
      </c>
      <c r="K260">
        <v>14.086069537069299</v>
      </c>
      <c r="L260">
        <v>-37.064602000000001</v>
      </c>
      <c r="M260">
        <v>187.79179067016801</v>
      </c>
      <c r="N260">
        <v>110.146424641877</v>
      </c>
      <c r="O260">
        <v>5.4845089676749703</v>
      </c>
      <c r="P260">
        <v>-3.96</v>
      </c>
      <c r="Q260">
        <v>0</v>
      </c>
      <c r="R260">
        <v>-8.0968686108692793</v>
      </c>
      <c r="S260">
        <v>274.25902189774899</v>
      </c>
    </row>
    <row r="261" spans="1:20" hidden="1" x14ac:dyDescent="0.25">
      <c r="A261">
        <v>1400</v>
      </c>
      <c r="B261">
        <v>3090</v>
      </c>
      <c r="C261">
        <v>255.57387835195601</v>
      </c>
      <c r="D261">
        <v>0.12095059225806901</v>
      </c>
      <c r="E261">
        <v>0</v>
      </c>
      <c r="F261">
        <v>-0.26631905177920001</v>
      </c>
      <c r="G261">
        <v>64</v>
      </c>
      <c r="H261">
        <v>2</v>
      </c>
      <c r="I261">
        <v>154.850524697065</v>
      </c>
      <c r="J261">
        <v>234.452166110294</v>
      </c>
      <c r="K261">
        <v>14.086069537069299</v>
      </c>
      <c r="L261">
        <v>47.642398999999997</v>
      </c>
      <c r="M261">
        <v>217.062482283767</v>
      </c>
      <c r="N261">
        <v>124.677057587706</v>
      </c>
      <c r="O261">
        <v>0.64960475338697299</v>
      </c>
      <c r="P261">
        <v>1.69</v>
      </c>
      <c r="Q261">
        <v>0</v>
      </c>
      <c r="R261">
        <v>6.3717687190389896</v>
      </c>
      <c r="S261">
        <v>233.37142368184601</v>
      </c>
    </row>
    <row r="262" spans="1:20" hidden="1" x14ac:dyDescent="0.25">
      <c r="A262">
        <v>1401</v>
      </c>
      <c r="B262">
        <v>333</v>
      </c>
      <c r="C262">
        <v>268.39047186720001</v>
      </c>
      <c r="D262">
        <v>0.11048780386387599</v>
      </c>
      <c r="E262">
        <v>0</v>
      </c>
      <c r="F262">
        <v>-1.6301131681202601E-2</v>
      </c>
      <c r="G262">
        <v>65</v>
      </c>
      <c r="H262">
        <v>2</v>
      </c>
      <c r="I262">
        <v>169.58019576413199</v>
      </c>
      <c r="J262">
        <v>252.29878121640201</v>
      </c>
      <c r="K262">
        <v>14.448390738005701</v>
      </c>
      <c r="L262">
        <v>22.605801</v>
      </c>
      <c r="M262">
        <v>264.77956987214498</v>
      </c>
      <c r="N262">
        <v>150.762723082338</v>
      </c>
      <c r="O262">
        <v>0.920047729251108</v>
      </c>
      <c r="P262">
        <v>2.44</v>
      </c>
      <c r="Q262">
        <v>0</v>
      </c>
      <c r="R262">
        <v>0.47404556938030601</v>
      </c>
      <c r="S262">
        <v>266.747374364873</v>
      </c>
    </row>
    <row r="263" spans="1:20" x14ac:dyDescent="0.25">
      <c r="A263">
        <v>1401</v>
      </c>
      <c r="B263">
        <v>1499</v>
      </c>
      <c r="C263">
        <v>241.859136227872</v>
      </c>
      <c r="D263">
        <v>0.14337267906024001</v>
      </c>
      <c r="E263">
        <v>0</v>
      </c>
      <c r="F263">
        <v>0.25930589057965697</v>
      </c>
      <c r="G263">
        <v>65</v>
      </c>
      <c r="H263">
        <v>2</v>
      </c>
      <c r="I263">
        <v>84.2246033422376</v>
      </c>
      <c r="J263">
        <v>211.40854533195301</v>
      </c>
      <c r="K263">
        <v>14.448390738005701</v>
      </c>
      <c r="L263">
        <v>-39.488300000000002</v>
      </c>
      <c r="M263">
        <v>175.55324133247001</v>
      </c>
      <c r="N263">
        <v>102.561325611599</v>
      </c>
      <c r="O263">
        <v>5.7926083374606598</v>
      </c>
      <c r="P263">
        <v>-5.18</v>
      </c>
      <c r="Q263">
        <v>0</v>
      </c>
      <c r="R263">
        <v>-8.5999920884412404</v>
      </c>
      <c r="S263">
        <v>271.88186494333502</v>
      </c>
      <c r="T263">
        <f>IF(AND(C263&gt;=$V$3,B263=$V$1,A263&lt;=2004),1,0)</f>
        <v>0</v>
      </c>
    </row>
    <row r="264" spans="1:20" hidden="1" x14ac:dyDescent="0.25">
      <c r="A264">
        <v>1401</v>
      </c>
      <c r="B264">
        <v>1513</v>
      </c>
      <c r="C264">
        <v>245.670731913194</v>
      </c>
      <c r="D264">
        <v>0.149137467232759</v>
      </c>
      <c r="E264">
        <v>0</v>
      </c>
      <c r="F264">
        <v>0.267836157012038</v>
      </c>
      <c r="G264">
        <v>65</v>
      </c>
      <c r="H264">
        <v>2</v>
      </c>
      <c r="I264">
        <v>90.055473449800701</v>
      </c>
      <c r="J264">
        <v>213.0475815195</v>
      </c>
      <c r="K264">
        <v>14.448390738005701</v>
      </c>
      <c r="L264">
        <v>-37.064602000000001</v>
      </c>
      <c r="M264">
        <v>186.856993749</v>
      </c>
      <c r="N264">
        <v>109.607080152084</v>
      </c>
      <c r="O264">
        <v>5.4897723163274303</v>
      </c>
      <c r="P264">
        <v>-3.89</v>
      </c>
      <c r="Q264">
        <v>0</v>
      </c>
      <c r="R264">
        <v>-8.1472919395622601</v>
      </c>
      <c r="S264">
        <v>274.12609023937</v>
      </c>
    </row>
    <row r="265" spans="1:20" hidden="1" x14ac:dyDescent="0.25">
      <c r="A265">
        <v>1401</v>
      </c>
      <c r="B265">
        <v>3090</v>
      </c>
      <c r="C265">
        <v>255.77938176343301</v>
      </c>
      <c r="D265">
        <v>0.121046513923234</v>
      </c>
      <c r="E265">
        <v>0</v>
      </c>
      <c r="F265">
        <v>-0.24174738869433901</v>
      </c>
      <c r="G265">
        <v>65</v>
      </c>
      <c r="H265">
        <v>2</v>
      </c>
      <c r="I265">
        <v>155.73916398817599</v>
      </c>
      <c r="J265">
        <v>234.657669521771</v>
      </c>
      <c r="K265">
        <v>14.448390738005701</v>
      </c>
      <c r="L265">
        <v>47.642398999999997</v>
      </c>
      <c r="M265">
        <v>217.73091612730499</v>
      </c>
      <c r="N265">
        <v>125.070678843716</v>
      </c>
      <c r="O265">
        <v>0.659628345244755</v>
      </c>
      <c r="P265">
        <v>1.64</v>
      </c>
      <c r="Q265">
        <v>0</v>
      </c>
      <c r="R265">
        <v>6.3984018694669498</v>
      </c>
      <c r="S265">
        <v>233.47582035472701</v>
      </c>
    </row>
    <row r="266" spans="1:20" hidden="1" x14ac:dyDescent="0.25">
      <c r="A266">
        <v>1402</v>
      </c>
      <c r="B266">
        <v>333</v>
      </c>
      <c r="C266">
        <v>268.39547534510302</v>
      </c>
      <c r="D266">
        <v>0.110583563417092</v>
      </c>
      <c r="E266">
        <v>0</v>
      </c>
      <c r="F266">
        <v>2.3592089921860401E-2</v>
      </c>
      <c r="G266">
        <v>66</v>
      </c>
      <c r="H266">
        <v>2</v>
      </c>
      <c r="I266">
        <v>169.58019576413199</v>
      </c>
      <c r="J266">
        <v>252.303784694304</v>
      </c>
      <c r="K266">
        <v>14.448390738005701</v>
      </c>
      <c r="L266">
        <v>22.605801</v>
      </c>
      <c r="M266">
        <v>264.80282962938497</v>
      </c>
      <c r="N266">
        <v>150.78842454930501</v>
      </c>
      <c r="O266">
        <v>0.92348348667144697</v>
      </c>
      <c r="P266">
        <v>2.41</v>
      </c>
      <c r="Q266">
        <v>0</v>
      </c>
      <c r="R266">
        <v>0.473515126449429</v>
      </c>
      <c r="S266">
        <v>266.75510026342897</v>
      </c>
    </row>
    <row r="267" spans="1:20" x14ac:dyDescent="0.25">
      <c r="A267">
        <v>1402</v>
      </c>
      <c r="B267">
        <v>1499</v>
      </c>
      <c r="C267">
        <v>241.55971060870101</v>
      </c>
      <c r="D267">
        <v>0.143496939867406</v>
      </c>
      <c r="E267">
        <v>0</v>
      </c>
      <c r="F267">
        <v>-0.57357438757988999</v>
      </c>
      <c r="G267">
        <v>66</v>
      </c>
      <c r="H267">
        <v>2</v>
      </c>
      <c r="I267">
        <v>84.2246033422376</v>
      </c>
      <c r="J267">
        <v>211.10911971278301</v>
      </c>
      <c r="K267">
        <v>14.448390738005701</v>
      </c>
      <c r="L267">
        <v>-39.488300000000002</v>
      </c>
      <c r="M267">
        <v>174.62412222913201</v>
      </c>
      <c r="N267">
        <v>102.0275323051</v>
      </c>
      <c r="O267">
        <v>5.7887658846758798</v>
      </c>
      <c r="P267">
        <v>-5.05</v>
      </c>
      <c r="Q267">
        <v>0</v>
      </c>
      <c r="R267">
        <v>-8.6520831319668492</v>
      </c>
      <c r="S267">
        <v>271.740697084408</v>
      </c>
      <c r="T267">
        <f>IF(AND(C267&gt;=$V$3,B267=$V$1,A267&lt;=2004),1,0)</f>
        <v>0</v>
      </c>
    </row>
    <row r="268" spans="1:20" hidden="1" x14ac:dyDescent="0.25">
      <c r="A268">
        <v>1402</v>
      </c>
      <c r="B268">
        <v>1513</v>
      </c>
      <c r="C268">
        <v>245.37454735814501</v>
      </c>
      <c r="D268">
        <v>0.149266724370023</v>
      </c>
      <c r="E268">
        <v>0</v>
      </c>
      <c r="F268">
        <v>-0.55645753057841296</v>
      </c>
      <c r="G268">
        <v>66</v>
      </c>
      <c r="H268">
        <v>2</v>
      </c>
      <c r="I268">
        <v>90.055473449800701</v>
      </c>
      <c r="J268">
        <v>212.751396964451</v>
      </c>
      <c r="K268">
        <v>14.448390738005701</v>
      </c>
      <c r="L268">
        <v>-37.064602000000001</v>
      </c>
      <c r="M268">
        <v>185.895092512188</v>
      </c>
      <c r="N268">
        <v>109.05257474361299</v>
      </c>
      <c r="O268">
        <v>5.4957345772737902</v>
      </c>
      <c r="P268">
        <v>-3.8</v>
      </c>
      <c r="Q268">
        <v>0</v>
      </c>
      <c r="R268">
        <v>-8.2003913808532793</v>
      </c>
      <c r="S268">
        <v>273.99229220761998</v>
      </c>
    </row>
    <row r="269" spans="1:20" hidden="1" x14ac:dyDescent="0.25">
      <c r="A269">
        <v>1402</v>
      </c>
      <c r="B269">
        <v>3090</v>
      </c>
      <c r="C269">
        <v>255.97136281828901</v>
      </c>
      <c r="D269">
        <v>0.12115142468882401</v>
      </c>
      <c r="E269">
        <v>0</v>
      </c>
      <c r="F269">
        <v>0.35827483688169698</v>
      </c>
      <c r="G269">
        <v>66</v>
      </c>
      <c r="H269">
        <v>2</v>
      </c>
      <c r="I269">
        <v>155.73916398817599</v>
      </c>
      <c r="J269">
        <v>234.849650576627</v>
      </c>
      <c r="K269">
        <v>14.448390738005701</v>
      </c>
      <c r="L269">
        <v>47.642398999999997</v>
      </c>
      <c r="M269">
        <v>218.43205887092901</v>
      </c>
      <c r="N269">
        <v>125.48405470338299</v>
      </c>
      <c r="O269">
        <v>0.66825778072516095</v>
      </c>
      <c r="P269">
        <v>1.59</v>
      </c>
      <c r="Q269">
        <v>0</v>
      </c>
      <c r="R269">
        <v>6.4275392578711301</v>
      </c>
      <c r="S269">
        <v>233.580692434822</v>
      </c>
    </row>
    <row r="270" spans="1:20" hidden="1" x14ac:dyDescent="0.25">
      <c r="A270">
        <v>1403</v>
      </c>
      <c r="B270">
        <v>333</v>
      </c>
      <c r="C270">
        <v>268.40109484028898</v>
      </c>
      <c r="D270">
        <v>0.110681439435196</v>
      </c>
      <c r="E270">
        <v>0</v>
      </c>
      <c r="F270">
        <v>-1.63213339378908E-2</v>
      </c>
      <c r="G270">
        <v>67</v>
      </c>
      <c r="H270">
        <v>2</v>
      </c>
      <c r="I270">
        <v>169.65451336012899</v>
      </c>
      <c r="J270">
        <v>252.30940418949001</v>
      </c>
      <c r="K270">
        <v>14.806310819158499</v>
      </c>
      <c r="L270">
        <v>22.605801</v>
      </c>
      <c r="M270">
        <v>264.822576562248</v>
      </c>
      <c r="N270">
        <v>150.812395964275</v>
      </c>
      <c r="O270">
        <v>0.92602485687000002</v>
      </c>
      <c r="P270">
        <v>2.37</v>
      </c>
      <c r="Q270">
        <v>0</v>
      </c>
      <c r="R270">
        <v>0.47273056718996398</v>
      </c>
      <c r="S270">
        <v>266.76281336107297</v>
      </c>
    </row>
    <row r="271" spans="1:20" x14ac:dyDescent="0.25">
      <c r="A271">
        <v>1403</v>
      </c>
      <c r="B271">
        <v>1499</v>
      </c>
      <c r="C271">
        <v>241.25092561475699</v>
      </c>
      <c r="D271">
        <v>0.14362394707037801</v>
      </c>
      <c r="E271">
        <v>0</v>
      </c>
      <c r="F271">
        <v>0.24797895554133401</v>
      </c>
      <c r="G271">
        <v>67</v>
      </c>
      <c r="H271">
        <v>2</v>
      </c>
      <c r="I271">
        <v>83.026742359381103</v>
      </c>
      <c r="J271">
        <v>210.800334718838</v>
      </c>
      <c r="K271">
        <v>14.806310819158499</v>
      </c>
      <c r="L271">
        <v>-39.488300000000002</v>
      </c>
      <c r="M271">
        <v>173.760976536822</v>
      </c>
      <c r="N271">
        <v>101.53238575817601</v>
      </c>
      <c r="O271">
        <v>5.78327663042234</v>
      </c>
      <c r="P271">
        <v>-4.92</v>
      </c>
      <c r="Q271">
        <v>0</v>
      </c>
      <c r="R271">
        <v>-8.6976905552920307</v>
      </c>
      <c r="S271">
        <v>271.59878509228099</v>
      </c>
      <c r="T271">
        <f>IF(AND(C271&gt;=$V$3,B271=$V$1,A271&lt;=2004),1,0)</f>
        <v>0</v>
      </c>
    </row>
    <row r="272" spans="1:20" hidden="1" x14ac:dyDescent="0.25">
      <c r="A272">
        <v>1403</v>
      </c>
      <c r="B272">
        <v>1513</v>
      </c>
      <c r="C272">
        <v>245.06875057394601</v>
      </c>
      <c r="D272">
        <v>0.14939883833131301</v>
      </c>
      <c r="E272">
        <v>0</v>
      </c>
      <c r="F272">
        <v>0.25467888514216402</v>
      </c>
      <c r="G272">
        <v>67</v>
      </c>
      <c r="H272">
        <v>2</v>
      </c>
      <c r="I272">
        <v>88.872840911904404</v>
      </c>
      <c r="J272">
        <v>212.445600180252</v>
      </c>
      <c r="K272">
        <v>14.806310819158499</v>
      </c>
      <c r="L272">
        <v>-37.064602000000001</v>
      </c>
      <c r="M272">
        <v>185.00024005071</v>
      </c>
      <c r="N272">
        <v>108.537513665489</v>
      </c>
      <c r="O272">
        <v>5.5005696431954698</v>
      </c>
      <c r="P272">
        <v>-3.71</v>
      </c>
      <c r="Q272">
        <v>0</v>
      </c>
      <c r="R272">
        <v>-8.2471886494297006</v>
      </c>
      <c r="S272">
        <v>273.85773062908999</v>
      </c>
    </row>
    <row r="273" spans="1:20" hidden="1" x14ac:dyDescent="0.25">
      <c r="A273">
        <v>1403</v>
      </c>
      <c r="B273">
        <v>3090</v>
      </c>
      <c r="C273">
        <v>256.17247389194802</v>
      </c>
      <c r="D273">
        <v>0.12125865417817699</v>
      </c>
      <c r="E273">
        <v>0</v>
      </c>
      <c r="F273">
        <v>-0.241900165581029</v>
      </c>
      <c r="G273">
        <v>67</v>
      </c>
      <c r="H273">
        <v>2</v>
      </c>
      <c r="I273">
        <v>156.61903923361101</v>
      </c>
      <c r="J273">
        <v>235.05076165028601</v>
      </c>
      <c r="K273">
        <v>14.806310819158499</v>
      </c>
      <c r="L273">
        <v>47.642398999999997</v>
      </c>
      <c r="M273">
        <v>219.08859425102699</v>
      </c>
      <c r="N273">
        <v>125.87210001045899</v>
      </c>
      <c r="O273">
        <v>0.67633334024369895</v>
      </c>
      <c r="P273">
        <v>1.54</v>
      </c>
      <c r="Q273">
        <v>0</v>
      </c>
      <c r="R273">
        <v>6.4526427086039</v>
      </c>
      <c r="S273">
        <v>233.685974104184</v>
      </c>
    </row>
    <row r="274" spans="1:20" hidden="1" x14ac:dyDescent="0.25">
      <c r="A274">
        <v>1404</v>
      </c>
      <c r="B274">
        <v>333</v>
      </c>
      <c r="C274">
        <v>268.40584553414197</v>
      </c>
      <c r="D274">
        <v>0.11078177928444</v>
      </c>
      <c r="E274">
        <v>0</v>
      </c>
      <c r="F274">
        <v>2.30188189878579E-2</v>
      </c>
      <c r="G274">
        <v>68</v>
      </c>
      <c r="H274">
        <v>2</v>
      </c>
      <c r="I274">
        <v>169.65451336012899</v>
      </c>
      <c r="J274">
        <v>252.31415488334301</v>
      </c>
      <c r="K274">
        <v>14.806310819158499</v>
      </c>
      <c r="L274">
        <v>22.605801</v>
      </c>
      <c r="M274">
        <v>264.844756011144</v>
      </c>
      <c r="N274">
        <v>150.838067630182</v>
      </c>
      <c r="O274">
        <v>0.92891047722744902</v>
      </c>
      <c r="P274">
        <v>2.34</v>
      </c>
      <c r="Q274">
        <v>0</v>
      </c>
      <c r="R274">
        <v>0.47212722354715297</v>
      </c>
      <c r="S274">
        <v>266.77051661452901</v>
      </c>
    </row>
    <row r="275" spans="1:20" x14ac:dyDescent="0.25">
      <c r="A275">
        <v>1404</v>
      </c>
      <c r="B275">
        <v>1499</v>
      </c>
      <c r="C275">
        <v>240.96366311039799</v>
      </c>
      <c r="D275">
        <v>0.14375415142325301</v>
      </c>
      <c r="E275">
        <v>0</v>
      </c>
      <c r="F275">
        <v>-0.57024259741209804</v>
      </c>
      <c r="G275">
        <v>68</v>
      </c>
      <c r="H275">
        <v>2</v>
      </c>
      <c r="I275">
        <v>83.026742359381103</v>
      </c>
      <c r="J275">
        <v>210.513072214479</v>
      </c>
      <c r="K275">
        <v>14.806310819158499</v>
      </c>
      <c r="L275">
        <v>-39.488300000000002</v>
      </c>
      <c r="M275">
        <v>172.87420631345501</v>
      </c>
      <c r="N275">
        <v>101.023566638403</v>
      </c>
      <c r="O275">
        <v>5.7774779223841799</v>
      </c>
      <c r="P275">
        <v>-4.7699999999999996</v>
      </c>
      <c r="Q275">
        <v>0</v>
      </c>
      <c r="R275">
        <v>-8.7457807571485802</v>
      </c>
      <c r="S275">
        <v>271.456088457806</v>
      </c>
      <c r="T275">
        <f>IF(AND(C275&gt;=$V$3,B275=$V$1,A275&lt;=2004),1,0)</f>
        <v>0</v>
      </c>
    </row>
    <row r="276" spans="1:20" hidden="1" x14ac:dyDescent="0.25">
      <c r="A276">
        <v>1404</v>
      </c>
      <c r="B276">
        <v>1513</v>
      </c>
      <c r="C276">
        <v>244.783496129094</v>
      </c>
      <c r="D276">
        <v>0.14953427799483801</v>
      </c>
      <c r="E276">
        <v>0</v>
      </c>
      <c r="F276">
        <v>-0.54427434432888999</v>
      </c>
      <c r="G276">
        <v>68</v>
      </c>
      <c r="H276">
        <v>2</v>
      </c>
      <c r="I276">
        <v>88.872840911904404</v>
      </c>
      <c r="J276">
        <v>212.16034573539901</v>
      </c>
      <c r="K276">
        <v>14.806310819158499</v>
      </c>
      <c r="L276">
        <v>-37.064602000000001</v>
      </c>
      <c r="M276">
        <v>184.07974015075001</v>
      </c>
      <c r="N276">
        <v>108.007550321873</v>
      </c>
      <c r="O276">
        <v>5.5049601100677199</v>
      </c>
      <c r="P276">
        <v>-3.61</v>
      </c>
      <c r="Q276">
        <v>0</v>
      </c>
      <c r="R276">
        <v>-8.2965359705411696</v>
      </c>
      <c r="S276">
        <v>273.72236389698497</v>
      </c>
    </row>
    <row r="277" spans="1:20" hidden="1" x14ac:dyDescent="0.25">
      <c r="A277">
        <v>1404</v>
      </c>
      <c r="B277">
        <v>3090</v>
      </c>
      <c r="C277">
        <v>256.36029070015701</v>
      </c>
      <c r="D277">
        <v>0.12136858295342599</v>
      </c>
      <c r="E277">
        <v>0</v>
      </c>
      <c r="F277">
        <v>0.35223157876192701</v>
      </c>
      <c r="G277">
        <v>68</v>
      </c>
      <c r="H277">
        <v>2</v>
      </c>
      <c r="I277">
        <v>156.61903923361101</v>
      </c>
      <c r="J277">
        <v>235.238578458495</v>
      </c>
      <c r="K277">
        <v>14.806310819158499</v>
      </c>
      <c r="L277">
        <v>47.642398999999997</v>
      </c>
      <c r="M277">
        <v>219.77793849549599</v>
      </c>
      <c r="N277">
        <v>126.27933005675899</v>
      </c>
      <c r="O277">
        <v>0.68383250244828597</v>
      </c>
      <c r="P277">
        <v>1.49</v>
      </c>
      <c r="Q277">
        <v>0</v>
      </c>
      <c r="R277">
        <v>6.4802592514013204</v>
      </c>
      <c r="S277">
        <v>233.79170636656099</v>
      </c>
    </row>
    <row r="278" spans="1:20" hidden="1" x14ac:dyDescent="0.25">
      <c r="A278">
        <v>1405</v>
      </c>
      <c r="B278">
        <v>333</v>
      </c>
      <c r="C278">
        <v>268.41158397177401</v>
      </c>
      <c r="D278">
        <v>0.110888365585797</v>
      </c>
      <c r="E278">
        <v>0</v>
      </c>
      <c r="F278">
        <v>-2.6170200243950802E-2</v>
      </c>
      <c r="G278">
        <v>69</v>
      </c>
      <c r="H278">
        <v>2</v>
      </c>
      <c r="I278">
        <v>169.727163184651</v>
      </c>
      <c r="J278">
        <v>252.31989332097501</v>
      </c>
      <c r="K278">
        <v>15.159720754603899</v>
      </c>
      <c r="L278">
        <v>22.605801</v>
      </c>
      <c r="M278">
        <v>264.86350749590298</v>
      </c>
      <c r="N278">
        <v>150.86259261408901</v>
      </c>
      <c r="O278">
        <v>0.93077984925947099</v>
      </c>
      <c r="P278">
        <v>2.31</v>
      </c>
      <c r="Q278">
        <v>0</v>
      </c>
      <c r="R278">
        <v>0.47127634182413503</v>
      </c>
      <c r="S278">
        <v>266.77820598495299</v>
      </c>
    </row>
    <row r="279" spans="1:20" x14ac:dyDescent="0.25">
      <c r="A279">
        <v>1405</v>
      </c>
      <c r="B279">
        <v>1499</v>
      </c>
      <c r="C279">
        <v>240.66743411012399</v>
      </c>
      <c r="D279">
        <v>0.143892461381838</v>
      </c>
      <c r="E279">
        <v>0</v>
      </c>
      <c r="F279">
        <v>0.23756958305935399</v>
      </c>
      <c r="G279">
        <v>69</v>
      </c>
      <c r="H279">
        <v>2</v>
      </c>
      <c r="I279">
        <v>81.849494053005202</v>
      </c>
      <c r="J279">
        <v>210.21684321420599</v>
      </c>
      <c r="K279">
        <v>15.159720754603899</v>
      </c>
      <c r="L279">
        <v>-39.488300000000002</v>
      </c>
      <c r="M279">
        <v>172.05229609005201</v>
      </c>
      <c r="N279">
        <v>100.55313054083901</v>
      </c>
      <c r="O279">
        <v>5.7693417809157097</v>
      </c>
      <c r="P279">
        <v>-4.62</v>
      </c>
      <c r="Q279">
        <v>0</v>
      </c>
      <c r="R279">
        <v>-8.7874423907773291</v>
      </c>
      <c r="S279">
        <v>271.31271206985099</v>
      </c>
      <c r="T279">
        <f>IF(AND(C279&gt;=$V$3,B279=$V$1,A279&lt;=2004),1,0)</f>
        <v>0</v>
      </c>
    </row>
    <row r="280" spans="1:20" hidden="1" x14ac:dyDescent="0.25">
      <c r="A280">
        <v>1405</v>
      </c>
      <c r="B280">
        <v>1513</v>
      </c>
      <c r="C280">
        <v>244.489107845511</v>
      </c>
      <c r="D280">
        <v>0.14967814917763</v>
      </c>
      <c r="E280">
        <v>0</v>
      </c>
      <c r="F280">
        <v>0.242003844495361</v>
      </c>
      <c r="G280">
        <v>69</v>
      </c>
      <c r="H280">
        <v>2</v>
      </c>
      <c r="I280">
        <v>87.710043466124304</v>
      </c>
      <c r="J280">
        <v>211.865957451816</v>
      </c>
      <c r="K280">
        <v>15.159720754603899</v>
      </c>
      <c r="L280">
        <v>-37.064602000000001</v>
      </c>
      <c r="M280">
        <v>183.22417688242001</v>
      </c>
      <c r="N280">
        <v>107.516209128366</v>
      </c>
      <c r="O280">
        <v>5.5086247086318103</v>
      </c>
      <c r="P280">
        <v>-3.5</v>
      </c>
      <c r="Q280">
        <v>0</v>
      </c>
      <c r="R280">
        <v>-8.3397312764525005</v>
      </c>
      <c r="S280">
        <v>273.58629238792003</v>
      </c>
    </row>
    <row r="281" spans="1:20" hidden="1" x14ac:dyDescent="0.25">
      <c r="A281">
        <v>1405</v>
      </c>
      <c r="B281">
        <v>3090</v>
      </c>
      <c r="C281">
        <v>256.55725707243602</v>
      </c>
      <c r="D281">
        <v>0.12148535511976399</v>
      </c>
      <c r="E281">
        <v>0</v>
      </c>
      <c r="F281">
        <v>-0.24241804787552099</v>
      </c>
      <c r="G281">
        <v>69</v>
      </c>
      <c r="H281">
        <v>2</v>
      </c>
      <c r="I281">
        <v>157.49012480123</v>
      </c>
      <c r="J281">
        <v>235.43554483077401</v>
      </c>
      <c r="K281">
        <v>15.159720754603899</v>
      </c>
      <c r="L281">
        <v>47.642398999999997</v>
      </c>
      <c r="M281">
        <v>220.423182036035</v>
      </c>
      <c r="N281">
        <v>126.661979902677</v>
      </c>
      <c r="O281">
        <v>0.69084982971237796</v>
      </c>
      <c r="P281">
        <v>1.44</v>
      </c>
      <c r="Q281">
        <v>0</v>
      </c>
      <c r="R281">
        <v>6.5039147399187902</v>
      </c>
      <c r="S281">
        <v>233.89782459317399</v>
      </c>
    </row>
    <row r="282" spans="1:20" hidden="1" x14ac:dyDescent="0.25">
      <c r="A282">
        <v>1406</v>
      </c>
      <c r="B282">
        <v>333</v>
      </c>
      <c r="C282">
        <v>268.41641210763498</v>
      </c>
      <c r="D282">
        <v>0.11099237242733399</v>
      </c>
      <c r="E282">
        <v>0</v>
      </c>
      <c r="F282">
        <v>2.41183712825279E-2</v>
      </c>
      <c r="G282">
        <v>70</v>
      </c>
      <c r="H282">
        <v>2</v>
      </c>
      <c r="I282">
        <v>169.727163184651</v>
      </c>
      <c r="J282">
        <v>252.32472145683599</v>
      </c>
      <c r="K282">
        <v>15.159720754603899</v>
      </c>
      <c r="L282">
        <v>22.605801</v>
      </c>
      <c r="M282">
        <v>264.886159036283</v>
      </c>
      <c r="N282">
        <v>150.88899791013301</v>
      </c>
      <c r="O282">
        <v>0.93234549384749899</v>
      </c>
      <c r="P282">
        <v>2.2799999999999998</v>
      </c>
      <c r="Q282">
        <v>0</v>
      </c>
      <c r="R282">
        <v>0.47071411335858498</v>
      </c>
      <c r="S282">
        <v>266.78588618202599</v>
      </c>
    </row>
    <row r="283" spans="1:20" x14ac:dyDescent="0.25">
      <c r="A283">
        <v>1406</v>
      </c>
      <c r="B283">
        <v>1499</v>
      </c>
      <c r="C283">
        <v>240.39220315102401</v>
      </c>
      <c r="D283">
        <v>0.14402742414687</v>
      </c>
      <c r="E283">
        <v>0</v>
      </c>
      <c r="F283">
        <v>-0.55634727745569101</v>
      </c>
      <c r="G283">
        <v>70</v>
      </c>
      <c r="H283">
        <v>2</v>
      </c>
      <c r="I283">
        <v>81.849494053005202</v>
      </c>
      <c r="J283">
        <v>209.94161225510501</v>
      </c>
      <c r="K283">
        <v>15.159720754603899</v>
      </c>
      <c r="L283">
        <v>-39.488300000000002</v>
      </c>
      <c r="M283">
        <v>171.207804074791</v>
      </c>
      <c r="N283">
        <v>100.069157731601</v>
      </c>
      <c r="O283">
        <v>5.7611201085278996</v>
      </c>
      <c r="P283">
        <v>-4.46</v>
      </c>
      <c r="Q283">
        <v>0</v>
      </c>
      <c r="R283">
        <v>-8.8314921345980597</v>
      </c>
      <c r="S283">
        <v>271.16861696388003</v>
      </c>
      <c r="T283">
        <f>IF(AND(C283&gt;=$V$3,B283=$V$1,A283&lt;=2004),1,0)</f>
        <v>0</v>
      </c>
    </row>
    <row r="284" spans="1:20" hidden="1" x14ac:dyDescent="0.25">
      <c r="A284">
        <v>1406</v>
      </c>
      <c r="B284">
        <v>1513</v>
      </c>
      <c r="C284">
        <v>244.215187886439</v>
      </c>
      <c r="D284">
        <v>0.149818538581521</v>
      </c>
      <c r="E284">
        <v>0</v>
      </c>
      <c r="F284">
        <v>-0.54231335382380197</v>
      </c>
      <c r="G284">
        <v>70</v>
      </c>
      <c r="H284">
        <v>2</v>
      </c>
      <c r="I284">
        <v>87.710043466124304</v>
      </c>
      <c r="J284">
        <v>211.592037492744</v>
      </c>
      <c r="K284">
        <v>15.159720754603899</v>
      </c>
      <c r="L284">
        <v>-37.064602000000001</v>
      </c>
      <c r="M284">
        <v>182.34434919335499</v>
      </c>
      <c r="N284">
        <v>107.010265596072</v>
      </c>
      <c r="O284">
        <v>5.5114294753635003</v>
      </c>
      <c r="P284">
        <v>-3.38</v>
      </c>
      <c r="Q284">
        <v>0</v>
      </c>
      <c r="R284">
        <v>-8.3853557067731295</v>
      </c>
      <c r="S284">
        <v>273.449476468169</v>
      </c>
    </row>
    <row r="285" spans="1:20" hidden="1" x14ac:dyDescent="0.25">
      <c r="A285">
        <v>1406</v>
      </c>
      <c r="B285">
        <v>3090</v>
      </c>
      <c r="C285">
        <v>256.74114534351997</v>
      </c>
      <c r="D285">
        <v>0.121599301321534</v>
      </c>
      <c r="E285">
        <v>0</v>
      </c>
      <c r="F285">
        <v>0.34650432705031298</v>
      </c>
      <c r="G285">
        <v>70</v>
      </c>
      <c r="H285">
        <v>2</v>
      </c>
      <c r="I285">
        <v>157.49012480123</v>
      </c>
      <c r="J285">
        <v>235.61943310185799</v>
      </c>
      <c r="K285">
        <v>15.159720754603899</v>
      </c>
      <c r="L285">
        <v>47.642398999999997</v>
      </c>
      <c r="M285">
        <v>221.10138404576699</v>
      </c>
      <c r="N285">
        <v>127.06334403699501</v>
      </c>
      <c r="O285">
        <v>0.69736439966525199</v>
      </c>
      <c r="P285">
        <v>1.39</v>
      </c>
      <c r="Q285">
        <v>0</v>
      </c>
      <c r="R285">
        <v>6.53009576150854</v>
      </c>
      <c r="S285">
        <v>234.00436999076001</v>
      </c>
    </row>
    <row r="286" spans="1:20" hidden="1" x14ac:dyDescent="0.25">
      <c r="A286">
        <v>1407</v>
      </c>
      <c r="B286">
        <v>333</v>
      </c>
      <c r="C286">
        <v>268.42218090018901</v>
      </c>
      <c r="D286">
        <v>0.111106410817482</v>
      </c>
      <c r="E286">
        <v>0</v>
      </c>
      <c r="F286">
        <v>-2.4922633702573901E-2</v>
      </c>
      <c r="G286">
        <v>71</v>
      </c>
      <c r="H286">
        <v>2</v>
      </c>
      <c r="I286">
        <v>169.79840159470999</v>
      </c>
      <c r="J286">
        <v>252.33049024939001</v>
      </c>
      <c r="K286">
        <v>15.508512892252</v>
      </c>
      <c r="L286">
        <v>22.605801</v>
      </c>
      <c r="M286">
        <v>264.90521843531599</v>
      </c>
      <c r="N286">
        <v>150.91465234714599</v>
      </c>
      <c r="O286">
        <v>0.933100963316152</v>
      </c>
      <c r="P286">
        <v>2.25</v>
      </c>
      <c r="Q286">
        <v>0</v>
      </c>
      <c r="R286">
        <v>0.469892193707521</v>
      </c>
      <c r="S286">
        <v>266.79355296861399</v>
      </c>
    </row>
    <row r="287" spans="1:20" x14ac:dyDescent="0.25">
      <c r="A287">
        <v>1407</v>
      </c>
      <c r="B287">
        <v>1499</v>
      </c>
      <c r="C287">
        <v>240.10886744338899</v>
      </c>
      <c r="D287">
        <v>0.14417540418574801</v>
      </c>
      <c r="E287">
        <v>0</v>
      </c>
      <c r="F287">
        <v>0.214737430385014</v>
      </c>
      <c r="G287">
        <v>71</v>
      </c>
      <c r="H287">
        <v>2</v>
      </c>
      <c r="I287">
        <v>80.693046614121897</v>
      </c>
      <c r="J287">
        <v>209.65827654747</v>
      </c>
      <c r="K287">
        <v>15.508512892252</v>
      </c>
      <c r="L287">
        <v>-39.488300000000002</v>
      </c>
      <c r="M287">
        <v>170.42596308694499</v>
      </c>
      <c r="N287">
        <v>99.622625597736501</v>
      </c>
      <c r="O287">
        <v>5.75220114409918</v>
      </c>
      <c r="P287">
        <v>-4.28</v>
      </c>
      <c r="Q287">
        <v>0</v>
      </c>
      <c r="R287">
        <v>-8.8692834464275698</v>
      </c>
      <c r="S287">
        <v>271.02390525280902</v>
      </c>
      <c r="T287">
        <f>IF(AND(C287&gt;=$V$3,B287=$V$1,A287&lt;=2004),1,0)</f>
        <v>0</v>
      </c>
    </row>
    <row r="288" spans="1:20" hidden="1" x14ac:dyDescent="0.25">
      <c r="A288">
        <v>1407</v>
      </c>
      <c r="B288">
        <v>1513</v>
      </c>
      <c r="C288">
        <v>243.932581035694</v>
      </c>
      <c r="D288">
        <v>0.14997246866320699</v>
      </c>
      <c r="E288">
        <v>0</v>
      </c>
      <c r="F288">
        <v>0.23016189599301001</v>
      </c>
      <c r="G288">
        <v>71</v>
      </c>
      <c r="H288">
        <v>2</v>
      </c>
      <c r="I288">
        <v>86.567293723930206</v>
      </c>
      <c r="J288">
        <v>211.309430642</v>
      </c>
      <c r="K288">
        <v>15.508512892252</v>
      </c>
      <c r="L288">
        <v>-37.064602000000001</v>
      </c>
      <c r="M288">
        <v>181.52854387075001</v>
      </c>
      <c r="N288">
        <v>106.542783617249</v>
      </c>
      <c r="O288">
        <v>5.5133625037048901</v>
      </c>
      <c r="P288">
        <v>-3.25</v>
      </c>
      <c r="Q288">
        <v>0</v>
      </c>
      <c r="R288">
        <v>-8.4248669569720001</v>
      </c>
      <c r="S288">
        <v>273.31201588071002</v>
      </c>
    </row>
    <row r="289" spans="1:20" hidden="1" x14ac:dyDescent="0.25">
      <c r="A289">
        <v>1407</v>
      </c>
      <c r="B289">
        <v>3090</v>
      </c>
      <c r="C289">
        <v>256.93456613615899</v>
      </c>
      <c r="D289">
        <v>0.121724237731691</v>
      </c>
      <c r="E289">
        <v>0</v>
      </c>
      <c r="F289">
        <v>-0.252564542196129</v>
      </c>
      <c r="G289">
        <v>71</v>
      </c>
      <c r="H289">
        <v>2</v>
      </c>
      <c r="I289">
        <v>158.35239325930399</v>
      </c>
      <c r="J289">
        <v>235.81285389449701</v>
      </c>
      <c r="K289">
        <v>15.508512892252</v>
      </c>
      <c r="L289">
        <v>47.642398999999997</v>
      </c>
      <c r="M289">
        <v>221.73596651964499</v>
      </c>
      <c r="N289">
        <v>127.440828539572</v>
      </c>
      <c r="O289">
        <v>0.703452249903053</v>
      </c>
      <c r="P289">
        <v>1.35</v>
      </c>
      <c r="Q289">
        <v>0</v>
      </c>
      <c r="R289">
        <v>6.5523847738601901</v>
      </c>
      <c r="S289">
        <v>234.11127905708301</v>
      </c>
    </row>
    <row r="290" spans="1:20" hidden="1" x14ac:dyDescent="0.25">
      <c r="A290">
        <v>1408</v>
      </c>
      <c r="B290">
        <v>333</v>
      </c>
      <c r="C290">
        <v>268.42698995028002</v>
      </c>
      <c r="D290">
        <v>0.111208302980301</v>
      </c>
      <c r="E290">
        <v>0</v>
      </c>
      <c r="F290">
        <v>2.5428300551056899E-2</v>
      </c>
      <c r="G290">
        <v>72</v>
      </c>
      <c r="H290">
        <v>2</v>
      </c>
      <c r="I290">
        <v>169.79840159470999</v>
      </c>
      <c r="J290">
        <v>252.33529929948199</v>
      </c>
      <c r="K290">
        <v>15.508512892252</v>
      </c>
      <c r="L290">
        <v>22.605801</v>
      </c>
      <c r="M290">
        <v>264.927992490088</v>
      </c>
      <c r="N290">
        <v>150.94084093077399</v>
      </c>
      <c r="O290">
        <v>0.93371116156962297</v>
      </c>
      <c r="P290">
        <v>2.2200000000000002</v>
      </c>
      <c r="Q290">
        <v>0</v>
      </c>
      <c r="R290">
        <v>0.46934522136797602</v>
      </c>
      <c r="S290">
        <v>266.80121083077103</v>
      </c>
    </row>
    <row r="291" spans="1:20" x14ac:dyDescent="0.25">
      <c r="A291">
        <v>1408</v>
      </c>
      <c r="B291">
        <v>1499</v>
      </c>
      <c r="C291">
        <v>239.84637115549299</v>
      </c>
      <c r="D291">
        <v>0.14430762287276799</v>
      </c>
      <c r="E291">
        <v>0</v>
      </c>
      <c r="F291">
        <v>-0.55214464206328895</v>
      </c>
      <c r="G291">
        <v>72</v>
      </c>
      <c r="H291">
        <v>2</v>
      </c>
      <c r="I291">
        <v>80.693046614121897</v>
      </c>
      <c r="J291">
        <v>209.39578025957499</v>
      </c>
      <c r="K291">
        <v>15.508512892252</v>
      </c>
      <c r="L291">
        <v>-39.488300000000002</v>
      </c>
      <c r="M291">
        <v>169.62389951752701</v>
      </c>
      <c r="N291">
        <v>99.163062053287803</v>
      </c>
      <c r="O291">
        <v>5.7418964829740498</v>
      </c>
      <c r="P291">
        <v>-4.0999999999999996</v>
      </c>
      <c r="Q291">
        <v>0</v>
      </c>
      <c r="R291">
        <v>-8.90923272464706</v>
      </c>
      <c r="S291">
        <v>270.87854172714299</v>
      </c>
      <c r="T291">
        <f>IF(AND(C291&gt;=$V$3,B291=$V$1,A291&lt;=2004),1,0)</f>
        <v>0</v>
      </c>
    </row>
    <row r="292" spans="1:20" hidden="1" x14ac:dyDescent="0.25">
      <c r="A292">
        <v>1408</v>
      </c>
      <c r="B292">
        <v>1513</v>
      </c>
      <c r="C292">
        <v>243.670328737137</v>
      </c>
      <c r="D292">
        <v>0.15011000365405899</v>
      </c>
      <c r="E292">
        <v>0</v>
      </c>
      <c r="F292">
        <v>-0.53929899979526497</v>
      </c>
      <c r="G292">
        <v>72</v>
      </c>
      <c r="H292">
        <v>2</v>
      </c>
      <c r="I292">
        <v>86.567293723930206</v>
      </c>
      <c r="J292">
        <v>211.04717834344299</v>
      </c>
      <c r="K292">
        <v>15.508512892252</v>
      </c>
      <c r="L292">
        <v>-37.064602000000001</v>
      </c>
      <c r="M292">
        <v>180.68973887653601</v>
      </c>
      <c r="N292">
        <v>106.060497604235</v>
      </c>
      <c r="O292">
        <v>5.5143136283260201</v>
      </c>
      <c r="P292">
        <v>-3.11</v>
      </c>
      <c r="Q292">
        <v>0</v>
      </c>
      <c r="R292">
        <v>-8.4666958509458308</v>
      </c>
      <c r="S292">
        <v>273.17387281074298</v>
      </c>
    </row>
    <row r="293" spans="1:20" hidden="1" x14ac:dyDescent="0.25">
      <c r="A293">
        <v>1408</v>
      </c>
      <c r="B293">
        <v>3090</v>
      </c>
      <c r="C293">
        <v>257.11542340722502</v>
      </c>
      <c r="D293">
        <v>0.121835867166561</v>
      </c>
      <c r="E293">
        <v>0</v>
      </c>
      <c r="F293">
        <v>0.33287056451680602</v>
      </c>
      <c r="G293">
        <v>72</v>
      </c>
      <c r="H293">
        <v>2</v>
      </c>
      <c r="I293">
        <v>158.35239325930399</v>
      </c>
      <c r="J293">
        <v>235.99371116556301</v>
      </c>
      <c r="K293">
        <v>15.508512892252</v>
      </c>
      <c r="L293">
        <v>47.642398999999997</v>
      </c>
      <c r="M293">
        <v>222.40491791516899</v>
      </c>
      <c r="N293">
        <v>127.836766902451</v>
      </c>
      <c r="O293">
        <v>0.70852605105820998</v>
      </c>
      <c r="P293">
        <v>1.31</v>
      </c>
      <c r="Q293">
        <v>0</v>
      </c>
      <c r="R293">
        <v>6.5773161068868902</v>
      </c>
      <c r="S293">
        <v>234.21859490439201</v>
      </c>
    </row>
    <row r="294" spans="1:20" hidden="1" x14ac:dyDescent="0.25">
      <c r="A294">
        <v>1409</v>
      </c>
      <c r="B294">
        <v>333</v>
      </c>
      <c r="C294">
        <v>268.43263561314598</v>
      </c>
      <c r="D294">
        <v>0.111310275573051</v>
      </c>
      <c r="E294">
        <v>0</v>
      </c>
      <c r="F294">
        <v>-2.21659987941971E-2</v>
      </c>
      <c r="G294">
        <v>73</v>
      </c>
      <c r="H294">
        <v>2</v>
      </c>
      <c r="I294">
        <v>169.868483120707</v>
      </c>
      <c r="J294">
        <v>252.34094496234701</v>
      </c>
      <c r="K294">
        <v>15.852580986638699</v>
      </c>
      <c r="L294">
        <v>22.605801</v>
      </c>
      <c r="M294">
        <v>264.94697879325503</v>
      </c>
      <c r="N294">
        <v>150.96487625972699</v>
      </c>
      <c r="O294">
        <v>0.93401614984497106</v>
      </c>
      <c r="P294">
        <v>2.19</v>
      </c>
      <c r="Q294">
        <v>0</v>
      </c>
      <c r="R294">
        <v>0.46852423807053101</v>
      </c>
      <c r="S294">
        <v>266.80885529772002</v>
      </c>
    </row>
    <row r="295" spans="1:20" x14ac:dyDescent="0.25">
      <c r="A295">
        <v>1409</v>
      </c>
      <c r="B295">
        <v>1499</v>
      </c>
      <c r="C295">
        <v>239.576140611895</v>
      </c>
      <c r="D295">
        <v>0.14443994592836401</v>
      </c>
      <c r="E295">
        <v>0</v>
      </c>
      <c r="F295">
        <v>0.20492110757662099</v>
      </c>
      <c r="G295">
        <v>73</v>
      </c>
      <c r="H295">
        <v>2</v>
      </c>
      <c r="I295">
        <v>79.557580933651906</v>
      </c>
      <c r="J295">
        <v>209.125549715977</v>
      </c>
      <c r="K295">
        <v>15.852580986638699</v>
      </c>
      <c r="L295">
        <v>-39.488300000000002</v>
      </c>
      <c r="M295">
        <v>168.88335741417799</v>
      </c>
      <c r="N295">
        <v>98.7393816511766</v>
      </c>
      <c r="O295">
        <v>5.7315071879869999</v>
      </c>
      <c r="P295">
        <v>-3.9</v>
      </c>
      <c r="Q295">
        <v>0</v>
      </c>
      <c r="R295">
        <v>-8.9429885636279494</v>
      </c>
      <c r="S295">
        <v>270.73262743937198</v>
      </c>
      <c r="T295">
        <f>IF(AND(C295&gt;=$V$3,B295=$V$1,A295&lt;=2004),1,0)</f>
        <v>0</v>
      </c>
    </row>
    <row r="296" spans="1:20" hidden="1" x14ac:dyDescent="0.25">
      <c r="A296">
        <v>1409</v>
      </c>
      <c r="B296">
        <v>1513</v>
      </c>
      <c r="C296">
        <v>243.3993845057</v>
      </c>
      <c r="D296">
        <v>0.15024764720998199</v>
      </c>
      <c r="E296">
        <v>0</v>
      </c>
      <c r="F296">
        <v>0.23029543174181699</v>
      </c>
      <c r="G296">
        <v>73</v>
      </c>
      <c r="H296">
        <v>2</v>
      </c>
      <c r="I296">
        <v>85.444797348711106</v>
      </c>
      <c r="J296">
        <v>210.776234112005</v>
      </c>
      <c r="K296">
        <v>15.852580986638699</v>
      </c>
      <c r="L296">
        <v>-37.064602000000001</v>
      </c>
      <c r="M296">
        <v>179.91395179184201</v>
      </c>
      <c r="N296">
        <v>105.615113894033</v>
      </c>
      <c r="O296">
        <v>5.5144867203291401</v>
      </c>
      <c r="P296">
        <v>-2.97</v>
      </c>
      <c r="Q296">
        <v>0</v>
      </c>
      <c r="R296">
        <v>-8.5024621989475797</v>
      </c>
      <c r="S296">
        <v>273.03514617509597</v>
      </c>
    </row>
    <row r="297" spans="1:20" hidden="1" x14ac:dyDescent="0.25">
      <c r="A297">
        <v>1409</v>
      </c>
      <c r="B297">
        <v>3090</v>
      </c>
      <c r="C297">
        <v>257.30602700581699</v>
      </c>
      <c r="D297">
        <v>0.121947584717607</v>
      </c>
      <c r="E297">
        <v>0</v>
      </c>
      <c r="F297">
        <v>-0.25822933024114803</v>
      </c>
      <c r="G297">
        <v>73</v>
      </c>
      <c r="H297">
        <v>2</v>
      </c>
      <c r="I297">
        <v>159.20581498223899</v>
      </c>
      <c r="J297">
        <v>236.184314764155</v>
      </c>
      <c r="K297">
        <v>15.852580986638699</v>
      </c>
      <c r="L297">
        <v>47.642398999999997</v>
      </c>
      <c r="M297">
        <v>223.03178626282801</v>
      </c>
      <c r="N297">
        <v>128.208585332274</v>
      </c>
      <c r="O297">
        <v>0.71294078716298104</v>
      </c>
      <c r="P297">
        <v>1.28</v>
      </c>
      <c r="Q297">
        <v>0</v>
      </c>
      <c r="R297">
        <v>6.5985096005899804</v>
      </c>
      <c r="S297">
        <v>234.326256545897</v>
      </c>
    </row>
    <row r="298" spans="1:20" hidden="1" x14ac:dyDescent="0.25">
      <c r="A298">
        <v>1410</v>
      </c>
      <c r="B298">
        <v>333</v>
      </c>
      <c r="C298">
        <v>268.43762512743001</v>
      </c>
      <c r="D298">
        <v>0.111397266574584</v>
      </c>
      <c r="E298">
        <v>0</v>
      </c>
      <c r="F298">
        <v>1.7384604994649298E-2</v>
      </c>
      <c r="G298">
        <v>74</v>
      </c>
      <c r="H298">
        <v>2</v>
      </c>
      <c r="I298">
        <v>169.868483120707</v>
      </c>
      <c r="J298">
        <v>252.34593447663099</v>
      </c>
      <c r="K298">
        <v>15.852580986638699</v>
      </c>
      <c r="L298">
        <v>22.605801</v>
      </c>
      <c r="M298">
        <v>264.96926937604297</v>
      </c>
      <c r="N298">
        <v>150.988848176505</v>
      </c>
      <c r="O298">
        <v>0.93437418663356397</v>
      </c>
      <c r="P298">
        <v>2.17</v>
      </c>
      <c r="Q298">
        <v>0</v>
      </c>
      <c r="R298">
        <v>0.46794821384358198</v>
      </c>
      <c r="S298">
        <v>266.81649036622701</v>
      </c>
    </row>
    <row r="299" spans="1:20" x14ac:dyDescent="0.25">
      <c r="A299">
        <v>1410</v>
      </c>
      <c r="B299">
        <v>1499</v>
      </c>
      <c r="C299">
        <v>239.326948173163</v>
      </c>
      <c r="D299">
        <v>0.144552828368848</v>
      </c>
      <c r="E299">
        <v>0</v>
      </c>
      <c r="F299">
        <v>-0.55740895468913898</v>
      </c>
      <c r="G299">
        <v>74</v>
      </c>
      <c r="H299">
        <v>2</v>
      </c>
      <c r="I299">
        <v>79.557580933651906</v>
      </c>
      <c r="J299">
        <v>208.87635727724401</v>
      </c>
      <c r="K299">
        <v>15.852580986638699</v>
      </c>
      <c r="L299">
        <v>-39.488300000000002</v>
      </c>
      <c r="M299">
        <v>168.12353151624501</v>
      </c>
      <c r="N299">
        <v>98.302988234868195</v>
      </c>
      <c r="O299">
        <v>5.7196576510225698</v>
      </c>
      <c r="P299">
        <v>-3.69</v>
      </c>
      <c r="Q299">
        <v>0</v>
      </c>
      <c r="R299">
        <v>-8.9788145736572798</v>
      </c>
      <c r="S299">
        <v>270.58612861247298</v>
      </c>
      <c r="T299">
        <f>IF(AND(C299&gt;=$V$3,B299=$V$1,A299&lt;=2004),1,0)</f>
        <v>0</v>
      </c>
    </row>
    <row r="300" spans="1:20" hidden="1" x14ac:dyDescent="0.25">
      <c r="A300">
        <v>1410</v>
      </c>
      <c r="B300">
        <v>1513</v>
      </c>
      <c r="C300">
        <v>243.149087438268</v>
      </c>
      <c r="D300">
        <v>0.15036506847447401</v>
      </c>
      <c r="E300">
        <v>0</v>
      </c>
      <c r="F300">
        <v>-0.54705193739315605</v>
      </c>
      <c r="G300">
        <v>74</v>
      </c>
      <c r="H300">
        <v>2</v>
      </c>
      <c r="I300">
        <v>85.444797348711106</v>
      </c>
      <c r="J300">
        <v>210.52593704457399</v>
      </c>
      <c r="K300">
        <v>15.852580986638699</v>
      </c>
      <c r="L300">
        <v>-37.064602000000001</v>
      </c>
      <c r="M300">
        <v>179.11507892711501</v>
      </c>
      <c r="N300">
        <v>105.154625635149</v>
      </c>
      <c r="O300">
        <v>5.51505099865033</v>
      </c>
      <c r="P300">
        <v>-2.8</v>
      </c>
      <c r="Q300">
        <v>0</v>
      </c>
      <c r="R300">
        <v>-8.5405652521755009</v>
      </c>
      <c r="S300">
        <v>272.89579784796098</v>
      </c>
    </row>
    <row r="301" spans="1:20" hidden="1" x14ac:dyDescent="0.25">
      <c r="A301">
        <v>1410</v>
      </c>
      <c r="B301">
        <v>3090</v>
      </c>
      <c r="C301">
        <v>257.484435364695</v>
      </c>
      <c r="D301">
        <v>0.122042888969389</v>
      </c>
      <c r="E301">
        <v>0</v>
      </c>
      <c r="F301">
        <v>0.323112981764414</v>
      </c>
      <c r="G301">
        <v>74</v>
      </c>
      <c r="H301">
        <v>2</v>
      </c>
      <c r="I301">
        <v>159.20581498223899</v>
      </c>
      <c r="J301">
        <v>236.36272312303299</v>
      </c>
      <c r="K301">
        <v>15.852580986638699</v>
      </c>
      <c r="L301">
        <v>47.642398999999997</v>
      </c>
      <c r="M301">
        <v>223.693869533754</v>
      </c>
      <c r="N301">
        <v>128.59901354439501</v>
      </c>
      <c r="O301">
        <v>0.71538544529868897</v>
      </c>
      <c r="P301">
        <v>1.25</v>
      </c>
      <c r="Q301">
        <v>0</v>
      </c>
      <c r="R301">
        <v>6.6224121816861103</v>
      </c>
      <c r="S301">
        <v>234.43430818321499</v>
      </c>
    </row>
    <row r="302" spans="1:20" hidden="1" x14ac:dyDescent="0.25">
      <c r="A302">
        <v>1411</v>
      </c>
      <c r="B302">
        <v>333</v>
      </c>
      <c r="C302">
        <v>268.44373615974899</v>
      </c>
      <c r="D302">
        <v>0.111495815187739</v>
      </c>
      <c r="E302">
        <v>0</v>
      </c>
      <c r="F302">
        <v>-2.9714544766967999E-2</v>
      </c>
      <c r="G302">
        <v>75</v>
      </c>
      <c r="H302">
        <v>2</v>
      </c>
      <c r="I302">
        <v>169.93766012945801</v>
      </c>
      <c r="J302">
        <v>252.35204550895099</v>
      </c>
      <c r="K302">
        <v>16.191820231289501</v>
      </c>
      <c r="L302">
        <v>22.605801</v>
      </c>
      <c r="M302">
        <v>264.988970480018</v>
      </c>
      <c r="N302">
        <v>151.01283708787</v>
      </c>
      <c r="O302">
        <v>0.93364110446790005</v>
      </c>
      <c r="P302">
        <v>2.15</v>
      </c>
      <c r="Q302">
        <v>0</v>
      </c>
      <c r="R302">
        <v>0.46718580629316098</v>
      </c>
      <c r="S302">
        <v>266.82411299525</v>
      </c>
    </row>
    <row r="303" spans="1:20" x14ac:dyDescent="0.25">
      <c r="A303">
        <v>1411</v>
      </c>
      <c r="B303">
        <v>1499</v>
      </c>
      <c r="C303">
        <v>239.070761316442</v>
      </c>
      <c r="D303">
        <v>0.144680708353711</v>
      </c>
      <c r="E303">
        <v>0</v>
      </c>
      <c r="F303">
        <v>0.18531893463357199</v>
      </c>
      <c r="G303">
        <v>75</v>
      </c>
      <c r="H303">
        <v>2</v>
      </c>
      <c r="I303">
        <v>78.443270679392</v>
      </c>
      <c r="J303">
        <v>208.62017042052301</v>
      </c>
      <c r="K303">
        <v>16.191820231289501</v>
      </c>
      <c r="L303">
        <v>-39.488300000000002</v>
      </c>
      <c r="M303">
        <v>167.42513487398</v>
      </c>
      <c r="N303">
        <v>97.903478237490006</v>
      </c>
      <c r="O303">
        <v>5.7071234752870303</v>
      </c>
      <c r="P303">
        <v>-3.46</v>
      </c>
      <c r="Q303">
        <v>0</v>
      </c>
      <c r="R303">
        <v>-9.0084092742299298</v>
      </c>
      <c r="S303">
        <v>270.43914691683</v>
      </c>
      <c r="T303">
        <f>IF(AND(C303&gt;=$V$3,B303=$V$1,A303&lt;=2004),1,0)</f>
        <v>0</v>
      </c>
    </row>
    <row r="304" spans="1:20" hidden="1" x14ac:dyDescent="0.25">
      <c r="A304">
        <v>1411</v>
      </c>
      <c r="B304">
        <v>1513</v>
      </c>
      <c r="C304">
        <v>242.8908849908</v>
      </c>
      <c r="D304">
        <v>0.150498090310833</v>
      </c>
      <c r="E304">
        <v>0</v>
      </c>
      <c r="F304">
        <v>0.20945549404823099</v>
      </c>
      <c r="G304">
        <v>75</v>
      </c>
      <c r="H304">
        <v>2</v>
      </c>
      <c r="I304">
        <v>84.342753112264205</v>
      </c>
      <c r="J304">
        <v>210.267734597106</v>
      </c>
      <c r="K304">
        <v>16.191820231289501</v>
      </c>
      <c r="L304">
        <v>-37.064602000000001</v>
      </c>
      <c r="M304">
        <v>178.37945056436101</v>
      </c>
      <c r="N304">
        <v>104.732310437964</v>
      </c>
      <c r="O304">
        <v>5.51352516909229</v>
      </c>
      <c r="P304">
        <v>-2.63</v>
      </c>
      <c r="Q304">
        <v>0</v>
      </c>
      <c r="R304">
        <v>-8.5725389522855302</v>
      </c>
      <c r="S304">
        <v>272.75592783619499</v>
      </c>
    </row>
    <row r="305" spans="1:20" hidden="1" x14ac:dyDescent="0.25">
      <c r="A305">
        <v>1411</v>
      </c>
      <c r="B305">
        <v>3090</v>
      </c>
      <c r="C305">
        <v>257.67275097990398</v>
      </c>
      <c r="D305">
        <v>0.12215085532999299</v>
      </c>
      <c r="E305">
        <v>0</v>
      </c>
      <c r="F305">
        <v>-0.262493151698659</v>
      </c>
      <c r="G305">
        <v>75</v>
      </c>
      <c r="H305">
        <v>2</v>
      </c>
      <c r="I305">
        <v>160.050357771802</v>
      </c>
      <c r="J305">
        <v>236.551038738242</v>
      </c>
      <c r="K305">
        <v>16.191820231289501</v>
      </c>
      <c r="L305">
        <v>47.642398999999997</v>
      </c>
      <c r="M305">
        <v>224.31492584142401</v>
      </c>
      <c r="N305">
        <v>128.96721634622699</v>
      </c>
      <c r="O305">
        <v>0.71677660928362796</v>
      </c>
      <c r="P305">
        <v>1.23</v>
      </c>
      <c r="Q305">
        <v>0</v>
      </c>
      <c r="R305">
        <v>6.6426878937841298</v>
      </c>
      <c r="S305">
        <v>234.542690640155</v>
      </c>
    </row>
    <row r="306" spans="1:20" hidden="1" x14ac:dyDescent="0.25">
      <c r="A306">
        <v>1412</v>
      </c>
      <c r="B306">
        <v>333</v>
      </c>
      <c r="C306">
        <v>268.44911921559202</v>
      </c>
      <c r="D306">
        <v>0.111589631179244</v>
      </c>
      <c r="E306">
        <v>0</v>
      </c>
      <c r="F306">
        <v>1.9287680447487202E-2</v>
      </c>
      <c r="G306">
        <v>76</v>
      </c>
      <c r="H306">
        <v>2</v>
      </c>
      <c r="I306">
        <v>169.93766012945801</v>
      </c>
      <c r="J306">
        <v>252.357428564793</v>
      </c>
      <c r="K306">
        <v>16.191820231289501</v>
      </c>
      <c r="L306">
        <v>22.605801</v>
      </c>
      <c r="M306">
        <v>265.01310139624502</v>
      </c>
      <c r="N306">
        <v>151.038732952922</v>
      </c>
      <c r="O306">
        <v>0.93215285655223401</v>
      </c>
      <c r="P306">
        <v>2.13</v>
      </c>
      <c r="Q306">
        <v>0</v>
      </c>
      <c r="R306">
        <v>0.46675018764996701</v>
      </c>
      <c r="S306">
        <v>266.83172851669599</v>
      </c>
    </row>
    <row r="307" spans="1:20" x14ac:dyDescent="0.25">
      <c r="A307">
        <v>1412</v>
      </c>
      <c r="B307">
        <v>1499</v>
      </c>
      <c r="C307">
        <v>238.835442851263</v>
      </c>
      <c r="D307">
        <v>0.14480244713003201</v>
      </c>
      <c r="E307">
        <v>0</v>
      </c>
      <c r="F307">
        <v>-0.55291240273178399</v>
      </c>
      <c r="G307">
        <v>76</v>
      </c>
      <c r="H307">
        <v>2</v>
      </c>
      <c r="I307">
        <v>78.443270679392</v>
      </c>
      <c r="J307">
        <v>208.384851955345</v>
      </c>
      <c r="K307">
        <v>16.191820231289501</v>
      </c>
      <c r="L307">
        <v>-39.488300000000002</v>
      </c>
      <c r="M307">
        <v>166.70940607068999</v>
      </c>
      <c r="N307">
        <v>97.493330594467807</v>
      </c>
      <c r="O307">
        <v>5.6929834900348197</v>
      </c>
      <c r="P307">
        <v>-3.23</v>
      </c>
      <c r="Q307">
        <v>0</v>
      </c>
      <c r="R307">
        <v>-9.0398805019467492</v>
      </c>
      <c r="S307">
        <v>270.29165173492402</v>
      </c>
      <c r="T307">
        <f>IF(AND(C307&gt;=$V$3,B307=$V$1,A307&lt;=2004),1,0)</f>
        <v>0</v>
      </c>
    </row>
    <row r="308" spans="1:20" hidden="1" x14ac:dyDescent="0.25">
      <c r="A308">
        <v>1412</v>
      </c>
      <c r="B308">
        <v>1513</v>
      </c>
      <c r="C308">
        <v>242.653209062748</v>
      </c>
      <c r="D308">
        <v>0.15062472401038701</v>
      </c>
      <c r="E308">
        <v>0</v>
      </c>
      <c r="F308">
        <v>-0.54385546543677599</v>
      </c>
      <c r="G308">
        <v>76</v>
      </c>
      <c r="H308">
        <v>2</v>
      </c>
      <c r="I308">
        <v>84.342753112264205</v>
      </c>
      <c r="J308">
        <v>210.030058669054</v>
      </c>
      <c r="K308">
        <v>16.191820231289501</v>
      </c>
      <c r="L308">
        <v>-37.064602000000001</v>
      </c>
      <c r="M308">
        <v>177.62296492127601</v>
      </c>
      <c r="N308">
        <v>104.297207235798</v>
      </c>
      <c r="O308">
        <v>5.5118966274055703</v>
      </c>
      <c r="P308">
        <v>-2.44</v>
      </c>
      <c r="Q308">
        <v>0</v>
      </c>
      <c r="R308">
        <v>-8.6066405184892005</v>
      </c>
      <c r="S308">
        <v>272.61550142142102</v>
      </c>
    </row>
    <row r="309" spans="1:20" hidden="1" x14ac:dyDescent="0.25">
      <c r="A309">
        <v>1412</v>
      </c>
      <c r="B309">
        <v>3090</v>
      </c>
      <c r="C309">
        <v>257.84929205289598</v>
      </c>
      <c r="D309">
        <v>0.122253636798398</v>
      </c>
      <c r="E309">
        <v>0</v>
      </c>
      <c r="F309">
        <v>0.31196660378700702</v>
      </c>
      <c r="G309">
        <v>76</v>
      </c>
      <c r="H309">
        <v>2</v>
      </c>
      <c r="I309">
        <v>160.050357771802</v>
      </c>
      <c r="J309">
        <v>236.72757981123399</v>
      </c>
      <c r="K309">
        <v>16.191820231289501</v>
      </c>
      <c r="L309">
        <v>47.642398999999997</v>
      </c>
      <c r="M309">
        <v>224.97187222980699</v>
      </c>
      <c r="N309">
        <v>129.355573697197</v>
      </c>
      <c r="O309">
        <v>0.71643453501663101</v>
      </c>
      <c r="P309">
        <v>1.21</v>
      </c>
      <c r="Q309">
        <v>0</v>
      </c>
      <c r="R309">
        <v>6.66572338589084</v>
      </c>
      <c r="S309">
        <v>234.65144894543599</v>
      </c>
    </row>
    <row r="310" spans="1:20" hidden="1" x14ac:dyDescent="0.25">
      <c r="A310">
        <v>1413</v>
      </c>
      <c r="B310">
        <v>333</v>
      </c>
      <c r="C310">
        <v>268.455542564724</v>
      </c>
      <c r="D310">
        <v>0.111693189322133</v>
      </c>
      <c r="E310">
        <v>0</v>
      </c>
      <c r="F310">
        <v>-2.7562503353237601E-2</v>
      </c>
      <c r="G310">
        <v>77</v>
      </c>
      <c r="H310">
        <v>2</v>
      </c>
      <c r="I310">
        <v>170.00618249820701</v>
      </c>
      <c r="J310">
        <v>252.363851913925</v>
      </c>
      <c r="K310">
        <v>16.526127290644201</v>
      </c>
      <c r="L310">
        <v>22.605801</v>
      </c>
      <c r="M310">
        <v>265.03435908331397</v>
      </c>
      <c r="N310">
        <v>151.06424698209901</v>
      </c>
      <c r="O310">
        <v>0.92984785146511095</v>
      </c>
      <c r="P310">
        <v>2.11</v>
      </c>
      <c r="Q310">
        <v>0</v>
      </c>
      <c r="R310">
        <v>0.46610682580975998</v>
      </c>
      <c r="S310">
        <v>266.839333541016</v>
      </c>
    </row>
    <row r="311" spans="1:20" x14ac:dyDescent="0.25">
      <c r="A311">
        <v>1413</v>
      </c>
      <c r="B311">
        <v>1499</v>
      </c>
      <c r="C311">
        <v>238.59351807540401</v>
      </c>
      <c r="D311">
        <v>0.14493682764865301</v>
      </c>
      <c r="E311">
        <v>0</v>
      </c>
      <c r="F311">
        <v>0.17503595833940699</v>
      </c>
      <c r="G311">
        <v>77</v>
      </c>
      <c r="H311">
        <v>2</v>
      </c>
      <c r="I311">
        <v>77.350282383462101</v>
      </c>
      <c r="J311">
        <v>208.14292717948601</v>
      </c>
      <c r="K311">
        <v>16.526127290644201</v>
      </c>
      <c r="L311">
        <v>-39.488300000000002</v>
      </c>
      <c r="M311">
        <v>166.05400315591501</v>
      </c>
      <c r="N311">
        <v>97.119254860561696</v>
      </c>
      <c r="O311">
        <v>5.6785846167020297</v>
      </c>
      <c r="P311">
        <v>-2.98</v>
      </c>
      <c r="Q311">
        <v>0</v>
      </c>
      <c r="R311">
        <v>-9.0651898052747804</v>
      </c>
      <c r="S311">
        <v>270.14374360504797</v>
      </c>
      <c r="T311">
        <f>IF(AND(C311&gt;=$V$3,B311=$V$1,A311&lt;=2004),1,0)</f>
        <v>0</v>
      </c>
    </row>
    <row r="312" spans="1:20" hidden="1" x14ac:dyDescent="0.25">
      <c r="A312">
        <v>1413</v>
      </c>
      <c r="B312">
        <v>1513</v>
      </c>
      <c r="C312">
        <v>242.40842577276999</v>
      </c>
      <c r="D312">
        <v>0.150764507756662</v>
      </c>
      <c r="E312">
        <v>0</v>
      </c>
      <c r="F312">
        <v>0.188311802610339</v>
      </c>
      <c r="G312">
        <v>77</v>
      </c>
      <c r="H312">
        <v>2</v>
      </c>
      <c r="I312">
        <v>83.261352961357503</v>
      </c>
      <c r="J312">
        <v>209.78527537907601</v>
      </c>
      <c r="K312">
        <v>16.526127290644201</v>
      </c>
      <c r="L312">
        <v>-37.064602000000001</v>
      </c>
      <c r="M312">
        <v>176.92874738398399</v>
      </c>
      <c r="N312">
        <v>103.89952362653</v>
      </c>
      <c r="O312">
        <v>5.5086939497011098</v>
      </c>
      <c r="P312">
        <v>-2.2400000000000002</v>
      </c>
      <c r="Q312">
        <v>0</v>
      </c>
      <c r="R312">
        <v>-8.6346663145918399</v>
      </c>
      <c r="S312">
        <v>272.47461773623399</v>
      </c>
    </row>
    <row r="313" spans="1:20" hidden="1" x14ac:dyDescent="0.25">
      <c r="A313">
        <v>1413</v>
      </c>
      <c r="B313">
        <v>3090</v>
      </c>
      <c r="C313">
        <v>258.03550843009702</v>
      </c>
      <c r="D313">
        <v>0.122367091421865</v>
      </c>
      <c r="E313">
        <v>0</v>
      </c>
      <c r="F313">
        <v>-0.25634760018158698</v>
      </c>
      <c r="G313">
        <v>77</v>
      </c>
      <c r="H313">
        <v>2</v>
      </c>
      <c r="I313">
        <v>160.88598649490999</v>
      </c>
      <c r="J313">
        <v>236.91379618843499</v>
      </c>
      <c r="K313">
        <v>16.526127290644201</v>
      </c>
      <c r="L313">
        <v>47.642398999999997</v>
      </c>
      <c r="M313">
        <v>225.58905214264499</v>
      </c>
      <c r="N313">
        <v>129.72222890215301</v>
      </c>
      <c r="O313">
        <v>0.71445943220099795</v>
      </c>
      <c r="P313">
        <v>1.19</v>
      </c>
      <c r="Q313">
        <v>0</v>
      </c>
      <c r="R313">
        <v>6.6852573245513502</v>
      </c>
      <c r="S313">
        <v>234.76052596752299</v>
      </c>
    </row>
    <row r="314" spans="1:20" hidden="1" x14ac:dyDescent="0.25">
      <c r="A314">
        <v>1414</v>
      </c>
      <c r="B314">
        <v>333</v>
      </c>
      <c r="C314">
        <v>268.46287579780898</v>
      </c>
      <c r="D314">
        <v>0.111790731300955</v>
      </c>
      <c r="E314">
        <v>0</v>
      </c>
      <c r="F314">
        <v>-2.4107318390485501E-2</v>
      </c>
      <c r="G314">
        <v>78</v>
      </c>
      <c r="H314">
        <v>2</v>
      </c>
      <c r="I314">
        <v>170.07429729983599</v>
      </c>
      <c r="J314">
        <v>252.37118514701001</v>
      </c>
      <c r="K314">
        <v>16.8554003315339</v>
      </c>
      <c r="L314">
        <v>22.605801</v>
      </c>
      <c r="M314">
        <v>265.05972656193899</v>
      </c>
      <c r="N314">
        <v>151.09132016087301</v>
      </c>
      <c r="O314">
        <v>0.92720859074019901</v>
      </c>
      <c r="P314">
        <v>2.09</v>
      </c>
      <c r="Q314">
        <v>0</v>
      </c>
      <c r="R314">
        <v>0.46576628541293402</v>
      </c>
      <c r="S314">
        <v>266.846933009059</v>
      </c>
    </row>
    <row r="315" spans="1:20" x14ac:dyDescent="0.25">
      <c r="A315">
        <v>1414</v>
      </c>
      <c r="B315">
        <v>1499</v>
      </c>
      <c r="C315">
        <v>238.346547819395</v>
      </c>
      <c r="D315">
        <v>0.145063401391052</v>
      </c>
      <c r="E315">
        <v>0</v>
      </c>
      <c r="F315">
        <v>0.13368140105593901</v>
      </c>
      <c r="G315">
        <v>78</v>
      </c>
      <c r="H315">
        <v>2</v>
      </c>
      <c r="I315">
        <v>76.278775540336696</v>
      </c>
      <c r="J315">
        <v>207.895956923477</v>
      </c>
      <c r="K315">
        <v>16.8554003315339</v>
      </c>
      <c r="L315">
        <v>-39.488300000000002</v>
      </c>
      <c r="M315">
        <v>165.38221709419099</v>
      </c>
      <c r="N315">
        <v>96.734985600648699</v>
      </c>
      <c r="O315">
        <v>5.6634686455702896</v>
      </c>
      <c r="P315">
        <v>-2.71</v>
      </c>
      <c r="Q315">
        <v>0</v>
      </c>
      <c r="R315">
        <v>-9.0922839393405397</v>
      </c>
      <c r="S315">
        <v>269.99539340580799</v>
      </c>
      <c r="T315">
        <f>IF(AND(C315&gt;=$V$3,B315=$V$1,A315&lt;=2004),1,0)</f>
        <v>0</v>
      </c>
    </row>
    <row r="316" spans="1:20" hidden="1" x14ac:dyDescent="0.25">
      <c r="A316">
        <v>1414</v>
      </c>
      <c r="B316">
        <v>1513</v>
      </c>
      <c r="C316">
        <v>242.15772827179899</v>
      </c>
      <c r="D316">
        <v>0.150896170828618</v>
      </c>
      <c r="E316">
        <v>0</v>
      </c>
      <c r="F316">
        <v>0.15669893850698599</v>
      </c>
      <c r="G316">
        <v>78</v>
      </c>
      <c r="H316">
        <v>2</v>
      </c>
      <c r="I316">
        <v>82.200782094414294</v>
      </c>
      <c r="J316">
        <v>209.53457787810501</v>
      </c>
      <c r="K316">
        <v>16.8554003315339</v>
      </c>
      <c r="L316">
        <v>-37.064602000000001</v>
      </c>
      <c r="M316">
        <v>176.215899430603</v>
      </c>
      <c r="N316">
        <v>103.490239228212</v>
      </c>
      <c r="O316">
        <v>5.5044888385901896</v>
      </c>
      <c r="P316">
        <v>-2.0299999999999998</v>
      </c>
      <c r="Q316">
        <v>0</v>
      </c>
      <c r="R316">
        <v>-8.6646085635640109</v>
      </c>
      <c r="S316">
        <v>272.33324551168403</v>
      </c>
    </row>
    <row r="317" spans="1:20" hidden="1" x14ac:dyDescent="0.25">
      <c r="A317">
        <v>1414</v>
      </c>
      <c r="B317">
        <v>3090</v>
      </c>
      <c r="C317">
        <v>258.23083978996198</v>
      </c>
      <c r="D317">
        <v>0.122473954949645</v>
      </c>
      <c r="E317">
        <v>0</v>
      </c>
      <c r="F317">
        <v>-0.24150187448493299</v>
      </c>
      <c r="G317">
        <v>78</v>
      </c>
      <c r="H317">
        <v>2</v>
      </c>
      <c r="I317">
        <v>161.71266273902199</v>
      </c>
      <c r="J317">
        <v>237.10912754829999</v>
      </c>
      <c r="K317">
        <v>16.8554003315339</v>
      </c>
      <c r="L317">
        <v>47.642398999999997</v>
      </c>
      <c r="M317">
        <v>226.241431750857</v>
      </c>
      <c r="N317">
        <v>130.10849849182901</v>
      </c>
      <c r="O317">
        <v>0.71179540154381504</v>
      </c>
      <c r="P317">
        <v>1.18</v>
      </c>
      <c r="Q317">
        <v>0</v>
      </c>
      <c r="R317">
        <v>6.7074876860724002</v>
      </c>
      <c r="S317">
        <v>234.86996570139701</v>
      </c>
    </row>
    <row r="318" spans="1:20" hidden="1" x14ac:dyDescent="0.25">
      <c r="A318">
        <v>1415</v>
      </c>
      <c r="B318">
        <v>333</v>
      </c>
      <c r="C318">
        <v>268.46977150102799</v>
      </c>
      <c r="D318">
        <v>0.111895685159511</v>
      </c>
      <c r="E318">
        <v>0</v>
      </c>
      <c r="F318">
        <v>1.1592317372903199E-2</v>
      </c>
      <c r="G318">
        <v>79</v>
      </c>
      <c r="H318">
        <v>2</v>
      </c>
      <c r="I318">
        <v>170.07429729983599</v>
      </c>
      <c r="J318">
        <v>252.378080850229</v>
      </c>
      <c r="K318">
        <v>16.8554003315339</v>
      </c>
      <c r="L318">
        <v>22.605801</v>
      </c>
      <c r="M318">
        <v>265.088689635425</v>
      </c>
      <c r="N318">
        <v>151.121396292573</v>
      </c>
      <c r="O318">
        <v>0.92442649038278002</v>
      </c>
      <c r="P318">
        <v>2.08</v>
      </c>
      <c r="Q318">
        <v>0</v>
      </c>
      <c r="R318">
        <v>0.46568956064154099</v>
      </c>
      <c r="S318">
        <v>266.85453122525701</v>
      </c>
    </row>
    <row r="319" spans="1:20" x14ac:dyDescent="0.25">
      <c r="A319">
        <v>1415</v>
      </c>
      <c r="B319">
        <v>1499</v>
      </c>
      <c r="C319">
        <v>238.121275484367</v>
      </c>
      <c r="D319">
        <v>0.14519959303712199</v>
      </c>
      <c r="E319">
        <v>0</v>
      </c>
      <c r="F319">
        <v>-0.57489102420537597</v>
      </c>
      <c r="G319">
        <v>79</v>
      </c>
      <c r="H319">
        <v>2</v>
      </c>
      <c r="I319">
        <v>76.278775540336696</v>
      </c>
      <c r="J319">
        <v>207.67068458844801</v>
      </c>
      <c r="K319">
        <v>16.8554003315339</v>
      </c>
      <c r="L319">
        <v>-39.488300000000002</v>
      </c>
      <c r="M319">
        <v>164.69852518437099</v>
      </c>
      <c r="N319">
        <v>96.344329619594504</v>
      </c>
      <c r="O319">
        <v>5.6469029756047098</v>
      </c>
      <c r="P319">
        <v>-2.44</v>
      </c>
      <c r="Q319">
        <v>0</v>
      </c>
      <c r="R319">
        <v>-9.1207047047455703</v>
      </c>
      <c r="S319">
        <v>269.84657949181297</v>
      </c>
      <c r="T319">
        <f>IF(AND(C319&gt;=$V$3,B319=$V$1,A319&lt;=2004),1,0)</f>
        <v>0</v>
      </c>
    </row>
    <row r="320" spans="1:20" hidden="1" x14ac:dyDescent="0.25">
      <c r="A320">
        <v>1415</v>
      </c>
      <c r="B320">
        <v>1513</v>
      </c>
      <c r="C320">
        <v>241.92842376316199</v>
      </c>
      <c r="D320">
        <v>0.15103783852490699</v>
      </c>
      <c r="E320">
        <v>0</v>
      </c>
      <c r="F320">
        <v>-0.56681295580830404</v>
      </c>
      <c r="G320">
        <v>79</v>
      </c>
      <c r="H320">
        <v>2</v>
      </c>
      <c r="I320">
        <v>82.200782094414294</v>
      </c>
      <c r="J320">
        <v>209.30527336946801</v>
      </c>
      <c r="K320">
        <v>16.8554003315339</v>
      </c>
      <c r="L320">
        <v>-37.064602000000001</v>
      </c>
      <c r="M320">
        <v>175.488063317376</v>
      </c>
      <c r="N320">
        <v>103.07277609911</v>
      </c>
      <c r="O320">
        <v>5.4994229671847901</v>
      </c>
      <c r="P320">
        <v>-1.8</v>
      </c>
      <c r="Q320">
        <v>0</v>
      </c>
      <c r="R320">
        <v>-8.6961144066532103</v>
      </c>
      <c r="S320">
        <v>272.191359236084</v>
      </c>
    </row>
    <row r="321" spans="1:20" hidden="1" x14ac:dyDescent="0.25">
      <c r="A321">
        <v>1415</v>
      </c>
      <c r="B321">
        <v>3090</v>
      </c>
      <c r="C321">
        <v>258.41414514105998</v>
      </c>
      <c r="D321">
        <v>0.122588938669628</v>
      </c>
      <c r="E321">
        <v>0</v>
      </c>
      <c r="F321">
        <v>0.31862922416880401</v>
      </c>
      <c r="G321">
        <v>79</v>
      </c>
      <c r="H321">
        <v>2</v>
      </c>
      <c r="I321">
        <v>161.71266273902199</v>
      </c>
      <c r="J321">
        <v>237.29243289939799</v>
      </c>
      <c r="K321">
        <v>16.8554003315339</v>
      </c>
      <c r="L321">
        <v>47.642398999999997</v>
      </c>
      <c r="M321">
        <v>226.92726374038099</v>
      </c>
      <c r="N321">
        <v>130.51491298258</v>
      </c>
      <c r="O321">
        <v>0.70733630591235097</v>
      </c>
      <c r="P321">
        <v>1.17</v>
      </c>
      <c r="Q321">
        <v>0</v>
      </c>
      <c r="R321">
        <v>6.7322403158367097</v>
      </c>
      <c r="S321">
        <v>234.97980930052501</v>
      </c>
    </row>
    <row r="322" spans="1:20" hidden="1" x14ac:dyDescent="0.25">
      <c r="A322">
        <v>1416</v>
      </c>
      <c r="B322">
        <v>333</v>
      </c>
      <c r="C322">
        <v>268.477891715986</v>
      </c>
      <c r="D322">
        <v>0.111999387339745</v>
      </c>
      <c r="E322">
        <v>0</v>
      </c>
      <c r="F322">
        <v>-3.2443363044218999E-2</v>
      </c>
      <c r="G322">
        <v>80</v>
      </c>
      <c r="H322">
        <v>2</v>
      </c>
      <c r="I322">
        <v>170.14224849940601</v>
      </c>
      <c r="J322">
        <v>252.38620106518701</v>
      </c>
      <c r="K322">
        <v>17.179539054200699</v>
      </c>
      <c r="L322">
        <v>22.605801</v>
      </c>
      <c r="M322">
        <v>265.11592682203297</v>
      </c>
      <c r="N322">
        <v>151.150321631575</v>
      </c>
      <c r="O322">
        <v>0.92038627300922404</v>
      </c>
      <c r="P322">
        <v>2.0699999999999998</v>
      </c>
      <c r="Q322">
        <v>0</v>
      </c>
      <c r="R322">
        <v>0.465487107335193</v>
      </c>
      <c r="S322">
        <v>266.86212613821601</v>
      </c>
    </row>
    <row r="323" spans="1:20" x14ac:dyDescent="0.25">
      <c r="A323">
        <v>1416</v>
      </c>
      <c r="B323">
        <v>1499</v>
      </c>
      <c r="C323">
        <v>237.89087077434399</v>
      </c>
      <c r="D323">
        <v>0.14533416046343101</v>
      </c>
      <c r="E323">
        <v>0</v>
      </c>
      <c r="F323">
        <v>0.135983709030531</v>
      </c>
      <c r="G323">
        <v>80</v>
      </c>
      <c r="H323">
        <v>2</v>
      </c>
      <c r="I323">
        <v>75.228902715535696</v>
      </c>
      <c r="J323">
        <v>207.440279878425</v>
      </c>
      <c r="K323">
        <v>17.179539054200699</v>
      </c>
      <c r="L323">
        <v>-39.488300000000002</v>
      </c>
      <c r="M323">
        <v>164.07675063690601</v>
      </c>
      <c r="N323">
        <v>95.9897049836961</v>
      </c>
      <c r="O323">
        <v>5.6307142693659404</v>
      </c>
      <c r="P323">
        <v>-2.16</v>
      </c>
      <c r="Q323">
        <v>0</v>
      </c>
      <c r="R323">
        <v>-9.1427388316630793</v>
      </c>
      <c r="S323">
        <v>269.69740606780601</v>
      </c>
      <c r="T323">
        <f>IF(AND(C323&gt;=$V$3,B323=$V$1,A323&lt;=2004),1,0)</f>
        <v>0</v>
      </c>
    </row>
    <row r="324" spans="1:20" hidden="1" x14ac:dyDescent="0.25">
      <c r="A324">
        <v>1416</v>
      </c>
      <c r="B324">
        <v>1513</v>
      </c>
      <c r="C324">
        <v>241.69383624975799</v>
      </c>
      <c r="D324">
        <v>0.15117781669413199</v>
      </c>
      <c r="E324">
        <v>0</v>
      </c>
      <c r="F324">
        <v>0.13997496712125199</v>
      </c>
      <c r="G324">
        <v>80</v>
      </c>
      <c r="H324">
        <v>2</v>
      </c>
      <c r="I324">
        <v>81.1612190483349</v>
      </c>
      <c r="J324">
        <v>209.07068585606299</v>
      </c>
      <c r="K324">
        <v>17.179539054200699</v>
      </c>
      <c r="L324">
        <v>-37.064602000000001</v>
      </c>
      <c r="M324">
        <v>174.82431272833901</v>
      </c>
      <c r="N324">
        <v>102.692749668701</v>
      </c>
      <c r="O324">
        <v>5.4927445162706796</v>
      </c>
      <c r="P324">
        <v>-1.56</v>
      </c>
      <c r="Q324">
        <v>0</v>
      </c>
      <c r="R324">
        <v>-8.7213069808079506</v>
      </c>
      <c r="S324">
        <v>272.04906191707499</v>
      </c>
    </row>
    <row r="325" spans="1:20" hidden="1" x14ac:dyDescent="0.25">
      <c r="A325">
        <v>1416</v>
      </c>
      <c r="B325">
        <v>3090</v>
      </c>
      <c r="C325">
        <v>258.606414321584</v>
      </c>
      <c r="D325">
        <v>0.122702551095294</v>
      </c>
      <c r="E325">
        <v>0</v>
      </c>
      <c r="F325">
        <v>-0.23749709182085699</v>
      </c>
      <c r="G325">
        <v>80</v>
      </c>
      <c r="H325">
        <v>2</v>
      </c>
      <c r="I325">
        <v>162.53034448611299</v>
      </c>
      <c r="J325">
        <v>237.48470207992199</v>
      </c>
      <c r="K325">
        <v>17.179539054200699</v>
      </c>
      <c r="L325">
        <v>47.642398999999997</v>
      </c>
      <c r="M325">
        <v>227.57228807943301</v>
      </c>
      <c r="N325">
        <v>130.89777709805</v>
      </c>
      <c r="O325">
        <v>0.70156050832154004</v>
      </c>
      <c r="P325">
        <v>1.1599999999999999</v>
      </c>
      <c r="Q325">
        <v>0</v>
      </c>
      <c r="R325">
        <v>6.7534108493711296</v>
      </c>
      <c r="S325">
        <v>235.08999831923001</v>
      </c>
    </row>
    <row r="326" spans="1:20" hidden="1" x14ac:dyDescent="0.25">
      <c r="A326">
        <v>1417</v>
      </c>
      <c r="B326">
        <v>333</v>
      </c>
      <c r="C326">
        <v>268.48538265249999</v>
      </c>
      <c r="D326">
        <v>0.112095245262517</v>
      </c>
      <c r="E326">
        <v>0</v>
      </c>
      <c r="F326">
        <v>1.6672684022068899E-2</v>
      </c>
      <c r="G326">
        <v>81</v>
      </c>
      <c r="H326">
        <v>2</v>
      </c>
      <c r="I326">
        <v>170.14224849940601</v>
      </c>
      <c r="J326">
        <v>252.393692001701</v>
      </c>
      <c r="K326">
        <v>17.179539054200699</v>
      </c>
      <c r="L326">
        <v>22.605801</v>
      </c>
      <c r="M326">
        <v>265.14800337166997</v>
      </c>
      <c r="N326">
        <v>151.18098841814299</v>
      </c>
      <c r="O326">
        <v>0.91527473591596997</v>
      </c>
      <c r="P326">
        <v>2.06</v>
      </c>
      <c r="Q326">
        <v>0</v>
      </c>
      <c r="R326">
        <v>0.46563849119542799</v>
      </c>
      <c r="S326">
        <v>266.86972352116197</v>
      </c>
    </row>
    <row r="327" spans="1:20" x14ac:dyDescent="0.25">
      <c r="A327">
        <v>1417</v>
      </c>
      <c r="B327">
        <v>1499</v>
      </c>
      <c r="C327">
        <v>237.68231407789099</v>
      </c>
      <c r="D327">
        <v>0.14545854891823201</v>
      </c>
      <c r="E327">
        <v>0</v>
      </c>
      <c r="F327">
        <v>-0.57886785508816396</v>
      </c>
      <c r="G327">
        <v>81</v>
      </c>
      <c r="H327">
        <v>2</v>
      </c>
      <c r="I327">
        <v>75.228902715535696</v>
      </c>
      <c r="J327">
        <v>207.231723181973</v>
      </c>
      <c r="K327">
        <v>17.179539054200699</v>
      </c>
      <c r="L327">
        <v>-39.488300000000002</v>
      </c>
      <c r="M327">
        <v>163.442633034518</v>
      </c>
      <c r="N327">
        <v>95.627099335697693</v>
      </c>
      <c r="O327">
        <v>5.6146605777463199</v>
      </c>
      <c r="P327">
        <v>-1.86</v>
      </c>
      <c r="Q327">
        <v>0</v>
      </c>
      <c r="R327">
        <v>-9.1661484239816193</v>
      </c>
      <c r="S327">
        <v>269.54785069161699</v>
      </c>
      <c r="T327">
        <f>IF(AND(C327&gt;=$V$3,B327=$V$1,A327&lt;=2004),1,0)</f>
        <v>0</v>
      </c>
    </row>
    <row r="328" spans="1:20" hidden="1" x14ac:dyDescent="0.25">
      <c r="A328">
        <v>1417</v>
      </c>
      <c r="B328">
        <v>1513</v>
      </c>
      <c r="C328">
        <v>241.48026841519101</v>
      </c>
      <c r="D328">
        <v>0.15130720661153901</v>
      </c>
      <c r="E328">
        <v>0</v>
      </c>
      <c r="F328">
        <v>-0.55692200658692104</v>
      </c>
      <c r="G328">
        <v>81</v>
      </c>
      <c r="H328">
        <v>2</v>
      </c>
      <c r="I328">
        <v>81.1612190483349</v>
      </c>
      <c r="J328">
        <v>208.85711802149601</v>
      </c>
      <c r="K328">
        <v>17.179539054200699</v>
      </c>
      <c r="L328">
        <v>-37.064602000000001</v>
      </c>
      <c r="M328">
        <v>174.14722009142699</v>
      </c>
      <c r="N328">
        <v>102.30406495973899</v>
      </c>
      <c r="O328">
        <v>5.48466199731822</v>
      </c>
      <c r="P328">
        <v>-1.31</v>
      </c>
      <c r="Q328">
        <v>0</v>
      </c>
      <c r="R328">
        <v>-8.74790357839702</v>
      </c>
      <c r="S328">
        <v>271.90633064653298</v>
      </c>
    </row>
    <row r="329" spans="1:20" hidden="1" x14ac:dyDescent="0.25">
      <c r="A329">
        <v>1417</v>
      </c>
      <c r="B329">
        <v>3090</v>
      </c>
      <c r="C329">
        <v>258.78708608154301</v>
      </c>
      <c r="D329">
        <v>0.122807569631076</v>
      </c>
      <c r="E329">
        <v>0</v>
      </c>
      <c r="F329">
        <v>0.30727381071482601</v>
      </c>
      <c r="G329">
        <v>81</v>
      </c>
      <c r="H329">
        <v>2</v>
      </c>
      <c r="I329">
        <v>162.53034448611299</v>
      </c>
      <c r="J329">
        <v>237.665373839881</v>
      </c>
      <c r="K329">
        <v>17.179539054200699</v>
      </c>
      <c r="L329">
        <v>47.642398999999997</v>
      </c>
      <c r="M329">
        <v>228.25033137424401</v>
      </c>
      <c r="N329">
        <v>131.298794570659</v>
      </c>
      <c r="O329">
        <v>0.69496674492171795</v>
      </c>
      <c r="P329">
        <v>1.1599999999999999</v>
      </c>
      <c r="Q329">
        <v>0</v>
      </c>
      <c r="R329">
        <v>6.7770650744843604</v>
      </c>
      <c r="S329">
        <v>235.20057328155701</v>
      </c>
    </row>
    <row r="330" spans="1:20" hidden="1" x14ac:dyDescent="0.25">
      <c r="A330">
        <v>1418</v>
      </c>
      <c r="B330">
        <v>333</v>
      </c>
      <c r="C330">
        <v>268.49432484210303</v>
      </c>
      <c r="D330">
        <v>0.11219052022010099</v>
      </c>
      <c r="E330">
        <v>0</v>
      </c>
      <c r="F330">
        <v>-3.8450862409609397E-2</v>
      </c>
      <c r="G330">
        <v>82</v>
      </c>
      <c r="H330">
        <v>2</v>
      </c>
      <c r="I330">
        <v>170.21027666218899</v>
      </c>
      <c r="J330">
        <v>252.402634191304</v>
      </c>
      <c r="K330">
        <v>17.498444722849701</v>
      </c>
      <c r="L330">
        <v>22.605801</v>
      </c>
      <c r="M330">
        <v>265.17759672069502</v>
      </c>
      <c r="N330">
        <v>151.21016024186301</v>
      </c>
      <c r="O330">
        <v>0.90947296559907997</v>
      </c>
      <c r="P330">
        <v>2.06</v>
      </c>
      <c r="Q330">
        <v>0</v>
      </c>
      <c r="R330">
        <v>0.46560781499035497</v>
      </c>
      <c r="S330">
        <v>266.87732040359401</v>
      </c>
    </row>
    <row r="331" spans="1:20" x14ac:dyDescent="0.25">
      <c r="A331">
        <v>1418</v>
      </c>
      <c r="B331">
        <v>1499</v>
      </c>
      <c r="C331">
        <v>237.46927728326401</v>
      </c>
      <c r="D331">
        <v>0.14558218089785799</v>
      </c>
      <c r="E331">
        <v>0</v>
      </c>
      <c r="F331">
        <v>0.118701456349166</v>
      </c>
      <c r="G331">
        <v>82</v>
      </c>
      <c r="H331">
        <v>2</v>
      </c>
      <c r="I331">
        <v>74.200809665022604</v>
      </c>
      <c r="J331">
        <v>207.01868638734501</v>
      </c>
      <c r="K331">
        <v>17.498444722849701</v>
      </c>
      <c r="L331">
        <v>-39.488300000000002</v>
      </c>
      <c r="M331">
        <v>162.870231815685</v>
      </c>
      <c r="N331">
        <v>95.3004856054812</v>
      </c>
      <c r="O331">
        <v>5.59785443499658</v>
      </c>
      <c r="P331">
        <v>-1.55</v>
      </c>
      <c r="Q331">
        <v>0</v>
      </c>
      <c r="R331">
        <v>-9.1831516861651803</v>
      </c>
      <c r="S331">
        <v>269.39801788927701</v>
      </c>
      <c r="T331">
        <f>IF(AND(C331&gt;=$V$3,B331=$V$1,A331&lt;=2004),1,0)</f>
        <v>0</v>
      </c>
    </row>
    <row r="332" spans="1:20" hidden="1" x14ac:dyDescent="0.25">
      <c r="A332">
        <v>1418</v>
      </c>
      <c r="B332">
        <v>1513</v>
      </c>
      <c r="C332">
        <v>241.2619987292</v>
      </c>
      <c r="D332">
        <v>0.15143580963710199</v>
      </c>
      <c r="E332">
        <v>0</v>
      </c>
      <c r="F332">
        <v>0.12457711712198501</v>
      </c>
      <c r="G332">
        <v>82</v>
      </c>
      <c r="H332">
        <v>2</v>
      </c>
      <c r="I332">
        <v>80.142835795446501</v>
      </c>
      <c r="J332">
        <v>208.638848335506</v>
      </c>
      <c r="K332">
        <v>17.498444722849701</v>
      </c>
      <c r="L332">
        <v>-37.064602000000001</v>
      </c>
      <c r="M332">
        <v>173.53250888411699</v>
      </c>
      <c r="N332">
        <v>101.95189980963799</v>
      </c>
      <c r="O332">
        <v>5.4754388374677498</v>
      </c>
      <c r="P332">
        <v>-1.04</v>
      </c>
      <c r="Q332">
        <v>0</v>
      </c>
      <c r="R332">
        <v>-8.7683175736249304</v>
      </c>
      <c r="S332">
        <v>271.76326630013398</v>
      </c>
    </row>
    <row r="333" spans="1:20" hidden="1" x14ac:dyDescent="0.25">
      <c r="A333">
        <v>1418</v>
      </c>
      <c r="B333">
        <v>3090</v>
      </c>
      <c r="C333">
        <v>258.976904197713</v>
      </c>
      <c r="D333">
        <v>0.12291194949090101</v>
      </c>
      <c r="E333">
        <v>0</v>
      </c>
      <c r="F333">
        <v>-0.24233314355178201</v>
      </c>
      <c r="G333">
        <v>82</v>
      </c>
      <c r="H333">
        <v>2</v>
      </c>
      <c r="I333">
        <v>163.338985806214</v>
      </c>
      <c r="J333">
        <v>237.85519195605099</v>
      </c>
      <c r="K333">
        <v>17.498444722849701</v>
      </c>
      <c r="L333">
        <v>47.642398999999997</v>
      </c>
      <c r="M333">
        <v>228.88885575512799</v>
      </c>
      <c r="N333">
        <v>131.677069522886</v>
      </c>
      <c r="O333">
        <v>0.68707925688114002</v>
      </c>
      <c r="P333">
        <v>1.1599999999999999</v>
      </c>
      <c r="Q333">
        <v>0</v>
      </c>
      <c r="R333">
        <v>6.7972658805517199</v>
      </c>
      <c r="S333">
        <v>235.311477841336</v>
      </c>
    </row>
    <row r="334" spans="1:20" hidden="1" x14ac:dyDescent="0.25">
      <c r="A334" t="s">
        <v>66</v>
      </c>
      <c r="B334">
        <v>333</v>
      </c>
      <c r="C334">
        <v>268.50246903301797</v>
      </c>
      <c r="D334">
        <v>0.1122804627332</v>
      </c>
      <c r="E334">
        <v>0</v>
      </c>
      <c r="F334">
        <v>2.1142916833207799E-2</v>
      </c>
      <c r="G334">
        <v>83</v>
      </c>
      <c r="H334">
        <v>2</v>
      </c>
      <c r="I334">
        <v>170.21027666218899</v>
      </c>
      <c r="J334">
        <v>252.41077838221901</v>
      </c>
      <c r="K334">
        <v>17.498444722849701</v>
      </c>
      <c r="L334">
        <v>22.605801</v>
      </c>
      <c r="M334">
        <v>265.21292656687098</v>
      </c>
      <c r="N334">
        <v>151.24191162126399</v>
      </c>
      <c r="O334">
        <v>0.90229621212824196</v>
      </c>
      <c r="P334">
        <v>2.0499999999999998</v>
      </c>
      <c r="Q334">
        <v>0</v>
      </c>
      <c r="R334">
        <v>0.465995511578354</v>
      </c>
      <c r="S334">
        <v>266.88492361170398</v>
      </c>
    </row>
    <row r="335" spans="1:20" x14ac:dyDescent="0.25">
      <c r="A335">
        <v>1419</v>
      </c>
      <c r="B335">
        <v>1499</v>
      </c>
      <c r="C335">
        <v>237.27779485725301</v>
      </c>
      <c r="D335">
        <v>0.14569889331871699</v>
      </c>
      <c r="E335">
        <v>0</v>
      </c>
      <c r="F335">
        <v>-0.571087744174954</v>
      </c>
      <c r="G335">
        <v>83</v>
      </c>
      <c r="H335">
        <v>2</v>
      </c>
      <c r="I335">
        <v>74.200809665022604</v>
      </c>
      <c r="J335">
        <v>206.82720396133399</v>
      </c>
      <c r="K335">
        <v>17.498444722849701</v>
      </c>
      <c r="L335">
        <v>-39.488300000000002</v>
      </c>
      <c r="M335">
        <v>162.28708820558799</v>
      </c>
      <c r="N335">
        <v>94.967061022034798</v>
      </c>
      <c r="O335">
        <v>5.5810087456710198</v>
      </c>
      <c r="P335">
        <v>-1.23</v>
      </c>
      <c r="Q335">
        <v>0</v>
      </c>
      <c r="R335">
        <v>-9.2013660930144408</v>
      </c>
      <c r="S335">
        <v>269.247887899685</v>
      </c>
      <c r="T335">
        <f>IF(AND(C335&gt;=$V$3,B335=$V$1,A335&lt;=2004),1,0)</f>
        <v>0</v>
      </c>
    </row>
    <row r="336" spans="1:20" hidden="1" x14ac:dyDescent="0.25">
      <c r="A336">
        <v>1419</v>
      </c>
      <c r="B336">
        <v>1513</v>
      </c>
      <c r="C336">
        <v>241.064402504637</v>
      </c>
      <c r="D336">
        <v>0.15155721487941001</v>
      </c>
      <c r="E336">
        <v>0</v>
      </c>
      <c r="F336">
        <v>-0.54774895900012499</v>
      </c>
      <c r="G336">
        <v>83</v>
      </c>
      <c r="H336">
        <v>2</v>
      </c>
      <c r="I336">
        <v>80.142835795446501</v>
      </c>
      <c r="J336">
        <v>208.441252110943</v>
      </c>
      <c r="K336">
        <v>17.498444722849701</v>
      </c>
      <c r="L336">
        <v>-37.064602000000001</v>
      </c>
      <c r="M336">
        <v>172.90594733435</v>
      </c>
      <c r="N336">
        <v>101.592204712306</v>
      </c>
      <c r="O336">
        <v>5.4646483356828597</v>
      </c>
      <c r="P336">
        <v>-0.77</v>
      </c>
      <c r="Q336">
        <v>0</v>
      </c>
      <c r="R336">
        <v>-8.7899905819742603</v>
      </c>
      <c r="S336">
        <v>271.61984833575298</v>
      </c>
    </row>
    <row r="337" spans="1:20" hidden="1" x14ac:dyDescent="0.25">
      <c r="A337">
        <v>1419</v>
      </c>
      <c r="B337">
        <v>3090</v>
      </c>
      <c r="C337">
        <v>259.15551382356199</v>
      </c>
      <c r="D337">
        <v>0.12301048731393099</v>
      </c>
      <c r="E337">
        <v>0</v>
      </c>
      <c r="F337">
        <v>0.29696912597714797</v>
      </c>
      <c r="G337">
        <v>83</v>
      </c>
      <c r="H337">
        <v>2</v>
      </c>
      <c r="I337">
        <v>163.338985806214</v>
      </c>
      <c r="J337">
        <v>238.03380158190001</v>
      </c>
      <c r="K337">
        <v>17.498444722849701</v>
      </c>
      <c r="L337">
        <v>47.642398999999997</v>
      </c>
      <c r="M337">
        <v>229.56114706194799</v>
      </c>
      <c r="N337">
        <v>132.074211726931</v>
      </c>
      <c r="O337">
        <v>0.67800089239471495</v>
      </c>
      <c r="P337">
        <v>1.17</v>
      </c>
      <c r="Q337">
        <v>0</v>
      </c>
      <c r="R337">
        <v>6.8200075392667001</v>
      </c>
      <c r="S337">
        <v>235.422753455254</v>
      </c>
    </row>
    <row r="338" spans="1:20" hidden="1" x14ac:dyDescent="0.25">
      <c r="A338">
        <v>1420</v>
      </c>
      <c r="B338">
        <v>333</v>
      </c>
      <c r="C338">
        <v>268.511958167741</v>
      </c>
      <c r="D338">
        <v>0.112376180923847</v>
      </c>
      <c r="E338">
        <v>0</v>
      </c>
      <c r="F338">
        <v>-3.5634207730916703E-2</v>
      </c>
      <c r="G338">
        <v>84</v>
      </c>
      <c r="H338">
        <v>2</v>
      </c>
      <c r="I338">
        <v>170.27861867327101</v>
      </c>
      <c r="J338">
        <v>252.420267516943</v>
      </c>
      <c r="K338">
        <v>17.812020195724799</v>
      </c>
      <c r="L338">
        <v>22.605801</v>
      </c>
      <c r="M338">
        <v>265.24510665836499</v>
      </c>
      <c r="N338">
        <v>151.27260858561399</v>
      </c>
      <c r="O338">
        <v>0.89472000505647797</v>
      </c>
      <c r="P338">
        <v>2.0499999999999998</v>
      </c>
      <c r="Q338">
        <v>0</v>
      </c>
      <c r="R338">
        <v>0.46615141440256302</v>
      </c>
      <c r="S338">
        <v>266.89252936353301</v>
      </c>
    </row>
    <row r="339" spans="1:20" x14ac:dyDescent="0.25">
      <c r="A339">
        <v>1420</v>
      </c>
      <c r="B339">
        <v>1499</v>
      </c>
      <c r="C339">
        <v>237.08213582696399</v>
      </c>
      <c r="D339">
        <v>0.145823100452427</v>
      </c>
      <c r="E339">
        <v>0</v>
      </c>
      <c r="F339">
        <v>0.110660307161023</v>
      </c>
      <c r="G339">
        <v>84</v>
      </c>
      <c r="H339">
        <v>2</v>
      </c>
      <c r="I339">
        <v>73.194635465322094</v>
      </c>
      <c r="J339">
        <v>206.631544931045</v>
      </c>
      <c r="K339">
        <v>17.812020195724799</v>
      </c>
      <c r="L339">
        <v>-39.488300000000002</v>
      </c>
      <c r="M339">
        <v>161.764282730178</v>
      </c>
      <c r="N339">
        <v>94.669386221754394</v>
      </c>
      <c r="O339">
        <v>5.5636024533816197</v>
      </c>
      <c r="P339">
        <v>-0.9</v>
      </c>
      <c r="Q339">
        <v>0</v>
      </c>
      <c r="R339">
        <v>-9.213283221567</v>
      </c>
      <c r="S339">
        <v>269.09756346957499</v>
      </c>
      <c r="T339">
        <f>IF(AND(C339&gt;=$V$3,B339=$V$1,A339&lt;=2004),1,0)</f>
        <v>0</v>
      </c>
    </row>
    <row r="340" spans="1:20" hidden="1" x14ac:dyDescent="0.25">
      <c r="A340">
        <v>1420</v>
      </c>
      <c r="B340">
        <v>1513</v>
      </c>
      <c r="C340">
        <v>240.86236817015401</v>
      </c>
      <c r="D340">
        <v>0.15168641618509199</v>
      </c>
      <c r="E340">
        <v>0</v>
      </c>
      <c r="F340">
        <v>0.117589204598989</v>
      </c>
      <c r="G340">
        <v>84</v>
      </c>
      <c r="H340">
        <v>2</v>
      </c>
      <c r="I340">
        <v>79.145797850534606</v>
      </c>
      <c r="J340">
        <v>208.23921777646001</v>
      </c>
      <c r="K340">
        <v>17.812020195724799</v>
      </c>
      <c r="L340">
        <v>-37.064602000000001</v>
      </c>
      <c r="M340">
        <v>172.34019537118101</v>
      </c>
      <c r="N340">
        <v>101.268714528415</v>
      </c>
      <c r="O340">
        <v>5.4534901718194302</v>
      </c>
      <c r="P340">
        <v>-0.48</v>
      </c>
      <c r="Q340">
        <v>0</v>
      </c>
      <c r="R340">
        <v>-8.80560391330987</v>
      </c>
      <c r="S340">
        <v>271.47617562340798</v>
      </c>
    </row>
    <row r="341" spans="1:20" hidden="1" x14ac:dyDescent="0.25">
      <c r="A341">
        <v>1420</v>
      </c>
      <c r="B341">
        <v>3090</v>
      </c>
      <c r="C341">
        <v>259.34341314466297</v>
      </c>
      <c r="D341">
        <v>0.123115352764159</v>
      </c>
      <c r="E341">
        <v>0</v>
      </c>
      <c r="F341">
        <v>-0.24613093118863399</v>
      </c>
      <c r="G341">
        <v>84</v>
      </c>
      <c r="H341">
        <v>2</v>
      </c>
      <c r="I341">
        <v>164.138536571413</v>
      </c>
      <c r="J341">
        <v>238.22170090300099</v>
      </c>
      <c r="K341">
        <v>17.812020195724799</v>
      </c>
      <c r="L341">
        <v>47.642398999999997</v>
      </c>
      <c r="M341">
        <v>230.19509188511901</v>
      </c>
      <c r="N341">
        <v>132.45001355640599</v>
      </c>
      <c r="O341">
        <v>0.66697424184621001</v>
      </c>
      <c r="P341">
        <v>1.18</v>
      </c>
      <c r="Q341">
        <v>0</v>
      </c>
      <c r="R341">
        <v>6.8394121534960099</v>
      </c>
      <c r="S341">
        <v>235.53434567591401</v>
      </c>
    </row>
    <row r="342" spans="1:20" hidden="1" x14ac:dyDescent="0.25">
      <c r="A342">
        <v>1421</v>
      </c>
      <c r="B342">
        <v>333</v>
      </c>
      <c r="C342">
        <v>268.52091601867699</v>
      </c>
      <c r="D342">
        <v>0.11246369257700201</v>
      </c>
      <c r="E342">
        <v>0</v>
      </c>
      <c r="F342">
        <v>1.4076323332415999E-2</v>
      </c>
      <c r="G342">
        <v>85</v>
      </c>
      <c r="H342">
        <v>2</v>
      </c>
      <c r="I342">
        <v>170.27861867327101</v>
      </c>
      <c r="J342">
        <v>252.42922536787799</v>
      </c>
      <c r="K342">
        <v>17.812020195724799</v>
      </c>
      <c r="L342">
        <v>22.605801</v>
      </c>
      <c r="M342">
        <v>265.282604711788</v>
      </c>
      <c r="N342">
        <v>151.30527719341001</v>
      </c>
      <c r="O342">
        <v>0.88601588898635397</v>
      </c>
      <c r="P342">
        <v>2.0499999999999998</v>
      </c>
      <c r="Q342">
        <v>0</v>
      </c>
      <c r="R342">
        <v>0.46669417603913899</v>
      </c>
      <c r="S342">
        <v>266.90014397109098</v>
      </c>
    </row>
    <row r="343" spans="1:20" x14ac:dyDescent="0.25">
      <c r="A343">
        <v>1421</v>
      </c>
      <c r="B343">
        <v>1499</v>
      </c>
      <c r="C343">
        <v>236.90776129357499</v>
      </c>
      <c r="D343">
        <v>0.14593665850791401</v>
      </c>
      <c r="E343">
        <v>0</v>
      </c>
      <c r="F343">
        <v>-0.56393749882979805</v>
      </c>
      <c r="G343">
        <v>85</v>
      </c>
      <c r="H343">
        <v>2</v>
      </c>
      <c r="I343">
        <v>73.194635465322094</v>
      </c>
      <c r="J343">
        <v>206.457170397656</v>
      </c>
      <c r="K343">
        <v>17.812020195724799</v>
      </c>
      <c r="L343">
        <v>-39.488300000000002</v>
      </c>
      <c r="M343">
        <v>161.23137967284401</v>
      </c>
      <c r="N343">
        <v>94.365038239062699</v>
      </c>
      <c r="O343">
        <v>5.5459201514005203</v>
      </c>
      <c r="P343">
        <v>-0.56000000000000005</v>
      </c>
      <c r="Q343">
        <v>0</v>
      </c>
      <c r="R343">
        <v>-9.22634794773575</v>
      </c>
      <c r="S343">
        <v>268.94702587468203</v>
      </c>
      <c r="T343">
        <f>IF(AND(C343&gt;=$V$3,B343=$V$1,A343&lt;=2004),1,0)</f>
        <v>0</v>
      </c>
    </row>
    <row r="344" spans="1:20" hidden="1" x14ac:dyDescent="0.25">
      <c r="A344">
        <v>1421</v>
      </c>
      <c r="B344">
        <v>1513</v>
      </c>
      <c r="C344">
        <v>240.681086625837</v>
      </c>
      <c r="D344">
        <v>0.15180454022999501</v>
      </c>
      <c r="E344">
        <v>0</v>
      </c>
      <c r="F344">
        <v>-0.54985086479649103</v>
      </c>
      <c r="G344">
        <v>85</v>
      </c>
      <c r="H344">
        <v>2</v>
      </c>
      <c r="I344">
        <v>79.145797850534606</v>
      </c>
      <c r="J344">
        <v>208.05793623214299</v>
      </c>
      <c r="K344">
        <v>17.812020195724799</v>
      </c>
      <c r="L344">
        <v>-37.064602000000001</v>
      </c>
      <c r="M344">
        <v>171.76317298388901</v>
      </c>
      <c r="N344">
        <v>100.93777589649901</v>
      </c>
      <c r="O344">
        <v>5.4404383700992298</v>
      </c>
      <c r="P344">
        <v>-0.18</v>
      </c>
      <c r="Q344">
        <v>0</v>
      </c>
      <c r="R344">
        <v>-8.8224228244502108</v>
      </c>
      <c r="S344">
        <v>271.332228492794</v>
      </c>
    </row>
    <row r="345" spans="1:20" hidden="1" x14ac:dyDescent="0.25">
      <c r="A345">
        <v>1421</v>
      </c>
      <c r="B345">
        <v>3090</v>
      </c>
      <c r="C345">
        <v>259.52005812436897</v>
      </c>
      <c r="D345">
        <v>0.123211227423366</v>
      </c>
      <c r="E345">
        <v>0</v>
      </c>
      <c r="F345">
        <v>0.298183977591712</v>
      </c>
      <c r="G345">
        <v>85</v>
      </c>
      <c r="H345">
        <v>2</v>
      </c>
      <c r="I345">
        <v>164.138536571413</v>
      </c>
      <c r="J345">
        <v>238.39834588270699</v>
      </c>
      <c r="K345">
        <v>17.812020195724799</v>
      </c>
      <c r="L345">
        <v>47.642398999999997</v>
      </c>
      <c r="M345">
        <v>230.86342519077601</v>
      </c>
      <c r="N345">
        <v>132.844707164656</v>
      </c>
      <c r="O345">
        <v>0.65442048033925304</v>
      </c>
      <c r="P345">
        <v>1.19</v>
      </c>
      <c r="Q345">
        <v>0</v>
      </c>
      <c r="R345">
        <v>6.8614026721737096</v>
      </c>
      <c r="S345">
        <v>235.64629669507201</v>
      </c>
    </row>
    <row r="346" spans="1:20" hidden="1" x14ac:dyDescent="0.25">
      <c r="A346">
        <v>1422</v>
      </c>
      <c r="B346">
        <v>333</v>
      </c>
      <c r="C346">
        <v>268.531113827328</v>
      </c>
      <c r="D346">
        <v>0.11256225580097599</v>
      </c>
      <c r="E346">
        <v>0</v>
      </c>
      <c r="F346">
        <v>-3.2852610816046499E-2</v>
      </c>
      <c r="G346">
        <v>86</v>
      </c>
      <c r="H346">
        <v>2</v>
      </c>
      <c r="I346">
        <v>170.34750746878899</v>
      </c>
      <c r="J346">
        <v>252.43942317653</v>
      </c>
      <c r="K346">
        <v>18.120169954699499</v>
      </c>
      <c r="L346">
        <v>22.605801</v>
      </c>
      <c r="M346">
        <v>265.318006948093</v>
      </c>
      <c r="N346">
        <v>151.33817192084601</v>
      </c>
      <c r="O346">
        <v>0.87655483844803594</v>
      </c>
      <c r="P346">
        <v>2.0499999999999998</v>
      </c>
      <c r="Q346">
        <v>0</v>
      </c>
      <c r="R346">
        <v>0.46708127787397602</v>
      </c>
      <c r="S346">
        <v>266.90776489462303</v>
      </c>
    </row>
    <row r="347" spans="1:20" x14ac:dyDescent="0.25">
      <c r="A347">
        <v>1422</v>
      </c>
      <c r="B347">
        <v>1499</v>
      </c>
      <c r="C347">
        <v>236.72954792661301</v>
      </c>
      <c r="D347">
        <v>0.14606455745226599</v>
      </c>
      <c r="E347">
        <v>0</v>
      </c>
      <c r="F347">
        <v>0.101710989228822</v>
      </c>
      <c r="G347">
        <v>86</v>
      </c>
      <c r="H347">
        <v>2</v>
      </c>
      <c r="I347">
        <v>72.210512654339695</v>
      </c>
      <c r="J347">
        <v>206.27895703069501</v>
      </c>
      <c r="K347">
        <v>18.120169954699499</v>
      </c>
      <c r="L347">
        <v>-39.488300000000002</v>
      </c>
      <c r="M347">
        <v>160.75755832630199</v>
      </c>
      <c r="N347">
        <v>94.096165184760096</v>
      </c>
      <c r="O347">
        <v>5.5282220299704896</v>
      </c>
      <c r="P347">
        <v>-0.21</v>
      </c>
      <c r="Q347">
        <v>0</v>
      </c>
      <c r="R347">
        <v>-9.2332173824041899</v>
      </c>
      <c r="S347">
        <v>268.79637619772001</v>
      </c>
      <c r="T347">
        <f>IF(AND(C347&gt;=$V$3,B347=$V$1,A347&lt;=2004),1,0)</f>
        <v>0</v>
      </c>
    </row>
    <row r="348" spans="1:20" hidden="1" x14ac:dyDescent="0.25">
      <c r="A348">
        <v>1422</v>
      </c>
      <c r="B348">
        <v>1513</v>
      </c>
      <c r="C348">
        <v>240.49559524471999</v>
      </c>
      <c r="D348">
        <v>0.15193758178817399</v>
      </c>
      <c r="E348">
        <v>0</v>
      </c>
      <c r="F348">
        <v>0.111541040512319</v>
      </c>
      <c r="G348">
        <v>86</v>
      </c>
      <c r="H348">
        <v>2</v>
      </c>
      <c r="I348">
        <v>78.170264387882099</v>
      </c>
      <c r="J348">
        <v>207.87244485102599</v>
      </c>
      <c r="K348">
        <v>18.120169954699499</v>
      </c>
      <c r="L348">
        <v>-37.064602000000001</v>
      </c>
      <c r="M348">
        <v>171.246656296672</v>
      </c>
      <c r="N348">
        <v>100.643360195385</v>
      </c>
      <c r="O348">
        <v>5.4262309814057996</v>
      </c>
      <c r="P348">
        <v>0.13</v>
      </c>
      <c r="Q348">
        <v>0</v>
      </c>
      <c r="R348">
        <v>-8.8331820213941299</v>
      </c>
      <c r="S348">
        <v>271.18810581453801</v>
      </c>
    </row>
    <row r="349" spans="1:20" hidden="1" x14ac:dyDescent="0.25">
      <c r="A349">
        <v>1422</v>
      </c>
      <c r="B349">
        <v>3090</v>
      </c>
      <c r="C349">
        <v>259.70580223676501</v>
      </c>
      <c r="D349">
        <v>0.123319209791066</v>
      </c>
      <c r="E349">
        <v>0</v>
      </c>
      <c r="F349">
        <v>-0.24108198960406299</v>
      </c>
      <c r="G349">
        <v>86</v>
      </c>
      <c r="H349">
        <v>2</v>
      </c>
      <c r="I349">
        <v>164.92894219120799</v>
      </c>
      <c r="J349">
        <v>238.584089995103</v>
      </c>
      <c r="K349">
        <v>18.120169954699499</v>
      </c>
      <c r="L349">
        <v>47.642398999999997</v>
      </c>
      <c r="M349">
        <v>231.493054433547</v>
      </c>
      <c r="N349">
        <v>133.21846534729099</v>
      </c>
      <c r="O349">
        <v>0.64131363460041901</v>
      </c>
      <c r="P349">
        <v>1.2</v>
      </c>
      <c r="Q349">
        <v>0</v>
      </c>
      <c r="R349">
        <v>6.8800464646849102</v>
      </c>
      <c r="S349">
        <v>235.758551907363</v>
      </c>
    </row>
    <row r="350" spans="1:20" hidden="1" x14ac:dyDescent="0.25">
      <c r="A350">
        <v>1423</v>
      </c>
      <c r="B350">
        <v>333</v>
      </c>
      <c r="C350">
        <v>268.54069844256901</v>
      </c>
      <c r="D350">
        <v>0.112654968628056</v>
      </c>
      <c r="E350">
        <v>0</v>
      </c>
      <c r="F350">
        <v>1.62465136744263E-2</v>
      </c>
      <c r="G350">
        <v>87</v>
      </c>
      <c r="H350">
        <v>2</v>
      </c>
      <c r="I350">
        <v>170.34750746878899</v>
      </c>
      <c r="J350">
        <v>252.44900779176999</v>
      </c>
      <c r="K350">
        <v>18.120169954699499</v>
      </c>
      <c r="L350">
        <v>22.605801</v>
      </c>
      <c r="M350">
        <v>265.35831392220899</v>
      </c>
      <c r="N350">
        <v>151.37310735667799</v>
      </c>
      <c r="O350">
        <v>0.866422481240541</v>
      </c>
      <c r="P350">
        <v>2.0499999999999998</v>
      </c>
      <c r="Q350">
        <v>0</v>
      </c>
      <c r="R350">
        <v>0.46782389605792202</v>
      </c>
      <c r="S350">
        <v>266.91539793475403</v>
      </c>
    </row>
    <row r="351" spans="1:20" x14ac:dyDescent="0.25">
      <c r="A351">
        <v>1423</v>
      </c>
      <c r="B351">
        <v>1499</v>
      </c>
      <c r="C351">
        <v>236.57240589541399</v>
      </c>
      <c r="D351">
        <v>0.14618486472543901</v>
      </c>
      <c r="E351">
        <v>0</v>
      </c>
      <c r="F351">
        <v>-0.55828979790919997</v>
      </c>
      <c r="G351">
        <v>87</v>
      </c>
      <c r="H351">
        <v>2</v>
      </c>
      <c r="I351">
        <v>72.210512654339695</v>
      </c>
      <c r="J351">
        <v>206.121814999496</v>
      </c>
      <c r="K351">
        <v>18.120169954699499</v>
      </c>
      <c r="L351">
        <v>-39.488300000000002</v>
      </c>
      <c r="M351">
        <v>160.27438572112001</v>
      </c>
      <c r="N351">
        <v>93.821264227667001</v>
      </c>
      <c r="O351">
        <v>5.5102967533439697</v>
      </c>
      <c r="P351">
        <v>0.15</v>
      </c>
      <c r="Q351">
        <v>0</v>
      </c>
      <c r="R351">
        <v>-9.2411608088515393</v>
      </c>
      <c r="S351">
        <v>268.64559691538</v>
      </c>
      <c r="T351">
        <f>IF(AND(C351&gt;=$V$3,B351=$V$1,A351&lt;=2004),1,0)</f>
        <v>0</v>
      </c>
    </row>
    <row r="352" spans="1:20" hidden="1" x14ac:dyDescent="0.25">
      <c r="A352">
        <v>1423</v>
      </c>
      <c r="B352">
        <v>1513</v>
      </c>
      <c r="C352">
        <v>240.33058381523901</v>
      </c>
      <c r="D352">
        <v>0.15206272642610899</v>
      </c>
      <c r="E352">
        <v>0</v>
      </c>
      <c r="F352">
        <v>-0.54262198276184004</v>
      </c>
      <c r="G352">
        <v>87</v>
      </c>
      <c r="H352">
        <v>2</v>
      </c>
      <c r="I352">
        <v>78.170264387882099</v>
      </c>
      <c r="J352">
        <v>207.70743342154501</v>
      </c>
      <c r="K352">
        <v>18.120169954699499</v>
      </c>
      <c r="L352">
        <v>-37.064602000000001</v>
      </c>
      <c r="M352">
        <v>170.71935144314199</v>
      </c>
      <c r="N352">
        <v>100.342004257242</v>
      </c>
      <c r="O352">
        <v>5.4109822324923904</v>
      </c>
      <c r="P352">
        <v>0.45</v>
      </c>
      <c r="Q352">
        <v>0</v>
      </c>
      <c r="R352">
        <v>-8.8451038376823696</v>
      </c>
      <c r="S352">
        <v>271.04378861927898</v>
      </c>
    </row>
    <row r="353" spans="1:20" hidden="1" x14ac:dyDescent="0.25">
      <c r="A353">
        <v>1423</v>
      </c>
      <c r="B353">
        <v>3090</v>
      </c>
      <c r="C353">
        <v>259.88076206805198</v>
      </c>
      <c r="D353">
        <v>0.123420782671705</v>
      </c>
      <c r="E353">
        <v>0</v>
      </c>
      <c r="F353">
        <v>0.28572972767168903</v>
      </c>
      <c r="G353">
        <v>87</v>
      </c>
      <c r="H353">
        <v>2</v>
      </c>
      <c r="I353">
        <v>164.92894219120799</v>
      </c>
      <c r="J353">
        <v>238.75904982639</v>
      </c>
      <c r="K353">
        <v>18.120169954699499</v>
      </c>
      <c r="L353">
        <v>47.642398999999997</v>
      </c>
      <c r="M353">
        <v>232.15650459868701</v>
      </c>
      <c r="N353">
        <v>133.61106291772501</v>
      </c>
      <c r="O353">
        <v>0.62761485883899804</v>
      </c>
      <c r="P353">
        <v>1.22</v>
      </c>
      <c r="Q353">
        <v>0</v>
      </c>
      <c r="R353">
        <v>6.9012248218894499</v>
      </c>
      <c r="S353">
        <v>235.87115266688201</v>
      </c>
    </row>
    <row r="354" spans="1:20" hidden="1" x14ac:dyDescent="0.25">
      <c r="A354">
        <v>1424</v>
      </c>
      <c r="B354">
        <v>333</v>
      </c>
      <c r="C354">
        <v>268.55180705131801</v>
      </c>
      <c r="D354">
        <v>0.11274988064719101</v>
      </c>
      <c r="E354">
        <v>0</v>
      </c>
      <c r="F354">
        <v>-4.0378124310584698E-2</v>
      </c>
      <c r="G354">
        <v>88</v>
      </c>
      <c r="H354">
        <v>2</v>
      </c>
      <c r="I354">
        <v>170.41717177884101</v>
      </c>
      <c r="J354">
        <v>252.46011640051901</v>
      </c>
      <c r="K354">
        <v>18.422800134371901</v>
      </c>
      <c r="L354">
        <v>22.605801</v>
      </c>
      <c r="M354">
        <v>265.39620142769797</v>
      </c>
      <c r="N354">
        <v>151.40694299847399</v>
      </c>
      <c r="O354">
        <v>0.855697679344396</v>
      </c>
      <c r="P354">
        <v>2.06</v>
      </c>
      <c r="Q354">
        <v>0</v>
      </c>
      <c r="R354">
        <v>0.46838630962962502</v>
      </c>
      <c r="S354">
        <v>266.92304015125501</v>
      </c>
    </row>
    <row r="355" spans="1:20" x14ac:dyDescent="0.25">
      <c r="A355">
        <v>1424</v>
      </c>
      <c r="B355">
        <v>1499</v>
      </c>
      <c r="C355">
        <v>236.41135555454201</v>
      </c>
      <c r="D355">
        <v>0.14630802574396401</v>
      </c>
      <c r="E355">
        <v>0</v>
      </c>
      <c r="F355">
        <v>0.103551757119324</v>
      </c>
      <c r="G355">
        <v>88</v>
      </c>
      <c r="H355">
        <v>2</v>
      </c>
      <c r="I355">
        <v>71.248567382829293</v>
      </c>
      <c r="J355">
        <v>205.96076465862299</v>
      </c>
      <c r="K355">
        <v>18.422800134371901</v>
      </c>
      <c r="L355">
        <v>-39.488300000000002</v>
      </c>
      <c r="M355">
        <v>159.84924612800199</v>
      </c>
      <c r="N355">
        <v>93.580472577617698</v>
      </c>
      <c r="O355">
        <v>5.4918399923947101</v>
      </c>
      <c r="P355">
        <v>0.51</v>
      </c>
      <c r="Q355">
        <v>0</v>
      </c>
      <c r="R355">
        <v>-9.2429944540406996</v>
      </c>
      <c r="S355">
        <v>268.494787715185</v>
      </c>
      <c r="T355">
        <f>IF(AND(C355&gt;=$V$3,B355=$V$1,A355&lt;=2004),1,0)</f>
        <v>0</v>
      </c>
    </row>
    <row r="356" spans="1:20" hidden="1" x14ac:dyDescent="0.25">
      <c r="A356">
        <v>1424</v>
      </c>
      <c r="B356">
        <v>1513</v>
      </c>
      <c r="C356">
        <v>240.161238415703</v>
      </c>
      <c r="D356">
        <v>0.152190839553972</v>
      </c>
      <c r="E356">
        <v>0</v>
      </c>
      <c r="F356">
        <v>0.114829969923309</v>
      </c>
      <c r="G356">
        <v>88</v>
      </c>
      <c r="H356">
        <v>2</v>
      </c>
      <c r="I356">
        <v>77.216388368206694</v>
      </c>
      <c r="J356">
        <v>207.53808802200899</v>
      </c>
      <c r="K356">
        <v>18.422800134371901</v>
      </c>
      <c r="L356">
        <v>-37.064602000000001</v>
      </c>
      <c r="M356">
        <v>170.25129024087499</v>
      </c>
      <c r="N356">
        <v>100.07561695867101</v>
      </c>
      <c r="O356">
        <v>5.3944957405741496</v>
      </c>
      <c r="P356">
        <v>0.77</v>
      </c>
      <c r="Q356">
        <v>0</v>
      </c>
      <c r="R356">
        <v>-8.8510675938932408</v>
      </c>
      <c r="S356">
        <v>270.89937411904998</v>
      </c>
    </row>
    <row r="357" spans="1:20" hidden="1" x14ac:dyDescent="0.25">
      <c r="A357">
        <v>1424</v>
      </c>
      <c r="B357">
        <v>3090</v>
      </c>
      <c r="C357">
        <v>260.064960056801</v>
      </c>
      <c r="D357">
        <v>0.12352476490905601</v>
      </c>
      <c r="E357">
        <v>0</v>
      </c>
      <c r="F357">
        <v>-0.244765464493092</v>
      </c>
      <c r="G357">
        <v>88</v>
      </c>
      <c r="H357">
        <v>2</v>
      </c>
      <c r="I357">
        <v>165.71014337004701</v>
      </c>
      <c r="J357">
        <v>238.94324781513899</v>
      </c>
      <c r="K357">
        <v>18.422800134371901</v>
      </c>
      <c r="L357">
        <v>47.642398999999997</v>
      </c>
      <c r="M357">
        <v>232.78273823100201</v>
      </c>
      <c r="N357">
        <v>133.982552471156</v>
      </c>
      <c r="O357">
        <v>0.61243204250836403</v>
      </c>
      <c r="P357">
        <v>1.24</v>
      </c>
      <c r="Q357">
        <v>0</v>
      </c>
      <c r="R357">
        <v>6.9191957357954497</v>
      </c>
      <c r="S357">
        <v>235.98404664080999</v>
      </c>
    </row>
    <row r="358" spans="1:20" hidden="1" x14ac:dyDescent="0.25">
      <c r="A358">
        <v>1425</v>
      </c>
      <c r="B358">
        <v>333</v>
      </c>
      <c r="C358">
        <v>268.56214880130602</v>
      </c>
      <c r="D358">
        <v>0.11284243702843701</v>
      </c>
      <c r="E358">
        <v>0</v>
      </c>
      <c r="F358">
        <v>2.0317868258276799E-2</v>
      </c>
      <c r="G358">
        <v>89</v>
      </c>
      <c r="H358">
        <v>2</v>
      </c>
      <c r="I358">
        <v>170.41717177884101</v>
      </c>
      <c r="J358">
        <v>252.47045815050799</v>
      </c>
      <c r="K358">
        <v>18.422800134371901</v>
      </c>
      <c r="L358">
        <v>22.605801</v>
      </c>
      <c r="M358">
        <v>265.44011827935498</v>
      </c>
      <c r="N358">
        <v>151.443912381741</v>
      </c>
      <c r="O358">
        <v>0.84332623977032795</v>
      </c>
      <c r="P358">
        <v>2.06</v>
      </c>
      <c r="Q358">
        <v>0</v>
      </c>
      <c r="R358">
        <v>0.469385269923213</v>
      </c>
      <c r="S358">
        <v>266.93069866684698</v>
      </c>
    </row>
    <row r="359" spans="1:20" x14ac:dyDescent="0.25">
      <c r="A359">
        <v>1425</v>
      </c>
      <c r="B359">
        <v>1499</v>
      </c>
      <c r="C359">
        <v>236.27079485506701</v>
      </c>
      <c r="D359">
        <v>0.14642813000777599</v>
      </c>
      <c r="E359">
        <v>0</v>
      </c>
      <c r="F359">
        <v>-0.54287773162167396</v>
      </c>
      <c r="G359">
        <v>89</v>
      </c>
      <c r="H359">
        <v>2</v>
      </c>
      <c r="I359">
        <v>71.248567382829293</v>
      </c>
      <c r="J359">
        <v>205.82020395914799</v>
      </c>
      <c r="K359">
        <v>18.422800134371901</v>
      </c>
      <c r="L359">
        <v>-39.488300000000002</v>
      </c>
      <c r="M359">
        <v>159.41441097982499</v>
      </c>
      <c r="N359">
        <v>93.333757263563697</v>
      </c>
      <c r="O359">
        <v>5.4736465525471996</v>
      </c>
      <c r="P359">
        <v>0.88</v>
      </c>
      <c r="Q359">
        <v>0</v>
      </c>
      <c r="R359">
        <v>-9.2459457913873901</v>
      </c>
      <c r="S359">
        <v>268.343930360809</v>
      </c>
      <c r="T359">
        <f>IF(AND(C359&gt;=$V$3,B359=$V$1,A359&lt;=2004),1,0)</f>
        <v>0</v>
      </c>
    </row>
    <row r="360" spans="1:20" hidden="1" x14ac:dyDescent="0.25">
      <c r="A360">
        <v>1425</v>
      </c>
      <c r="B360">
        <v>1513</v>
      </c>
      <c r="C360">
        <v>240.01215125497001</v>
      </c>
      <c r="D360">
        <v>0.15231577301986099</v>
      </c>
      <c r="E360">
        <v>0</v>
      </c>
      <c r="F360">
        <v>-0.53674770106062797</v>
      </c>
      <c r="G360">
        <v>89</v>
      </c>
      <c r="H360">
        <v>2</v>
      </c>
      <c r="I360">
        <v>77.216388368206694</v>
      </c>
      <c r="J360">
        <v>207.389000861276</v>
      </c>
      <c r="K360">
        <v>18.422800134371901</v>
      </c>
      <c r="L360">
        <v>-37.064602000000001</v>
      </c>
      <c r="M360">
        <v>169.771936954643</v>
      </c>
      <c r="N360">
        <v>99.802323090497197</v>
      </c>
      <c r="O360">
        <v>5.3779993264300403</v>
      </c>
      <c r="P360">
        <v>1.1100000000000001</v>
      </c>
      <c r="Q360">
        <v>0</v>
      </c>
      <c r="R360">
        <v>-8.8582522910403494</v>
      </c>
      <c r="S360">
        <v>270.75484239291097</v>
      </c>
    </row>
    <row r="361" spans="1:20" hidden="1" x14ac:dyDescent="0.25">
      <c r="A361">
        <v>1425</v>
      </c>
      <c r="B361">
        <v>3090</v>
      </c>
      <c r="C361">
        <v>260.23834669535302</v>
      </c>
      <c r="D361">
        <v>0.123626166393196</v>
      </c>
      <c r="E361">
        <v>0</v>
      </c>
      <c r="F361">
        <v>0.28644694532318898</v>
      </c>
      <c r="G361">
        <v>89</v>
      </c>
      <c r="H361">
        <v>2</v>
      </c>
      <c r="I361">
        <v>165.71014337004701</v>
      </c>
      <c r="J361">
        <v>239.11663445369101</v>
      </c>
      <c r="K361">
        <v>18.422800134371901</v>
      </c>
      <c r="L361">
        <v>47.642398999999997</v>
      </c>
      <c r="M361">
        <v>233.44340614730999</v>
      </c>
      <c r="N361">
        <v>134.37364105246701</v>
      </c>
      <c r="O361">
        <v>0.59611313945429301</v>
      </c>
      <c r="P361">
        <v>1.26</v>
      </c>
      <c r="Q361">
        <v>0</v>
      </c>
      <c r="R361">
        <v>6.9397444430674904</v>
      </c>
      <c r="S361">
        <v>236.09727588856299</v>
      </c>
    </row>
    <row r="362" spans="1:20" hidden="1" x14ac:dyDescent="0.25">
      <c r="A362">
        <v>1426</v>
      </c>
      <c r="B362">
        <v>333</v>
      </c>
      <c r="C362">
        <v>268.57392363468801</v>
      </c>
      <c r="D362">
        <v>0.112935439534274</v>
      </c>
      <c r="E362">
        <v>0</v>
      </c>
      <c r="F362">
        <v>-3.7969469094823599E-2</v>
      </c>
      <c r="G362">
        <v>90</v>
      </c>
      <c r="H362">
        <v>2</v>
      </c>
      <c r="I362">
        <v>170.48783588204699</v>
      </c>
      <c r="J362">
        <v>252.48223298388899</v>
      </c>
      <c r="K362">
        <v>18.719818550657699</v>
      </c>
      <c r="L362">
        <v>22.605801</v>
      </c>
      <c r="M362">
        <v>265.48100832501501</v>
      </c>
      <c r="N362">
        <v>151.47920982048601</v>
      </c>
      <c r="O362">
        <v>0.831288264441714</v>
      </c>
      <c r="P362">
        <v>2.0699999999999998</v>
      </c>
      <c r="Q362">
        <v>0</v>
      </c>
      <c r="R362">
        <v>0.47015853631363802</v>
      </c>
      <c r="S362">
        <v>266.93836979909503</v>
      </c>
    </row>
    <row r="363" spans="1:20" x14ac:dyDescent="0.25">
      <c r="A363">
        <v>1426</v>
      </c>
      <c r="B363">
        <v>1499</v>
      </c>
      <c r="C363">
        <v>236.12634488046001</v>
      </c>
      <c r="D363">
        <v>0.14654881317781801</v>
      </c>
      <c r="E363">
        <v>0</v>
      </c>
      <c r="F363">
        <v>0.10304741962558001</v>
      </c>
      <c r="G363">
        <v>90</v>
      </c>
      <c r="H363">
        <v>2</v>
      </c>
      <c r="I363">
        <v>70.308919576419299</v>
      </c>
      <c r="J363">
        <v>205.67575398454201</v>
      </c>
      <c r="K363">
        <v>18.719818550657699</v>
      </c>
      <c r="L363">
        <v>-39.488300000000002</v>
      </c>
      <c r="M363">
        <v>159.035623333697</v>
      </c>
      <c r="N363">
        <v>93.119850041940097</v>
      </c>
      <c r="O363">
        <v>5.4553299170558196</v>
      </c>
      <c r="P363">
        <v>1.25</v>
      </c>
      <c r="Q363">
        <v>0</v>
      </c>
      <c r="R363">
        <v>-9.2429784557056305</v>
      </c>
      <c r="S363">
        <v>268.19312142164398</v>
      </c>
      <c r="T363">
        <f>IF(AND(C363&gt;=$V$3,B363=$V$1,A363&lt;=2004),1,0)</f>
        <v>0</v>
      </c>
    </row>
    <row r="364" spans="1:20" hidden="1" x14ac:dyDescent="0.25">
      <c r="A364">
        <v>1426</v>
      </c>
      <c r="B364">
        <v>1513</v>
      </c>
      <c r="C364">
        <v>239.85942263914001</v>
      </c>
      <c r="D364">
        <v>0.152441308668882</v>
      </c>
      <c r="E364">
        <v>0</v>
      </c>
      <c r="F364">
        <v>9.6481573561788894E-2</v>
      </c>
      <c r="G364">
        <v>90</v>
      </c>
      <c r="H364">
        <v>2</v>
      </c>
      <c r="I364">
        <v>76.284316675352002</v>
      </c>
      <c r="J364">
        <v>207.236272245446</v>
      </c>
      <c r="K364">
        <v>18.719818550657699</v>
      </c>
      <c r="L364">
        <v>-37.064602000000001</v>
      </c>
      <c r="M364">
        <v>169.35076562290999</v>
      </c>
      <c r="N364">
        <v>99.563223361764699</v>
      </c>
      <c r="O364">
        <v>5.3598053929559697</v>
      </c>
      <c r="P364">
        <v>1.46</v>
      </c>
      <c r="Q364">
        <v>0</v>
      </c>
      <c r="R364">
        <v>-8.8595650963879802</v>
      </c>
      <c r="S364">
        <v>270.61028924696802</v>
      </c>
    </row>
    <row r="365" spans="1:20" hidden="1" x14ac:dyDescent="0.25">
      <c r="A365">
        <v>1426</v>
      </c>
      <c r="B365">
        <v>3090</v>
      </c>
      <c r="C365">
        <v>260.42112891046099</v>
      </c>
      <c r="D365">
        <v>0.123728056635594</v>
      </c>
      <c r="E365">
        <v>0</v>
      </c>
      <c r="F365">
        <v>-0.24893630107488901</v>
      </c>
      <c r="G365">
        <v>90</v>
      </c>
      <c r="H365">
        <v>2</v>
      </c>
      <c r="I365">
        <v>166.48207588780801</v>
      </c>
      <c r="J365">
        <v>239.29941666879901</v>
      </c>
      <c r="K365">
        <v>18.719818550657699</v>
      </c>
      <c r="L365">
        <v>47.642398999999997</v>
      </c>
      <c r="M365">
        <v>234.06658066141901</v>
      </c>
      <c r="N365">
        <v>134.743253973961</v>
      </c>
      <c r="O365">
        <v>0.57936674208254901</v>
      </c>
      <c r="P365">
        <v>1.29</v>
      </c>
      <c r="Q365">
        <v>0</v>
      </c>
      <c r="R365">
        <v>6.9570808667858799</v>
      </c>
      <c r="S365">
        <v>236.210787998348</v>
      </c>
    </row>
    <row r="366" spans="1:20" hidden="1" x14ac:dyDescent="0.25">
      <c r="A366">
        <v>1427</v>
      </c>
      <c r="B366">
        <v>333</v>
      </c>
      <c r="C366">
        <v>268.58697558185401</v>
      </c>
      <c r="D366">
        <v>0.113023890079699</v>
      </c>
      <c r="E366">
        <v>0</v>
      </c>
      <c r="F366">
        <v>-3.3837065151051199E-2</v>
      </c>
      <c r="G366">
        <v>91</v>
      </c>
      <c r="H366">
        <v>2</v>
      </c>
      <c r="I366">
        <v>170.55971937175599</v>
      </c>
      <c r="J366">
        <v>252.49528493105601</v>
      </c>
      <c r="K366">
        <v>19.011134728870001</v>
      </c>
      <c r="L366">
        <v>22.605801</v>
      </c>
      <c r="M366">
        <v>265.52757036278598</v>
      </c>
      <c r="N366">
        <v>151.51715584050501</v>
      </c>
      <c r="O366">
        <v>0.81775043001829695</v>
      </c>
      <c r="P366">
        <v>2.08</v>
      </c>
      <c r="Q366">
        <v>0</v>
      </c>
      <c r="R366">
        <v>0.47134115910892699</v>
      </c>
      <c r="S366">
        <v>266.94606022708098</v>
      </c>
    </row>
    <row r="367" spans="1:20" x14ac:dyDescent="0.25">
      <c r="A367">
        <v>1427</v>
      </c>
      <c r="B367">
        <v>1499</v>
      </c>
      <c r="C367">
        <v>235.97914016591599</v>
      </c>
      <c r="D367">
        <v>0.146663589571397</v>
      </c>
      <c r="E367">
        <v>0</v>
      </c>
      <c r="F367">
        <v>7.2987639128021004E-2</v>
      </c>
      <c r="G367">
        <v>91</v>
      </c>
      <c r="H367">
        <v>2</v>
      </c>
      <c r="I367">
        <v>69.391683108067596</v>
      </c>
      <c r="J367">
        <v>205.528549269997</v>
      </c>
      <c r="K367">
        <v>19.011134728870001</v>
      </c>
      <c r="L367">
        <v>-39.488300000000002</v>
      </c>
      <c r="M367">
        <v>158.64705845889799</v>
      </c>
      <c r="N367">
        <v>92.899792120183093</v>
      </c>
      <c r="O367">
        <v>5.4376043118539599</v>
      </c>
      <c r="P367">
        <v>1.63</v>
      </c>
      <c r="Q367">
        <v>0</v>
      </c>
      <c r="R367">
        <v>-9.2411459010928994</v>
      </c>
      <c r="S367">
        <v>268.04234238254003</v>
      </c>
      <c r="T367">
        <f>IF(AND(C367&gt;=$V$3,B367=$V$1,A367&lt;=2004),1,0)</f>
        <v>0</v>
      </c>
    </row>
    <row r="368" spans="1:20" hidden="1" x14ac:dyDescent="0.25">
      <c r="A368">
        <v>1427</v>
      </c>
      <c r="B368">
        <v>1513</v>
      </c>
      <c r="C368">
        <v>239.70369542296001</v>
      </c>
      <c r="D368">
        <v>0.15256070003932001</v>
      </c>
      <c r="E368">
        <v>0</v>
      </c>
      <c r="F368">
        <v>7.9448949574341995E-2</v>
      </c>
      <c r="G368">
        <v>91</v>
      </c>
      <c r="H368">
        <v>2</v>
      </c>
      <c r="I368">
        <v>75.374190262553896</v>
      </c>
      <c r="J368">
        <v>207.08054502926601</v>
      </c>
      <c r="K368">
        <v>19.011134728870001</v>
      </c>
      <c r="L368">
        <v>-37.064602000000001</v>
      </c>
      <c r="M368">
        <v>168.920120251779</v>
      </c>
      <c r="N368">
        <v>99.318092295528004</v>
      </c>
      <c r="O368">
        <v>5.3397565537095399</v>
      </c>
      <c r="P368">
        <v>1.81</v>
      </c>
      <c r="Q368">
        <v>0</v>
      </c>
      <c r="R368">
        <v>-8.8619211395638704</v>
      </c>
      <c r="S368">
        <v>270.46569765969701</v>
      </c>
    </row>
    <row r="369" spans="1:20" hidden="1" x14ac:dyDescent="0.25">
      <c r="A369">
        <v>1427</v>
      </c>
      <c r="B369">
        <v>3090</v>
      </c>
      <c r="C369">
        <v>260.61233558395799</v>
      </c>
      <c r="D369">
        <v>0.123824959911828</v>
      </c>
      <c r="E369">
        <v>0</v>
      </c>
      <c r="F369">
        <v>-0.223206497231766</v>
      </c>
      <c r="G369">
        <v>91</v>
      </c>
      <c r="H369">
        <v>2</v>
      </c>
      <c r="I369">
        <v>167.244670403963</v>
      </c>
      <c r="J369">
        <v>239.490623342296</v>
      </c>
      <c r="K369">
        <v>19.011134728870001</v>
      </c>
      <c r="L369">
        <v>47.642398999999997</v>
      </c>
      <c r="M369">
        <v>234.72487416610301</v>
      </c>
      <c r="N369">
        <v>135.13260270393201</v>
      </c>
      <c r="O369">
        <v>0.56102792901174703</v>
      </c>
      <c r="P369">
        <v>1.32</v>
      </c>
      <c r="Q369">
        <v>0</v>
      </c>
      <c r="R369">
        <v>6.9770434329967799</v>
      </c>
      <c r="S369">
        <v>236.32462581844899</v>
      </c>
    </row>
    <row r="370" spans="1:20" hidden="1" x14ac:dyDescent="0.25">
      <c r="A370">
        <v>1428</v>
      </c>
      <c r="B370">
        <v>333</v>
      </c>
      <c r="C370">
        <v>268.59945424452701</v>
      </c>
      <c r="D370">
        <v>0.11312290257846799</v>
      </c>
      <c r="E370">
        <v>0</v>
      </c>
      <c r="F370">
        <v>1.51891286599439E-2</v>
      </c>
      <c r="G370">
        <v>92</v>
      </c>
      <c r="H370">
        <v>2</v>
      </c>
      <c r="I370">
        <v>170.55971937175599</v>
      </c>
      <c r="J370">
        <v>252.50776359372799</v>
      </c>
      <c r="K370">
        <v>19.011134728870001</v>
      </c>
      <c r="L370">
        <v>22.605801</v>
      </c>
      <c r="M370">
        <v>265.57918973688498</v>
      </c>
      <c r="N370">
        <v>151.55934415561501</v>
      </c>
      <c r="O370">
        <v>0.80353746672775594</v>
      </c>
      <c r="P370">
        <v>2.09</v>
      </c>
      <c r="Q370">
        <v>0</v>
      </c>
      <c r="R370">
        <v>0.472886265488212</v>
      </c>
      <c r="S370">
        <v>266.95377586510699</v>
      </c>
    </row>
    <row r="371" spans="1:20" x14ac:dyDescent="0.25">
      <c r="A371">
        <v>1428</v>
      </c>
      <c r="B371">
        <v>1499</v>
      </c>
      <c r="C371">
        <v>235.85242571922001</v>
      </c>
      <c r="D371">
        <v>0.14679207150978801</v>
      </c>
      <c r="E371">
        <v>0</v>
      </c>
      <c r="F371">
        <v>-0.54289439916426596</v>
      </c>
      <c r="G371">
        <v>92</v>
      </c>
      <c r="H371">
        <v>2</v>
      </c>
      <c r="I371">
        <v>69.391683108067596</v>
      </c>
      <c r="J371">
        <v>205.40183482330201</v>
      </c>
      <c r="K371">
        <v>19.011134728870001</v>
      </c>
      <c r="L371">
        <v>-39.488300000000002</v>
      </c>
      <c r="M371">
        <v>158.25181640207501</v>
      </c>
      <c r="N371">
        <v>92.676671183963904</v>
      </c>
      <c r="O371">
        <v>5.4194076551204597</v>
      </c>
      <c r="P371">
        <v>2.02</v>
      </c>
      <c r="Q371">
        <v>0</v>
      </c>
      <c r="R371">
        <v>-9.2401158363867193</v>
      </c>
      <c r="S371">
        <v>267.89158015002698</v>
      </c>
      <c r="T371">
        <f>IF(AND(C371&gt;=$V$3,B371=$V$1,A371&lt;=2004),1,0)</f>
        <v>0</v>
      </c>
    </row>
    <row r="372" spans="1:20" hidden="1" x14ac:dyDescent="0.25">
      <c r="A372">
        <v>1428</v>
      </c>
      <c r="B372">
        <v>1513</v>
      </c>
      <c r="C372">
        <v>239.56766601325899</v>
      </c>
      <c r="D372">
        <v>0.15269434803280399</v>
      </c>
      <c r="E372">
        <v>0</v>
      </c>
      <c r="F372">
        <v>-0.52189895360351202</v>
      </c>
      <c r="G372">
        <v>92</v>
      </c>
      <c r="H372">
        <v>2</v>
      </c>
      <c r="I372">
        <v>75.374190262553896</v>
      </c>
      <c r="J372">
        <v>206.94451561956501</v>
      </c>
      <c r="K372">
        <v>19.011134728870001</v>
      </c>
      <c r="L372">
        <v>-37.064602000000001</v>
      </c>
      <c r="M372">
        <v>168.48186599601499</v>
      </c>
      <c r="N372">
        <v>99.069400024290502</v>
      </c>
      <c r="O372">
        <v>5.31888440785435</v>
      </c>
      <c r="P372">
        <v>2.16</v>
      </c>
      <c r="Q372">
        <v>0</v>
      </c>
      <c r="R372">
        <v>-8.8651302544967692</v>
      </c>
      <c r="S372">
        <v>270.321053712332</v>
      </c>
    </row>
    <row r="373" spans="1:20" hidden="1" x14ac:dyDescent="0.25">
      <c r="A373">
        <v>1428</v>
      </c>
      <c r="B373">
        <v>3090</v>
      </c>
      <c r="C373">
        <v>260.79249092101401</v>
      </c>
      <c r="D373">
        <v>0.123933434489037</v>
      </c>
      <c r="E373">
        <v>0</v>
      </c>
      <c r="F373">
        <v>0.29280540116970499</v>
      </c>
      <c r="G373">
        <v>92</v>
      </c>
      <c r="H373">
        <v>2</v>
      </c>
      <c r="I373">
        <v>167.244670403963</v>
      </c>
      <c r="J373">
        <v>239.670778679352</v>
      </c>
      <c r="K373">
        <v>19.011134728870001</v>
      </c>
      <c r="L373">
        <v>47.642398999999997</v>
      </c>
      <c r="M373">
        <v>235.414993521376</v>
      </c>
      <c r="N373">
        <v>135.541572091794</v>
      </c>
      <c r="O373">
        <v>0.54166899460677798</v>
      </c>
      <c r="P373">
        <v>1.35</v>
      </c>
      <c r="Q373">
        <v>0</v>
      </c>
      <c r="R373">
        <v>6.9993399323505896</v>
      </c>
      <c r="S373">
        <v>236.43882742944601</v>
      </c>
    </row>
    <row r="374" spans="1:20" hidden="1" x14ac:dyDescent="0.25">
      <c r="A374">
        <v>1429</v>
      </c>
      <c r="B374">
        <v>333</v>
      </c>
      <c r="C374">
        <v>268.61317776534202</v>
      </c>
      <c r="D374">
        <v>0.113219567492944</v>
      </c>
      <c r="E374">
        <v>0</v>
      </c>
      <c r="F374">
        <v>-3.2982457392738598E-2</v>
      </c>
      <c r="G374">
        <v>93</v>
      </c>
      <c r="H374">
        <v>2</v>
      </c>
      <c r="I374">
        <v>170.63303693380499</v>
      </c>
      <c r="J374">
        <v>252.52148711454399</v>
      </c>
      <c r="K374">
        <v>19.296659931278899</v>
      </c>
      <c r="L374">
        <v>22.605801</v>
      </c>
      <c r="M374">
        <v>265.62854885538098</v>
      </c>
      <c r="N374">
        <v>151.59993862667599</v>
      </c>
      <c r="O374">
        <v>0.78854255102929105</v>
      </c>
      <c r="P374">
        <v>2.1</v>
      </c>
      <c r="Q374">
        <v>0</v>
      </c>
      <c r="R374">
        <v>0.47425889505806201</v>
      </c>
      <c r="S374">
        <v>266.96151389903099</v>
      </c>
    </row>
    <row r="375" spans="1:20" x14ac:dyDescent="0.25">
      <c r="A375">
        <v>1429</v>
      </c>
      <c r="B375">
        <v>1499</v>
      </c>
      <c r="C375">
        <v>235.722898171363</v>
      </c>
      <c r="D375">
        <v>0.146917507144083</v>
      </c>
      <c r="E375">
        <v>0</v>
      </c>
      <c r="F375">
        <v>7.4533933942433295E-2</v>
      </c>
      <c r="G375">
        <v>93</v>
      </c>
      <c r="H375">
        <v>2</v>
      </c>
      <c r="I375">
        <v>68.496965980780004</v>
      </c>
      <c r="J375">
        <v>205.272307275445</v>
      </c>
      <c r="K375">
        <v>19.296659931278899</v>
      </c>
      <c r="L375">
        <v>-39.488300000000002</v>
      </c>
      <c r="M375">
        <v>157.912182222421</v>
      </c>
      <c r="N375">
        <v>92.485875635896306</v>
      </c>
      <c r="O375">
        <v>5.4001234019593403</v>
      </c>
      <c r="P375">
        <v>2.41</v>
      </c>
      <c r="Q375">
        <v>0</v>
      </c>
      <c r="R375">
        <v>-9.2331856388020803</v>
      </c>
      <c r="S375">
        <v>267.74093099099503</v>
      </c>
      <c r="T375">
        <f>IF(AND(C375&gt;=$V$3,B375=$V$1,A375&lt;=2004),1,0)</f>
        <v>0</v>
      </c>
    </row>
    <row r="376" spans="1:20" hidden="1" x14ac:dyDescent="0.25">
      <c r="A376">
        <v>1429</v>
      </c>
      <c r="B376">
        <v>1513</v>
      </c>
      <c r="C376">
        <v>239.42899098407</v>
      </c>
      <c r="D376">
        <v>0.15282482723513299</v>
      </c>
      <c r="E376">
        <v>0</v>
      </c>
      <c r="F376">
        <v>7.0096620814942001E-2</v>
      </c>
      <c r="G376">
        <v>93</v>
      </c>
      <c r="H376">
        <v>2</v>
      </c>
      <c r="I376">
        <v>74.486144308065803</v>
      </c>
      <c r="J376">
        <v>206.80584059037599</v>
      </c>
      <c r="K376">
        <v>19.296659931278899</v>
      </c>
      <c r="L376">
        <v>-37.064602000000001</v>
      </c>
      <c r="M376">
        <v>168.09974444211801</v>
      </c>
      <c r="N376">
        <v>98.853453271950698</v>
      </c>
      <c r="O376">
        <v>5.2978757187902303</v>
      </c>
      <c r="P376">
        <v>2.5299999999999998</v>
      </c>
      <c r="Q376">
        <v>0</v>
      </c>
      <c r="R376">
        <v>-8.8626476788215705</v>
      </c>
      <c r="S376">
        <v>270.17645027080698</v>
      </c>
    </row>
    <row r="377" spans="1:20" hidden="1" x14ac:dyDescent="0.25">
      <c r="A377">
        <v>1429</v>
      </c>
      <c r="B377">
        <v>3090</v>
      </c>
      <c r="C377">
        <v>260.98095581375298</v>
      </c>
      <c r="D377">
        <v>0.124039337136269</v>
      </c>
      <c r="E377">
        <v>0</v>
      </c>
      <c r="F377">
        <v>-0.22016217349381201</v>
      </c>
      <c r="G377">
        <v>93</v>
      </c>
      <c r="H377">
        <v>2</v>
      </c>
      <c r="I377">
        <v>167.99785228608201</v>
      </c>
      <c r="J377">
        <v>239.859243572091</v>
      </c>
      <c r="K377">
        <v>19.296659931278899</v>
      </c>
      <c r="L377">
        <v>47.642398999999997</v>
      </c>
      <c r="M377">
        <v>236.06661677762</v>
      </c>
      <c r="N377">
        <v>135.92815995106201</v>
      </c>
      <c r="O377">
        <v>0.52159779225978298</v>
      </c>
      <c r="P377">
        <v>1.38</v>
      </c>
      <c r="Q377">
        <v>0</v>
      </c>
      <c r="R377">
        <v>7.0183467696747899</v>
      </c>
      <c r="S377">
        <v>236.553339157035</v>
      </c>
    </row>
    <row r="378" spans="1:20" hidden="1" x14ac:dyDescent="0.25">
      <c r="A378">
        <v>1430</v>
      </c>
      <c r="B378">
        <v>333</v>
      </c>
      <c r="C378">
        <v>268.62620570708202</v>
      </c>
      <c r="D378">
        <v>0.11331217821685299</v>
      </c>
      <c r="E378">
        <v>0</v>
      </c>
      <c r="F378">
        <v>1.8429317989259401E-2</v>
      </c>
      <c r="G378">
        <v>94</v>
      </c>
      <c r="H378">
        <v>2</v>
      </c>
      <c r="I378">
        <v>170.63303693380499</v>
      </c>
      <c r="J378">
        <v>252.53451505628399</v>
      </c>
      <c r="K378">
        <v>19.296659931278899</v>
      </c>
      <c r="L378">
        <v>22.605801</v>
      </c>
      <c r="M378">
        <v>265.682839930797</v>
      </c>
      <c r="N378">
        <v>151.64282508869599</v>
      </c>
      <c r="O378">
        <v>0.77324277059824598</v>
      </c>
      <c r="P378">
        <v>2.11</v>
      </c>
      <c r="Q378">
        <v>0</v>
      </c>
      <c r="R378">
        <v>0.47598381921993899</v>
      </c>
      <c r="S378">
        <v>266.96928007691201</v>
      </c>
    </row>
    <row r="379" spans="1:20" x14ac:dyDescent="0.25">
      <c r="A379">
        <v>1430</v>
      </c>
      <c r="B379">
        <v>1499</v>
      </c>
      <c r="C379">
        <v>235.61283762284299</v>
      </c>
      <c r="D379">
        <v>0.147037681924757</v>
      </c>
      <c r="E379">
        <v>0</v>
      </c>
      <c r="F379">
        <v>-0.51578272595194297</v>
      </c>
      <c r="G379">
        <v>94</v>
      </c>
      <c r="H379">
        <v>2</v>
      </c>
      <c r="I379">
        <v>68.496965980780004</v>
      </c>
      <c r="J379">
        <v>205.162246726924</v>
      </c>
      <c r="K379">
        <v>19.296659931278899</v>
      </c>
      <c r="L379">
        <v>-39.488300000000002</v>
      </c>
      <c r="M379">
        <v>157.56557337669301</v>
      </c>
      <c r="N379">
        <v>92.290616608248001</v>
      </c>
      <c r="O379">
        <v>5.38064322942832</v>
      </c>
      <c r="P379">
        <v>2.8</v>
      </c>
      <c r="Q379">
        <v>0</v>
      </c>
      <c r="R379">
        <v>-9.2270987192052907</v>
      </c>
      <c r="S379">
        <v>267.59038114647399</v>
      </c>
      <c r="T379">
        <f>IF(AND(C379&gt;=$V$3,B379=$V$1,A379&lt;=2004),1,0)</f>
        <v>0</v>
      </c>
    </row>
    <row r="380" spans="1:20" hidden="1" x14ac:dyDescent="0.25">
      <c r="A380">
        <v>1430</v>
      </c>
      <c r="B380">
        <v>1513</v>
      </c>
      <c r="C380">
        <v>239.309341684359</v>
      </c>
      <c r="D380">
        <v>0.15294983405325599</v>
      </c>
      <c r="E380">
        <v>0</v>
      </c>
      <c r="F380">
        <v>-0.50409215063726598</v>
      </c>
      <c r="G380">
        <v>94</v>
      </c>
      <c r="H380">
        <v>2</v>
      </c>
      <c r="I380">
        <v>74.486144308065803</v>
      </c>
      <c r="J380">
        <v>206.68619129066499</v>
      </c>
      <c r="K380">
        <v>19.296659931278899</v>
      </c>
      <c r="L380">
        <v>-37.064602000000001</v>
      </c>
      <c r="M380">
        <v>167.710860509447</v>
      </c>
      <c r="N380">
        <v>98.633119187944104</v>
      </c>
      <c r="O380">
        <v>5.2751264969258997</v>
      </c>
      <c r="P380">
        <v>2.89</v>
      </c>
      <c r="Q380">
        <v>0</v>
      </c>
      <c r="R380">
        <v>-8.8609392026580593</v>
      </c>
      <c r="S380">
        <v>270.031874704872</v>
      </c>
    </row>
    <row r="381" spans="1:20" hidden="1" x14ac:dyDescent="0.25">
      <c r="A381">
        <v>1430</v>
      </c>
      <c r="B381">
        <v>3090</v>
      </c>
      <c r="C381">
        <v>261.15844896519599</v>
      </c>
      <c r="D381">
        <v>0.1241407981563</v>
      </c>
      <c r="E381">
        <v>0</v>
      </c>
      <c r="F381">
        <v>0.29069655907618702</v>
      </c>
      <c r="G381">
        <v>94</v>
      </c>
      <c r="H381">
        <v>2</v>
      </c>
      <c r="I381">
        <v>167.99785228608201</v>
      </c>
      <c r="J381">
        <v>240.03673672353401</v>
      </c>
      <c r="K381">
        <v>19.296659931278899</v>
      </c>
      <c r="L381">
        <v>47.642398999999997</v>
      </c>
      <c r="M381">
        <v>236.74974258159301</v>
      </c>
      <c r="N381">
        <v>136.332465737315</v>
      </c>
      <c r="O381">
        <v>0.50103340206802505</v>
      </c>
      <c r="P381">
        <v>1.41</v>
      </c>
      <c r="Q381">
        <v>0</v>
      </c>
      <c r="R381">
        <v>7.0396589208391402</v>
      </c>
      <c r="S381">
        <v>236.668198614841</v>
      </c>
    </row>
    <row r="382" spans="1:20" hidden="1" x14ac:dyDescent="0.25">
      <c r="A382">
        <v>1431</v>
      </c>
      <c r="B382">
        <v>333</v>
      </c>
      <c r="C382">
        <v>268.64047050502802</v>
      </c>
      <c r="D382">
        <v>0.113410468113871</v>
      </c>
      <c r="E382">
        <v>0</v>
      </c>
      <c r="F382">
        <v>-3.2770449244417001E-2</v>
      </c>
      <c r="G382">
        <v>95</v>
      </c>
      <c r="H382">
        <v>2</v>
      </c>
      <c r="I382">
        <v>170.70799813575701</v>
      </c>
      <c r="J382">
        <v>252.548779854229</v>
      </c>
      <c r="K382">
        <v>19.5763071841418</v>
      </c>
      <c r="L382">
        <v>22.605801</v>
      </c>
      <c r="M382">
        <v>265.734386953328</v>
      </c>
      <c r="N382">
        <v>151.684873258122</v>
      </c>
      <c r="O382">
        <v>0.75783514261551099</v>
      </c>
      <c r="P382">
        <v>2.12</v>
      </c>
      <c r="Q382">
        <v>0</v>
      </c>
      <c r="R382">
        <v>0.47750017766828801</v>
      </c>
      <c r="S382">
        <v>266.97707099578002</v>
      </c>
    </row>
    <row r="383" spans="1:20" x14ac:dyDescent="0.25">
      <c r="A383">
        <v>1431</v>
      </c>
      <c r="B383">
        <v>1499</v>
      </c>
      <c r="C383">
        <v>235.499993015504</v>
      </c>
      <c r="D383">
        <v>0.14716522619088501</v>
      </c>
      <c r="E383">
        <v>0</v>
      </c>
      <c r="F383">
        <v>7.3764439759504002E-2</v>
      </c>
      <c r="G383">
        <v>95</v>
      </c>
      <c r="H383">
        <v>2</v>
      </c>
      <c r="I383">
        <v>67.624870520380995</v>
      </c>
      <c r="J383">
        <v>205.04940211958501</v>
      </c>
      <c r="K383">
        <v>19.5763071841418</v>
      </c>
      <c r="L383">
        <v>-39.488300000000002</v>
      </c>
      <c r="M383">
        <v>157.27150586127101</v>
      </c>
      <c r="N383">
        <v>92.126570452762806</v>
      </c>
      <c r="O383">
        <v>5.3608384605372104</v>
      </c>
      <c r="P383">
        <v>3.2</v>
      </c>
      <c r="Q383">
        <v>0</v>
      </c>
      <c r="R383">
        <v>-9.2154303342870403</v>
      </c>
      <c r="S383">
        <v>267.44002168395599</v>
      </c>
      <c r="T383">
        <f>IF(AND(C383&gt;=$V$3,B383=$V$1,A383&lt;=2004),1,0)</f>
        <v>0</v>
      </c>
    </row>
    <row r="384" spans="1:20" hidden="1" x14ac:dyDescent="0.25">
      <c r="A384">
        <v>1431</v>
      </c>
      <c r="B384">
        <v>1513</v>
      </c>
      <c r="C384">
        <v>239.18662501545001</v>
      </c>
      <c r="D384">
        <v>0.153082506672161</v>
      </c>
      <c r="E384">
        <v>0</v>
      </c>
      <c r="F384">
        <v>8.1270993488555293E-2</v>
      </c>
      <c r="G384">
        <v>95</v>
      </c>
      <c r="H384">
        <v>2</v>
      </c>
      <c r="I384">
        <v>73.620308379888499</v>
      </c>
      <c r="J384">
        <v>206.563474621756</v>
      </c>
      <c r="K384">
        <v>19.5763071841418</v>
      </c>
      <c r="L384">
        <v>-37.064602000000001</v>
      </c>
      <c r="M384">
        <v>167.375872665695</v>
      </c>
      <c r="N384">
        <v>98.444952529845295</v>
      </c>
      <c r="O384">
        <v>5.2524225076160604</v>
      </c>
      <c r="P384">
        <v>3.26</v>
      </c>
      <c r="Q384">
        <v>0</v>
      </c>
      <c r="R384">
        <v>-8.8537558406932302</v>
      </c>
      <c r="S384">
        <v>269.887416343062</v>
      </c>
    </row>
    <row r="385" spans="1:20" hidden="1" x14ac:dyDescent="0.25">
      <c r="A385">
        <v>1431</v>
      </c>
      <c r="B385">
        <v>3090</v>
      </c>
      <c r="C385">
        <v>261.34416622092999</v>
      </c>
      <c r="D385">
        <v>0.12424848107669299</v>
      </c>
      <c r="E385">
        <v>0</v>
      </c>
      <c r="F385">
        <v>-0.21789815096371901</v>
      </c>
      <c r="G385">
        <v>95</v>
      </c>
      <c r="H385">
        <v>2</v>
      </c>
      <c r="I385">
        <v>168.74154146326001</v>
      </c>
      <c r="J385">
        <v>240.22245397926801</v>
      </c>
      <c r="K385">
        <v>19.5763071841418</v>
      </c>
      <c r="L385">
        <v>47.642398999999997</v>
      </c>
      <c r="M385">
        <v>237.394453923291</v>
      </c>
      <c r="N385">
        <v>136.71537955942</v>
      </c>
      <c r="O385">
        <v>0.48073310575636502</v>
      </c>
      <c r="P385">
        <v>1.44</v>
      </c>
      <c r="Q385">
        <v>0</v>
      </c>
      <c r="R385">
        <v>7.0577089764935703</v>
      </c>
      <c r="S385">
        <v>236.783352578337</v>
      </c>
    </row>
    <row r="386" spans="1:20" hidden="1" x14ac:dyDescent="0.25">
      <c r="A386">
        <v>1432</v>
      </c>
      <c r="B386">
        <v>333</v>
      </c>
      <c r="C386">
        <v>268.65397263772098</v>
      </c>
      <c r="D386">
        <v>0.11350557245652899</v>
      </c>
      <c r="E386">
        <v>0</v>
      </c>
      <c r="F386">
        <v>2.0206763107796299E-2</v>
      </c>
      <c r="G386">
        <v>96</v>
      </c>
      <c r="H386">
        <v>2</v>
      </c>
      <c r="I386">
        <v>170.70799813575701</v>
      </c>
      <c r="J386">
        <v>252.56228198692199</v>
      </c>
      <c r="K386">
        <v>19.5763071841418</v>
      </c>
      <c r="L386">
        <v>22.605801</v>
      </c>
      <c r="M386">
        <v>265.79083638690003</v>
      </c>
      <c r="N386">
        <v>151.72930895319601</v>
      </c>
      <c r="O386">
        <v>0.74150778919409199</v>
      </c>
      <c r="P386">
        <v>2.13</v>
      </c>
      <c r="Q386">
        <v>0</v>
      </c>
      <c r="R386">
        <v>0.47936584885693601</v>
      </c>
      <c r="S386">
        <v>266.98489235504002</v>
      </c>
    </row>
    <row r="387" spans="1:20" x14ac:dyDescent="0.25">
      <c r="A387">
        <v>1432</v>
      </c>
      <c r="B387">
        <v>1499</v>
      </c>
      <c r="C387">
        <v>235.406056174616</v>
      </c>
      <c r="D387">
        <v>0.14728863677486201</v>
      </c>
      <c r="E387">
        <v>0</v>
      </c>
      <c r="F387">
        <v>-0.50096577148256705</v>
      </c>
      <c r="G387">
        <v>96</v>
      </c>
      <c r="H387">
        <v>2</v>
      </c>
      <c r="I387">
        <v>67.624870520380995</v>
      </c>
      <c r="J387">
        <v>204.95546527869701</v>
      </c>
      <c r="K387">
        <v>19.5763071841418</v>
      </c>
      <c r="L387">
        <v>-39.488300000000002</v>
      </c>
      <c r="M387">
        <v>156.97042726545001</v>
      </c>
      <c r="N387">
        <v>91.958116753534199</v>
      </c>
      <c r="O387">
        <v>5.3399905327953796</v>
      </c>
      <c r="P387">
        <v>3.6</v>
      </c>
      <c r="Q387">
        <v>0</v>
      </c>
      <c r="R387">
        <v>-9.2046191369182093</v>
      </c>
      <c r="S387">
        <v>267.289838617523</v>
      </c>
      <c r="T387">
        <f>IF(AND(C387&gt;=$V$3,B387=$V$1,A387&lt;=2004),1,0)</f>
        <v>0</v>
      </c>
    </row>
    <row r="388" spans="1:20" hidden="1" x14ac:dyDescent="0.25">
      <c r="A388">
        <v>1432</v>
      </c>
      <c r="B388">
        <v>1513</v>
      </c>
      <c r="C388">
        <v>239.08241565377199</v>
      </c>
      <c r="D388">
        <v>0.153210879400108</v>
      </c>
      <c r="E388">
        <v>0</v>
      </c>
      <c r="F388">
        <v>-0.49035645716874399</v>
      </c>
      <c r="G388">
        <v>96</v>
      </c>
      <c r="H388">
        <v>2</v>
      </c>
      <c r="I388">
        <v>73.620308379888499</v>
      </c>
      <c r="J388">
        <v>206.45926526007801</v>
      </c>
      <c r="K388">
        <v>19.5763071841418</v>
      </c>
      <c r="L388">
        <v>-37.064602000000001</v>
      </c>
      <c r="M388">
        <v>167.03281851271899</v>
      </c>
      <c r="N388">
        <v>98.251714888219993</v>
      </c>
      <c r="O388">
        <v>5.2292280709334804</v>
      </c>
      <c r="P388">
        <v>3.63</v>
      </c>
      <c r="Q388">
        <v>0</v>
      </c>
      <c r="R388">
        <v>-8.8474902231939101</v>
      </c>
      <c r="S388">
        <v>269.743060211407</v>
      </c>
    </row>
    <row r="389" spans="1:20" hidden="1" x14ac:dyDescent="0.25">
      <c r="A389">
        <v>1432</v>
      </c>
      <c r="B389">
        <v>3090</v>
      </c>
      <c r="C389">
        <v>261.51944057294702</v>
      </c>
      <c r="D389">
        <v>0.12435267401686501</v>
      </c>
      <c r="E389">
        <v>0</v>
      </c>
      <c r="F389">
        <v>0.27668500362784498</v>
      </c>
      <c r="G389">
        <v>96</v>
      </c>
      <c r="H389">
        <v>2</v>
      </c>
      <c r="I389">
        <v>168.74154146326001</v>
      </c>
      <c r="J389">
        <v>240.39772833128501</v>
      </c>
      <c r="K389">
        <v>19.5763071841418</v>
      </c>
      <c r="L389">
        <v>47.642398999999997</v>
      </c>
      <c r="M389">
        <v>238.07044656464001</v>
      </c>
      <c r="N389">
        <v>137.115988062746</v>
      </c>
      <c r="O389">
        <v>0.45976748270309398</v>
      </c>
      <c r="P389">
        <v>1.48</v>
      </c>
      <c r="Q389">
        <v>0</v>
      </c>
      <c r="R389">
        <v>7.0780442190458404</v>
      </c>
      <c r="S389">
        <v>236.89883833275599</v>
      </c>
    </row>
    <row r="390" spans="1:20" hidden="1" x14ac:dyDescent="0.25">
      <c r="A390">
        <v>1433</v>
      </c>
      <c r="B390">
        <v>333</v>
      </c>
      <c r="C390">
        <v>268.66871723064003</v>
      </c>
      <c r="D390">
        <v>0.11360852148336401</v>
      </c>
      <c r="E390">
        <v>0</v>
      </c>
      <c r="F390">
        <v>-3.2918930608285497E-2</v>
      </c>
      <c r="G390">
        <v>97</v>
      </c>
      <c r="H390">
        <v>2</v>
      </c>
      <c r="I390">
        <v>170.78480722748401</v>
      </c>
      <c r="J390">
        <v>252.577026579841</v>
      </c>
      <c r="K390">
        <v>19.849991304196401</v>
      </c>
      <c r="L390">
        <v>22.605801</v>
      </c>
      <c r="M390">
        <v>265.84427604480902</v>
      </c>
      <c r="N390">
        <v>151.77303181484299</v>
      </c>
      <c r="O390">
        <v>0.72537466010347496</v>
      </c>
      <c r="P390">
        <v>2.14</v>
      </c>
      <c r="Q390">
        <v>0</v>
      </c>
      <c r="R390">
        <v>0.48100295934263998</v>
      </c>
      <c r="S390">
        <v>266.99274042548399</v>
      </c>
    </row>
    <row r="391" spans="1:20" x14ac:dyDescent="0.25">
      <c r="A391">
        <v>1433</v>
      </c>
      <c r="B391">
        <v>1499</v>
      </c>
      <c r="C391">
        <v>235.30936881069999</v>
      </c>
      <c r="D391">
        <v>0.147422226884067</v>
      </c>
      <c r="E391">
        <v>0</v>
      </c>
      <c r="F391">
        <v>7.2875893947415393E-2</v>
      </c>
      <c r="G391">
        <v>97</v>
      </c>
      <c r="H391">
        <v>2</v>
      </c>
      <c r="I391">
        <v>66.775493578084195</v>
      </c>
      <c r="J391">
        <v>204.858777914781</v>
      </c>
      <c r="K391">
        <v>19.849991304196401</v>
      </c>
      <c r="L391">
        <v>-39.488300000000002</v>
      </c>
      <c r="M391">
        <v>156.72012601084401</v>
      </c>
      <c r="N391">
        <v>91.820028934124906</v>
      </c>
      <c r="O391">
        <v>5.3185141088013497</v>
      </c>
      <c r="P391">
        <v>4.01</v>
      </c>
      <c r="Q391">
        <v>0</v>
      </c>
      <c r="R391">
        <v>-9.1884098501511495</v>
      </c>
      <c r="S391">
        <v>267.13992002269401</v>
      </c>
      <c r="T391">
        <f>IF(AND(C391&gt;=$V$3,B391=$V$1,A391&lt;=2004),1,0)</f>
        <v>0</v>
      </c>
    </row>
    <row r="392" spans="1:20" hidden="1" x14ac:dyDescent="0.25">
      <c r="A392">
        <v>1433</v>
      </c>
      <c r="B392">
        <v>1513</v>
      </c>
      <c r="C392">
        <v>238.97520943402401</v>
      </c>
      <c r="D392">
        <v>0.15334984095585699</v>
      </c>
      <c r="E392">
        <v>0</v>
      </c>
      <c r="F392">
        <v>7.9402775134258904E-2</v>
      </c>
      <c r="G392">
        <v>97</v>
      </c>
      <c r="H392">
        <v>2</v>
      </c>
      <c r="I392">
        <v>72.776806609310896</v>
      </c>
      <c r="J392">
        <v>206.35205904033</v>
      </c>
      <c r="K392">
        <v>19.849991304196401</v>
      </c>
      <c r="L392">
        <v>-37.064602000000001</v>
      </c>
      <c r="M392">
        <v>166.741915771462</v>
      </c>
      <c r="N392">
        <v>98.089818812555606</v>
      </c>
      <c r="O392">
        <v>5.2059363413971003</v>
      </c>
      <c r="P392">
        <v>4.01</v>
      </c>
      <c r="Q392">
        <v>0</v>
      </c>
      <c r="R392">
        <v>-8.8359205489443404</v>
      </c>
      <c r="S392">
        <v>269.59889285118697</v>
      </c>
    </row>
    <row r="393" spans="1:20" hidden="1" x14ac:dyDescent="0.25">
      <c r="A393">
        <v>1433</v>
      </c>
      <c r="B393">
        <v>3090</v>
      </c>
      <c r="C393">
        <v>261.70277644161803</v>
      </c>
      <c r="D393">
        <v>0.12446546131441601</v>
      </c>
      <c r="E393">
        <v>0</v>
      </c>
      <c r="F393">
        <v>-0.21359040602270199</v>
      </c>
      <c r="G393">
        <v>97</v>
      </c>
      <c r="H393">
        <v>2</v>
      </c>
      <c r="I393">
        <v>169.47565230499799</v>
      </c>
      <c r="J393">
        <v>240.58106419995599</v>
      </c>
      <c r="K393">
        <v>19.849991304196401</v>
      </c>
      <c r="L393">
        <v>47.642398999999997</v>
      </c>
      <c r="M393">
        <v>238.70975128727801</v>
      </c>
      <c r="N393">
        <v>137.49645680434199</v>
      </c>
      <c r="O393">
        <v>0.43766377313640997</v>
      </c>
      <c r="P393">
        <v>1.51</v>
      </c>
      <c r="Q393">
        <v>0</v>
      </c>
      <c r="R393">
        <v>7.09527436230373</v>
      </c>
      <c r="S393">
        <v>237.01460521512999</v>
      </c>
    </row>
    <row r="394" spans="1:20" hidden="1" x14ac:dyDescent="0.25">
      <c r="A394">
        <v>1434</v>
      </c>
      <c r="B394">
        <v>333</v>
      </c>
      <c r="C394">
        <v>268.683052494886</v>
      </c>
      <c r="D394">
        <v>0.113705366695438</v>
      </c>
      <c r="E394">
        <v>0</v>
      </c>
      <c r="F394">
        <v>1.0845129402736299E-2</v>
      </c>
      <c r="G394">
        <v>98</v>
      </c>
      <c r="H394">
        <v>2</v>
      </c>
      <c r="I394">
        <v>170.78480722748401</v>
      </c>
      <c r="J394">
        <v>252.591361844088</v>
      </c>
      <c r="K394">
        <v>19.849991304196401</v>
      </c>
      <c r="L394">
        <v>22.605801</v>
      </c>
      <c r="M394">
        <v>265.90264240057098</v>
      </c>
      <c r="N394">
        <v>151.81878219181399</v>
      </c>
      <c r="O394">
        <v>0.70913297992920898</v>
      </c>
      <c r="P394">
        <v>2.16</v>
      </c>
      <c r="Q394">
        <v>0</v>
      </c>
      <c r="R394">
        <v>0.482990429780149</v>
      </c>
      <c r="S394">
        <v>267.000620923604</v>
      </c>
    </row>
    <row r="395" spans="1:20" x14ac:dyDescent="0.25">
      <c r="A395">
        <v>1434</v>
      </c>
      <c r="B395">
        <v>1499</v>
      </c>
      <c r="C395">
        <v>235.23102806437299</v>
      </c>
      <c r="D395">
        <v>0.147547896478571</v>
      </c>
      <c r="E395">
        <v>0</v>
      </c>
      <c r="F395">
        <v>-0.48609805284674501</v>
      </c>
      <c r="G395">
        <v>98</v>
      </c>
      <c r="H395">
        <v>2</v>
      </c>
      <c r="I395">
        <v>66.775493578084195</v>
      </c>
      <c r="J395">
        <v>204.780437168454</v>
      </c>
      <c r="K395">
        <v>19.849991304196401</v>
      </c>
      <c r="L395">
        <v>-39.488300000000002</v>
      </c>
      <c r="M395">
        <v>156.462808537315</v>
      </c>
      <c r="N395">
        <v>91.677292253788806</v>
      </c>
      <c r="O395">
        <v>5.2953717806956497</v>
      </c>
      <c r="P395">
        <v>4.42</v>
      </c>
      <c r="Q395">
        <v>0</v>
      </c>
      <c r="R395">
        <v>-9.1730694379108009</v>
      </c>
      <c r="S395">
        <v>266.99025172286503</v>
      </c>
      <c r="T395">
        <f>IF(AND(C395&gt;=$V$3,B395=$V$1,A395&lt;=2004),1,0)</f>
        <v>0</v>
      </c>
    </row>
    <row r="396" spans="1:20" hidden="1" x14ac:dyDescent="0.25">
      <c r="A396">
        <v>1434</v>
      </c>
      <c r="B396">
        <v>1513</v>
      </c>
      <c r="C396">
        <v>238.88562067688599</v>
      </c>
      <c r="D396">
        <v>0.153480563525564</v>
      </c>
      <c r="E396">
        <v>0</v>
      </c>
      <c r="F396">
        <v>-0.46677981716988198</v>
      </c>
      <c r="G396">
        <v>98</v>
      </c>
      <c r="H396">
        <v>2</v>
      </c>
      <c r="I396">
        <v>72.776806609310896</v>
      </c>
      <c r="J396">
        <v>206.26247028319199</v>
      </c>
      <c r="K396">
        <v>19.849991304196401</v>
      </c>
      <c r="L396">
        <v>-37.064602000000001</v>
      </c>
      <c r="M396">
        <v>166.44304392714699</v>
      </c>
      <c r="N396">
        <v>97.922651582231595</v>
      </c>
      <c r="O396">
        <v>5.1816631699845104</v>
      </c>
      <c r="P396">
        <v>4.38</v>
      </c>
      <c r="Q396">
        <v>0</v>
      </c>
      <c r="R396">
        <v>-8.8252689235358908</v>
      </c>
      <c r="S396">
        <v>269.45489928346598</v>
      </c>
    </row>
    <row r="397" spans="1:20" hidden="1" x14ac:dyDescent="0.25">
      <c r="A397">
        <v>1434</v>
      </c>
      <c r="B397">
        <v>3090</v>
      </c>
      <c r="C397">
        <v>261.87577039500599</v>
      </c>
      <c r="D397">
        <v>0.12457156148929301</v>
      </c>
      <c r="E397">
        <v>0</v>
      </c>
      <c r="F397">
        <v>0.27400932986846799</v>
      </c>
      <c r="G397">
        <v>98</v>
      </c>
      <c r="H397">
        <v>2</v>
      </c>
      <c r="I397">
        <v>169.47565230499799</v>
      </c>
      <c r="J397">
        <v>240.754058153344</v>
      </c>
      <c r="K397">
        <v>19.849991304196401</v>
      </c>
      <c r="L397">
        <v>47.642398999999997</v>
      </c>
      <c r="M397">
        <v>239.37983687071599</v>
      </c>
      <c r="N397">
        <v>137.89398689145901</v>
      </c>
      <c r="O397">
        <v>0.41568226977263401</v>
      </c>
      <c r="P397">
        <v>1.55</v>
      </c>
      <c r="Q397">
        <v>0</v>
      </c>
      <c r="R397">
        <v>7.1147466924880698</v>
      </c>
      <c r="S397">
        <v>237.13068980910199</v>
      </c>
    </row>
    <row r="398" spans="1:20" hidden="1" x14ac:dyDescent="0.25">
      <c r="A398">
        <v>1435</v>
      </c>
      <c r="B398">
        <v>333</v>
      </c>
      <c r="C398">
        <v>268.69852712343902</v>
      </c>
      <c r="D398">
        <v>0.113801400765747</v>
      </c>
      <c r="E398">
        <v>0</v>
      </c>
      <c r="F398">
        <v>-3.0187411435480802E-2</v>
      </c>
      <c r="G398">
        <v>99</v>
      </c>
      <c r="H398">
        <v>2</v>
      </c>
      <c r="I398">
        <v>170.863662952944</v>
      </c>
      <c r="J398">
        <v>252.60683647264</v>
      </c>
      <c r="K398">
        <v>20.117628924608599</v>
      </c>
      <c r="L398">
        <v>22.605801</v>
      </c>
      <c r="M398">
        <v>265.95939764575098</v>
      </c>
      <c r="N398">
        <v>151.86350728370201</v>
      </c>
      <c r="O398">
        <v>0.69146163795721005</v>
      </c>
      <c r="P398">
        <v>2.17</v>
      </c>
      <c r="Q398">
        <v>0</v>
      </c>
      <c r="R398">
        <v>0.484850592913731</v>
      </c>
      <c r="S398">
        <v>267.00853177224701</v>
      </c>
    </row>
    <row r="399" spans="1:20" x14ac:dyDescent="0.25">
      <c r="A399">
        <v>1435</v>
      </c>
      <c r="B399">
        <v>1499</v>
      </c>
      <c r="C399">
        <v>235.149908014327</v>
      </c>
      <c r="D399">
        <v>0.147672513508323</v>
      </c>
      <c r="E399">
        <v>0</v>
      </c>
      <c r="F399">
        <v>7.3638426977835097E-2</v>
      </c>
      <c r="G399">
        <v>99</v>
      </c>
      <c r="H399">
        <v>2</v>
      </c>
      <c r="I399">
        <v>65.948926742565206</v>
      </c>
      <c r="J399">
        <v>204.699317118409</v>
      </c>
      <c r="K399">
        <v>20.117628924608599</v>
      </c>
      <c r="L399">
        <v>-39.488300000000002</v>
      </c>
      <c r="M399">
        <v>156.2545500496</v>
      </c>
      <c r="N399">
        <v>91.563205670651996</v>
      </c>
      <c r="O399">
        <v>5.2705514257015196</v>
      </c>
      <c r="P399">
        <v>4.84</v>
      </c>
      <c r="Q399">
        <v>0</v>
      </c>
      <c r="R399">
        <v>-9.1525139471574803</v>
      </c>
      <c r="S399">
        <v>266.84091880754102</v>
      </c>
      <c r="T399">
        <f>IF(AND(C399&gt;=$V$3,B399=$V$1,A399&lt;=2004),1,0)</f>
        <v>0</v>
      </c>
    </row>
    <row r="400" spans="1:20" hidden="1" x14ac:dyDescent="0.25">
      <c r="A400">
        <v>1435</v>
      </c>
      <c r="B400">
        <v>1513</v>
      </c>
      <c r="C400">
        <v>238.792381966249</v>
      </c>
      <c r="D400">
        <v>0.15361019120855801</v>
      </c>
      <c r="E400">
        <v>0</v>
      </c>
      <c r="F400">
        <v>9.6706716134425705E-2</v>
      </c>
      <c r="G400">
        <v>99</v>
      </c>
      <c r="H400">
        <v>2</v>
      </c>
      <c r="I400">
        <v>71.955757872929198</v>
      </c>
      <c r="J400">
        <v>206.16923157255499</v>
      </c>
      <c r="K400">
        <v>20.117628924608599</v>
      </c>
      <c r="L400">
        <v>-37.064602000000001</v>
      </c>
      <c r="M400">
        <v>166.193594749288</v>
      </c>
      <c r="N400">
        <v>97.784455355953398</v>
      </c>
      <c r="O400">
        <v>5.15819535515526</v>
      </c>
      <c r="P400">
        <v>4.75</v>
      </c>
      <c r="Q400">
        <v>0</v>
      </c>
      <c r="R400">
        <v>-8.8095903039007002</v>
      </c>
      <c r="S400">
        <v>269.31116152895498</v>
      </c>
    </row>
    <row r="401" spans="1:20" hidden="1" x14ac:dyDescent="0.25">
      <c r="A401">
        <v>1435</v>
      </c>
      <c r="B401">
        <v>3090</v>
      </c>
      <c r="C401">
        <v>262.05665371794697</v>
      </c>
      <c r="D401">
        <v>0.12467677300606</v>
      </c>
      <c r="E401">
        <v>0</v>
      </c>
      <c r="F401">
        <v>-0.20902936205374201</v>
      </c>
      <c r="G401">
        <v>99</v>
      </c>
      <c r="H401">
        <v>2</v>
      </c>
      <c r="I401">
        <v>170.20009352599399</v>
      </c>
      <c r="J401">
        <v>240.93494147628499</v>
      </c>
      <c r="K401">
        <v>20.117628924608599</v>
      </c>
      <c r="L401">
        <v>47.642398999999997</v>
      </c>
      <c r="M401">
        <v>240.01341583797301</v>
      </c>
      <c r="N401">
        <v>138.27044706420901</v>
      </c>
      <c r="O401">
        <v>0.39281626668175801</v>
      </c>
      <c r="P401">
        <v>1.58</v>
      </c>
      <c r="Q401">
        <v>0</v>
      </c>
      <c r="R401">
        <v>7.1311470841153897</v>
      </c>
      <c r="S401">
        <v>237.24704199275499</v>
      </c>
    </row>
    <row r="402" spans="1:20" hidden="1" x14ac:dyDescent="0.25">
      <c r="A402">
        <v>1436</v>
      </c>
      <c r="B402">
        <v>333</v>
      </c>
      <c r="C402">
        <v>268.71306883213703</v>
      </c>
      <c r="D402">
        <v>0.113886532123575</v>
      </c>
      <c r="E402">
        <v>0</v>
      </c>
      <c r="F402">
        <v>2.4717653148300898E-2</v>
      </c>
      <c r="G402">
        <v>100</v>
      </c>
      <c r="H402">
        <v>2</v>
      </c>
      <c r="I402">
        <v>170.863662952944</v>
      </c>
      <c r="J402">
        <v>252.621378181338</v>
      </c>
      <c r="K402">
        <v>20.117628924608599</v>
      </c>
      <c r="L402">
        <v>22.605801</v>
      </c>
      <c r="M402">
        <v>266.02067398482802</v>
      </c>
      <c r="N402">
        <v>151.90941480426699</v>
      </c>
      <c r="O402">
        <v>0.67429256696700901</v>
      </c>
      <c r="P402">
        <v>2.1800000000000002</v>
      </c>
      <c r="Q402">
        <v>0</v>
      </c>
      <c r="R402">
        <v>0.487030356558522</v>
      </c>
      <c r="S402">
        <v>267.01647818603197</v>
      </c>
    </row>
    <row r="403" spans="1:20" x14ac:dyDescent="0.25">
      <c r="A403">
        <v>1436</v>
      </c>
      <c r="B403">
        <v>1499</v>
      </c>
      <c r="C403">
        <v>235.08650503800601</v>
      </c>
      <c r="D403">
        <v>0.14778298281277999</v>
      </c>
      <c r="E403">
        <v>0</v>
      </c>
      <c r="F403">
        <v>-0.46941819765202297</v>
      </c>
      <c r="G403">
        <v>100</v>
      </c>
      <c r="H403">
        <v>2</v>
      </c>
      <c r="I403">
        <v>65.948926742565206</v>
      </c>
      <c r="J403">
        <v>204.63591414208699</v>
      </c>
      <c r="K403">
        <v>20.117628924608599</v>
      </c>
      <c r="L403">
        <v>-39.488300000000002</v>
      </c>
      <c r="M403">
        <v>156.03912231755501</v>
      </c>
      <c r="N403">
        <v>91.443992677330996</v>
      </c>
      <c r="O403">
        <v>5.2434127707150404</v>
      </c>
      <c r="P403">
        <v>5.26</v>
      </c>
      <c r="Q403">
        <v>0</v>
      </c>
      <c r="R403">
        <v>-9.1328560610722391</v>
      </c>
      <c r="S403">
        <v>266.69190663135601</v>
      </c>
      <c r="T403">
        <f>IF(AND(C403&gt;=$V$3,B403=$V$1,A403&lt;=2004),1,0)</f>
        <v>0</v>
      </c>
    </row>
    <row r="404" spans="1:20" hidden="1" x14ac:dyDescent="0.25">
      <c r="A404">
        <v>1436</v>
      </c>
      <c r="B404">
        <v>1513</v>
      </c>
      <c r="C404">
        <v>238.71639539870301</v>
      </c>
      <c r="D404">
        <v>0.153725102308648</v>
      </c>
      <c r="E404">
        <v>0</v>
      </c>
      <c r="F404">
        <v>-0.45710063355365199</v>
      </c>
      <c r="G404">
        <v>100</v>
      </c>
      <c r="H404">
        <v>2</v>
      </c>
      <c r="I404">
        <v>71.955757872929198</v>
      </c>
      <c r="J404">
        <v>206.09324500500901</v>
      </c>
      <c r="K404">
        <v>20.117628924608599</v>
      </c>
      <c r="L404">
        <v>-37.064602000000001</v>
      </c>
      <c r="M404">
        <v>165.93428057705299</v>
      </c>
      <c r="N404">
        <v>97.639454229502206</v>
      </c>
      <c r="O404">
        <v>5.1355359813855603</v>
      </c>
      <c r="P404">
        <v>5.13</v>
      </c>
      <c r="Q404">
        <v>0</v>
      </c>
      <c r="R404">
        <v>-8.79503726544025</v>
      </c>
      <c r="S404">
        <v>269.16766122261203</v>
      </c>
    </row>
    <row r="405" spans="1:20" hidden="1" x14ac:dyDescent="0.25">
      <c r="A405">
        <v>1436</v>
      </c>
      <c r="B405">
        <v>3090</v>
      </c>
      <c r="C405">
        <v>262.22725129689701</v>
      </c>
      <c r="D405">
        <v>0.12477003989824401</v>
      </c>
      <c r="E405">
        <v>0</v>
      </c>
      <c r="F405">
        <v>0.272521109827014</v>
      </c>
      <c r="G405">
        <v>100</v>
      </c>
      <c r="H405">
        <v>2</v>
      </c>
      <c r="I405">
        <v>170.20009352599399</v>
      </c>
      <c r="J405">
        <v>241.105539055235</v>
      </c>
      <c r="K405">
        <v>20.117628924608599</v>
      </c>
      <c r="L405">
        <v>47.642398999999997</v>
      </c>
      <c r="M405">
        <v>240.677233277775</v>
      </c>
      <c r="N405">
        <v>138.66307638366499</v>
      </c>
      <c r="O405">
        <v>0.37008014715894899</v>
      </c>
      <c r="P405">
        <v>1.62</v>
      </c>
      <c r="Q405">
        <v>0</v>
      </c>
      <c r="R405">
        <v>7.1497439540737799</v>
      </c>
      <c r="S405">
        <v>237.36369760395101</v>
      </c>
    </row>
    <row r="406" spans="1:20" hidden="1" x14ac:dyDescent="0.25">
      <c r="A406">
        <v>1437</v>
      </c>
      <c r="B406">
        <v>333</v>
      </c>
      <c r="C406">
        <v>268.728784276883</v>
      </c>
      <c r="D406">
        <v>0.11397767884675999</v>
      </c>
      <c r="E406">
        <v>0</v>
      </c>
      <c r="F406">
        <v>-3.1098090387265E-2</v>
      </c>
      <c r="G406">
        <v>101</v>
      </c>
      <c r="H406">
        <v>2</v>
      </c>
      <c r="I406">
        <v>170.944758372976</v>
      </c>
      <c r="J406">
        <v>252.63709362608401</v>
      </c>
      <c r="K406">
        <v>20.379138520366599</v>
      </c>
      <c r="L406">
        <v>22.605801</v>
      </c>
      <c r="M406">
        <v>266.07826580317197</v>
      </c>
      <c r="N406">
        <v>151.95398907598801</v>
      </c>
      <c r="O406">
        <v>0.65708999592339401</v>
      </c>
      <c r="P406">
        <v>2.19</v>
      </c>
      <c r="Q406">
        <v>0</v>
      </c>
      <c r="R406">
        <v>0.488931017901027</v>
      </c>
      <c r="S406">
        <v>267.02445561111</v>
      </c>
    </row>
    <row r="407" spans="1:20" x14ac:dyDescent="0.25">
      <c r="A407">
        <v>1437</v>
      </c>
      <c r="B407">
        <v>1499</v>
      </c>
      <c r="C407">
        <v>235.01952971367299</v>
      </c>
      <c r="D407">
        <v>0.14790125785702499</v>
      </c>
      <c r="E407">
        <v>0</v>
      </c>
      <c r="F407">
        <v>9.4650319303838104E-2</v>
      </c>
      <c r="G407">
        <v>101</v>
      </c>
      <c r="H407">
        <v>2</v>
      </c>
      <c r="I407">
        <v>65.1452565611918</v>
      </c>
      <c r="J407">
        <v>204.568938817754</v>
      </c>
      <c r="K407">
        <v>20.379138520366599</v>
      </c>
      <c r="L407">
        <v>-39.488300000000002</v>
      </c>
      <c r="M407">
        <v>155.870900364205</v>
      </c>
      <c r="N407">
        <v>91.3529185879745</v>
      </c>
      <c r="O407">
        <v>5.2136943828945901</v>
      </c>
      <c r="P407">
        <v>5.67</v>
      </c>
      <c r="Q407">
        <v>0</v>
      </c>
      <c r="R407">
        <v>-9.1081848221218902</v>
      </c>
      <c r="S407">
        <v>266.54329699244698</v>
      </c>
      <c r="T407">
        <f>IF(AND(C407&gt;=$V$3,B407=$V$1,A407&lt;=2004),1,0)</f>
        <v>0</v>
      </c>
    </row>
    <row r="408" spans="1:20" hidden="1" x14ac:dyDescent="0.25">
      <c r="A408">
        <v>1437</v>
      </c>
      <c r="B408">
        <v>1513</v>
      </c>
      <c r="C408">
        <v>238.636578520607</v>
      </c>
      <c r="D408">
        <v>0.15384813300495101</v>
      </c>
      <c r="E408">
        <v>0</v>
      </c>
      <c r="F408">
        <v>0.10148531844978</v>
      </c>
      <c r="G408">
        <v>101</v>
      </c>
      <c r="H408">
        <v>2</v>
      </c>
      <c r="I408">
        <v>71.157275982768994</v>
      </c>
      <c r="J408">
        <v>206.013428126913</v>
      </c>
      <c r="K408">
        <v>20.379138520366599</v>
      </c>
      <c r="L408">
        <v>-37.064602000000001</v>
      </c>
      <c r="M408">
        <v>165.723172346566</v>
      </c>
      <c r="N408">
        <v>97.523327440095201</v>
      </c>
      <c r="O408">
        <v>5.1125293709886996</v>
      </c>
      <c r="P408">
        <v>5.5</v>
      </c>
      <c r="Q408">
        <v>0</v>
      </c>
      <c r="R408">
        <v>-8.7755808567253197</v>
      </c>
      <c r="S408">
        <v>269.02447836809102</v>
      </c>
    </row>
    <row r="409" spans="1:20" hidden="1" x14ac:dyDescent="0.25">
      <c r="A409">
        <v>1437</v>
      </c>
      <c r="B409">
        <v>3090</v>
      </c>
      <c r="C409">
        <v>262.40559007806797</v>
      </c>
      <c r="D409">
        <v>0.12486989701107599</v>
      </c>
      <c r="E409">
        <v>0</v>
      </c>
      <c r="F409">
        <v>-0.20510366482970099</v>
      </c>
      <c r="G409">
        <v>101</v>
      </c>
      <c r="H409">
        <v>2</v>
      </c>
      <c r="I409">
        <v>170.91476811719701</v>
      </c>
      <c r="J409">
        <v>241.283877836405</v>
      </c>
      <c r="K409">
        <v>20.379138520366599</v>
      </c>
      <c r="L409">
        <v>47.642398999999997</v>
      </c>
      <c r="M409">
        <v>241.30456425964499</v>
      </c>
      <c r="N409">
        <v>139.035456960592</v>
      </c>
      <c r="O409">
        <v>0.34667425199055502</v>
      </c>
      <c r="P409">
        <v>1.65</v>
      </c>
      <c r="Q409">
        <v>0</v>
      </c>
      <c r="R409">
        <v>7.1652891896095996</v>
      </c>
      <c r="S409">
        <v>237.48060685205499</v>
      </c>
    </row>
    <row r="410" spans="1:20" hidden="1" x14ac:dyDescent="0.25">
      <c r="A410">
        <v>1438</v>
      </c>
      <c r="B410">
        <v>333</v>
      </c>
      <c r="C410">
        <v>268.74353884570399</v>
      </c>
      <c r="D410">
        <v>0.114062907086192</v>
      </c>
      <c r="E410">
        <v>0</v>
      </c>
      <c r="F410">
        <v>2.5458349163908298E-2</v>
      </c>
      <c r="G410">
        <v>102</v>
      </c>
      <c r="H410">
        <v>2</v>
      </c>
      <c r="I410">
        <v>170.944758372976</v>
      </c>
      <c r="J410">
        <v>252.651848194905</v>
      </c>
      <c r="K410">
        <v>20.379138520366599</v>
      </c>
      <c r="L410">
        <v>22.605801</v>
      </c>
      <c r="M410">
        <v>266.14051666647799</v>
      </c>
      <c r="N410">
        <v>152.000464889406</v>
      </c>
      <c r="O410">
        <v>0.63963667347881203</v>
      </c>
      <c r="P410">
        <v>2.2000000000000002</v>
      </c>
      <c r="Q410">
        <v>0</v>
      </c>
      <c r="R410">
        <v>0.49116099473216301</v>
      </c>
      <c r="S410">
        <v>267.03246942061202</v>
      </c>
    </row>
    <row r="411" spans="1:20" x14ac:dyDescent="0.25">
      <c r="A411">
        <v>1438</v>
      </c>
      <c r="B411">
        <v>1499</v>
      </c>
      <c r="C411">
        <v>234.969397060859</v>
      </c>
      <c r="D411">
        <v>0.14801185287829999</v>
      </c>
      <c r="E411">
        <v>0</v>
      </c>
      <c r="F411">
        <v>-0.44625074137675602</v>
      </c>
      <c r="G411">
        <v>102</v>
      </c>
      <c r="H411">
        <v>2</v>
      </c>
      <c r="I411">
        <v>65.1452565611918</v>
      </c>
      <c r="J411">
        <v>204.51880616494</v>
      </c>
      <c r="K411">
        <v>20.379138520366599</v>
      </c>
      <c r="L411">
        <v>-39.488300000000002</v>
      </c>
      <c r="M411">
        <v>155.69334795754199</v>
      </c>
      <c r="N411">
        <v>91.255868845177403</v>
      </c>
      <c r="O411">
        <v>5.1829681992825796</v>
      </c>
      <c r="P411">
        <v>6.09</v>
      </c>
      <c r="Q411">
        <v>0</v>
      </c>
      <c r="R411">
        <v>-9.0846590832450396</v>
      </c>
      <c r="S411">
        <v>266.39507120077297</v>
      </c>
      <c r="T411">
        <f>IF(AND(C411&gt;=$V$3,B411=$V$1,A411&lt;=2004),1,0)</f>
        <v>0</v>
      </c>
    </row>
    <row r="412" spans="1:20" hidden="1" x14ac:dyDescent="0.25">
      <c r="A412">
        <v>1438</v>
      </c>
      <c r="B412">
        <v>1513</v>
      </c>
      <c r="C412">
        <v>238.57291742375901</v>
      </c>
      <c r="D412">
        <v>0.153963174876733</v>
      </c>
      <c r="E412">
        <v>0</v>
      </c>
      <c r="F412">
        <v>-0.42805224372009698</v>
      </c>
      <c r="G412">
        <v>102</v>
      </c>
      <c r="H412">
        <v>2</v>
      </c>
      <c r="I412">
        <v>71.157275982768994</v>
      </c>
      <c r="J412">
        <v>205.949767030065</v>
      </c>
      <c r="K412">
        <v>20.379138520366599</v>
      </c>
      <c r="L412">
        <v>-37.064602000000001</v>
      </c>
      <c r="M412">
        <v>165.50163961764099</v>
      </c>
      <c r="N412">
        <v>97.400516305371696</v>
      </c>
      <c r="O412">
        <v>5.0901211086627898</v>
      </c>
      <c r="P412">
        <v>5.87</v>
      </c>
      <c r="Q412">
        <v>0</v>
      </c>
      <c r="R412">
        <v>-8.7573197685691504</v>
      </c>
      <c r="S412">
        <v>268.88159346247801</v>
      </c>
    </row>
    <row r="413" spans="1:20" hidden="1" x14ac:dyDescent="0.25">
      <c r="A413">
        <v>1438</v>
      </c>
      <c r="B413">
        <v>3090</v>
      </c>
      <c r="C413">
        <v>262.57376843142998</v>
      </c>
      <c r="D413">
        <v>0.124963270043305</v>
      </c>
      <c r="E413">
        <v>0</v>
      </c>
      <c r="F413">
        <v>0.26920087103732299</v>
      </c>
      <c r="G413">
        <v>102</v>
      </c>
      <c r="H413">
        <v>2</v>
      </c>
      <c r="I413">
        <v>170.91476811719701</v>
      </c>
      <c r="J413">
        <v>241.452056189768</v>
      </c>
      <c r="K413">
        <v>20.379138520366599</v>
      </c>
      <c r="L413">
        <v>47.642398999999997</v>
      </c>
      <c r="M413">
        <v>241.96167189718199</v>
      </c>
      <c r="N413">
        <v>139.42433442657699</v>
      </c>
      <c r="O413">
        <v>0.32340658782603898</v>
      </c>
      <c r="P413">
        <v>1.69</v>
      </c>
      <c r="Q413">
        <v>0</v>
      </c>
      <c r="R413">
        <v>7.1829922249296603</v>
      </c>
      <c r="S413">
        <v>237.59780494384501</v>
      </c>
    </row>
    <row r="414" spans="1:20" hidden="1" x14ac:dyDescent="0.25">
      <c r="A414">
        <v>1439</v>
      </c>
      <c r="B414">
        <v>333</v>
      </c>
      <c r="C414">
        <v>268.75951586313698</v>
      </c>
      <c r="D414">
        <v>0.11415706379646599</v>
      </c>
      <c r="E414">
        <v>0</v>
      </c>
      <c r="F414">
        <v>-3.2388729882862399E-2</v>
      </c>
      <c r="G414">
        <v>103</v>
      </c>
      <c r="H414">
        <v>2</v>
      </c>
      <c r="I414">
        <v>171.02828069891001</v>
      </c>
      <c r="J414">
        <v>252.66782521233901</v>
      </c>
      <c r="K414">
        <v>20.634440433114001</v>
      </c>
      <c r="L414">
        <v>22.605801</v>
      </c>
      <c r="M414">
        <v>266.19897131981497</v>
      </c>
      <c r="N414">
        <v>152.04591623481599</v>
      </c>
      <c r="O414">
        <v>0.62215976681456897</v>
      </c>
      <c r="P414">
        <v>2.21</v>
      </c>
      <c r="Q414">
        <v>0</v>
      </c>
      <c r="R414">
        <v>0.49310357665225302</v>
      </c>
      <c r="S414">
        <v>267.04051492538701</v>
      </c>
    </row>
    <row r="415" spans="1:20" x14ac:dyDescent="0.25">
      <c r="A415">
        <v>1439</v>
      </c>
      <c r="B415">
        <v>1499</v>
      </c>
      <c r="C415">
        <v>234.91542970410299</v>
      </c>
      <c r="D415">
        <v>0.14813403378272</v>
      </c>
      <c r="E415">
        <v>0</v>
      </c>
      <c r="F415">
        <v>0.101601501005164</v>
      </c>
      <c r="G415">
        <v>103</v>
      </c>
      <c r="H415">
        <v>2</v>
      </c>
      <c r="I415">
        <v>64.364564770019598</v>
      </c>
      <c r="J415">
        <v>204.464838808184</v>
      </c>
      <c r="K415">
        <v>20.634440433114001</v>
      </c>
      <c r="L415">
        <v>-39.488300000000002</v>
      </c>
      <c r="M415">
        <v>155.56054497794099</v>
      </c>
      <c r="N415">
        <v>91.185763717943203</v>
      </c>
      <c r="O415">
        <v>5.1492667497321198</v>
      </c>
      <c r="P415">
        <v>6.5</v>
      </c>
      <c r="Q415">
        <v>0</v>
      </c>
      <c r="R415">
        <v>-9.0563901673801492</v>
      </c>
      <c r="S415">
        <v>266.24730664626799</v>
      </c>
      <c r="T415">
        <f>IF(AND(C415&gt;=$V$3,B415=$V$1,A415&lt;=2004),1,0)</f>
        <v>0</v>
      </c>
    </row>
    <row r="416" spans="1:20" hidden="1" x14ac:dyDescent="0.25">
      <c r="A416">
        <v>1439</v>
      </c>
      <c r="B416">
        <v>1513</v>
      </c>
      <c r="C416">
        <v>238.50498491848001</v>
      </c>
      <c r="D416">
        <v>0.15409026848165699</v>
      </c>
      <c r="E416">
        <v>0</v>
      </c>
      <c r="F416">
        <v>0.113172338174495</v>
      </c>
      <c r="G416">
        <v>103</v>
      </c>
      <c r="H416">
        <v>2</v>
      </c>
      <c r="I416">
        <v>70.381469884093505</v>
      </c>
      <c r="J416">
        <v>205.881834524786</v>
      </c>
      <c r="K416">
        <v>20.634440433114001</v>
      </c>
      <c r="L416">
        <v>-37.064602000000001</v>
      </c>
      <c r="M416">
        <v>165.32510673768201</v>
      </c>
      <c r="N416">
        <v>97.304956448582999</v>
      </c>
      <c r="O416">
        <v>5.0679295681943097</v>
      </c>
      <c r="P416">
        <v>6.23</v>
      </c>
      <c r="Q416">
        <v>0</v>
      </c>
      <c r="R416">
        <v>-8.7344886999490399</v>
      </c>
      <c r="S416">
        <v>268.73908106982202</v>
      </c>
    </row>
    <row r="417" spans="1:20" hidden="1" x14ac:dyDescent="0.25">
      <c r="A417">
        <v>1439</v>
      </c>
      <c r="B417">
        <v>3090</v>
      </c>
      <c r="C417">
        <v>262.74956298445898</v>
      </c>
      <c r="D417">
        <v>0.12506642479109201</v>
      </c>
      <c r="E417">
        <v>0</v>
      </c>
      <c r="F417">
        <v>-0.201791732247561</v>
      </c>
      <c r="G417">
        <v>103</v>
      </c>
      <c r="H417">
        <v>2</v>
      </c>
      <c r="I417">
        <v>171.61957330339899</v>
      </c>
      <c r="J417">
        <v>241.62785074279699</v>
      </c>
      <c r="K417">
        <v>20.634440433114001</v>
      </c>
      <c r="L417">
        <v>47.642398999999997</v>
      </c>
      <c r="M417">
        <v>242.58257106036899</v>
      </c>
      <c r="N417">
        <v>139.793474098573</v>
      </c>
      <c r="O417">
        <v>0.299121125730057</v>
      </c>
      <c r="P417">
        <v>1.72</v>
      </c>
      <c r="Q417">
        <v>0</v>
      </c>
      <c r="R417">
        <v>7.19768394284071</v>
      </c>
      <c r="S417">
        <v>237.715242746505</v>
      </c>
    </row>
    <row r="418" spans="1:20" hidden="1" x14ac:dyDescent="0.25">
      <c r="A418">
        <v>1440</v>
      </c>
      <c r="B418">
        <v>333</v>
      </c>
      <c r="C418">
        <v>268.77667436166399</v>
      </c>
      <c r="D418">
        <v>0.114250217093939</v>
      </c>
      <c r="E418">
        <v>0</v>
      </c>
      <c r="F418">
        <v>-3.1303299233282199E-2</v>
      </c>
      <c r="G418">
        <v>104</v>
      </c>
      <c r="H418">
        <v>2</v>
      </c>
      <c r="I418">
        <v>171.11441113675801</v>
      </c>
      <c r="J418">
        <v>252.68498371086599</v>
      </c>
      <c r="K418">
        <v>20.8834568954153</v>
      </c>
      <c r="L418">
        <v>22.605801</v>
      </c>
      <c r="M418">
        <v>266.26227992862698</v>
      </c>
      <c r="N418">
        <v>152.09401067936</v>
      </c>
      <c r="O418">
        <v>0.60443986897691904</v>
      </c>
      <c r="P418">
        <v>2.2200000000000002</v>
      </c>
      <c r="Q418">
        <v>0</v>
      </c>
      <c r="R418">
        <v>0.49538931515201801</v>
      </c>
      <c r="S418">
        <v>267.04859772439499</v>
      </c>
    </row>
    <row r="419" spans="1:20" x14ac:dyDescent="0.25">
      <c r="A419">
        <v>1440</v>
      </c>
      <c r="B419">
        <v>1499</v>
      </c>
      <c r="C419">
        <v>234.858335429373</v>
      </c>
      <c r="D419">
        <v>0.14825491262504401</v>
      </c>
      <c r="E419">
        <v>0</v>
      </c>
      <c r="F419">
        <v>8.2848540290767006E-2</v>
      </c>
      <c r="G419">
        <v>104</v>
      </c>
      <c r="H419">
        <v>2</v>
      </c>
      <c r="I419">
        <v>63.606928532109698</v>
      </c>
      <c r="J419">
        <v>204.407744533455</v>
      </c>
      <c r="K419">
        <v>20.8834568954153</v>
      </c>
      <c r="L419">
        <v>-39.488300000000002</v>
      </c>
      <c r="M419">
        <v>155.417678720689</v>
      </c>
      <c r="N419">
        <v>91.109659605157702</v>
      </c>
      <c r="O419">
        <v>5.1138857386033898</v>
      </c>
      <c r="P419">
        <v>6.91</v>
      </c>
      <c r="Q419">
        <v>0</v>
      </c>
      <c r="R419">
        <v>-9.0293592748799796</v>
      </c>
      <c r="S419">
        <v>266.09998312927502</v>
      </c>
      <c r="T419">
        <f>IF(AND(C419&gt;=$V$3,B419=$V$1,A419&lt;=2004),1,0)</f>
        <v>0</v>
      </c>
    </row>
    <row r="420" spans="1:20" hidden="1" x14ac:dyDescent="0.25">
      <c r="A420">
        <v>1440</v>
      </c>
      <c r="B420">
        <v>1513</v>
      </c>
      <c r="C420">
        <v>238.433613577898</v>
      </c>
      <c r="D420">
        <v>0.15421600767063301</v>
      </c>
      <c r="E420">
        <v>0</v>
      </c>
      <c r="F420">
        <v>9.1113067473969495E-2</v>
      </c>
      <c r="G420">
        <v>104</v>
      </c>
      <c r="H420">
        <v>2</v>
      </c>
      <c r="I420">
        <v>69.628443860438693</v>
      </c>
      <c r="J420">
        <v>205.810463184204</v>
      </c>
      <c r="K420">
        <v>20.8834568954153</v>
      </c>
      <c r="L420">
        <v>-37.064602000000001</v>
      </c>
      <c r="M420">
        <v>165.136884993504</v>
      </c>
      <c r="N420">
        <v>97.2024054052482</v>
      </c>
      <c r="O420">
        <v>5.0468118906560404</v>
      </c>
      <c r="P420">
        <v>6.59</v>
      </c>
      <c r="Q420">
        <v>0</v>
      </c>
      <c r="R420">
        <v>-8.7129959371934405</v>
      </c>
      <c r="S420">
        <v>268.59691935425201</v>
      </c>
    </row>
    <row r="421" spans="1:20" hidden="1" x14ac:dyDescent="0.25">
      <c r="A421">
        <v>1440</v>
      </c>
      <c r="B421">
        <v>3090</v>
      </c>
      <c r="C421">
        <v>262.93257536445401</v>
      </c>
      <c r="D421">
        <v>0.12516848023545099</v>
      </c>
      <c r="E421">
        <v>0</v>
      </c>
      <c r="F421">
        <v>-0.19123683997174401</v>
      </c>
      <c r="G421">
        <v>104</v>
      </c>
      <c r="H421">
        <v>2</v>
      </c>
      <c r="I421">
        <v>172.31440052757699</v>
      </c>
      <c r="J421">
        <v>241.81086312279101</v>
      </c>
      <c r="K421">
        <v>20.8834568954153</v>
      </c>
      <c r="L421">
        <v>47.642398999999997</v>
      </c>
      <c r="M421">
        <v>243.23286511380201</v>
      </c>
      <c r="N421">
        <v>140.179485400125</v>
      </c>
      <c r="O421">
        <v>0.27547785888840498</v>
      </c>
      <c r="P421">
        <v>1.76</v>
      </c>
      <c r="Q421">
        <v>0</v>
      </c>
      <c r="R421">
        <v>7.2145014500131204</v>
      </c>
      <c r="S421">
        <v>237.83295494452599</v>
      </c>
    </row>
    <row r="422" spans="1:20" hidden="1" x14ac:dyDescent="0.25">
      <c r="A422">
        <v>1441</v>
      </c>
      <c r="B422">
        <v>333</v>
      </c>
      <c r="C422">
        <v>268.79281632520298</v>
      </c>
      <c r="D422">
        <v>0.114351331880843</v>
      </c>
      <c r="E422">
        <v>0</v>
      </c>
      <c r="F422">
        <v>2.6933032404631001E-2</v>
      </c>
      <c r="G422">
        <v>105</v>
      </c>
      <c r="H422">
        <v>2</v>
      </c>
      <c r="I422">
        <v>171.11441113675801</v>
      </c>
      <c r="J422">
        <v>252.70112567440401</v>
      </c>
      <c r="K422">
        <v>20.8834568954153</v>
      </c>
      <c r="L422">
        <v>22.605801</v>
      </c>
      <c r="M422">
        <v>266.33028270738703</v>
      </c>
      <c r="N422">
        <v>152.14580561005999</v>
      </c>
      <c r="O422">
        <v>0.58633015997752702</v>
      </c>
      <c r="P422">
        <v>2.23</v>
      </c>
      <c r="Q422">
        <v>0</v>
      </c>
      <c r="R422">
        <v>0.49800479049618501</v>
      </c>
      <c r="S422">
        <v>267.05672319764</v>
      </c>
    </row>
    <row r="423" spans="1:20" x14ac:dyDescent="0.25">
      <c r="A423">
        <v>1441</v>
      </c>
      <c r="B423">
        <v>1499</v>
      </c>
      <c r="C423">
        <v>234.81698549531799</v>
      </c>
      <c r="D423">
        <v>0.14838612256301101</v>
      </c>
      <c r="E423">
        <v>0</v>
      </c>
      <c r="F423">
        <v>-0.41715024135089201</v>
      </c>
      <c r="G423">
        <v>105</v>
      </c>
      <c r="H423">
        <v>2</v>
      </c>
      <c r="I423">
        <v>63.606928532109698</v>
      </c>
      <c r="J423">
        <v>204.366394599399</v>
      </c>
      <c r="K423">
        <v>20.8834568954153</v>
      </c>
      <c r="L423">
        <v>-39.488300000000002</v>
      </c>
      <c r="M423">
        <v>155.26664180924899</v>
      </c>
      <c r="N423">
        <v>91.029398991599194</v>
      </c>
      <c r="O423">
        <v>5.0762623453348201</v>
      </c>
      <c r="P423">
        <v>7.32</v>
      </c>
      <c r="Q423">
        <v>0</v>
      </c>
      <c r="R423">
        <v>-9.0033566116177699</v>
      </c>
      <c r="S423">
        <v>265.95308387314998</v>
      </c>
      <c r="T423">
        <f>IF(AND(C423&gt;=$V$3,B423=$V$1,A423&lt;=2004),1,0)</f>
        <v>0</v>
      </c>
    </row>
    <row r="424" spans="1:20" hidden="1" x14ac:dyDescent="0.25">
      <c r="A424">
        <v>1441</v>
      </c>
      <c r="B424">
        <v>1513</v>
      </c>
      <c r="C424">
        <v>238.37768707220201</v>
      </c>
      <c r="D424">
        <v>0.154352493352232</v>
      </c>
      <c r="E424">
        <v>0</v>
      </c>
      <c r="F424">
        <v>-0.40921555231856899</v>
      </c>
      <c r="G424">
        <v>105</v>
      </c>
      <c r="H424">
        <v>2</v>
      </c>
      <c r="I424">
        <v>69.628443860438693</v>
      </c>
      <c r="J424">
        <v>205.75453667850701</v>
      </c>
      <c r="K424">
        <v>20.8834568954153</v>
      </c>
      <c r="L424">
        <v>-37.064602000000001</v>
      </c>
      <c r="M424">
        <v>164.939308384253</v>
      </c>
      <c r="N424">
        <v>97.095026296531401</v>
      </c>
      <c r="O424">
        <v>5.0262306267064902</v>
      </c>
      <c r="P424">
        <v>6.95</v>
      </c>
      <c r="Q424">
        <v>0</v>
      </c>
      <c r="R424">
        <v>-8.6925952529272301</v>
      </c>
      <c r="S424">
        <v>268.45509049735603</v>
      </c>
    </row>
    <row r="425" spans="1:20" hidden="1" x14ac:dyDescent="0.25">
      <c r="A425">
        <v>1441</v>
      </c>
      <c r="B425">
        <v>3090</v>
      </c>
      <c r="C425">
        <v>263.10469444300998</v>
      </c>
      <c r="D425">
        <v>0.12527925800487799</v>
      </c>
      <c r="E425">
        <v>0</v>
      </c>
      <c r="F425">
        <v>0.28861839112763199</v>
      </c>
      <c r="G425">
        <v>105</v>
      </c>
      <c r="H425">
        <v>2</v>
      </c>
      <c r="I425">
        <v>172.31440052757699</v>
      </c>
      <c r="J425">
        <v>241.98298220134799</v>
      </c>
      <c r="K425">
        <v>20.8834568954153</v>
      </c>
      <c r="L425">
        <v>47.642398999999997</v>
      </c>
      <c r="M425">
        <v>243.91124729863</v>
      </c>
      <c r="N425">
        <v>140.58270471754901</v>
      </c>
      <c r="O425">
        <v>0.25084083125619699</v>
      </c>
      <c r="P425">
        <v>1.79</v>
      </c>
      <c r="Q425">
        <v>0</v>
      </c>
      <c r="R425">
        <v>7.2333199461039897</v>
      </c>
      <c r="S425">
        <v>237.950974186152</v>
      </c>
    </row>
    <row r="426" spans="1:20" hidden="1" x14ac:dyDescent="0.25">
      <c r="A426">
        <v>1442</v>
      </c>
      <c r="B426">
        <v>333</v>
      </c>
      <c r="C426">
        <v>268.81022216627298</v>
      </c>
      <c r="D426">
        <v>0.114453761772357</v>
      </c>
      <c r="E426">
        <v>0</v>
      </c>
      <c r="F426">
        <v>-3.3486392731008501E-2</v>
      </c>
      <c r="G426">
        <v>106</v>
      </c>
      <c r="H426">
        <v>2</v>
      </c>
      <c r="I426">
        <v>171.20332474172801</v>
      </c>
      <c r="J426">
        <v>252.71853151547501</v>
      </c>
      <c r="K426">
        <v>21.126112054443599</v>
      </c>
      <c r="L426">
        <v>22.605801</v>
      </c>
      <c r="M426">
        <v>266.39426863213998</v>
      </c>
      <c r="N426">
        <v>152.19547327862901</v>
      </c>
      <c r="O426">
        <v>0.56809548336134996</v>
      </c>
      <c r="P426">
        <v>2.2400000000000002</v>
      </c>
      <c r="Q426">
        <v>0</v>
      </c>
      <c r="R426">
        <v>0.50031501822722002</v>
      </c>
      <c r="S426">
        <v>267.06488636468799</v>
      </c>
    </row>
    <row r="427" spans="1:20" x14ac:dyDescent="0.25">
      <c r="A427">
        <v>1442</v>
      </c>
      <c r="B427">
        <v>1499</v>
      </c>
      <c r="C427">
        <v>234.771901870682</v>
      </c>
      <c r="D427">
        <v>0.148519039024816</v>
      </c>
      <c r="E427">
        <v>0</v>
      </c>
      <c r="F427">
        <v>9.8925133663854498E-2</v>
      </c>
      <c r="G427">
        <v>106</v>
      </c>
      <c r="H427">
        <v>2</v>
      </c>
      <c r="I427">
        <v>62.872420683675202</v>
      </c>
      <c r="J427">
        <v>204.32131097476301</v>
      </c>
      <c r="K427">
        <v>21.126112054443599</v>
      </c>
      <c r="L427">
        <v>-39.488300000000002</v>
      </c>
      <c r="M427">
        <v>155.15732365322199</v>
      </c>
      <c r="N427">
        <v>90.973686038309793</v>
      </c>
      <c r="O427">
        <v>5.0361704562841201</v>
      </c>
      <c r="P427">
        <v>7.72</v>
      </c>
      <c r="Q427">
        <v>0</v>
      </c>
      <c r="R427">
        <v>-8.97293893980242</v>
      </c>
      <c r="S427">
        <v>265.806680913413</v>
      </c>
      <c r="T427">
        <f>IF(AND(C427&gt;=$V$3,B427=$V$1,A427&lt;=2004),1,0)</f>
        <v>0</v>
      </c>
    </row>
    <row r="428" spans="1:20" hidden="1" x14ac:dyDescent="0.25">
      <c r="A428">
        <v>1442</v>
      </c>
      <c r="B428">
        <v>1513</v>
      </c>
      <c r="C428">
        <v>238.317901429394</v>
      </c>
      <c r="D428">
        <v>0.15449075417428601</v>
      </c>
      <c r="E428">
        <v>0</v>
      </c>
      <c r="F428">
        <v>0.102249094516876</v>
      </c>
      <c r="G428">
        <v>106</v>
      </c>
      <c r="H428">
        <v>2</v>
      </c>
      <c r="I428">
        <v>68.898297745371494</v>
      </c>
      <c r="J428">
        <v>205.69475103569999</v>
      </c>
      <c r="K428">
        <v>21.126112054443599</v>
      </c>
      <c r="L428">
        <v>-37.064602000000001</v>
      </c>
      <c r="M428">
        <v>164.784611501943</v>
      </c>
      <c r="N428">
        <v>97.012980825653898</v>
      </c>
      <c r="O428">
        <v>5.0052442293726198</v>
      </c>
      <c r="P428">
        <v>7.3</v>
      </c>
      <c r="Q428">
        <v>0</v>
      </c>
      <c r="R428">
        <v>-8.6678395323244999</v>
      </c>
      <c r="S428">
        <v>268.31366555614397</v>
      </c>
    </row>
    <row r="429" spans="1:20" hidden="1" x14ac:dyDescent="0.25">
      <c r="A429">
        <v>1442</v>
      </c>
      <c r="B429">
        <v>3090</v>
      </c>
      <c r="C429">
        <v>263.283660728901</v>
      </c>
      <c r="D429">
        <v>0.125391476556208</v>
      </c>
      <c r="E429">
        <v>0</v>
      </c>
      <c r="F429">
        <v>-0.181417280140482</v>
      </c>
      <c r="G429">
        <v>106</v>
      </c>
      <c r="H429">
        <v>2</v>
      </c>
      <c r="I429">
        <v>172.999135462038</v>
      </c>
      <c r="J429">
        <v>242.16194848723899</v>
      </c>
      <c r="K429">
        <v>21.126112054443599</v>
      </c>
      <c r="L429">
        <v>47.642398999999997</v>
      </c>
      <c r="M429">
        <v>244.55054457544699</v>
      </c>
      <c r="N429">
        <v>140.96361563019099</v>
      </c>
      <c r="O429">
        <v>0.22687790580676001</v>
      </c>
      <c r="P429">
        <v>1.82</v>
      </c>
      <c r="Q429">
        <v>0</v>
      </c>
      <c r="R429">
        <v>7.2489106770790999</v>
      </c>
      <c r="S429">
        <v>238.06924780699401</v>
      </c>
    </row>
    <row r="430" spans="1:20" hidden="1" x14ac:dyDescent="0.25">
      <c r="A430">
        <v>1443</v>
      </c>
      <c r="B430">
        <v>333</v>
      </c>
      <c r="C430">
        <v>268.82622119097903</v>
      </c>
      <c r="D430">
        <v>0.114556444537698</v>
      </c>
      <c r="E430">
        <v>0</v>
      </c>
      <c r="F430">
        <v>3.7273521579373602E-2</v>
      </c>
      <c r="G430">
        <v>107</v>
      </c>
      <c r="H430">
        <v>2</v>
      </c>
      <c r="I430">
        <v>171.20332474172801</v>
      </c>
      <c r="J430">
        <v>252.73453054018</v>
      </c>
      <c r="K430">
        <v>21.126112054443599</v>
      </c>
      <c r="L430">
        <v>22.605801</v>
      </c>
      <c r="M430">
        <v>266.46327742150402</v>
      </c>
      <c r="N430">
        <v>152.24804200074499</v>
      </c>
      <c r="O430">
        <v>0.54992562382799204</v>
      </c>
      <c r="P430">
        <v>2.2400000000000002</v>
      </c>
      <c r="Q430">
        <v>0</v>
      </c>
      <c r="R430">
        <v>0.50297861302464097</v>
      </c>
      <c r="S430">
        <v>267.07309299109198</v>
      </c>
    </row>
    <row r="431" spans="1:20" x14ac:dyDescent="0.25">
      <c r="A431">
        <v>1443</v>
      </c>
      <c r="B431">
        <v>1499</v>
      </c>
      <c r="C431">
        <v>234.74103047261301</v>
      </c>
      <c r="D431">
        <v>0.14865228362417901</v>
      </c>
      <c r="E431">
        <v>0</v>
      </c>
      <c r="F431">
        <v>-0.376556535176584</v>
      </c>
      <c r="G431">
        <v>107</v>
      </c>
      <c r="H431">
        <v>2</v>
      </c>
      <c r="I431">
        <v>62.872420683675202</v>
      </c>
      <c r="J431">
        <v>204.29043957669401</v>
      </c>
      <c r="K431">
        <v>21.126112054443599</v>
      </c>
      <c r="L431">
        <v>-39.488300000000002</v>
      </c>
      <c r="M431">
        <v>155.03820040901999</v>
      </c>
      <c r="N431">
        <v>90.912227477965601</v>
      </c>
      <c r="O431">
        <v>4.9942609630107198</v>
      </c>
      <c r="P431">
        <v>8.11</v>
      </c>
      <c r="Q431">
        <v>0</v>
      </c>
      <c r="R431">
        <v>-8.9437402843943303</v>
      </c>
      <c r="S431">
        <v>265.660754360525</v>
      </c>
      <c r="T431">
        <f>IF(AND(C431&gt;=$V$3,B431=$V$1,A431&lt;=2004),1,0)</f>
        <v>0</v>
      </c>
    </row>
    <row r="432" spans="1:20" hidden="1" x14ac:dyDescent="0.25">
      <c r="A432">
        <v>1443</v>
      </c>
      <c r="B432">
        <v>1513</v>
      </c>
      <c r="C432">
        <v>238.27218943385199</v>
      </c>
      <c r="D432">
        <v>0.15462935632779101</v>
      </c>
      <c r="E432">
        <v>0</v>
      </c>
      <c r="F432">
        <v>-0.37288556286719099</v>
      </c>
      <c r="G432">
        <v>107</v>
      </c>
      <c r="H432">
        <v>2</v>
      </c>
      <c r="I432">
        <v>68.898297745371494</v>
      </c>
      <c r="J432">
        <v>205.64903904015799</v>
      </c>
      <c r="K432">
        <v>21.126112054443599</v>
      </c>
      <c r="L432">
        <v>-37.064602000000001</v>
      </c>
      <c r="M432">
        <v>164.619360325928</v>
      </c>
      <c r="N432">
        <v>96.924721204662603</v>
      </c>
      <c r="O432">
        <v>4.9846654123552296</v>
      </c>
      <c r="P432">
        <v>7.64</v>
      </c>
      <c r="Q432">
        <v>0</v>
      </c>
      <c r="R432">
        <v>-8.6443123571857097</v>
      </c>
      <c r="S432">
        <v>268.17262448560098</v>
      </c>
    </row>
    <row r="433" spans="1:20" hidden="1" x14ac:dyDescent="0.25">
      <c r="A433">
        <v>1443</v>
      </c>
      <c r="B433">
        <v>3090</v>
      </c>
      <c r="C433">
        <v>263.45202400408601</v>
      </c>
      <c r="D433">
        <v>0.125503972147123</v>
      </c>
      <c r="E433">
        <v>0</v>
      </c>
      <c r="F433">
        <v>0.280927145835002</v>
      </c>
      <c r="G433">
        <v>107</v>
      </c>
      <c r="H433">
        <v>2</v>
      </c>
      <c r="I433">
        <v>172.999135462038</v>
      </c>
      <c r="J433">
        <v>242.330311762424</v>
      </c>
      <c r="K433">
        <v>21.126112054443599</v>
      </c>
      <c r="L433">
        <v>47.642398999999997</v>
      </c>
      <c r="M433">
        <v>245.216606097415</v>
      </c>
      <c r="N433">
        <v>141.36004395902</v>
      </c>
      <c r="O433">
        <v>0.203074634537113</v>
      </c>
      <c r="P433">
        <v>1.85</v>
      </c>
      <c r="Q433">
        <v>0</v>
      </c>
      <c r="R433">
        <v>7.2664013585055303</v>
      </c>
      <c r="S433">
        <v>238.18780680674399</v>
      </c>
    </row>
    <row r="434" spans="1:20" hidden="1" x14ac:dyDescent="0.25">
      <c r="A434">
        <v>1444</v>
      </c>
      <c r="B434">
        <v>333</v>
      </c>
      <c r="C434">
        <v>268.843628150901</v>
      </c>
      <c r="D434">
        <v>0.11466329574371099</v>
      </c>
      <c r="E434">
        <v>0</v>
      </c>
      <c r="F434">
        <v>-3.7303197663351197E-2</v>
      </c>
      <c r="G434">
        <v>108</v>
      </c>
      <c r="H434">
        <v>2</v>
      </c>
      <c r="I434">
        <v>171.29519028279199</v>
      </c>
      <c r="J434">
        <v>252.751937500102</v>
      </c>
      <c r="K434">
        <v>21.362331995086901</v>
      </c>
      <c r="L434">
        <v>22.605801</v>
      </c>
      <c r="M434">
        <v>266.52672044298401</v>
      </c>
      <c r="N434">
        <v>152.29796284142401</v>
      </c>
      <c r="O434">
        <v>0.53270988887569704</v>
      </c>
      <c r="P434">
        <v>2.25</v>
      </c>
      <c r="Q434">
        <v>0</v>
      </c>
      <c r="R434">
        <v>0.50522426093152795</v>
      </c>
      <c r="S434">
        <v>267.08133625761002</v>
      </c>
    </row>
    <row r="435" spans="1:20" x14ac:dyDescent="0.25">
      <c r="A435">
        <v>1444</v>
      </c>
      <c r="B435">
        <v>1499</v>
      </c>
      <c r="C435">
        <v>234.70557913067699</v>
      </c>
      <c r="D435">
        <v>0.148790937331928</v>
      </c>
      <c r="E435">
        <v>0</v>
      </c>
      <c r="F435">
        <v>0.12134683081167801</v>
      </c>
      <c r="G435">
        <v>108</v>
      </c>
      <c r="H435">
        <v>2</v>
      </c>
      <c r="I435">
        <v>62.161109987510898</v>
      </c>
      <c r="J435">
        <v>204.254988234758</v>
      </c>
      <c r="K435">
        <v>21.362331995086901</v>
      </c>
      <c r="L435">
        <v>-39.488300000000002</v>
      </c>
      <c r="M435">
        <v>154.956669323022</v>
      </c>
      <c r="N435">
        <v>90.873136677081305</v>
      </c>
      <c r="O435">
        <v>4.9504285963051098</v>
      </c>
      <c r="P435">
        <v>8.49</v>
      </c>
      <c r="Q435">
        <v>0</v>
      </c>
      <c r="R435">
        <v>-8.9105831795325994</v>
      </c>
      <c r="S435">
        <v>265.51536880076299</v>
      </c>
      <c r="T435">
        <f>IF(AND(C435&gt;=$V$3,B435=$V$1,A435&lt;=2004),1,0)</f>
        <v>0</v>
      </c>
    </row>
    <row r="436" spans="1:20" hidden="1" x14ac:dyDescent="0.25">
      <c r="A436">
        <v>1444</v>
      </c>
      <c r="B436">
        <v>1513</v>
      </c>
      <c r="C436">
        <v>238.22193345380001</v>
      </c>
      <c r="D436">
        <v>0.154773585081356</v>
      </c>
      <c r="E436">
        <v>0</v>
      </c>
      <c r="F436">
        <v>0.120394338541096</v>
      </c>
      <c r="G436">
        <v>108</v>
      </c>
      <c r="H436">
        <v>2</v>
      </c>
      <c r="I436">
        <v>68.191127140424399</v>
      </c>
      <c r="J436">
        <v>205.598783060106</v>
      </c>
      <c r="K436">
        <v>21.362331995086901</v>
      </c>
      <c r="L436">
        <v>-37.064602000000001</v>
      </c>
      <c r="M436">
        <v>164.49309344278501</v>
      </c>
      <c r="N436">
        <v>96.859759397857701</v>
      </c>
      <c r="O436">
        <v>4.9645190626541398</v>
      </c>
      <c r="P436">
        <v>7.97</v>
      </c>
      <c r="Q436">
        <v>0</v>
      </c>
      <c r="R436">
        <v>-8.6168400015041797</v>
      </c>
      <c r="S436">
        <v>268.03203165550798</v>
      </c>
    </row>
    <row r="437" spans="1:20" hidden="1" x14ac:dyDescent="0.25">
      <c r="A437">
        <v>1444</v>
      </c>
      <c r="B437">
        <v>3090</v>
      </c>
      <c r="C437">
        <v>263.62723987139702</v>
      </c>
      <c r="D437">
        <v>0.12562103453359499</v>
      </c>
      <c r="E437">
        <v>0</v>
      </c>
      <c r="F437">
        <v>-0.181559967832849</v>
      </c>
      <c r="G437">
        <v>108</v>
      </c>
      <c r="H437">
        <v>2</v>
      </c>
      <c r="I437">
        <v>173.67365804636901</v>
      </c>
      <c r="J437">
        <v>242.50552762973501</v>
      </c>
      <c r="K437">
        <v>21.362331995086901</v>
      </c>
      <c r="L437">
        <v>47.642398999999997</v>
      </c>
      <c r="M437">
        <v>245.84444740337099</v>
      </c>
      <c r="N437">
        <v>141.735006399844</v>
      </c>
      <c r="O437">
        <v>0.17921083854387199</v>
      </c>
      <c r="P437">
        <v>1.88</v>
      </c>
      <c r="Q437">
        <v>0</v>
      </c>
      <c r="R437">
        <v>7.2807541755151801</v>
      </c>
      <c r="S437">
        <v>238.30659998783801</v>
      </c>
    </row>
    <row r="438" spans="1:20" hidden="1" x14ac:dyDescent="0.25">
      <c r="A438">
        <v>1445</v>
      </c>
      <c r="B438">
        <v>333</v>
      </c>
      <c r="C438">
        <v>268.859655879218</v>
      </c>
      <c r="D438">
        <v>0.11476991172357801</v>
      </c>
      <c r="E438">
        <v>0</v>
      </c>
      <c r="F438">
        <v>3.6542666567201697E-2</v>
      </c>
      <c r="G438">
        <v>109</v>
      </c>
      <c r="H438">
        <v>2</v>
      </c>
      <c r="I438">
        <v>171.29519028279199</v>
      </c>
      <c r="J438">
        <v>252.76796522842</v>
      </c>
      <c r="K438">
        <v>21.362331995086901</v>
      </c>
      <c r="L438">
        <v>22.605801</v>
      </c>
      <c r="M438">
        <v>266.59575940139098</v>
      </c>
      <c r="N438">
        <v>152.351049875417</v>
      </c>
      <c r="O438">
        <v>0.51475998053435101</v>
      </c>
      <c r="P438">
        <v>2.25</v>
      </c>
      <c r="Q438">
        <v>0</v>
      </c>
      <c r="R438">
        <v>0.50786509474364305</v>
      </c>
      <c r="S438">
        <v>267.08962261211701</v>
      </c>
    </row>
    <row r="439" spans="1:20" x14ac:dyDescent="0.25">
      <c r="A439">
        <v>1445</v>
      </c>
      <c r="B439">
        <v>1499</v>
      </c>
      <c r="C439">
        <v>234.68337189640499</v>
      </c>
      <c r="D439">
        <v>0.14892928580234399</v>
      </c>
      <c r="E439">
        <v>0</v>
      </c>
      <c r="F439">
        <v>-0.350906018619911</v>
      </c>
      <c r="G439">
        <v>109</v>
      </c>
      <c r="H439">
        <v>2</v>
      </c>
      <c r="I439">
        <v>62.161109987510898</v>
      </c>
      <c r="J439">
        <v>204.232781000486</v>
      </c>
      <c r="K439">
        <v>21.362331995086901</v>
      </c>
      <c r="L439">
        <v>-39.488300000000002</v>
      </c>
      <c r="M439">
        <v>154.86308231724999</v>
      </c>
      <c r="N439">
        <v>90.826941465762204</v>
      </c>
      <c r="O439">
        <v>4.9056241509956298</v>
      </c>
      <c r="P439">
        <v>8.8699999999999992</v>
      </c>
      <c r="Q439">
        <v>0</v>
      </c>
      <c r="R439">
        <v>-8.8789018490083205</v>
      </c>
      <c r="S439">
        <v>265.37050015531298</v>
      </c>
      <c r="T439">
        <f>IF(AND(C439&gt;=$V$3,B439=$V$1,A439&lt;=2004),1,0)</f>
        <v>0</v>
      </c>
    </row>
    <row r="440" spans="1:20" hidden="1" x14ac:dyDescent="0.25">
      <c r="A440">
        <v>1445</v>
      </c>
      <c r="B440">
        <v>1513</v>
      </c>
      <c r="C440">
        <v>238.18492162279</v>
      </c>
      <c r="D440">
        <v>0.15491749632447799</v>
      </c>
      <c r="E440">
        <v>0</v>
      </c>
      <c r="F440">
        <v>-0.35090779390327598</v>
      </c>
      <c r="G440">
        <v>109</v>
      </c>
      <c r="H440">
        <v>2</v>
      </c>
      <c r="I440">
        <v>68.191127140424399</v>
      </c>
      <c r="J440">
        <v>205.561771229096</v>
      </c>
      <c r="K440">
        <v>21.362331995086901</v>
      </c>
      <c r="L440">
        <v>-37.064602000000001</v>
      </c>
      <c r="M440">
        <v>164.35435888727801</v>
      </c>
      <c r="N440">
        <v>96.787414706687201</v>
      </c>
      <c r="O440">
        <v>4.9450706663695598</v>
      </c>
      <c r="P440">
        <v>8.3000000000000007</v>
      </c>
      <c r="Q440">
        <v>0</v>
      </c>
      <c r="R440">
        <v>-8.5908063273551694</v>
      </c>
      <c r="S440">
        <v>267.89186359225698</v>
      </c>
    </row>
    <row r="441" spans="1:20" hidden="1" x14ac:dyDescent="0.25">
      <c r="A441">
        <v>1445</v>
      </c>
      <c r="B441">
        <v>3090</v>
      </c>
      <c r="C441">
        <v>263.79210746966498</v>
      </c>
      <c r="D441">
        <v>0.12573783921465501</v>
      </c>
      <c r="E441">
        <v>0</v>
      </c>
      <c r="F441">
        <v>0.27417777056840198</v>
      </c>
      <c r="G441">
        <v>109</v>
      </c>
      <c r="H441">
        <v>2</v>
      </c>
      <c r="I441">
        <v>173.67365804636901</v>
      </c>
      <c r="J441">
        <v>242.670395228003</v>
      </c>
      <c r="K441">
        <v>21.362331995086901</v>
      </c>
      <c r="L441">
        <v>47.642398999999997</v>
      </c>
      <c r="M441">
        <v>246.49912205125801</v>
      </c>
      <c r="N441">
        <v>142.12547029299199</v>
      </c>
      <c r="O441">
        <v>0.15550396270047301</v>
      </c>
      <c r="P441">
        <v>1.91</v>
      </c>
      <c r="Q441">
        <v>0</v>
      </c>
      <c r="R441">
        <v>7.2970143155016096</v>
      </c>
      <c r="S441">
        <v>238.42565847025901</v>
      </c>
    </row>
    <row r="442" spans="1:20" hidden="1" x14ac:dyDescent="0.25">
      <c r="A442">
        <v>1446</v>
      </c>
      <c r="B442">
        <v>333</v>
      </c>
      <c r="C442">
        <v>268.87681920537</v>
      </c>
      <c r="D442">
        <v>0.11488144133386299</v>
      </c>
      <c r="E442">
        <v>0</v>
      </c>
      <c r="F442">
        <v>-3.0087633397782899E-2</v>
      </c>
      <c r="G442">
        <v>110</v>
      </c>
      <c r="H442">
        <v>2</v>
      </c>
      <c r="I442">
        <v>171.39017011700801</v>
      </c>
      <c r="J442">
        <v>252.785128554571</v>
      </c>
      <c r="K442">
        <v>21.592044762462901</v>
      </c>
      <c r="L442">
        <v>22.605801</v>
      </c>
      <c r="M442">
        <v>266.65933995276299</v>
      </c>
      <c r="N442">
        <v>152.401644364861</v>
      </c>
      <c r="O442">
        <v>0.49773410309974098</v>
      </c>
      <c r="P442">
        <v>2.25</v>
      </c>
      <c r="Q442">
        <v>0</v>
      </c>
      <c r="R442">
        <v>0.51009603818670601</v>
      </c>
      <c r="S442">
        <v>267.09794536681699</v>
      </c>
    </row>
    <row r="443" spans="1:20" x14ac:dyDescent="0.25">
      <c r="A443">
        <v>1446</v>
      </c>
      <c r="B443">
        <v>1499</v>
      </c>
      <c r="C443">
        <v>234.655875508295</v>
      </c>
      <c r="D443">
        <v>0.14907401036435</v>
      </c>
      <c r="E443">
        <v>0</v>
      </c>
      <c r="F443">
        <v>0.14013753556991401</v>
      </c>
      <c r="G443">
        <v>110</v>
      </c>
      <c r="H443">
        <v>2</v>
      </c>
      <c r="I443">
        <v>61.473061393107301</v>
      </c>
      <c r="J443">
        <v>204.205284612376</v>
      </c>
      <c r="K443">
        <v>21.592044762462901</v>
      </c>
      <c r="L443">
        <v>-39.488300000000002</v>
      </c>
      <c r="M443">
        <v>154.80447965944799</v>
      </c>
      <c r="N443">
        <v>90.801650608780406</v>
      </c>
      <c r="O443">
        <v>4.8590558142414197</v>
      </c>
      <c r="P443">
        <v>9.23</v>
      </c>
      <c r="Q443">
        <v>0</v>
      </c>
      <c r="R443">
        <v>-8.8435527394501907</v>
      </c>
      <c r="S443">
        <v>265.22620826785698</v>
      </c>
      <c r="T443">
        <f>IF(AND(C443&gt;=$V$3,B443=$V$1,A443&lt;=2004),1,0)</f>
        <v>0</v>
      </c>
    </row>
    <row r="444" spans="1:20" hidden="1" x14ac:dyDescent="0.25">
      <c r="A444">
        <v>1446</v>
      </c>
      <c r="B444">
        <v>1513</v>
      </c>
      <c r="C444">
        <v>238.14314645554501</v>
      </c>
      <c r="D444">
        <v>0.155068040031727</v>
      </c>
      <c r="E444">
        <v>0</v>
      </c>
      <c r="F444">
        <v>0.126206133986041</v>
      </c>
      <c r="G444">
        <v>110</v>
      </c>
      <c r="H444">
        <v>2</v>
      </c>
      <c r="I444">
        <v>67.507023638613504</v>
      </c>
      <c r="J444">
        <v>205.519996061851</v>
      </c>
      <c r="K444">
        <v>21.592044762462901</v>
      </c>
      <c r="L444">
        <v>-37.064602000000001</v>
      </c>
      <c r="M444">
        <v>164.25224170342</v>
      </c>
      <c r="N444">
        <v>96.737044547605606</v>
      </c>
      <c r="O444">
        <v>4.9257884512436503</v>
      </c>
      <c r="P444">
        <v>8.6199999999999992</v>
      </c>
      <c r="Q444">
        <v>0</v>
      </c>
      <c r="R444">
        <v>-8.5610783067817202</v>
      </c>
      <c r="S444">
        <v>267.75218057300702</v>
      </c>
    </row>
    <row r="445" spans="1:20" hidden="1" x14ac:dyDescent="0.25">
      <c r="A445">
        <v>1446</v>
      </c>
      <c r="B445">
        <v>3090</v>
      </c>
      <c r="C445">
        <v>263.96343061919998</v>
      </c>
      <c r="D445">
        <v>0.12586002709469399</v>
      </c>
      <c r="E445">
        <v>0</v>
      </c>
      <c r="F445">
        <v>-0.17104036653428101</v>
      </c>
      <c r="G445">
        <v>110</v>
      </c>
      <c r="H445">
        <v>2</v>
      </c>
      <c r="I445">
        <v>174.337842552073</v>
      </c>
      <c r="J445">
        <v>242.841718377538</v>
      </c>
      <c r="K445">
        <v>21.592044762462901</v>
      </c>
      <c r="L445">
        <v>47.642398999999997</v>
      </c>
      <c r="M445">
        <v>247.11632469141</v>
      </c>
      <c r="N445">
        <v>142.494989565705</v>
      </c>
      <c r="O445">
        <v>0.131558089004642</v>
      </c>
      <c r="P445">
        <v>1.93</v>
      </c>
      <c r="Q445">
        <v>0</v>
      </c>
      <c r="R445">
        <v>7.3102157896998801</v>
      </c>
      <c r="S445">
        <v>238.544932348652</v>
      </c>
    </row>
    <row r="446" spans="1:20" hidden="1" x14ac:dyDescent="0.25">
      <c r="A446">
        <v>1447</v>
      </c>
      <c r="B446">
        <v>333</v>
      </c>
      <c r="C446">
        <v>268.89264670623601</v>
      </c>
      <c r="D446">
        <v>0.114981826358412</v>
      </c>
      <c r="E446">
        <v>0</v>
      </c>
      <c r="F446">
        <v>3.5392621657979899E-2</v>
      </c>
      <c r="G446">
        <v>111</v>
      </c>
      <c r="H446">
        <v>2</v>
      </c>
      <c r="I446">
        <v>171.39017011700801</v>
      </c>
      <c r="J446">
        <v>252.80095605543701</v>
      </c>
      <c r="K446">
        <v>21.592044762462901</v>
      </c>
      <c r="L446">
        <v>22.605801</v>
      </c>
      <c r="M446">
        <v>266.72743792722702</v>
      </c>
      <c r="N446">
        <v>152.453394823634</v>
      </c>
      <c r="O446">
        <v>0.48123671222633901</v>
      </c>
      <c r="P446">
        <v>2.25</v>
      </c>
      <c r="Q446">
        <v>0</v>
      </c>
      <c r="R446">
        <v>0.51264375328119804</v>
      </c>
      <c r="S446">
        <v>267.10630969017598</v>
      </c>
    </row>
    <row r="447" spans="1:20" x14ac:dyDescent="0.25">
      <c r="A447">
        <v>1447</v>
      </c>
      <c r="B447">
        <v>1499</v>
      </c>
      <c r="C447">
        <v>234.64034667458799</v>
      </c>
      <c r="D447">
        <v>0.14920427333821401</v>
      </c>
      <c r="E447">
        <v>0</v>
      </c>
      <c r="F447">
        <v>-0.31708345010841998</v>
      </c>
      <c r="G447">
        <v>111</v>
      </c>
      <c r="H447">
        <v>2</v>
      </c>
      <c r="I447">
        <v>61.473061393107301</v>
      </c>
      <c r="J447">
        <v>204.189755778669</v>
      </c>
      <c r="K447">
        <v>21.592044762462901</v>
      </c>
      <c r="L447">
        <v>-39.488300000000002</v>
      </c>
      <c r="M447">
        <v>154.731942504296</v>
      </c>
      <c r="N447">
        <v>90.767266925614607</v>
      </c>
      <c r="O447">
        <v>4.81164443743112</v>
      </c>
      <c r="P447">
        <v>9.59</v>
      </c>
      <c r="Q447">
        <v>0</v>
      </c>
      <c r="R447">
        <v>-8.8098940943830808</v>
      </c>
      <c r="S447">
        <v>265.08246555668501</v>
      </c>
      <c r="T447">
        <f>IF(AND(C447&gt;=$V$3,B447=$V$1,A447&lt;=2004),1,0)</f>
        <v>0</v>
      </c>
    </row>
    <row r="448" spans="1:20" hidden="1" x14ac:dyDescent="0.25">
      <c r="A448">
        <v>1447</v>
      </c>
      <c r="B448">
        <v>1513</v>
      </c>
      <c r="C448">
        <v>238.11338787021299</v>
      </c>
      <c r="D448">
        <v>0.155203540673298</v>
      </c>
      <c r="E448">
        <v>0</v>
      </c>
      <c r="F448">
        <v>-0.31838306434848401</v>
      </c>
      <c r="G448">
        <v>111</v>
      </c>
      <c r="H448">
        <v>2</v>
      </c>
      <c r="I448">
        <v>67.507023638613504</v>
      </c>
      <c r="J448">
        <v>205.49023747651901</v>
      </c>
      <c r="K448">
        <v>21.592044762462901</v>
      </c>
      <c r="L448">
        <v>-37.064602000000001</v>
      </c>
      <c r="M448">
        <v>164.13703945073999</v>
      </c>
      <c r="N448">
        <v>96.677974465344604</v>
      </c>
      <c r="O448">
        <v>4.9062548642510597</v>
      </c>
      <c r="P448">
        <v>8.93</v>
      </c>
      <c r="Q448">
        <v>0</v>
      </c>
      <c r="R448">
        <v>-8.5328627877046994</v>
      </c>
      <c r="S448">
        <v>267.61295791970099</v>
      </c>
    </row>
    <row r="449" spans="1:20" hidden="1" x14ac:dyDescent="0.25">
      <c r="A449">
        <v>1447</v>
      </c>
      <c r="B449">
        <v>3090</v>
      </c>
      <c r="C449">
        <v>264.12464882899201</v>
      </c>
      <c r="D449">
        <v>0.12597000536240099</v>
      </c>
      <c r="E449">
        <v>0</v>
      </c>
      <c r="F449">
        <v>0.26773078251987897</v>
      </c>
      <c r="G449">
        <v>111</v>
      </c>
      <c r="H449">
        <v>2</v>
      </c>
      <c r="I449">
        <v>174.337842552073</v>
      </c>
      <c r="J449">
        <v>243.00293658733</v>
      </c>
      <c r="K449">
        <v>21.592044762462901</v>
      </c>
      <c r="L449">
        <v>47.642398999999997</v>
      </c>
      <c r="M449">
        <v>247.758921765682</v>
      </c>
      <c r="N449">
        <v>142.87784633531899</v>
      </c>
      <c r="O449">
        <v>0.10856740097361101</v>
      </c>
      <c r="P449">
        <v>1.96</v>
      </c>
      <c r="Q449">
        <v>0</v>
      </c>
      <c r="R449">
        <v>7.3252155795307701</v>
      </c>
      <c r="S449">
        <v>238.66445096443101</v>
      </c>
    </row>
    <row r="450" spans="1:20" hidden="1" x14ac:dyDescent="0.25">
      <c r="A450">
        <v>1448</v>
      </c>
      <c r="B450">
        <v>333</v>
      </c>
      <c r="C450">
        <v>268.90969008434598</v>
      </c>
      <c r="D450">
        <v>0.11508391791698</v>
      </c>
      <c r="E450">
        <v>0</v>
      </c>
      <c r="F450">
        <v>-3.2214633684846998E-2</v>
      </c>
      <c r="G450">
        <v>112</v>
      </c>
      <c r="H450">
        <v>2</v>
      </c>
      <c r="I450">
        <v>171.48842007327201</v>
      </c>
      <c r="J450">
        <v>252.81799943354699</v>
      </c>
      <c r="K450">
        <v>21.815180383837401</v>
      </c>
      <c r="L450">
        <v>22.605801</v>
      </c>
      <c r="M450">
        <v>266.79024738090499</v>
      </c>
      <c r="N450">
        <v>152.50233965517899</v>
      </c>
      <c r="O450">
        <v>0.46499020584475698</v>
      </c>
      <c r="P450">
        <v>2.25</v>
      </c>
      <c r="Q450">
        <v>0</v>
      </c>
      <c r="R450">
        <v>0.51479452487938604</v>
      </c>
      <c r="S450">
        <v>267.114709105641</v>
      </c>
    </row>
    <row r="451" spans="1:20" x14ac:dyDescent="0.25">
      <c r="A451">
        <v>1448</v>
      </c>
      <c r="B451">
        <v>1499</v>
      </c>
      <c r="C451">
        <v>234.61925670394001</v>
      </c>
      <c r="D451">
        <v>0.149336750767844</v>
      </c>
      <c r="E451">
        <v>0</v>
      </c>
      <c r="F451">
        <v>0.147343801318983</v>
      </c>
      <c r="G451">
        <v>112</v>
      </c>
      <c r="H451">
        <v>2</v>
      </c>
      <c r="I451">
        <v>60.808336302796199</v>
      </c>
      <c r="J451">
        <v>204.16866580802099</v>
      </c>
      <c r="K451">
        <v>21.815180383837401</v>
      </c>
      <c r="L451">
        <v>-39.488300000000002</v>
      </c>
      <c r="M451">
        <v>154.690987755668</v>
      </c>
      <c r="N451">
        <v>90.751537777135596</v>
      </c>
      <c r="O451">
        <v>4.7622501204010703</v>
      </c>
      <c r="P451">
        <v>9.94</v>
      </c>
      <c r="Q451">
        <v>0</v>
      </c>
      <c r="R451">
        <v>-8.7729448504614904</v>
      </c>
      <c r="S451">
        <v>264.939325711386</v>
      </c>
      <c r="T451">
        <f>IF(AND(C451&gt;=$V$3,B451=$V$1,A451&lt;=2004),1,0)</f>
        <v>0</v>
      </c>
    </row>
    <row r="452" spans="1:20" hidden="1" x14ac:dyDescent="0.25">
      <c r="A452">
        <v>1448</v>
      </c>
      <c r="B452">
        <v>1513</v>
      </c>
      <c r="C452">
        <v>238.07864466284801</v>
      </c>
      <c r="D452">
        <v>0.155341344810389</v>
      </c>
      <c r="E452">
        <v>0</v>
      </c>
      <c r="F452">
        <v>0.13206916953679301</v>
      </c>
      <c r="G452">
        <v>112</v>
      </c>
      <c r="H452">
        <v>2</v>
      </c>
      <c r="I452">
        <v>66.846075052904098</v>
      </c>
      <c r="J452">
        <v>205.455494269154</v>
      </c>
      <c r="K452">
        <v>21.815180383837401</v>
      </c>
      <c r="L452">
        <v>-37.064602000000001</v>
      </c>
      <c r="M452">
        <v>164.05501196956001</v>
      </c>
      <c r="N452">
        <v>96.638578050020996</v>
      </c>
      <c r="O452">
        <v>4.8868479788843597</v>
      </c>
      <c r="P452">
        <v>9.24</v>
      </c>
      <c r="Q452">
        <v>0</v>
      </c>
      <c r="R452">
        <v>-8.5013169470498298</v>
      </c>
      <c r="S452">
        <v>267.47424997004703</v>
      </c>
    </row>
    <row r="453" spans="1:20" hidden="1" x14ac:dyDescent="0.25">
      <c r="A453">
        <v>1448</v>
      </c>
      <c r="B453">
        <v>3090</v>
      </c>
      <c r="C453">
        <v>264.29227400626598</v>
      </c>
      <c r="D453">
        <v>0.126081853248172</v>
      </c>
      <c r="E453">
        <v>0</v>
      </c>
      <c r="F453">
        <v>-0.16975313032889999</v>
      </c>
      <c r="G453">
        <v>112</v>
      </c>
      <c r="H453">
        <v>2</v>
      </c>
      <c r="I453">
        <v>174.99155767362501</v>
      </c>
      <c r="J453">
        <v>243.170561764604</v>
      </c>
      <c r="K453">
        <v>21.815180383837401</v>
      </c>
      <c r="L453">
        <v>47.642398999999997</v>
      </c>
      <c r="M453">
        <v>248.36476111581999</v>
      </c>
      <c r="N453">
        <v>143.239770439361</v>
      </c>
      <c r="O453">
        <v>8.5252402847815503E-2</v>
      </c>
      <c r="P453">
        <v>1.98</v>
      </c>
      <c r="Q453">
        <v>0</v>
      </c>
      <c r="R453">
        <v>7.33723275349874</v>
      </c>
      <c r="S453">
        <v>238.78416565307501</v>
      </c>
    </row>
    <row r="454" spans="1:20" hidden="1" x14ac:dyDescent="0.25">
      <c r="A454">
        <v>1449</v>
      </c>
      <c r="B454">
        <v>333</v>
      </c>
      <c r="C454">
        <v>268.92540929109902</v>
      </c>
      <c r="D454">
        <v>0.11518120652903401</v>
      </c>
      <c r="E454">
        <v>0</v>
      </c>
      <c r="F454">
        <v>3.5083854167744802E-2</v>
      </c>
      <c r="G454">
        <v>113</v>
      </c>
      <c r="H454">
        <v>2</v>
      </c>
      <c r="I454">
        <v>171.48842007327201</v>
      </c>
      <c r="J454">
        <v>252.83371864029999</v>
      </c>
      <c r="K454">
        <v>21.815180383837401</v>
      </c>
      <c r="L454">
        <v>22.605801</v>
      </c>
      <c r="M454">
        <v>266.85789429418998</v>
      </c>
      <c r="N454">
        <v>152.55343531113701</v>
      </c>
      <c r="O454">
        <v>0.44894866450070797</v>
      </c>
      <c r="P454">
        <v>2.25</v>
      </c>
      <c r="Q454">
        <v>0</v>
      </c>
      <c r="R454">
        <v>0.51728558037594496</v>
      </c>
      <c r="S454">
        <v>267.123149165303</v>
      </c>
    </row>
    <row r="455" spans="1:20" x14ac:dyDescent="0.25">
      <c r="A455">
        <v>1449</v>
      </c>
      <c r="B455">
        <v>1499</v>
      </c>
      <c r="C455">
        <v>234.60892845431701</v>
      </c>
      <c r="D455">
        <v>0.14946299573303001</v>
      </c>
      <c r="E455">
        <v>0</v>
      </c>
      <c r="F455">
        <v>-0.28513461228300702</v>
      </c>
      <c r="G455">
        <v>113</v>
      </c>
      <c r="H455">
        <v>2</v>
      </c>
      <c r="I455">
        <v>60.808336302796199</v>
      </c>
      <c r="J455">
        <v>204.15833755839901</v>
      </c>
      <c r="K455">
        <v>21.815180383837401</v>
      </c>
      <c r="L455">
        <v>-39.488300000000002</v>
      </c>
      <c r="M455">
        <v>154.63537944085101</v>
      </c>
      <c r="N455">
        <v>90.726812157740099</v>
      </c>
      <c r="O455">
        <v>4.7116749115121701</v>
      </c>
      <c r="P455">
        <v>10.28</v>
      </c>
      <c r="Q455">
        <v>0</v>
      </c>
      <c r="R455">
        <v>-8.7377719762121995</v>
      </c>
      <c r="S455">
        <v>264.79675974861601</v>
      </c>
      <c r="T455">
        <f>IF(AND(C455&gt;=$V$3,B455=$V$1,A455&lt;=2004),1,0)</f>
        <v>0</v>
      </c>
    </row>
    <row r="456" spans="1:20" hidden="1" x14ac:dyDescent="0.25">
      <c r="A456">
        <v>1449</v>
      </c>
      <c r="B456">
        <v>1513</v>
      </c>
      <c r="C456">
        <v>238.05475768002</v>
      </c>
      <c r="D456">
        <v>0.155472665885521</v>
      </c>
      <c r="E456">
        <v>0</v>
      </c>
      <c r="F456">
        <v>-0.28763906643662102</v>
      </c>
      <c r="G456">
        <v>113</v>
      </c>
      <c r="H456">
        <v>2</v>
      </c>
      <c r="I456">
        <v>66.846075052904098</v>
      </c>
      <c r="J456">
        <v>205.431607286326</v>
      </c>
      <c r="K456">
        <v>21.815180383837401</v>
      </c>
      <c r="L456">
        <v>-37.064602000000001</v>
      </c>
      <c r="M456">
        <v>163.95928362797699</v>
      </c>
      <c r="N456">
        <v>96.590677173020595</v>
      </c>
      <c r="O456">
        <v>4.8666206013239499</v>
      </c>
      <c r="P456">
        <v>9.5299999999999994</v>
      </c>
      <c r="Q456">
        <v>0</v>
      </c>
      <c r="R456">
        <v>-8.47135592646422</v>
      </c>
      <c r="S456">
        <v>267.33603086603301</v>
      </c>
    </row>
    <row r="457" spans="1:20" hidden="1" x14ac:dyDescent="0.25">
      <c r="A457">
        <v>1449</v>
      </c>
      <c r="B457">
        <v>3090</v>
      </c>
      <c r="C457">
        <v>264.449663735407</v>
      </c>
      <c r="D457">
        <v>0.12618843919632</v>
      </c>
      <c r="E457">
        <v>0</v>
      </c>
      <c r="F457">
        <v>0.27118863798530601</v>
      </c>
      <c r="G457">
        <v>113</v>
      </c>
      <c r="H457">
        <v>2</v>
      </c>
      <c r="I457">
        <v>174.99155767362501</v>
      </c>
      <c r="J457">
        <v>243.32795149374499</v>
      </c>
      <c r="K457">
        <v>21.815180383837401</v>
      </c>
      <c r="L457">
        <v>47.642398999999997</v>
      </c>
      <c r="M457">
        <v>248.99585460150001</v>
      </c>
      <c r="N457">
        <v>143.615723378247</v>
      </c>
      <c r="O457">
        <v>6.3011368785357402E-2</v>
      </c>
      <c r="P457">
        <v>2</v>
      </c>
      <c r="Q457">
        <v>0</v>
      </c>
      <c r="R457">
        <v>7.3510398106270598</v>
      </c>
      <c r="S457">
        <v>238.90410561841301</v>
      </c>
    </row>
    <row r="458" spans="1:20" hidden="1" x14ac:dyDescent="0.25">
      <c r="A458">
        <v>1450</v>
      </c>
      <c r="B458">
        <v>333</v>
      </c>
      <c r="C458">
        <v>268.942426514695</v>
      </c>
      <c r="D458">
        <v>0.11527637366492401</v>
      </c>
      <c r="E458">
        <v>0</v>
      </c>
      <c r="F458">
        <v>-3.4390920251258103E-2</v>
      </c>
      <c r="G458">
        <v>114</v>
      </c>
      <c r="H458">
        <v>2</v>
      </c>
      <c r="I458">
        <v>171.59008934515899</v>
      </c>
      <c r="J458">
        <v>252.85073586389601</v>
      </c>
      <c r="K458">
        <v>22.031670889938599</v>
      </c>
      <c r="L458">
        <v>22.605801</v>
      </c>
      <c r="M458">
        <v>266.92029683891701</v>
      </c>
      <c r="N458">
        <v>152.60126145329599</v>
      </c>
      <c r="O458">
        <v>0.43329326454036199</v>
      </c>
      <c r="P458">
        <v>2.25</v>
      </c>
      <c r="Q458">
        <v>0</v>
      </c>
      <c r="R458">
        <v>0.51938331727261999</v>
      </c>
      <c r="S458">
        <v>267.13162345175499</v>
      </c>
    </row>
    <row r="459" spans="1:20" x14ac:dyDescent="0.25">
      <c r="A459">
        <v>1450</v>
      </c>
      <c r="B459">
        <v>1499</v>
      </c>
      <c r="C459">
        <v>234.59248152228801</v>
      </c>
      <c r="D459">
        <v>0.14958648779961001</v>
      </c>
      <c r="E459">
        <v>0</v>
      </c>
      <c r="F459">
        <v>0.162116121389734</v>
      </c>
      <c r="G459">
        <v>114</v>
      </c>
      <c r="H459">
        <v>2</v>
      </c>
      <c r="I459">
        <v>60.166992843221003</v>
      </c>
      <c r="J459">
        <v>204.14189062637001</v>
      </c>
      <c r="K459">
        <v>22.031670889938599</v>
      </c>
      <c r="L459">
        <v>-39.488300000000002</v>
      </c>
      <c r="M459">
        <v>154.608152224051</v>
      </c>
      <c r="N459">
        <v>90.718557509983299</v>
      </c>
      <c r="O459">
        <v>4.6595767171625901</v>
      </c>
      <c r="P459">
        <v>10.61</v>
      </c>
      <c r="Q459">
        <v>0</v>
      </c>
      <c r="R459">
        <v>-8.6996631254753094</v>
      </c>
      <c r="S459">
        <v>264.65481557192697</v>
      </c>
      <c r="T459">
        <f>IF(AND(C459&gt;=$V$3,B459=$V$1,A459&lt;=2004),1,0)</f>
        <v>0</v>
      </c>
    </row>
    <row r="460" spans="1:20" hidden="1" x14ac:dyDescent="0.25">
      <c r="A460">
        <v>1450</v>
      </c>
      <c r="B460">
        <v>1513</v>
      </c>
      <c r="C460">
        <v>238.02499236095801</v>
      </c>
      <c r="D460">
        <v>0.15560112337235801</v>
      </c>
      <c r="E460">
        <v>0</v>
      </c>
      <c r="F460">
        <v>0.155748413590238</v>
      </c>
      <c r="G460">
        <v>114</v>
      </c>
      <c r="H460">
        <v>2</v>
      </c>
      <c r="I460">
        <v>66.208365648943399</v>
      </c>
      <c r="J460">
        <v>205.40184196726401</v>
      </c>
      <c r="K460">
        <v>22.031670889938599</v>
      </c>
      <c r="L460">
        <v>-37.064602000000001</v>
      </c>
      <c r="M460">
        <v>163.89349186893401</v>
      </c>
      <c r="N460">
        <v>96.560214409441102</v>
      </c>
      <c r="O460">
        <v>4.8469887264416398</v>
      </c>
      <c r="P460">
        <v>9.81</v>
      </c>
      <c r="Q460">
        <v>0</v>
      </c>
      <c r="R460">
        <v>-8.4384071886421506</v>
      </c>
      <c r="S460">
        <v>267.198349355419</v>
      </c>
    </row>
    <row r="461" spans="1:20" hidden="1" x14ac:dyDescent="0.25">
      <c r="A461">
        <v>1450</v>
      </c>
      <c r="B461">
        <v>3090</v>
      </c>
      <c r="C461">
        <v>264.61308545140997</v>
      </c>
      <c r="D461">
        <v>0.126292700930526</v>
      </c>
      <c r="E461">
        <v>0</v>
      </c>
      <c r="F461">
        <v>-0.159817994174037</v>
      </c>
      <c r="G461">
        <v>114</v>
      </c>
      <c r="H461">
        <v>2</v>
      </c>
      <c r="I461">
        <v>175.63466664560801</v>
      </c>
      <c r="J461">
        <v>243.491373209747</v>
      </c>
      <c r="K461">
        <v>22.031670889938599</v>
      </c>
      <c r="L461">
        <v>47.642398999999997</v>
      </c>
      <c r="M461">
        <v>249.58950662408401</v>
      </c>
      <c r="N461">
        <v>143.96987157331699</v>
      </c>
      <c r="O461">
        <v>4.1085366656510601E-2</v>
      </c>
      <c r="P461">
        <v>2.0099999999999998</v>
      </c>
      <c r="Q461">
        <v>0</v>
      </c>
      <c r="R461">
        <v>7.3618322496743298</v>
      </c>
      <c r="S461">
        <v>239.02422167377401</v>
      </c>
    </row>
    <row r="462" spans="1:20" hidden="1" x14ac:dyDescent="0.25">
      <c r="A462">
        <v>1451</v>
      </c>
      <c r="B462">
        <v>333</v>
      </c>
      <c r="C462">
        <v>268.95770306040299</v>
      </c>
      <c r="D462">
        <v>0.115362640495314</v>
      </c>
      <c r="E462">
        <v>0</v>
      </c>
      <c r="F462">
        <v>4.6119183055519201E-2</v>
      </c>
      <c r="G462">
        <v>115</v>
      </c>
      <c r="H462">
        <v>2</v>
      </c>
      <c r="I462">
        <v>171.59008934515899</v>
      </c>
      <c r="J462">
        <v>252.86601240960499</v>
      </c>
      <c r="K462">
        <v>22.031670889938599</v>
      </c>
      <c r="L462">
        <v>22.605801</v>
      </c>
      <c r="M462">
        <v>266.98786462351399</v>
      </c>
      <c r="N462">
        <v>152.65090414701601</v>
      </c>
      <c r="O462">
        <v>0.41756111388156403</v>
      </c>
      <c r="P462">
        <v>2.2400000000000002</v>
      </c>
      <c r="Q462">
        <v>0</v>
      </c>
      <c r="R462">
        <v>0.52184525879252697</v>
      </c>
      <c r="S462">
        <v>267.140137907378</v>
      </c>
    </row>
    <row r="463" spans="1:20" x14ac:dyDescent="0.25">
      <c r="A463">
        <v>1451</v>
      </c>
      <c r="B463">
        <v>1499</v>
      </c>
      <c r="C463">
        <v>234.585664030039</v>
      </c>
      <c r="D463">
        <v>0.149698430531337</v>
      </c>
      <c r="E463">
        <v>0</v>
      </c>
      <c r="F463">
        <v>-0.25513454940089803</v>
      </c>
      <c r="G463">
        <v>115</v>
      </c>
      <c r="H463">
        <v>2</v>
      </c>
      <c r="I463">
        <v>60.166992843221003</v>
      </c>
      <c r="J463">
        <v>204.13507313412001</v>
      </c>
      <c r="K463">
        <v>22.031670889938599</v>
      </c>
      <c r="L463">
        <v>-39.488300000000002</v>
      </c>
      <c r="M463">
        <v>154.564802426451</v>
      </c>
      <c r="N463">
        <v>90.7001137996495</v>
      </c>
      <c r="O463">
        <v>4.6059715319266203</v>
      </c>
      <c r="P463">
        <v>10.93</v>
      </c>
      <c r="Q463">
        <v>0</v>
      </c>
      <c r="R463">
        <v>-8.6634967728455798</v>
      </c>
      <c r="S463">
        <v>264.51346148741499</v>
      </c>
      <c r="T463">
        <f>IF(AND(C463&gt;=$V$3,B463=$V$1,A463&lt;=2004),1,0)</f>
        <v>0</v>
      </c>
    </row>
    <row r="464" spans="1:20" hidden="1" x14ac:dyDescent="0.25">
      <c r="A464">
        <v>1451</v>
      </c>
      <c r="B464">
        <v>1513</v>
      </c>
      <c r="C464">
        <v>238.00544701274799</v>
      </c>
      <c r="D464">
        <v>0.15571756714389301</v>
      </c>
      <c r="E464">
        <v>0</v>
      </c>
      <c r="F464">
        <v>-0.27078135532446601</v>
      </c>
      <c r="G464">
        <v>115</v>
      </c>
      <c r="H464">
        <v>2</v>
      </c>
      <c r="I464">
        <v>66.208365648943399</v>
      </c>
      <c r="J464">
        <v>205.38229661905399</v>
      </c>
      <c r="K464">
        <v>22.031670889938599</v>
      </c>
      <c r="L464">
        <v>-37.064602000000001</v>
      </c>
      <c r="M464">
        <v>163.81153715814699</v>
      </c>
      <c r="N464">
        <v>96.519442173923196</v>
      </c>
      <c r="O464">
        <v>4.8276873732583798</v>
      </c>
      <c r="P464">
        <v>10.09</v>
      </c>
      <c r="Q464">
        <v>0</v>
      </c>
      <c r="R464">
        <v>-8.4073074218804607</v>
      </c>
      <c r="S464">
        <v>267.06117527028999</v>
      </c>
    </row>
    <row r="465" spans="1:20" hidden="1" x14ac:dyDescent="0.25">
      <c r="A465">
        <v>1451</v>
      </c>
      <c r="B465">
        <v>3090</v>
      </c>
      <c r="C465">
        <v>264.76655619312697</v>
      </c>
      <c r="D465">
        <v>0.126387211806123</v>
      </c>
      <c r="E465">
        <v>0</v>
      </c>
      <c r="F465">
        <v>0.26365152560059302</v>
      </c>
      <c r="G465">
        <v>115</v>
      </c>
      <c r="H465">
        <v>2</v>
      </c>
      <c r="I465">
        <v>175.63466664560801</v>
      </c>
      <c r="J465">
        <v>243.64484395146499</v>
      </c>
      <c r="K465">
        <v>22.031670889938599</v>
      </c>
      <c r="L465">
        <v>47.642398999999997</v>
      </c>
      <c r="M465">
        <v>250.20703314123801</v>
      </c>
      <c r="N465">
        <v>144.33674194125601</v>
      </c>
      <c r="O465">
        <v>2.0570007644381601E-2</v>
      </c>
      <c r="P465">
        <v>2.0299999999999998</v>
      </c>
      <c r="Q465">
        <v>0</v>
      </c>
      <c r="R465">
        <v>7.3743122670474097</v>
      </c>
      <c r="S465">
        <v>239.14454135377699</v>
      </c>
    </row>
    <row r="466" spans="1:20" hidden="1" x14ac:dyDescent="0.25">
      <c r="A466" t="s">
        <v>67</v>
      </c>
      <c r="B466">
        <v>333</v>
      </c>
      <c r="C466">
        <v>268.97404395373002</v>
      </c>
      <c r="D466">
        <v>0.115454387756506</v>
      </c>
      <c r="E466">
        <v>0</v>
      </c>
      <c r="F466">
        <v>-2.8199863847256701E-2</v>
      </c>
      <c r="G466">
        <v>116</v>
      </c>
      <c r="H466">
        <v>2</v>
      </c>
      <c r="I466">
        <v>171.69532039251499</v>
      </c>
      <c r="J466">
        <v>252.88235330293099</v>
      </c>
      <c r="K466">
        <v>22.241450335661199</v>
      </c>
      <c r="L466">
        <v>22.605801</v>
      </c>
      <c r="M466">
        <v>267.04853188079602</v>
      </c>
      <c r="N466">
        <v>152.69730079328801</v>
      </c>
      <c r="O466">
        <v>0.40292244302646302</v>
      </c>
      <c r="P466">
        <v>2.23</v>
      </c>
      <c r="Q466">
        <v>0</v>
      </c>
      <c r="R466">
        <v>0.52379398790764198</v>
      </c>
      <c r="S466">
        <v>267.14868415857097</v>
      </c>
    </row>
    <row r="467" spans="1:20" x14ac:dyDescent="0.25">
      <c r="A467">
        <v>1452</v>
      </c>
      <c r="B467">
        <v>1499</v>
      </c>
      <c r="C467">
        <v>234.57227901780499</v>
      </c>
      <c r="D467">
        <v>0.149817484853838</v>
      </c>
      <c r="E467">
        <v>0</v>
      </c>
      <c r="F467">
        <v>0.17400820113071</v>
      </c>
      <c r="G467">
        <v>116</v>
      </c>
      <c r="H467">
        <v>2</v>
      </c>
      <c r="I467">
        <v>59.549086141370502</v>
      </c>
      <c r="J467">
        <v>204.121688121886</v>
      </c>
      <c r="K467">
        <v>22.241450335661199</v>
      </c>
      <c r="L467">
        <v>-39.488300000000002</v>
      </c>
      <c r="M467">
        <v>154.54683597838101</v>
      </c>
      <c r="N467">
        <v>90.697002933590596</v>
      </c>
      <c r="O467">
        <v>4.5513803737919201</v>
      </c>
      <c r="P467">
        <v>11.24</v>
      </c>
      <c r="Q467">
        <v>0</v>
      </c>
      <c r="R467">
        <v>-8.6247254209281703</v>
      </c>
      <c r="S467">
        <v>264.37273999838902</v>
      </c>
      <c r="T467">
        <f>IF(AND(C467&gt;=$V$3,B467=$V$1,A467&lt;=2004),1,0)</f>
        <v>0</v>
      </c>
    </row>
    <row r="468" spans="1:20" hidden="1" x14ac:dyDescent="0.25">
      <c r="A468">
        <v>1452</v>
      </c>
      <c r="B468">
        <v>1513</v>
      </c>
      <c r="C468">
        <v>237.97960005156801</v>
      </c>
      <c r="D468">
        <v>0.15584140845199501</v>
      </c>
      <c r="E468">
        <v>0</v>
      </c>
      <c r="F468">
        <v>0.16696327287288201</v>
      </c>
      <c r="G468">
        <v>116</v>
      </c>
      <c r="H468">
        <v>2</v>
      </c>
      <c r="I468">
        <v>65.5939763813344</v>
      </c>
      <c r="J468">
        <v>205.35644965787401</v>
      </c>
      <c r="K468">
        <v>22.241450335661199</v>
      </c>
      <c r="L468">
        <v>-37.064602000000001</v>
      </c>
      <c r="M468">
        <v>163.757738451416</v>
      </c>
      <c r="N468">
        <v>96.495726592704699</v>
      </c>
      <c r="O468">
        <v>4.8077327029083898</v>
      </c>
      <c r="P468">
        <v>10.35</v>
      </c>
      <c r="Q468">
        <v>0</v>
      </c>
      <c r="R468">
        <v>-8.3734086507135395</v>
      </c>
      <c r="S468">
        <v>266.92455427935403</v>
      </c>
    </row>
    <row r="469" spans="1:20" hidden="1" x14ac:dyDescent="0.25">
      <c r="A469">
        <v>1452</v>
      </c>
      <c r="B469">
        <v>3090</v>
      </c>
      <c r="C469">
        <v>264.92607140723499</v>
      </c>
      <c r="D469">
        <v>0.12648772684706799</v>
      </c>
      <c r="E469">
        <v>0</v>
      </c>
      <c r="F469">
        <v>-0.16014880074400301</v>
      </c>
      <c r="G469">
        <v>116</v>
      </c>
      <c r="H469">
        <v>2</v>
      </c>
      <c r="I469">
        <v>176.26702738544299</v>
      </c>
      <c r="J469">
        <v>243.804359165573</v>
      </c>
      <c r="K469">
        <v>22.241450335661199</v>
      </c>
      <c r="L469">
        <v>47.642398999999997</v>
      </c>
      <c r="M469">
        <v>250.788000303708</v>
      </c>
      <c r="N469">
        <v>144.68324686600801</v>
      </c>
      <c r="O469" s="3">
        <v>-2.5206939890991498E-4</v>
      </c>
      <c r="P469">
        <v>2.04</v>
      </c>
      <c r="Q469">
        <v>0</v>
      </c>
      <c r="R469">
        <v>7.3838658870592404</v>
      </c>
      <c r="S469">
        <v>239.265016911164</v>
      </c>
    </row>
    <row r="470" spans="1:20" hidden="1" x14ac:dyDescent="0.25">
      <c r="A470">
        <v>1453</v>
      </c>
      <c r="B470">
        <v>333</v>
      </c>
      <c r="C470">
        <v>268.99147100256403</v>
      </c>
      <c r="D470">
        <v>0.115539811276284</v>
      </c>
      <c r="E470">
        <v>0</v>
      </c>
      <c r="F470">
        <v>-2.8777663857805402E-2</v>
      </c>
      <c r="G470">
        <v>117</v>
      </c>
      <c r="H470">
        <v>2</v>
      </c>
      <c r="I470">
        <v>171.80424885140101</v>
      </c>
      <c r="J470">
        <v>252.899780351765</v>
      </c>
      <c r="K470">
        <v>22.444454820153801</v>
      </c>
      <c r="L470">
        <v>22.605801</v>
      </c>
      <c r="M470">
        <v>267.11343739170502</v>
      </c>
      <c r="N470">
        <v>152.74531369903301</v>
      </c>
      <c r="O470">
        <v>0.38935470544917</v>
      </c>
      <c r="P470">
        <v>2.2200000000000002</v>
      </c>
      <c r="Q470">
        <v>0</v>
      </c>
      <c r="R470">
        <v>0.526040282451955</v>
      </c>
      <c r="S470">
        <v>267.15726706042898</v>
      </c>
    </row>
    <row r="471" spans="1:20" x14ac:dyDescent="0.25">
      <c r="A471">
        <v>1453</v>
      </c>
      <c r="B471">
        <v>1499</v>
      </c>
      <c r="C471">
        <v>234.55283342579699</v>
      </c>
      <c r="D471">
        <v>0.14992833327743699</v>
      </c>
      <c r="E471">
        <v>0</v>
      </c>
      <c r="F471">
        <v>0.16057669686651899</v>
      </c>
      <c r="G471">
        <v>117</v>
      </c>
      <c r="H471">
        <v>2</v>
      </c>
      <c r="I471">
        <v>58.954668604361601</v>
      </c>
      <c r="J471">
        <v>204.10224252987899</v>
      </c>
      <c r="K471">
        <v>22.444454820153801</v>
      </c>
      <c r="L471">
        <v>-39.488300000000002</v>
      </c>
      <c r="M471">
        <v>154.511566401973</v>
      </c>
      <c r="N471">
        <v>90.683219429161596</v>
      </c>
      <c r="O471">
        <v>4.4961005043112596</v>
      </c>
      <c r="P471">
        <v>11.54</v>
      </c>
      <c r="Q471">
        <v>0</v>
      </c>
      <c r="R471">
        <v>-8.5880290302244404</v>
      </c>
      <c r="S471">
        <v>264.23261724967</v>
      </c>
      <c r="T471">
        <f>IF(AND(C471&gt;=$V$3,B471=$V$1,A471&lt;=2004),1,0)</f>
        <v>0</v>
      </c>
    </row>
    <row r="472" spans="1:20" hidden="1" x14ac:dyDescent="0.25">
      <c r="A472">
        <v>1453</v>
      </c>
      <c r="B472">
        <v>1513</v>
      </c>
      <c r="C472">
        <v>237.94838349336399</v>
      </c>
      <c r="D472">
        <v>0.15595671391500701</v>
      </c>
      <c r="E472">
        <v>0</v>
      </c>
      <c r="F472">
        <v>0.142269222577422</v>
      </c>
      <c r="G472">
        <v>117</v>
      </c>
      <c r="H472">
        <v>2</v>
      </c>
      <c r="I472">
        <v>65.002985132684202</v>
      </c>
      <c r="J472">
        <v>205.32523309966999</v>
      </c>
      <c r="K472">
        <v>22.444454820153801</v>
      </c>
      <c r="L472">
        <v>-37.064602000000001</v>
      </c>
      <c r="M472">
        <v>163.68661486115801</v>
      </c>
      <c r="N472">
        <v>96.461242338336604</v>
      </c>
      <c r="O472">
        <v>4.78858550261827</v>
      </c>
      <c r="P472">
        <v>10.61</v>
      </c>
      <c r="Q472">
        <v>0</v>
      </c>
      <c r="R472">
        <v>-8.3414852994625299</v>
      </c>
      <c r="S472">
        <v>266.78845415155502</v>
      </c>
    </row>
    <row r="473" spans="1:20" hidden="1" x14ac:dyDescent="0.25">
      <c r="A473">
        <v>1453</v>
      </c>
      <c r="B473">
        <v>3090</v>
      </c>
      <c r="C473">
        <v>265.09092908952698</v>
      </c>
      <c r="D473">
        <v>0.126581313821509</v>
      </c>
      <c r="E473">
        <v>0</v>
      </c>
      <c r="F473">
        <v>-0.14154915645093699</v>
      </c>
      <c r="G473">
        <v>117</v>
      </c>
      <c r="H473">
        <v>2</v>
      </c>
      <c r="I473">
        <v>176.888492661089</v>
      </c>
      <c r="J473">
        <v>243.969216847865</v>
      </c>
      <c r="K473">
        <v>22.444454820153801</v>
      </c>
      <c r="L473">
        <v>47.642398999999997</v>
      </c>
      <c r="M473">
        <v>251.39292064149001</v>
      </c>
      <c r="N473">
        <v>145.04283413982</v>
      </c>
      <c r="O473">
        <v>-1.99558146803159E-2</v>
      </c>
      <c r="P473">
        <v>2.0499999999999998</v>
      </c>
      <c r="Q473">
        <v>0</v>
      </c>
      <c r="R473">
        <v>7.3951165085000996</v>
      </c>
      <c r="S473">
        <v>239.38567603430201</v>
      </c>
    </row>
    <row r="474" spans="1:20" hidden="1" x14ac:dyDescent="0.25">
      <c r="A474">
        <v>1454</v>
      </c>
      <c r="B474">
        <v>333</v>
      </c>
      <c r="C474">
        <v>269.00724127599699</v>
      </c>
      <c r="D474">
        <v>0.115628977398294</v>
      </c>
      <c r="E474">
        <v>0</v>
      </c>
      <c r="F474">
        <v>4.3896192920035201E-2</v>
      </c>
      <c r="G474">
        <v>118</v>
      </c>
      <c r="H474">
        <v>2</v>
      </c>
      <c r="I474">
        <v>171.80424885140101</v>
      </c>
      <c r="J474">
        <v>252.91555062519799</v>
      </c>
      <c r="K474">
        <v>22.444454820153801</v>
      </c>
      <c r="L474">
        <v>22.605801</v>
      </c>
      <c r="M474">
        <v>267.182670114247</v>
      </c>
      <c r="N474">
        <v>152.79627872897899</v>
      </c>
      <c r="O474">
        <v>0.376274950630756</v>
      </c>
      <c r="P474">
        <v>2.21</v>
      </c>
      <c r="Q474">
        <v>0</v>
      </c>
      <c r="R474">
        <v>0.52858902795737905</v>
      </c>
      <c r="S474">
        <v>267.16589154775602</v>
      </c>
    </row>
    <row r="475" spans="1:20" x14ac:dyDescent="0.25">
      <c r="A475">
        <v>1454</v>
      </c>
      <c r="B475">
        <v>1499</v>
      </c>
      <c r="C475">
        <v>234.54195527644501</v>
      </c>
      <c r="D475">
        <v>0.15004403822718701</v>
      </c>
      <c r="E475">
        <v>0</v>
      </c>
      <c r="F475">
        <v>-0.226996675922263</v>
      </c>
      <c r="G475">
        <v>118</v>
      </c>
      <c r="H475">
        <v>2</v>
      </c>
      <c r="I475">
        <v>58.954668604361601</v>
      </c>
      <c r="J475">
        <v>204.09136438052599</v>
      </c>
      <c r="K475">
        <v>22.444454820153801</v>
      </c>
      <c r="L475">
        <v>-39.488300000000002</v>
      </c>
      <c r="M475">
        <v>154.46033792255599</v>
      </c>
      <c r="N475">
        <v>90.660365026003603</v>
      </c>
      <c r="O475">
        <v>4.4395003822790899</v>
      </c>
      <c r="P475">
        <v>11.83</v>
      </c>
      <c r="Q475">
        <v>0</v>
      </c>
      <c r="R475">
        <v>-8.5532517519199001</v>
      </c>
      <c r="S475">
        <v>264.09306192891501</v>
      </c>
      <c r="T475">
        <f>IF(AND(C475&gt;=$V$3,B475=$V$1,A475&lt;=2004),1,0)</f>
        <v>0</v>
      </c>
    </row>
    <row r="476" spans="1:20" hidden="1" x14ac:dyDescent="0.25">
      <c r="A476">
        <v>1454</v>
      </c>
      <c r="B476">
        <v>1513</v>
      </c>
      <c r="C476">
        <v>237.92595884777199</v>
      </c>
      <c r="D476">
        <v>0.156077071177389</v>
      </c>
      <c r="E476">
        <v>0</v>
      </c>
      <c r="F476">
        <v>-0.23294452227114701</v>
      </c>
      <c r="G476">
        <v>118</v>
      </c>
      <c r="H476">
        <v>2</v>
      </c>
      <c r="I476">
        <v>65.002985132684202</v>
      </c>
      <c r="J476">
        <v>205.30280845407799</v>
      </c>
      <c r="K476">
        <v>22.444454820153801</v>
      </c>
      <c r="L476">
        <v>-37.064602000000001</v>
      </c>
      <c r="M476">
        <v>163.60074653569899</v>
      </c>
      <c r="N476">
        <v>96.418383169510506</v>
      </c>
      <c r="O476">
        <v>4.7687466805714003</v>
      </c>
      <c r="P476">
        <v>10.85</v>
      </c>
      <c r="Q476">
        <v>0</v>
      </c>
      <c r="R476">
        <v>-8.3112594871478898</v>
      </c>
      <c r="S476">
        <v>266.65284718975198</v>
      </c>
    </row>
    <row r="477" spans="1:20" hidden="1" x14ac:dyDescent="0.25">
      <c r="A477">
        <v>1454</v>
      </c>
      <c r="B477">
        <v>3090</v>
      </c>
      <c r="C477">
        <v>265.24537930049001</v>
      </c>
      <c r="D477">
        <v>0.12667900105803601</v>
      </c>
      <c r="E477">
        <v>0</v>
      </c>
      <c r="F477">
        <v>0.27574646316483498</v>
      </c>
      <c r="G477">
        <v>118</v>
      </c>
      <c r="H477">
        <v>2</v>
      </c>
      <c r="I477">
        <v>176.888492661089</v>
      </c>
      <c r="J477">
        <v>244.123667058828</v>
      </c>
      <c r="K477">
        <v>22.444454820153801</v>
      </c>
      <c r="L477">
        <v>47.642398999999997</v>
      </c>
      <c r="M477">
        <v>252.01925016293799</v>
      </c>
      <c r="N477">
        <v>145.41528567215099</v>
      </c>
      <c r="O477">
        <v>-3.9086951901479303E-2</v>
      </c>
      <c r="P477">
        <v>2.06</v>
      </c>
      <c r="Q477">
        <v>0</v>
      </c>
      <c r="R477">
        <v>7.4078538453268203</v>
      </c>
      <c r="S477">
        <v>239.506542980521</v>
      </c>
    </row>
    <row r="478" spans="1:20" hidden="1" x14ac:dyDescent="0.25">
      <c r="A478">
        <v>1455</v>
      </c>
      <c r="B478">
        <v>333</v>
      </c>
      <c r="C478">
        <v>269.02426965859001</v>
      </c>
      <c r="D478">
        <v>0.115714236133312</v>
      </c>
      <c r="E478">
        <v>0</v>
      </c>
      <c r="F478">
        <v>-3.3333571230684901E-2</v>
      </c>
      <c r="G478">
        <v>119</v>
      </c>
      <c r="H478">
        <v>2</v>
      </c>
      <c r="I478">
        <v>171.91700345202901</v>
      </c>
      <c r="J478">
        <v>252.93257900779099</v>
      </c>
      <c r="K478">
        <v>22.640622506283801</v>
      </c>
      <c r="L478">
        <v>22.605801</v>
      </c>
      <c r="M478">
        <v>267.24533253706397</v>
      </c>
      <c r="N478">
        <v>152.84298811574101</v>
      </c>
      <c r="O478">
        <v>0.36362565559057503</v>
      </c>
      <c r="P478">
        <v>2.2000000000000002</v>
      </c>
      <c r="Q478">
        <v>0</v>
      </c>
      <c r="R478">
        <v>0.53064833229359398</v>
      </c>
      <c r="S478">
        <v>267.17454963480498</v>
      </c>
    </row>
    <row r="479" spans="1:20" x14ac:dyDescent="0.25">
      <c r="A479">
        <v>1455</v>
      </c>
      <c r="B479">
        <v>1499</v>
      </c>
      <c r="C479">
        <v>234.52500974491301</v>
      </c>
      <c r="D479">
        <v>0.150154672820556</v>
      </c>
      <c r="E479">
        <v>0</v>
      </c>
      <c r="F479">
        <v>0.16075693806607699</v>
      </c>
      <c r="G479">
        <v>119</v>
      </c>
      <c r="H479">
        <v>2</v>
      </c>
      <c r="I479">
        <v>58.383790202101601</v>
      </c>
      <c r="J479">
        <v>204.07441884899501</v>
      </c>
      <c r="K479">
        <v>22.640622506283801</v>
      </c>
      <c r="L479">
        <v>-39.488300000000002</v>
      </c>
      <c r="M479">
        <v>154.43168551680199</v>
      </c>
      <c r="N479">
        <v>90.650438537569997</v>
      </c>
      <c r="O479">
        <v>4.3817392363998096</v>
      </c>
      <c r="P479">
        <v>12.12</v>
      </c>
      <c r="Q479">
        <v>0</v>
      </c>
      <c r="R479">
        <v>-8.5161689938963097</v>
      </c>
      <c r="S479">
        <v>263.95411165245599</v>
      </c>
      <c r="T479">
        <f>IF(AND(C479&gt;=$V$3,B479=$V$1,A479&lt;=2004),1,0)</f>
        <v>0</v>
      </c>
    </row>
    <row r="480" spans="1:20" hidden="1" x14ac:dyDescent="0.25">
      <c r="A480">
        <v>1455</v>
      </c>
      <c r="B480">
        <v>1513</v>
      </c>
      <c r="C480">
        <v>237.897819828618</v>
      </c>
      <c r="D480">
        <v>0.15619215421239699</v>
      </c>
      <c r="E480">
        <v>0</v>
      </c>
      <c r="F480">
        <v>0.15140419597092</v>
      </c>
      <c r="G480">
        <v>119</v>
      </c>
      <c r="H480">
        <v>2</v>
      </c>
      <c r="I480">
        <v>64.435466954614895</v>
      </c>
      <c r="J480">
        <v>205.27466943492399</v>
      </c>
      <c r="K480">
        <v>22.640622506283801</v>
      </c>
      <c r="L480">
        <v>-37.064602000000001</v>
      </c>
      <c r="M480">
        <v>163.53908324345801</v>
      </c>
      <c r="N480">
        <v>96.389439440750905</v>
      </c>
      <c r="O480">
        <v>4.7496741074012201</v>
      </c>
      <c r="P480">
        <v>11.09</v>
      </c>
      <c r="Q480">
        <v>0</v>
      </c>
      <c r="R480">
        <v>-8.2786421052236996</v>
      </c>
      <c r="S480">
        <v>266.51777241492698</v>
      </c>
    </row>
    <row r="481" spans="1:20" hidden="1" x14ac:dyDescent="0.25">
      <c r="A481">
        <v>1455</v>
      </c>
      <c r="B481">
        <v>3090</v>
      </c>
      <c r="C481">
        <v>265.404889626905</v>
      </c>
      <c r="D481">
        <v>0.12677240750014501</v>
      </c>
      <c r="E481">
        <v>0</v>
      </c>
      <c r="F481">
        <v>-0.13406820749814399</v>
      </c>
      <c r="G481">
        <v>119</v>
      </c>
      <c r="H481">
        <v>2</v>
      </c>
      <c r="I481">
        <v>177.49891028298501</v>
      </c>
      <c r="J481">
        <v>244.28317738524299</v>
      </c>
      <c r="K481">
        <v>22.640622506283801</v>
      </c>
      <c r="L481">
        <v>47.642398999999997</v>
      </c>
      <c r="M481">
        <v>252.60710064237199</v>
      </c>
      <c r="N481">
        <v>145.76509606444199</v>
      </c>
      <c r="O481">
        <v>-5.7887047431610397E-2</v>
      </c>
      <c r="P481">
        <v>2.06</v>
      </c>
      <c r="Q481">
        <v>0</v>
      </c>
      <c r="R481">
        <v>7.4175320195250203</v>
      </c>
      <c r="S481">
        <v>239.62756783635601</v>
      </c>
    </row>
    <row r="482" spans="1:20" hidden="1" x14ac:dyDescent="0.25">
      <c r="A482">
        <v>1456</v>
      </c>
      <c r="B482">
        <v>333</v>
      </c>
      <c r="C482">
        <v>269.03967045565997</v>
      </c>
      <c r="D482">
        <v>0.115796796606466</v>
      </c>
      <c r="E482">
        <v>0</v>
      </c>
      <c r="F482">
        <v>4.3122811832298699E-2</v>
      </c>
      <c r="G482">
        <v>120</v>
      </c>
      <c r="H482">
        <v>2</v>
      </c>
      <c r="I482">
        <v>171.91700345202901</v>
      </c>
      <c r="J482">
        <v>252.94797980486101</v>
      </c>
      <c r="K482">
        <v>22.640622506283801</v>
      </c>
      <c r="L482">
        <v>22.605801</v>
      </c>
      <c r="M482">
        <v>267.31300637164401</v>
      </c>
      <c r="N482">
        <v>152.892219823619</v>
      </c>
      <c r="O482">
        <v>0.35135715935771</v>
      </c>
      <c r="P482">
        <v>2.19</v>
      </c>
      <c r="Q482">
        <v>0</v>
      </c>
      <c r="R482">
        <v>0.53306052119115699</v>
      </c>
      <c r="S482">
        <v>267.18324707926001</v>
      </c>
    </row>
    <row r="483" spans="1:20" x14ac:dyDescent="0.25">
      <c r="A483">
        <v>1456</v>
      </c>
      <c r="B483">
        <v>1499</v>
      </c>
      <c r="C483">
        <v>234.515630584961</v>
      </c>
      <c r="D483">
        <v>0.150261806058856</v>
      </c>
      <c r="E483">
        <v>0</v>
      </c>
      <c r="F483">
        <v>-0.20047304708813399</v>
      </c>
      <c r="G483">
        <v>120</v>
      </c>
      <c r="H483">
        <v>2</v>
      </c>
      <c r="I483">
        <v>58.383790202101601</v>
      </c>
      <c r="J483">
        <v>204.065039689043</v>
      </c>
      <c r="K483">
        <v>22.640622506283801</v>
      </c>
      <c r="L483">
        <v>-39.488300000000002</v>
      </c>
      <c r="M483">
        <v>154.38705992476901</v>
      </c>
      <c r="N483">
        <v>90.630911437598101</v>
      </c>
      <c r="O483">
        <v>4.3222736599919802</v>
      </c>
      <c r="P483">
        <v>12.39</v>
      </c>
      <c r="Q483">
        <v>0</v>
      </c>
      <c r="R483">
        <v>-8.4810091253311999</v>
      </c>
      <c r="S483">
        <v>263.81573504632502</v>
      </c>
      <c r="T483">
        <f>IF(AND(C483&gt;=$V$3,B483=$V$1,A483&lt;=2004),1,0)</f>
        <v>0</v>
      </c>
    </row>
    <row r="484" spans="1:20" hidden="1" x14ac:dyDescent="0.25">
      <c r="A484">
        <v>1456</v>
      </c>
      <c r="B484">
        <v>1513</v>
      </c>
      <c r="C484">
        <v>237.87792404556799</v>
      </c>
      <c r="D484">
        <v>0.156303595108397</v>
      </c>
      <c r="E484">
        <v>0</v>
      </c>
      <c r="F484">
        <v>-0.218407183497177</v>
      </c>
      <c r="G484">
        <v>120</v>
      </c>
      <c r="H484">
        <v>2</v>
      </c>
      <c r="I484">
        <v>64.435466954614895</v>
      </c>
      <c r="J484">
        <v>205.25477365187299</v>
      </c>
      <c r="K484">
        <v>22.640622506283801</v>
      </c>
      <c r="L484">
        <v>-37.064602000000001</v>
      </c>
      <c r="M484">
        <v>163.46173122842001</v>
      </c>
      <c r="N484">
        <v>96.351005128436597</v>
      </c>
      <c r="O484">
        <v>4.7299808085748101</v>
      </c>
      <c r="P484">
        <v>11.32</v>
      </c>
      <c r="Q484">
        <v>0</v>
      </c>
      <c r="R484">
        <v>-8.2478248848233697</v>
      </c>
      <c r="S484">
        <v>266.38320045554599</v>
      </c>
    </row>
    <row r="485" spans="1:20" hidden="1" x14ac:dyDescent="0.25">
      <c r="A485">
        <v>1456</v>
      </c>
      <c r="B485">
        <v>3090</v>
      </c>
      <c r="C485">
        <v>265.55400672648</v>
      </c>
      <c r="D485">
        <v>0.12686285782238499</v>
      </c>
      <c r="E485">
        <v>0</v>
      </c>
      <c r="F485">
        <v>0.275369086206179</v>
      </c>
      <c r="G485">
        <v>120</v>
      </c>
      <c r="H485">
        <v>2</v>
      </c>
      <c r="I485">
        <v>177.49891028298501</v>
      </c>
      <c r="J485">
        <v>244.43229448481799</v>
      </c>
      <c r="K485">
        <v>22.640622506283801</v>
      </c>
      <c r="L485">
        <v>47.642398999999997</v>
      </c>
      <c r="M485">
        <v>253.21528921995599</v>
      </c>
      <c r="N485">
        <v>146.12635096336101</v>
      </c>
      <c r="O485">
        <v>-7.5231541351544501E-2</v>
      </c>
      <c r="P485">
        <v>2.06</v>
      </c>
      <c r="Q485">
        <v>0</v>
      </c>
      <c r="R485">
        <v>7.4286229331454496</v>
      </c>
      <c r="S485">
        <v>239.74877365213999</v>
      </c>
    </row>
    <row r="486" spans="1:20" hidden="1" x14ac:dyDescent="0.25">
      <c r="A486">
        <v>1457</v>
      </c>
      <c r="B486">
        <v>333</v>
      </c>
      <c r="C486">
        <v>269.05609205416403</v>
      </c>
      <c r="D486">
        <v>0.11588098676785</v>
      </c>
      <c r="E486">
        <v>0</v>
      </c>
      <c r="F486">
        <v>-2.70461122049356E-2</v>
      </c>
      <c r="G486">
        <v>121</v>
      </c>
      <c r="H486">
        <v>2</v>
      </c>
      <c r="I486">
        <v>172.03370594427099</v>
      </c>
      <c r="J486">
        <v>252.964401403365</v>
      </c>
      <c r="K486">
        <v>22.829893639473699</v>
      </c>
      <c r="L486">
        <v>22.605801</v>
      </c>
      <c r="M486">
        <v>267.37422295850001</v>
      </c>
      <c r="N486">
        <v>152.937966238266</v>
      </c>
      <c r="O486">
        <v>0.33921923512827101</v>
      </c>
      <c r="P486">
        <v>2.17</v>
      </c>
      <c r="Q486">
        <v>0</v>
      </c>
      <c r="R486">
        <v>0.53499232308167699</v>
      </c>
      <c r="S486">
        <v>267.19197604309898</v>
      </c>
    </row>
    <row r="487" spans="1:20" x14ac:dyDescent="0.25">
      <c r="A487">
        <v>1457</v>
      </c>
      <c r="B487">
        <v>1499</v>
      </c>
      <c r="C487">
        <v>234.49910438503801</v>
      </c>
      <c r="D487">
        <v>0.150371054035248</v>
      </c>
      <c r="E487">
        <v>0</v>
      </c>
      <c r="F487">
        <v>0.189362774552853</v>
      </c>
      <c r="G487">
        <v>121</v>
      </c>
      <c r="H487">
        <v>2</v>
      </c>
      <c r="I487">
        <v>57.836498751910398</v>
      </c>
      <c r="J487">
        <v>204.04851348911899</v>
      </c>
      <c r="K487">
        <v>22.829893639473699</v>
      </c>
      <c r="L487">
        <v>-39.488300000000002</v>
      </c>
      <c r="M487">
        <v>154.362364322893</v>
      </c>
      <c r="N487">
        <v>90.623209387299497</v>
      </c>
      <c r="O487">
        <v>4.2622524042788399</v>
      </c>
      <c r="P487">
        <v>12.64</v>
      </c>
      <c r="Q487">
        <v>0</v>
      </c>
      <c r="R487">
        <v>-8.4438340691020297</v>
      </c>
      <c r="S487">
        <v>263.67796499043402</v>
      </c>
      <c r="T487">
        <f>IF(AND(C487&gt;=$V$3,B487=$V$1,A487&lt;=2004),1,0)</f>
        <v>0</v>
      </c>
    </row>
    <row r="488" spans="1:20" hidden="1" x14ac:dyDescent="0.25">
      <c r="A488">
        <v>1457</v>
      </c>
      <c r="B488">
        <v>1513</v>
      </c>
      <c r="C488">
        <v>237.85197366917001</v>
      </c>
      <c r="D488">
        <v>0.15641723577275701</v>
      </c>
      <c r="E488">
        <v>0</v>
      </c>
      <c r="F488">
        <v>0.16041843827271901</v>
      </c>
      <c r="G488">
        <v>121</v>
      </c>
      <c r="H488">
        <v>2</v>
      </c>
      <c r="I488">
        <v>63.891494309886703</v>
      </c>
      <c r="J488">
        <v>205.228823275476</v>
      </c>
      <c r="K488">
        <v>22.829893639473699</v>
      </c>
      <c r="L488">
        <v>-37.064602000000001</v>
      </c>
      <c r="M488">
        <v>163.407055802027</v>
      </c>
      <c r="N488">
        <v>96.326069322409495</v>
      </c>
      <c r="O488">
        <v>4.7098526871999598</v>
      </c>
      <c r="P488">
        <v>11.54</v>
      </c>
      <c r="Q488">
        <v>0</v>
      </c>
      <c r="R488">
        <v>-8.21477699566341</v>
      </c>
      <c r="S488">
        <v>266.24916770732199</v>
      </c>
    </row>
    <row r="489" spans="1:20" hidden="1" x14ac:dyDescent="0.25">
      <c r="A489">
        <v>1457</v>
      </c>
      <c r="B489">
        <v>3090</v>
      </c>
      <c r="C489">
        <v>265.70873723511198</v>
      </c>
      <c r="D489">
        <v>0.126955093573172</v>
      </c>
      <c r="E489">
        <v>0</v>
      </c>
      <c r="F489">
        <v>-0.14872775982037101</v>
      </c>
      <c r="G489">
        <v>121</v>
      </c>
      <c r="H489">
        <v>2</v>
      </c>
      <c r="I489">
        <v>178.09812331935001</v>
      </c>
      <c r="J489">
        <v>244.58702499345</v>
      </c>
      <c r="K489">
        <v>22.829893639473699</v>
      </c>
      <c r="L489">
        <v>47.642398999999997</v>
      </c>
      <c r="M489">
        <v>253.784842606073</v>
      </c>
      <c r="N489">
        <v>146.465557031011</v>
      </c>
      <c r="O489">
        <v>-9.1346420610295104E-2</v>
      </c>
      <c r="P489">
        <v>2.0699999999999998</v>
      </c>
      <c r="Q489">
        <v>0</v>
      </c>
      <c r="R489">
        <v>7.4366665307132003</v>
      </c>
      <c r="S489">
        <v>239.870110707701</v>
      </c>
    </row>
    <row r="490" spans="1:20" hidden="1" x14ac:dyDescent="0.25">
      <c r="A490">
        <v>1458</v>
      </c>
      <c r="B490">
        <v>333</v>
      </c>
      <c r="C490">
        <v>269.07096160203901</v>
      </c>
      <c r="D490">
        <v>0.115958717124791</v>
      </c>
      <c r="E490">
        <v>0</v>
      </c>
      <c r="F490">
        <v>4.1121520691692302E-2</v>
      </c>
      <c r="G490">
        <v>122</v>
      </c>
      <c r="H490">
        <v>2</v>
      </c>
      <c r="I490">
        <v>172.03370594427099</v>
      </c>
      <c r="J490">
        <v>252.97927095124001</v>
      </c>
      <c r="K490">
        <v>22.829893639473699</v>
      </c>
      <c r="L490">
        <v>22.605801</v>
      </c>
      <c r="M490">
        <v>267.439508708338</v>
      </c>
      <c r="N490">
        <v>152.98521713314</v>
      </c>
      <c r="O490">
        <v>0.32834946698086398</v>
      </c>
      <c r="P490">
        <v>2.16</v>
      </c>
      <c r="Q490">
        <v>0</v>
      </c>
      <c r="R490">
        <v>0.53720922066140797</v>
      </c>
      <c r="S490">
        <v>267.200741177959</v>
      </c>
    </row>
    <row r="491" spans="1:20" x14ac:dyDescent="0.25">
      <c r="A491">
        <v>1458</v>
      </c>
      <c r="B491">
        <v>1499</v>
      </c>
      <c r="C491">
        <v>234.488991630611</v>
      </c>
      <c r="D491">
        <v>0.15047191955279099</v>
      </c>
      <c r="E491">
        <v>0</v>
      </c>
      <c r="F491">
        <v>-0.16992597161409101</v>
      </c>
      <c r="G491">
        <v>122</v>
      </c>
      <c r="H491">
        <v>2</v>
      </c>
      <c r="I491">
        <v>57.836498751910398</v>
      </c>
      <c r="J491">
        <v>204.038400734692</v>
      </c>
      <c r="K491">
        <v>22.829893639473699</v>
      </c>
      <c r="L491">
        <v>-39.488300000000002</v>
      </c>
      <c r="M491">
        <v>154.31885756565501</v>
      </c>
      <c r="N491">
        <v>90.603936563778504</v>
      </c>
      <c r="O491">
        <v>4.20288503438627</v>
      </c>
      <c r="P491">
        <v>12.88</v>
      </c>
      <c r="Q491">
        <v>0</v>
      </c>
      <c r="R491">
        <v>-8.40889347689202</v>
      </c>
      <c r="S491">
        <v>263.54076502714503</v>
      </c>
      <c r="T491">
        <f>IF(AND(C491&gt;=$V$3,B491=$V$1,A491&lt;=2004),1,0)</f>
        <v>0</v>
      </c>
    </row>
    <row r="492" spans="1:20" hidden="1" x14ac:dyDescent="0.25">
      <c r="A492">
        <v>1458</v>
      </c>
      <c r="B492">
        <v>1513</v>
      </c>
      <c r="C492">
        <v>237.833369058996</v>
      </c>
      <c r="D492">
        <v>0.15652215693288299</v>
      </c>
      <c r="E492">
        <v>0</v>
      </c>
      <c r="F492">
        <v>-0.19462844607751201</v>
      </c>
      <c r="G492">
        <v>122</v>
      </c>
      <c r="H492">
        <v>2</v>
      </c>
      <c r="I492">
        <v>63.891494309886703</v>
      </c>
      <c r="J492">
        <v>205.21021866530199</v>
      </c>
      <c r="K492">
        <v>22.829893639473699</v>
      </c>
      <c r="L492">
        <v>-37.064602000000001</v>
      </c>
      <c r="M492">
        <v>163.33576241447699</v>
      </c>
      <c r="N492">
        <v>96.290769499355704</v>
      </c>
      <c r="O492">
        <v>4.68963522611062</v>
      </c>
      <c r="P492">
        <v>11.75</v>
      </c>
      <c r="Q492">
        <v>0</v>
      </c>
      <c r="R492">
        <v>-8.18362933833337</v>
      </c>
      <c r="S492">
        <v>266.115643165969</v>
      </c>
    </row>
    <row r="493" spans="1:20" hidden="1" x14ac:dyDescent="0.25">
      <c r="A493">
        <v>1458</v>
      </c>
      <c r="B493">
        <v>3090</v>
      </c>
      <c r="C493">
        <v>265.85301392538798</v>
      </c>
      <c r="D493">
        <v>0.12704025219163201</v>
      </c>
      <c r="E493">
        <v>0</v>
      </c>
      <c r="F493">
        <v>0.27697448971912197</v>
      </c>
      <c r="G493">
        <v>122</v>
      </c>
      <c r="H493">
        <v>2</v>
      </c>
      <c r="I493">
        <v>178.09812331935001</v>
      </c>
      <c r="J493">
        <v>244.731301683726</v>
      </c>
      <c r="K493">
        <v>22.829893639473699</v>
      </c>
      <c r="L493">
        <v>47.642398999999997</v>
      </c>
      <c r="M493">
        <v>254.376851625798</v>
      </c>
      <c r="N493">
        <v>146.81695705213301</v>
      </c>
      <c r="O493">
        <v>-0.108088438299592</v>
      </c>
      <c r="P493">
        <v>2.06</v>
      </c>
      <c r="Q493">
        <v>0</v>
      </c>
      <c r="R493">
        <v>7.4462900041417104</v>
      </c>
      <c r="S493">
        <v>239.991604780377</v>
      </c>
    </row>
    <row r="494" spans="1:20" hidden="1" x14ac:dyDescent="0.25">
      <c r="A494">
        <v>1459</v>
      </c>
      <c r="B494">
        <v>333</v>
      </c>
      <c r="C494">
        <v>269.08699442195302</v>
      </c>
      <c r="D494">
        <v>0.116036743498351</v>
      </c>
      <c r="E494">
        <v>0</v>
      </c>
      <c r="F494">
        <v>-3.0820866622428E-2</v>
      </c>
      <c r="G494">
        <v>123</v>
      </c>
      <c r="H494">
        <v>2</v>
      </c>
      <c r="I494">
        <v>172.154471030341</v>
      </c>
      <c r="J494">
        <v>252.995303771154</v>
      </c>
      <c r="K494">
        <v>23.012210565903001</v>
      </c>
      <c r="L494">
        <v>22.605801</v>
      </c>
      <c r="M494">
        <v>267.49863443521099</v>
      </c>
      <c r="N494">
        <v>153.028982345267</v>
      </c>
      <c r="O494">
        <v>0.3170379574344</v>
      </c>
      <c r="P494">
        <v>2.14</v>
      </c>
      <c r="Q494">
        <v>0</v>
      </c>
      <c r="R494">
        <v>0.53896841748106905</v>
      </c>
      <c r="S494">
        <v>267.20953501597103</v>
      </c>
    </row>
    <row r="495" spans="1:20" x14ac:dyDescent="0.25">
      <c r="A495">
        <v>1459</v>
      </c>
      <c r="B495">
        <v>1499</v>
      </c>
      <c r="C495">
        <v>234.47200731059499</v>
      </c>
      <c r="D495">
        <v>0.15057316919142499</v>
      </c>
      <c r="E495">
        <v>0</v>
      </c>
      <c r="F495">
        <v>0.18206401818665</v>
      </c>
      <c r="G495">
        <v>123</v>
      </c>
      <c r="H495">
        <v>2</v>
      </c>
      <c r="I495">
        <v>57.312840204131803</v>
      </c>
      <c r="J495">
        <v>204.021416414676</v>
      </c>
      <c r="K495">
        <v>23.012210565903001</v>
      </c>
      <c r="L495">
        <v>-39.488300000000002</v>
      </c>
      <c r="M495">
        <v>154.292239335847</v>
      </c>
      <c r="N495">
        <v>90.594597622684802</v>
      </c>
      <c r="O495">
        <v>4.1438172050306799</v>
      </c>
      <c r="P495">
        <v>13.12</v>
      </c>
      <c r="Q495">
        <v>0</v>
      </c>
      <c r="R495">
        <v>-8.3722689213261194</v>
      </c>
      <c r="S495">
        <v>263.40416263209602</v>
      </c>
      <c r="T495">
        <f>IF(AND(C495&gt;=$V$3,B495=$V$1,A495&lt;=2004),1,0)</f>
        <v>0</v>
      </c>
    </row>
    <row r="496" spans="1:20" hidden="1" x14ac:dyDescent="0.25">
      <c r="A496">
        <v>1459</v>
      </c>
      <c r="B496">
        <v>1513</v>
      </c>
      <c r="C496">
        <v>237.808429057891</v>
      </c>
      <c r="D496">
        <v>0.15662747765900201</v>
      </c>
      <c r="E496">
        <v>0</v>
      </c>
      <c r="F496">
        <v>0.16785827059740999</v>
      </c>
      <c r="G496">
        <v>123</v>
      </c>
      <c r="H496">
        <v>2</v>
      </c>
      <c r="I496">
        <v>63.371137314742803</v>
      </c>
      <c r="J496">
        <v>205.185278664197</v>
      </c>
      <c r="K496">
        <v>23.012210565903001</v>
      </c>
      <c r="L496">
        <v>-37.064602000000001</v>
      </c>
      <c r="M496">
        <v>163.28466438707801</v>
      </c>
      <c r="N496">
        <v>96.267392975945398</v>
      </c>
      <c r="O496">
        <v>4.6686578651013999</v>
      </c>
      <c r="P496">
        <v>11.95</v>
      </c>
      <c r="Q496">
        <v>0</v>
      </c>
      <c r="R496">
        <v>-8.1505112028198994</v>
      </c>
      <c r="S496">
        <v>265.98265898191602</v>
      </c>
    </row>
    <row r="497" spans="1:20" hidden="1" x14ac:dyDescent="0.25">
      <c r="A497">
        <v>1459</v>
      </c>
      <c r="B497">
        <v>3090</v>
      </c>
      <c r="C497">
        <v>266.00259892574701</v>
      </c>
      <c r="D497">
        <v>0.127125735115387</v>
      </c>
      <c r="E497">
        <v>0</v>
      </c>
      <c r="F497">
        <v>-0.140644138081925</v>
      </c>
      <c r="G497">
        <v>123</v>
      </c>
      <c r="H497">
        <v>2</v>
      </c>
      <c r="I497">
        <v>178.685970333841</v>
      </c>
      <c r="J497">
        <v>244.880886684085</v>
      </c>
      <c r="K497">
        <v>23.012210565903001</v>
      </c>
      <c r="L497">
        <v>47.642398999999997</v>
      </c>
      <c r="M497">
        <v>254.92979622921399</v>
      </c>
      <c r="N497">
        <v>147.145887281287</v>
      </c>
      <c r="O497">
        <v>-0.12263893341916</v>
      </c>
      <c r="P497">
        <v>2.06</v>
      </c>
      <c r="Q497">
        <v>0</v>
      </c>
      <c r="R497">
        <v>7.4528555999376902</v>
      </c>
      <c r="S497">
        <v>240.11320597767099</v>
      </c>
    </row>
    <row r="498" spans="1:20" hidden="1" x14ac:dyDescent="0.25">
      <c r="A498">
        <v>1460</v>
      </c>
      <c r="B498">
        <v>333</v>
      </c>
      <c r="C498">
        <v>269.10109949487202</v>
      </c>
      <c r="D498">
        <v>0.11610275764849801</v>
      </c>
      <c r="E498">
        <v>0</v>
      </c>
      <c r="F498">
        <v>5.1075588281316198E-2</v>
      </c>
      <c r="G498">
        <v>124</v>
      </c>
      <c r="H498">
        <v>2</v>
      </c>
      <c r="I498">
        <v>172.154471030341</v>
      </c>
      <c r="J498">
        <v>253.00940884407399</v>
      </c>
      <c r="K498">
        <v>23.012210565903001</v>
      </c>
      <c r="L498">
        <v>22.605801</v>
      </c>
      <c r="M498">
        <v>267.56239665981701</v>
      </c>
      <c r="N498">
        <v>153.07387008835701</v>
      </c>
      <c r="O498">
        <v>0.30692301258416199</v>
      </c>
      <c r="P498">
        <v>2.12</v>
      </c>
      <c r="Q498">
        <v>0</v>
      </c>
      <c r="R498">
        <v>0.54105457939534396</v>
      </c>
      <c r="S498">
        <v>267.21836289191401</v>
      </c>
    </row>
    <row r="499" spans="1:20" x14ac:dyDescent="0.25">
      <c r="A499">
        <v>1460</v>
      </c>
      <c r="B499">
        <v>1499</v>
      </c>
      <c r="C499">
        <v>234.460667714229</v>
      </c>
      <c r="D499">
        <v>0.150658831366176</v>
      </c>
      <c r="E499">
        <v>0</v>
      </c>
      <c r="F499">
        <v>-0.14955848798031099</v>
      </c>
      <c r="G499">
        <v>124</v>
      </c>
      <c r="H499">
        <v>2</v>
      </c>
      <c r="I499">
        <v>57.312840204131803</v>
      </c>
      <c r="J499">
        <v>204.01007681831101</v>
      </c>
      <c r="K499">
        <v>23.012210565903001</v>
      </c>
      <c r="L499">
        <v>-39.488300000000002</v>
      </c>
      <c r="M499">
        <v>154.247541901651</v>
      </c>
      <c r="N499">
        <v>90.573670243980899</v>
      </c>
      <c r="O499">
        <v>4.0840777049670303</v>
      </c>
      <c r="P499">
        <v>13.34</v>
      </c>
      <c r="Q499">
        <v>0</v>
      </c>
      <c r="R499">
        <v>-8.3377968538775402</v>
      </c>
      <c r="S499">
        <v>263.268122685175</v>
      </c>
      <c r="T499">
        <f>IF(AND(C499&gt;=$V$3,B499=$V$1,A499&lt;=2004),1,0)</f>
        <v>0</v>
      </c>
    </row>
    <row r="500" spans="1:20" hidden="1" x14ac:dyDescent="0.25">
      <c r="A500">
        <v>1460</v>
      </c>
      <c r="B500">
        <v>1513</v>
      </c>
      <c r="C500">
        <v>237.79035623188301</v>
      </c>
      <c r="D500">
        <v>0.15671658417402101</v>
      </c>
      <c r="E500">
        <v>0</v>
      </c>
      <c r="F500">
        <v>-0.18194803439780499</v>
      </c>
      <c r="G500">
        <v>124</v>
      </c>
      <c r="H500">
        <v>2</v>
      </c>
      <c r="I500">
        <v>63.371137314742803</v>
      </c>
      <c r="J500">
        <v>205.16720583818901</v>
      </c>
      <c r="K500">
        <v>23.012210565903001</v>
      </c>
      <c r="L500">
        <v>-37.064602000000001</v>
      </c>
      <c r="M500">
        <v>163.216184859322</v>
      </c>
      <c r="N500">
        <v>96.2327233279686</v>
      </c>
      <c r="O500">
        <v>4.6479326716094196</v>
      </c>
      <c r="P500">
        <v>12.15</v>
      </c>
      <c r="Q500">
        <v>0</v>
      </c>
      <c r="R500">
        <v>-8.11937455093023</v>
      </c>
      <c r="S500">
        <v>265.85018282516899</v>
      </c>
    </row>
    <row r="501" spans="1:20" hidden="1" x14ac:dyDescent="0.25">
      <c r="A501">
        <v>1460</v>
      </c>
      <c r="B501">
        <v>3090</v>
      </c>
      <c r="C501">
        <v>266.14247863091998</v>
      </c>
      <c r="D501">
        <v>0.12719805787378599</v>
      </c>
      <c r="E501">
        <v>0</v>
      </c>
      <c r="F501">
        <v>0.25714235332238999</v>
      </c>
      <c r="G501">
        <v>124</v>
      </c>
      <c r="H501">
        <v>2</v>
      </c>
      <c r="I501">
        <v>178.685970333841</v>
      </c>
      <c r="J501">
        <v>245.020766389258</v>
      </c>
      <c r="K501">
        <v>23.012210565903001</v>
      </c>
      <c r="L501">
        <v>47.642398999999997</v>
      </c>
      <c r="M501">
        <v>255.504036402629</v>
      </c>
      <c r="N501">
        <v>147.48563860031501</v>
      </c>
      <c r="O501">
        <v>-0.13722793586052601</v>
      </c>
      <c r="P501">
        <v>2.06</v>
      </c>
      <c r="Q501">
        <v>0</v>
      </c>
      <c r="R501">
        <v>7.4609200964316704</v>
      </c>
      <c r="S501">
        <v>240.234938755728</v>
      </c>
    </row>
    <row r="502" spans="1:20" hidden="1" x14ac:dyDescent="0.25">
      <c r="A502">
        <v>1461</v>
      </c>
      <c r="B502">
        <v>333</v>
      </c>
      <c r="C502">
        <v>269.11653663474601</v>
      </c>
      <c r="D502">
        <v>0.116166827169188</v>
      </c>
      <c r="E502">
        <v>0</v>
      </c>
      <c r="F502">
        <v>-3.5293081910918803E-2</v>
      </c>
      <c r="G502">
        <v>125</v>
      </c>
      <c r="H502">
        <v>2</v>
      </c>
      <c r="I502">
        <v>172.27940630422799</v>
      </c>
      <c r="J502">
        <v>253.02484598394699</v>
      </c>
      <c r="K502">
        <v>23.187517750069599</v>
      </c>
      <c r="L502">
        <v>22.605801</v>
      </c>
      <c r="M502">
        <v>267.61850169562899</v>
      </c>
      <c r="N502">
        <v>153.11413013422299</v>
      </c>
      <c r="O502">
        <v>0.29759311698489599</v>
      </c>
      <c r="P502">
        <v>2.1</v>
      </c>
      <c r="Q502">
        <v>0</v>
      </c>
      <c r="R502">
        <v>0.54257538542804296</v>
      </c>
      <c r="S502">
        <v>267.22721558141097</v>
      </c>
    </row>
    <row r="503" spans="1:20" x14ac:dyDescent="0.25">
      <c r="A503">
        <v>1461</v>
      </c>
      <c r="B503">
        <v>1499</v>
      </c>
      <c r="C503">
        <v>234.441967665623</v>
      </c>
      <c r="D503">
        <v>0.15074197012453899</v>
      </c>
      <c r="E503">
        <v>0</v>
      </c>
      <c r="F503">
        <v>0.19501721397451899</v>
      </c>
      <c r="G503">
        <v>125</v>
      </c>
      <c r="H503">
        <v>2</v>
      </c>
      <c r="I503">
        <v>56.8128589277134</v>
      </c>
      <c r="J503">
        <v>203.991376769704</v>
      </c>
      <c r="K503">
        <v>23.187517750069599</v>
      </c>
      <c r="L503">
        <v>-39.488300000000002</v>
      </c>
      <c r="M503">
        <v>154.217705026815</v>
      </c>
      <c r="N503">
        <v>90.561307877548899</v>
      </c>
      <c r="O503">
        <v>4.0256353953906503</v>
      </c>
      <c r="P503">
        <v>13.55</v>
      </c>
      <c r="Q503">
        <v>0</v>
      </c>
      <c r="R503">
        <v>-8.3018601537255492</v>
      </c>
      <c r="S503">
        <v>263.13266908340802</v>
      </c>
      <c r="T503">
        <f>IF(AND(C503&gt;=$V$3,B503=$V$1,A503&lt;=2004),1,0)</f>
        <v>0</v>
      </c>
    </row>
    <row r="504" spans="1:20" hidden="1" x14ac:dyDescent="0.25">
      <c r="A504">
        <v>1461</v>
      </c>
      <c r="B504">
        <v>1513</v>
      </c>
      <c r="C504">
        <v>237.76607221527101</v>
      </c>
      <c r="D504">
        <v>0.156803065810078</v>
      </c>
      <c r="E504">
        <v>0</v>
      </c>
      <c r="F504">
        <v>0.16456754849251101</v>
      </c>
      <c r="G504">
        <v>125</v>
      </c>
      <c r="H504">
        <v>2</v>
      </c>
      <c r="I504">
        <v>62.8744639805482</v>
      </c>
      <c r="J504">
        <v>205.14292182157601</v>
      </c>
      <c r="K504">
        <v>23.187517750069599</v>
      </c>
      <c r="L504">
        <v>-37.064602000000001</v>
      </c>
      <c r="M504">
        <v>163.166574482161</v>
      </c>
      <c r="N504">
        <v>96.209004859987999</v>
      </c>
      <c r="O504">
        <v>4.6263843488091796</v>
      </c>
      <c r="P504">
        <v>12.34</v>
      </c>
      <c r="Q504">
        <v>0</v>
      </c>
      <c r="R504">
        <v>-8.0864052916229099</v>
      </c>
      <c r="S504">
        <v>265.71824459664998</v>
      </c>
    </row>
    <row r="505" spans="1:20" hidden="1" x14ac:dyDescent="0.25">
      <c r="A505">
        <v>1461</v>
      </c>
      <c r="B505">
        <v>3090</v>
      </c>
      <c r="C505">
        <v>266.28725307738199</v>
      </c>
      <c r="D505">
        <v>0.12726825016521601</v>
      </c>
      <c r="E505">
        <v>0</v>
      </c>
      <c r="F505">
        <v>-0.12968658930959301</v>
      </c>
      <c r="G505">
        <v>125</v>
      </c>
      <c r="H505">
        <v>2</v>
      </c>
      <c r="I505">
        <v>179.262285644424</v>
      </c>
      <c r="J505">
        <v>245.16554083572001</v>
      </c>
      <c r="K505">
        <v>23.187517750069599</v>
      </c>
      <c r="L505">
        <v>47.642398999999997</v>
      </c>
      <c r="M505">
        <v>256.04189626484498</v>
      </c>
      <c r="N505">
        <v>147.804178190295</v>
      </c>
      <c r="O505">
        <v>-0.15119833493514701</v>
      </c>
      <c r="P505">
        <v>2.0499999999999998</v>
      </c>
      <c r="Q505">
        <v>0</v>
      </c>
      <c r="R505">
        <v>7.4661497583814302</v>
      </c>
      <c r="S505">
        <v>240.356756861234</v>
      </c>
    </row>
    <row r="506" spans="1:20" hidden="1" x14ac:dyDescent="0.25">
      <c r="A506">
        <v>1462</v>
      </c>
      <c r="B506">
        <v>333</v>
      </c>
      <c r="C506">
        <v>269.13046846436299</v>
      </c>
      <c r="D506">
        <v>0.116224278086327</v>
      </c>
      <c r="E506">
        <v>0</v>
      </c>
      <c r="F506">
        <v>3.9883142992686499E-2</v>
      </c>
      <c r="G506">
        <v>126</v>
      </c>
      <c r="H506">
        <v>2</v>
      </c>
      <c r="I506">
        <v>172.27940630422799</v>
      </c>
      <c r="J506">
        <v>253.038777813564</v>
      </c>
      <c r="K506">
        <v>23.187517750069599</v>
      </c>
      <c r="L506">
        <v>22.605801</v>
      </c>
      <c r="M506">
        <v>267.67991533910202</v>
      </c>
      <c r="N506">
        <v>153.156585198366</v>
      </c>
      <c r="O506">
        <v>0.28856608943818302</v>
      </c>
      <c r="P506">
        <v>2.09</v>
      </c>
      <c r="Q506">
        <v>0</v>
      </c>
      <c r="R506">
        <v>0.54447292154413995</v>
      </c>
      <c r="S506">
        <v>267.23609923121001</v>
      </c>
    </row>
    <row r="507" spans="1:20" x14ac:dyDescent="0.25">
      <c r="A507">
        <v>1462</v>
      </c>
      <c r="B507">
        <v>1499</v>
      </c>
      <c r="C507">
        <v>234.428307806606</v>
      </c>
      <c r="D507">
        <v>0.15081652036100501</v>
      </c>
      <c r="E507">
        <v>0</v>
      </c>
      <c r="F507">
        <v>-0.13354119986000601</v>
      </c>
      <c r="G507">
        <v>126</v>
      </c>
      <c r="H507">
        <v>2</v>
      </c>
      <c r="I507">
        <v>56.8128589277134</v>
      </c>
      <c r="J507">
        <v>203.977716910688</v>
      </c>
      <c r="K507">
        <v>23.187517750069599</v>
      </c>
      <c r="L507">
        <v>-39.488300000000002</v>
      </c>
      <c r="M507">
        <v>154.16851070165899</v>
      </c>
      <c r="N507">
        <v>90.537041363950905</v>
      </c>
      <c r="O507">
        <v>3.9678953405214399</v>
      </c>
      <c r="P507">
        <v>13.75</v>
      </c>
      <c r="Q507">
        <v>0</v>
      </c>
      <c r="R507">
        <v>-8.2682135968962402</v>
      </c>
      <c r="S507">
        <v>262.997764460692</v>
      </c>
      <c r="T507">
        <f>IF(AND(C507&gt;=$V$3,B507=$V$1,A507&lt;=2004),1,0)</f>
        <v>0</v>
      </c>
    </row>
    <row r="508" spans="1:20" hidden="1" x14ac:dyDescent="0.25">
      <c r="A508">
        <v>1462</v>
      </c>
      <c r="B508">
        <v>1513</v>
      </c>
      <c r="C508">
        <v>237.748173830242</v>
      </c>
      <c r="D508">
        <v>0.15688061359338701</v>
      </c>
      <c r="E508">
        <v>0</v>
      </c>
      <c r="F508">
        <v>-0.16918939347710599</v>
      </c>
      <c r="G508">
        <v>126</v>
      </c>
      <c r="H508">
        <v>2</v>
      </c>
      <c r="I508">
        <v>62.8744639805482</v>
      </c>
      <c r="J508">
        <v>205.12502343654799</v>
      </c>
      <c r="K508">
        <v>23.187517750069599</v>
      </c>
      <c r="L508">
        <v>-37.064602000000001</v>
      </c>
      <c r="M508">
        <v>163.09993203396999</v>
      </c>
      <c r="N508">
        <v>96.174666780509597</v>
      </c>
      <c r="O508">
        <v>4.6042936418789999</v>
      </c>
      <c r="P508">
        <v>12.53</v>
      </c>
      <c r="Q508">
        <v>0</v>
      </c>
      <c r="R508">
        <v>-8.0553810233177394</v>
      </c>
      <c r="S508">
        <v>265.58681256177903</v>
      </c>
    </row>
    <row r="509" spans="1:20" hidden="1" x14ac:dyDescent="0.25">
      <c r="A509">
        <v>1462</v>
      </c>
      <c r="B509">
        <v>3090</v>
      </c>
      <c r="C509">
        <v>266.42268470829902</v>
      </c>
      <c r="D509">
        <v>0.12733119134965501</v>
      </c>
      <c r="E509">
        <v>0</v>
      </c>
      <c r="F509">
        <v>0.24753845687054199</v>
      </c>
      <c r="G509">
        <v>126</v>
      </c>
      <c r="H509">
        <v>2</v>
      </c>
      <c r="I509">
        <v>179.262285644424</v>
      </c>
      <c r="J509">
        <v>245.30097246663701</v>
      </c>
      <c r="K509">
        <v>23.187517750069599</v>
      </c>
      <c r="L509">
        <v>47.642398999999997</v>
      </c>
      <c r="M509">
        <v>256.599471008129</v>
      </c>
      <c r="N509">
        <v>148.13329525696801</v>
      </c>
      <c r="O509">
        <v>-0.16366345503096999</v>
      </c>
      <c r="P509">
        <v>2.0499999999999998</v>
      </c>
      <c r="Q509">
        <v>0</v>
      </c>
      <c r="R509">
        <v>7.4727654185446601</v>
      </c>
      <c r="S509">
        <v>240.47868290821199</v>
      </c>
    </row>
    <row r="510" spans="1:20" hidden="1" x14ac:dyDescent="0.25">
      <c r="A510">
        <v>1463</v>
      </c>
      <c r="B510">
        <v>333</v>
      </c>
      <c r="C510">
        <v>269.145827925623</v>
      </c>
      <c r="D510">
        <v>0.116284567317993</v>
      </c>
      <c r="E510">
        <v>0</v>
      </c>
      <c r="F510">
        <v>-3.7825066399439701E-2</v>
      </c>
      <c r="G510">
        <v>127</v>
      </c>
      <c r="H510">
        <v>2</v>
      </c>
      <c r="I510">
        <v>172.408612197449</v>
      </c>
      <c r="J510">
        <v>253.054137274824</v>
      </c>
      <c r="K510">
        <v>23.3557617917069</v>
      </c>
      <c r="L510">
        <v>22.605801</v>
      </c>
      <c r="M510">
        <v>267.73534947360099</v>
      </c>
      <c r="N510">
        <v>153.19598133493</v>
      </c>
      <c r="O510">
        <v>0.27909259319832502</v>
      </c>
      <c r="P510">
        <v>2.0699999999999998</v>
      </c>
      <c r="Q510">
        <v>0</v>
      </c>
      <c r="R510">
        <v>0.54592772839597603</v>
      </c>
      <c r="S510">
        <v>267.24500661771702</v>
      </c>
    </row>
    <row r="511" spans="1:20" x14ac:dyDescent="0.25">
      <c r="A511">
        <v>1463</v>
      </c>
      <c r="B511">
        <v>1499</v>
      </c>
      <c r="C511">
        <v>234.407317919554</v>
      </c>
      <c r="D511">
        <v>0.150894753689573</v>
      </c>
      <c r="E511">
        <v>0</v>
      </c>
      <c r="F511">
        <v>0.19421112728308801</v>
      </c>
      <c r="G511">
        <v>127</v>
      </c>
      <c r="H511">
        <v>2</v>
      </c>
      <c r="I511">
        <v>56.336597994690898</v>
      </c>
      <c r="J511">
        <v>203.95672702363601</v>
      </c>
      <c r="K511">
        <v>23.3557617917069</v>
      </c>
      <c r="L511">
        <v>-39.488300000000002</v>
      </c>
      <c r="M511">
        <v>154.13258307154101</v>
      </c>
      <c r="N511">
        <v>90.520789984639507</v>
      </c>
      <c r="O511">
        <v>3.91149505353164</v>
      </c>
      <c r="P511">
        <v>13.94</v>
      </c>
      <c r="Q511">
        <v>0</v>
      </c>
      <c r="R511">
        <v>-8.2332727430922095</v>
      </c>
      <c r="S511">
        <v>262.86342993484698</v>
      </c>
      <c r="T511">
        <f>IF(AND(C511&gt;=$V$3,B511=$V$1,A511&lt;=2004),1,0)</f>
        <v>0</v>
      </c>
    </row>
    <row r="512" spans="1:20" hidden="1" x14ac:dyDescent="0.25">
      <c r="A512">
        <v>1463</v>
      </c>
      <c r="B512">
        <v>1513</v>
      </c>
      <c r="C512">
        <v>237.72456662854901</v>
      </c>
      <c r="D512">
        <v>0.15696199256009299</v>
      </c>
      <c r="E512">
        <v>0</v>
      </c>
      <c r="F512">
        <v>0.15125699300713899</v>
      </c>
      <c r="G512">
        <v>127</v>
      </c>
      <c r="H512">
        <v>2</v>
      </c>
      <c r="I512">
        <v>62.4015404537612</v>
      </c>
      <c r="J512">
        <v>205.10141623485501</v>
      </c>
      <c r="K512">
        <v>23.3557617917069</v>
      </c>
      <c r="L512">
        <v>-37.064602000000001</v>
      </c>
      <c r="M512">
        <v>163.050826697047</v>
      </c>
      <c r="N512">
        <v>96.150909326047795</v>
      </c>
      <c r="O512">
        <v>4.58076346167321</v>
      </c>
      <c r="P512">
        <v>12.72</v>
      </c>
      <c r="Q512">
        <v>0</v>
      </c>
      <c r="R512">
        <v>-8.0226623925092593</v>
      </c>
      <c r="S512">
        <v>265.45591436586801</v>
      </c>
    </row>
    <row r="513" spans="1:20" hidden="1" x14ac:dyDescent="0.25">
      <c r="A513">
        <v>1463</v>
      </c>
      <c r="B513">
        <v>3090</v>
      </c>
      <c r="C513">
        <v>266.56307143041602</v>
      </c>
      <c r="D513">
        <v>0.12739724209068801</v>
      </c>
      <c r="E513">
        <v>0</v>
      </c>
      <c r="F513">
        <v>-0.131285562241649</v>
      </c>
      <c r="G513">
        <v>127</v>
      </c>
      <c r="H513">
        <v>2</v>
      </c>
      <c r="I513">
        <v>179.82689960217201</v>
      </c>
      <c r="J513">
        <v>245.44135918875401</v>
      </c>
      <c r="K513">
        <v>23.3557617917069</v>
      </c>
      <c r="L513">
        <v>47.642398999999997</v>
      </c>
      <c r="M513">
        <v>257.12188738511003</v>
      </c>
      <c r="N513">
        <v>148.442502464055</v>
      </c>
      <c r="O513">
        <v>-0.175804533581843</v>
      </c>
      <c r="P513">
        <v>2.04</v>
      </c>
      <c r="Q513">
        <v>0</v>
      </c>
      <c r="R513">
        <v>7.4766575176306196</v>
      </c>
      <c r="S513">
        <v>240.60067245888899</v>
      </c>
    </row>
    <row r="514" spans="1:20" hidden="1" x14ac:dyDescent="0.25">
      <c r="A514">
        <v>1464</v>
      </c>
      <c r="B514">
        <v>333</v>
      </c>
      <c r="C514">
        <v>269.15925615706999</v>
      </c>
      <c r="D514">
        <v>0.116332188717372</v>
      </c>
      <c r="E514">
        <v>0</v>
      </c>
      <c r="F514">
        <v>5.1167872251339598E-2</v>
      </c>
      <c r="G514">
        <v>128</v>
      </c>
      <c r="H514">
        <v>2</v>
      </c>
      <c r="I514">
        <v>172.408612197449</v>
      </c>
      <c r="J514">
        <v>253.067565506271</v>
      </c>
      <c r="K514">
        <v>23.3557617917069</v>
      </c>
      <c r="L514">
        <v>22.605801</v>
      </c>
      <c r="M514">
        <v>267.796474069417</v>
      </c>
      <c r="N514">
        <v>153.23702123692601</v>
      </c>
      <c r="O514">
        <v>0.26986880228853399</v>
      </c>
      <c r="P514">
        <v>2.0499999999999998</v>
      </c>
      <c r="Q514">
        <v>0</v>
      </c>
      <c r="R514">
        <v>0.54778711591752904</v>
      </c>
      <c r="S514">
        <v>267.25394434209198</v>
      </c>
    </row>
    <row r="515" spans="1:20" x14ac:dyDescent="0.25">
      <c r="A515">
        <v>1464</v>
      </c>
      <c r="B515">
        <v>1499</v>
      </c>
      <c r="C515">
        <v>234.39084160489199</v>
      </c>
      <c r="D515">
        <v>0.15095654881420001</v>
      </c>
      <c r="E515">
        <v>0</v>
      </c>
      <c r="F515">
        <v>-0.11958833844585399</v>
      </c>
      <c r="G515">
        <v>128</v>
      </c>
      <c r="H515">
        <v>2</v>
      </c>
      <c r="I515">
        <v>56.336597994690898</v>
      </c>
      <c r="J515">
        <v>203.940250708973</v>
      </c>
      <c r="K515">
        <v>23.3557617917069</v>
      </c>
      <c r="L515">
        <v>-39.488300000000002</v>
      </c>
      <c r="M515">
        <v>154.07738852511599</v>
      </c>
      <c r="N515">
        <v>90.492201100658093</v>
      </c>
      <c r="O515">
        <v>3.8571418903006598</v>
      </c>
      <c r="P515">
        <v>14.12</v>
      </c>
      <c r="Q515">
        <v>0</v>
      </c>
      <c r="R515">
        <v>-8.2006085823261596</v>
      </c>
      <c r="S515">
        <v>262.72962835922601</v>
      </c>
      <c r="T515">
        <f>IF(AND(C515&gt;=$V$3,B515=$V$1,A515&lt;=2004),1,0)</f>
        <v>0</v>
      </c>
    </row>
    <row r="516" spans="1:20" hidden="1" x14ac:dyDescent="0.25">
      <c r="A516">
        <v>1464</v>
      </c>
      <c r="B516">
        <v>1513</v>
      </c>
      <c r="C516">
        <v>237.70680236582899</v>
      </c>
      <c r="D516">
        <v>0.15702627236873301</v>
      </c>
      <c r="E516">
        <v>0</v>
      </c>
      <c r="F516">
        <v>-0.15481058489038901</v>
      </c>
      <c r="G516">
        <v>128</v>
      </c>
      <c r="H516">
        <v>2</v>
      </c>
      <c r="I516">
        <v>62.4015404537612</v>
      </c>
      <c r="J516">
        <v>205.08365197213499</v>
      </c>
      <c r="K516">
        <v>23.3557617917069</v>
      </c>
      <c r="L516">
        <v>-37.064602000000001</v>
      </c>
      <c r="M516">
        <v>162.986075823508</v>
      </c>
      <c r="N516">
        <v>96.116829005464496</v>
      </c>
      <c r="O516">
        <v>4.5558230882283697</v>
      </c>
      <c r="P516">
        <v>12.9</v>
      </c>
      <c r="Q516">
        <v>0</v>
      </c>
      <c r="R516">
        <v>-7.9917427978886604</v>
      </c>
      <c r="S516">
        <v>265.32552065574498</v>
      </c>
    </row>
    <row r="517" spans="1:20" hidden="1" x14ac:dyDescent="0.25">
      <c r="A517">
        <v>1464</v>
      </c>
      <c r="B517">
        <v>3090</v>
      </c>
      <c r="C517">
        <v>266.69403760652199</v>
      </c>
      <c r="D517">
        <v>0.127449414404567</v>
      </c>
      <c r="E517">
        <v>0</v>
      </c>
      <c r="F517">
        <v>0.24959795649223099</v>
      </c>
      <c r="G517">
        <v>128</v>
      </c>
      <c r="H517">
        <v>2</v>
      </c>
      <c r="I517">
        <v>179.82689960217201</v>
      </c>
      <c r="J517">
        <v>245.57232536486001</v>
      </c>
      <c r="K517">
        <v>23.3557617917069</v>
      </c>
      <c r="L517">
        <v>47.642398999999997</v>
      </c>
      <c r="M517">
        <v>257.66425921257797</v>
      </c>
      <c r="N517">
        <v>148.76165581479199</v>
      </c>
      <c r="O517">
        <v>-0.18688223487310801</v>
      </c>
      <c r="P517">
        <v>2.0299999999999998</v>
      </c>
      <c r="Q517">
        <v>0</v>
      </c>
      <c r="R517">
        <v>7.4819592960997898</v>
      </c>
      <c r="S517">
        <v>240.722748513673</v>
      </c>
    </row>
    <row r="518" spans="1:20" hidden="1" x14ac:dyDescent="0.25">
      <c r="A518">
        <v>1465</v>
      </c>
      <c r="B518">
        <v>333</v>
      </c>
      <c r="C518">
        <v>269.174233768568</v>
      </c>
      <c r="D518">
        <v>0.11637910944678399</v>
      </c>
      <c r="E518">
        <v>0</v>
      </c>
      <c r="F518">
        <v>-4.1050786382522998E-2</v>
      </c>
      <c r="G518">
        <v>129</v>
      </c>
      <c r="H518">
        <v>2</v>
      </c>
      <c r="I518">
        <v>172.542181930693</v>
      </c>
      <c r="J518">
        <v>253.08254311777</v>
      </c>
      <c r="K518">
        <v>23.516891442050198</v>
      </c>
      <c r="L518">
        <v>22.605801</v>
      </c>
      <c r="M518">
        <v>267.84992170694898</v>
      </c>
      <c r="N518">
        <v>153.273580060992</v>
      </c>
      <c r="O518">
        <v>0.26144735894233101</v>
      </c>
      <c r="P518">
        <v>2.0299999999999998</v>
      </c>
      <c r="Q518">
        <v>0</v>
      </c>
      <c r="R518">
        <v>0.54908121016399503</v>
      </c>
      <c r="S518">
        <v>267.26290318097898</v>
      </c>
    </row>
    <row r="519" spans="1:20" x14ac:dyDescent="0.25">
      <c r="A519">
        <v>1465</v>
      </c>
      <c r="B519">
        <v>1499</v>
      </c>
      <c r="C519">
        <v>234.36751855864699</v>
      </c>
      <c r="D519">
        <v>0.151017434725985</v>
      </c>
      <c r="E519">
        <v>0</v>
      </c>
      <c r="F519">
        <v>0.181406061071644</v>
      </c>
      <c r="G519">
        <v>129</v>
      </c>
      <c r="H519">
        <v>2</v>
      </c>
      <c r="I519">
        <v>55.884099462468399</v>
      </c>
      <c r="J519">
        <v>203.916927662728</v>
      </c>
      <c r="K519">
        <v>23.516891442050198</v>
      </c>
      <c r="L519">
        <v>-39.488300000000002</v>
      </c>
      <c r="M519">
        <v>154.03407315572599</v>
      </c>
      <c r="N519">
        <v>90.470529323838903</v>
      </c>
      <c r="O519">
        <v>3.8048557125475599</v>
      </c>
      <c r="P519">
        <v>14.3</v>
      </c>
      <c r="Q519">
        <v>0</v>
      </c>
      <c r="R519">
        <v>-8.1667972682074499</v>
      </c>
      <c r="S519">
        <v>262.59637845084399</v>
      </c>
      <c r="T519">
        <f>IF(AND(C519&gt;=$V$3,B519=$V$1,A519&lt;=2004),1,0)</f>
        <v>0</v>
      </c>
    </row>
    <row r="520" spans="1:20" hidden="1" x14ac:dyDescent="0.25">
      <c r="A520">
        <v>1465</v>
      </c>
      <c r="B520">
        <v>1513</v>
      </c>
      <c r="C520">
        <v>237.68342512577601</v>
      </c>
      <c r="D520">
        <v>0.157089606406523</v>
      </c>
      <c r="E520">
        <v>0</v>
      </c>
      <c r="F520">
        <v>0.14871770170740201</v>
      </c>
      <c r="G520">
        <v>129</v>
      </c>
      <c r="H520">
        <v>2</v>
      </c>
      <c r="I520">
        <v>61.952431253244697</v>
      </c>
      <c r="J520">
        <v>205.06027473208201</v>
      </c>
      <c r="K520">
        <v>23.516891442050198</v>
      </c>
      <c r="L520">
        <v>-37.064602000000001</v>
      </c>
      <c r="M520">
        <v>162.93736393827899</v>
      </c>
      <c r="N520">
        <v>96.092142977579798</v>
      </c>
      <c r="O520">
        <v>4.5302654957545903</v>
      </c>
      <c r="P520">
        <v>13.08</v>
      </c>
      <c r="Q520">
        <v>0</v>
      </c>
      <c r="R520">
        <v>-7.9592847441496</v>
      </c>
      <c r="S520">
        <v>265.19565653299099</v>
      </c>
    </row>
    <row r="521" spans="1:20" hidden="1" x14ac:dyDescent="0.25">
      <c r="A521">
        <v>1465</v>
      </c>
      <c r="B521">
        <v>3090</v>
      </c>
      <c r="C521">
        <v>266.83036888570899</v>
      </c>
      <c r="D521">
        <v>0.12750081908931499</v>
      </c>
      <c r="E521">
        <v>0</v>
      </c>
      <c r="F521">
        <v>-0.14214884069324399</v>
      </c>
      <c r="G521">
        <v>129</v>
      </c>
      <c r="H521">
        <v>2</v>
      </c>
      <c r="I521">
        <v>180.379638888616</v>
      </c>
      <c r="J521">
        <v>245.70865664404701</v>
      </c>
      <c r="K521">
        <v>23.516891442050198</v>
      </c>
      <c r="L521">
        <v>47.642398999999997</v>
      </c>
      <c r="M521">
        <v>258.17100877882001</v>
      </c>
      <c r="N521">
        <v>149.06017686946501</v>
      </c>
      <c r="O521">
        <v>-0.19667804474360201</v>
      </c>
      <c r="P521">
        <v>2.0299999999999998</v>
      </c>
      <c r="Q521">
        <v>0</v>
      </c>
      <c r="R521">
        <v>7.4845212906960601</v>
      </c>
      <c r="S521">
        <v>240.84486637009999</v>
      </c>
    </row>
    <row r="522" spans="1:20" hidden="1" x14ac:dyDescent="0.25">
      <c r="A522">
        <v>1466</v>
      </c>
      <c r="B522">
        <v>333</v>
      </c>
      <c r="C522">
        <v>269.19075552662503</v>
      </c>
      <c r="D522">
        <v>0.116423807260261</v>
      </c>
      <c r="E522">
        <v>0</v>
      </c>
      <c r="F522">
        <v>-4.0912126085861297E-2</v>
      </c>
      <c r="G522">
        <v>130</v>
      </c>
      <c r="H522">
        <v>2</v>
      </c>
      <c r="I522">
        <v>172.68020147092199</v>
      </c>
      <c r="J522">
        <v>253.099064875826</v>
      </c>
      <c r="K522">
        <v>23.670857619446998</v>
      </c>
      <c r="L522">
        <v>22.605801</v>
      </c>
      <c r="M522">
        <v>267.90954569303602</v>
      </c>
      <c r="N522">
        <v>153.31339115887801</v>
      </c>
      <c r="O522">
        <v>0.25333156654223399</v>
      </c>
      <c r="P522">
        <v>2.0099999999999998</v>
      </c>
      <c r="Q522">
        <v>0</v>
      </c>
      <c r="R522">
        <v>0.55081572675242296</v>
      </c>
      <c r="S522">
        <v>267.27189032033198</v>
      </c>
    </row>
    <row r="523" spans="1:20" x14ac:dyDescent="0.25">
      <c r="A523">
        <v>1466</v>
      </c>
      <c r="B523">
        <v>1499</v>
      </c>
      <c r="C523">
        <v>234.337603017172</v>
      </c>
      <c r="D523">
        <v>0.15107543610751401</v>
      </c>
      <c r="E523">
        <v>0</v>
      </c>
      <c r="F523">
        <v>0.17467000482952599</v>
      </c>
      <c r="G523">
        <v>130</v>
      </c>
      <c r="H523">
        <v>2</v>
      </c>
      <c r="I523">
        <v>55.455404652747802</v>
      </c>
      <c r="J523">
        <v>203.887012121254</v>
      </c>
      <c r="K523">
        <v>23.670857619446998</v>
      </c>
      <c r="L523">
        <v>-39.488300000000002</v>
      </c>
      <c r="M523">
        <v>153.97277370206601</v>
      </c>
      <c r="N523">
        <v>90.438112830745894</v>
      </c>
      <c r="O523">
        <v>3.7543129267591002</v>
      </c>
      <c r="P523">
        <v>14.46</v>
      </c>
      <c r="Q523">
        <v>0</v>
      </c>
      <c r="R523">
        <v>-8.1351180574783495</v>
      </c>
      <c r="S523">
        <v>262.46364542218799</v>
      </c>
      <c r="T523">
        <f>IF(AND(C523&gt;=$V$3,B523=$V$1,A523&lt;=2004),1,0)</f>
        <v>0</v>
      </c>
    </row>
    <row r="524" spans="1:20" hidden="1" x14ac:dyDescent="0.25">
      <c r="A524">
        <v>1466</v>
      </c>
      <c r="B524">
        <v>1513</v>
      </c>
      <c r="C524">
        <v>237.655295988087</v>
      </c>
      <c r="D524">
        <v>0.15714993993166901</v>
      </c>
      <c r="E524">
        <v>0</v>
      </c>
      <c r="F524">
        <v>0.12590311528030601</v>
      </c>
      <c r="G524">
        <v>130</v>
      </c>
      <c r="H524">
        <v>2</v>
      </c>
      <c r="I524">
        <v>61.527199503895098</v>
      </c>
      <c r="J524">
        <v>205.032145594393</v>
      </c>
      <c r="K524">
        <v>23.670857619446998</v>
      </c>
      <c r="L524">
        <v>-37.064602000000001</v>
      </c>
      <c r="M524">
        <v>162.87327718986299</v>
      </c>
      <c r="N524">
        <v>96.058194500562294</v>
      </c>
      <c r="O524">
        <v>4.5039703067830299</v>
      </c>
      <c r="P524">
        <v>13.26</v>
      </c>
      <c r="Q524">
        <v>0</v>
      </c>
      <c r="R524">
        <v>-7.9285968819527897</v>
      </c>
      <c r="S524">
        <v>265.06629311506703</v>
      </c>
    </row>
    <row r="525" spans="1:20" hidden="1" x14ac:dyDescent="0.25">
      <c r="A525">
        <v>1466</v>
      </c>
      <c r="B525">
        <v>3090</v>
      </c>
      <c r="C525">
        <v>266.97097632616499</v>
      </c>
      <c r="D525">
        <v>0.12754978842631001</v>
      </c>
      <c r="E525">
        <v>0</v>
      </c>
      <c r="F525">
        <v>-0.113297252592976</v>
      </c>
      <c r="G525">
        <v>130</v>
      </c>
      <c r="H525">
        <v>2</v>
      </c>
      <c r="I525">
        <v>180.920326830074</v>
      </c>
      <c r="J525">
        <v>245.84926408450301</v>
      </c>
      <c r="K525">
        <v>23.670857619446998</v>
      </c>
      <c r="L525">
        <v>47.642398999999997</v>
      </c>
      <c r="M525">
        <v>258.69931127477901</v>
      </c>
      <c r="N525">
        <v>149.370881854505</v>
      </c>
      <c r="O525">
        <v>-0.20651365559684701</v>
      </c>
      <c r="P525">
        <v>2.02</v>
      </c>
      <c r="Q525">
        <v>0</v>
      </c>
      <c r="R525">
        <v>7.4886173779130099</v>
      </c>
      <c r="S525">
        <v>240.96705105850799</v>
      </c>
    </row>
    <row r="526" spans="1:20" hidden="1" x14ac:dyDescent="0.25">
      <c r="A526">
        <v>1467</v>
      </c>
      <c r="B526">
        <v>333</v>
      </c>
      <c r="C526">
        <v>269.20530431381098</v>
      </c>
      <c r="D526">
        <v>0.116466941763143</v>
      </c>
      <c r="E526">
        <v>0</v>
      </c>
      <c r="F526">
        <v>5.2273802905042799E-2</v>
      </c>
      <c r="G526">
        <v>131</v>
      </c>
      <c r="H526">
        <v>2</v>
      </c>
      <c r="I526">
        <v>172.68020147092199</v>
      </c>
      <c r="J526">
        <v>253.11361366301199</v>
      </c>
      <c r="K526">
        <v>23.670857619446998</v>
      </c>
      <c r="L526">
        <v>22.605801</v>
      </c>
      <c r="M526">
        <v>267.97532827822101</v>
      </c>
      <c r="N526">
        <v>153.356528774336</v>
      </c>
      <c r="O526">
        <v>0.245874093203132</v>
      </c>
      <c r="P526">
        <v>1.99</v>
      </c>
      <c r="Q526">
        <v>0</v>
      </c>
      <c r="R526">
        <v>0.552987086591195</v>
      </c>
      <c r="S526">
        <v>267.28091288771202</v>
      </c>
    </row>
    <row r="527" spans="1:20" x14ac:dyDescent="0.25">
      <c r="A527">
        <v>1467</v>
      </c>
      <c r="B527">
        <v>1499</v>
      </c>
      <c r="C527">
        <v>234.31256759977799</v>
      </c>
      <c r="D527">
        <v>0.15113140888479601</v>
      </c>
      <c r="E527">
        <v>0</v>
      </c>
      <c r="F527">
        <v>-0.129300231138373</v>
      </c>
      <c r="G527">
        <v>131</v>
      </c>
      <c r="H527">
        <v>2</v>
      </c>
      <c r="I527">
        <v>55.455404652747802</v>
      </c>
      <c r="J527">
        <v>203.861976703859</v>
      </c>
      <c r="K527">
        <v>23.670857619446998</v>
      </c>
      <c r="L527">
        <v>-39.488300000000002</v>
      </c>
      <c r="M527">
        <v>153.89417412348399</v>
      </c>
      <c r="N527">
        <v>90.3954053516035</v>
      </c>
      <c r="O527">
        <v>3.70735145797808</v>
      </c>
      <c r="P527">
        <v>14.63</v>
      </c>
      <c r="Q527">
        <v>0</v>
      </c>
      <c r="R527">
        <v>-8.1054876579584398</v>
      </c>
      <c r="S527">
        <v>262.331395844741</v>
      </c>
      <c r="T527">
        <f>IF(AND(C527&gt;=$V$3,B527=$V$1,A527&lt;=2004),1,0)</f>
        <v>0</v>
      </c>
    </row>
    <row r="528" spans="1:20" hidden="1" x14ac:dyDescent="0.25">
      <c r="A528">
        <v>1467</v>
      </c>
      <c r="B528">
        <v>1513</v>
      </c>
      <c r="C528">
        <v>237.63314510917999</v>
      </c>
      <c r="D528">
        <v>0.15720816328560699</v>
      </c>
      <c r="E528">
        <v>0</v>
      </c>
      <c r="F528">
        <v>-0.158395936460486</v>
      </c>
      <c r="G528">
        <v>131</v>
      </c>
      <c r="H528">
        <v>2</v>
      </c>
      <c r="I528">
        <v>61.527199503895098</v>
      </c>
      <c r="J528">
        <v>205.00999471548599</v>
      </c>
      <c r="K528">
        <v>23.670857619446998</v>
      </c>
      <c r="L528">
        <v>-37.064602000000001</v>
      </c>
      <c r="M528">
        <v>162.796188573461</v>
      </c>
      <c r="N528">
        <v>96.016439154673094</v>
      </c>
      <c r="O528">
        <v>4.4762071166509498</v>
      </c>
      <c r="P528">
        <v>13.44</v>
      </c>
      <c r="Q528">
        <v>0</v>
      </c>
      <c r="R528">
        <v>-7.8994227380331701</v>
      </c>
      <c r="S528">
        <v>264.93740570406101</v>
      </c>
    </row>
    <row r="529" spans="1:20" hidden="1" x14ac:dyDescent="0.25">
      <c r="A529">
        <v>1467</v>
      </c>
      <c r="B529">
        <v>3090</v>
      </c>
      <c r="C529">
        <v>267.102564652664</v>
      </c>
      <c r="D529">
        <v>0.12759704505573999</v>
      </c>
      <c r="E529">
        <v>0</v>
      </c>
      <c r="F529">
        <v>0.23896200404655499</v>
      </c>
      <c r="G529">
        <v>131</v>
      </c>
      <c r="H529">
        <v>2</v>
      </c>
      <c r="I529">
        <v>180.920326830074</v>
      </c>
      <c r="J529">
        <v>245.98085241100199</v>
      </c>
      <c r="K529">
        <v>23.670857619446998</v>
      </c>
      <c r="L529">
        <v>47.642398999999997</v>
      </c>
      <c r="M529">
        <v>259.24503341650001</v>
      </c>
      <c r="N529">
        <v>149.69146800147999</v>
      </c>
      <c r="O529">
        <v>-0.21503051449583199</v>
      </c>
      <c r="P529">
        <v>2.02</v>
      </c>
      <c r="Q529">
        <v>0</v>
      </c>
      <c r="R529">
        <v>7.4939265283151704</v>
      </c>
      <c r="S529">
        <v>241.08932237130301</v>
      </c>
    </row>
    <row r="530" spans="1:20" hidden="1" x14ac:dyDescent="0.25">
      <c r="A530">
        <v>1468</v>
      </c>
      <c r="B530">
        <v>333</v>
      </c>
      <c r="C530">
        <v>269.22155098225301</v>
      </c>
      <c r="D530">
        <v>0.116508286761902</v>
      </c>
      <c r="E530">
        <v>0</v>
      </c>
      <c r="F530">
        <v>-4.4985323325943703E-2</v>
      </c>
      <c r="G530">
        <v>132</v>
      </c>
      <c r="H530">
        <v>2</v>
      </c>
      <c r="I530">
        <v>172.82274949347499</v>
      </c>
      <c r="J530">
        <v>253.12986033145501</v>
      </c>
      <c r="K530">
        <v>23.817613424308099</v>
      </c>
      <c r="L530">
        <v>22.605801</v>
      </c>
      <c r="M530">
        <v>268.03326536589202</v>
      </c>
      <c r="N530">
        <v>153.39494995917499</v>
      </c>
      <c r="O530">
        <v>0.238420750095761</v>
      </c>
      <c r="P530">
        <v>1.97</v>
      </c>
      <c r="Q530">
        <v>0</v>
      </c>
      <c r="R530">
        <v>0.55457965712748403</v>
      </c>
      <c r="S530">
        <v>267.289961439558</v>
      </c>
    </row>
    <row r="531" spans="1:20" x14ac:dyDescent="0.25">
      <c r="A531">
        <v>1468</v>
      </c>
      <c r="B531">
        <v>1499</v>
      </c>
      <c r="C531">
        <v>234.28143913723</v>
      </c>
      <c r="D531">
        <v>0.151185059541526</v>
      </c>
      <c r="E531">
        <v>0</v>
      </c>
      <c r="F531">
        <v>0.16143694209235801</v>
      </c>
      <c r="G531">
        <v>132</v>
      </c>
      <c r="H531">
        <v>2</v>
      </c>
      <c r="I531">
        <v>55.050554425925903</v>
      </c>
      <c r="J531">
        <v>203.830848241311</v>
      </c>
      <c r="K531">
        <v>23.817613424308099</v>
      </c>
      <c r="L531">
        <v>-39.488300000000002</v>
      </c>
      <c r="M531">
        <v>153.82841963154601</v>
      </c>
      <c r="N531">
        <v>90.360095431614994</v>
      </c>
      <c r="O531">
        <v>3.6620503574974999</v>
      </c>
      <c r="P531">
        <v>14.78</v>
      </c>
      <c r="Q531">
        <v>0</v>
      </c>
      <c r="R531">
        <v>-8.0745902057486791</v>
      </c>
      <c r="S531">
        <v>262.19965039180602</v>
      </c>
      <c r="T531">
        <f>IF(AND(C531&gt;=$V$3,B531=$V$1,A531&lt;=2004),1,0)</f>
        <v>0</v>
      </c>
    </row>
    <row r="532" spans="1:20" hidden="1" x14ac:dyDescent="0.25">
      <c r="A532">
        <v>1468</v>
      </c>
      <c r="B532">
        <v>1513</v>
      </c>
      <c r="C532">
        <v>237.60668246728801</v>
      </c>
      <c r="D532">
        <v>0.15726397115020399</v>
      </c>
      <c r="E532">
        <v>0</v>
      </c>
      <c r="F532">
        <v>0.11424160457433501</v>
      </c>
      <c r="G532">
        <v>132</v>
      </c>
      <c r="H532">
        <v>2</v>
      </c>
      <c r="I532">
        <v>61.125907165544596</v>
      </c>
      <c r="J532">
        <v>204.98353207359401</v>
      </c>
      <c r="K532">
        <v>23.817613424308099</v>
      </c>
      <c r="L532">
        <v>-37.064602000000001</v>
      </c>
      <c r="M532">
        <v>162.735502788796</v>
      </c>
      <c r="N532">
        <v>95.984200305689797</v>
      </c>
      <c r="O532">
        <v>4.4476264807042698</v>
      </c>
      <c r="P532">
        <v>13.62</v>
      </c>
      <c r="Q532">
        <v>0</v>
      </c>
      <c r="R532">
        <v>-7.8686629307656402</v>
      </c>
      <c r="S532">
        <v>264.80902017174299</v>
      </c>
    </row>
    <row r="533" spans="1:20" hidden="1" x14ac:dyDescent="0.25">
      <c r="A533">
        <v>1468</v>
      </c>
      <c r="B533">
        <v>3090</v>
      </c>
      <c r="C533">
        <v>267.238481375768</v>
      </c>
      <c r="D533">
        <v>0.12764234116800699</v>
      </c>
      <c r="E533">
        <v>0</v>
      </c>
      <c r="F533">
        <v>-0.11468122871749201</v>
      </c>
      <c r="G533">
        <v>132</v>
      </c>
      <c r="H533">
        <v>2</v>
      </c>
      <c r="I533">
        <v>181.44878372734999</v>
      </c>
      <c r="J533">
        <v>246.11676913410599</v>
      </c>
      <c r="K533">
        <v>23.817613424308099</v>
      </c>
      <c r="L533">
        <v>47.642398999999997</v>
      </c>
      <c r="M533">
        <v>259.756532463241</v>
      </c>
      <c r="N533">
        <v>149.99208620944501</v>
      </c>
      <c r="O533">
        <v>-0.223583267503249</v>
      </c>
      <c r="P533">
        <v>2.0099999999999998</v>
      </c>
      <c r="Q533">
        <v>0</v>
      </c>
      <c r="R533">
        <v>7.4966115466515397</v>
      </c>
      <c r="S533">
        <v>241.21163749300399</v>
      </c>
    </row>
    <row r="534" spans="1:20" hidden="1" x14ac:dyDescent="0.25">
      <c r="A534">
        <v>1469</v>
      </c>
      <c r="B534">
        <v>333</v>
      </c>
      <c r="C534">
        <v>269.23582398306797</v>
      </c>
      <c r="D534">
        <v>0.116542100797056</v>
      </c>
      <c r="E534">
        <v>0</v>
      </c>
      <c r="F534">
        <v>5.2292266209571801E-2</v>
      </c>
      <c r="G534">
        <v>133</v>
      </c>
      <c r="H534">
        <v>2</v>
      </c>
      <c r="I534">
        <v>172.82274949347499</v>
      </c>
      <c r="J534">
        <v>253.14413333226901</v>
      </c>
      <c r="K534">
        <v>23.817613424308099</v>
      </c>
      <c r="L534">
        <v>22.605801</v>
      </c>
      <c r="M534">
        <v>268.09797496481298</v>
      </c>
      <c r="N534">
        <v>153.43628930675999</v>
      </c>
      <c r="O534">
        <v>0.23157312039223399</v>
      </c>
      <c r="P534">
        <v>1.95</v>
      </c>
      <c r="Q534">
        <v>0</v>
      </c>
      <c r="R534">
        <v>0.55665404229654403</v>
      </c>
      <c r="S534">
        <v>267.29904383718599</v>
      </c>
    </row>
    <row r="535" spans="1:20" x14ac:dyDescent="0.25">
      <c r="A535">
        <v>1469</v>
      </c>
      <c r="B535">
        <v>1499</v>
      </c>
      <c r="C535">
        <v>234.25504962111401</v>
      </c>
      <c r="D535">
        <v>0.15122893776735899</v>
      </c>
      <c r="E535">
        <v>0</v>
      </c>
      <c r="F535">
        <v>-0.12555969685422799</v>
      </c>
      <c r="G535">
        <v>133</v>
      </c>
      <c r="H535">
        <v>2</v>
      </c>
      <c r="I535">
        <v>55.050554425925903</v>
      </c>
      <c r="J535">
        <v>203.80445872519601</v>
      </c>
      <c r="K535">
        <v>23.817613424308099</v>
      </c>
      <c r="L535">
        <v>-39.488300000000002</v>
      </c>
      <c r="M535">
        <v>153.74669139793301</v>
      </c>
      <c r="N535">
        <v>90.314795442390803</v>
      </c>
      <c r="O535">
        <v>3.6201780605562202</v>
      </c>
      <c r="P535">
        <v>14.94</v>
      </c>
      <c r="Q535">
        <v>0</v>
      </c>
      <c r="R535">
        <v>-8.0455939551554891</v>
      </c>
      <c r="S535">
        <v>262.06837804327199</v>
      </c>
      <c r="T535">
        <f>IF(AND(C535&gt;=$V$3,B535=$V$1,A535&lt;=2004),1,0)</f>
        <v>0</v>
      </c>
    </row>
    <row r="536" spans="1:20" hidden="1" x14ac:dyDescent="0.25">
      <c r="A536">
        <v>1469</v>
      </c>
      <c r="B536">
        <v>1513</v>
      </c>
      <c r="C536">
        <v>237.58561158894699</v>
      </c>
      <c r="D536">
        <v>0.15730961364995</v>
      </c>
      <c r="E536">
        <v>0</v>
      </c>
      <c r="F536">
        <v>-0.14285655922778701</v>
      </c>
      <c r="G536">
        <v>133</v>
      </c>
      <c r="H536">
        <v>2</v>
      </c>
      <c r="I536">
        <v>61.125907165544596</v>
      </c>
      <c r="J536">
        <v>204.96246119525301</v>
      </c>
      <c r="K536">
        <v>23.817613424308099</v>
      </c>
      <c r="L536">
        <v>-37.064602000000001</v>
      </c>
      <c r="M536">
        <v>162.66302650108199</v>
      </c>
      <c r="N536">
        <v>95.944356742053401</v>
      </c>
      <c r="O536">
        <v>4.4172229065140503</v>
      </c>
      <c r="P536">
        <v>13.79</v>
      </c>
      <c r="Q536">
        <v>0</v>
      </c>
      <c r="R536">
        <v>-7.8392903401068397</v>
      </c>
      <c r="S536">
        <v>264.68111388421198</v>
      </c>
    </row>
    <row r="537" spans="1:20" hidden="1" x14ac:dyDescent="0.25">
      <c r="A537">
        <v>1469</v>
      </c>
      <c r="B537">
        <v>3090</v>
      </c>
      <c r="C537">
        <v>267.36569399981403</v>
      </c>
      <c r="D537">
        <v>0.12767938662401099</v>
      </c>
      <c r="E537">
        <v>0</v>
      </c>
      <c r="F537">
        <v>0.23061568254833201</v>
      </c>
      <c r="G537">
        <v>133</v>
      </c>
      <c r="H537">
        <v>2</v>
      </c>
      <c r="I537">
        <v>181.44878372734999</v>
      </c>
      <c r="J537">
        <v>246.24398175815199</v>
      </c>
      <c r="K537">
        <v>23.817613424308099</v>
      </c>
      <c r="L537">
        <v>47.642398999999997</v>
      </c>
      <c r="M537">
        <v>260.28565076384399</v>
      </c>
      <c r="N537">
        <v>150.30193634148799</v>
      </c>
      <c r="O537">
        <v>-0.23101101166680801</v>
      </c>
      <c r="P537">
        <v>2.0099999999999998</v>
      </c>
      <c r="Q537">
        <v>0</v>
      </c>
      <c r="R537">
        <v>7.5005313164762697</v>
      </c>
      <c r="S537">
        <v>241.33401656988201</v>
      </c>
    </row>
    <row r="538" spans="1:20" hidden="1" x14ac:dyDescent="0.25">
      <c r="A538">
        <v>1470</v>
      </c>
      <c r="B538">
        <v>333</v>
      </c>
      <c r="C538">
        <v>269.251933030923</v>
      </c>
      <c r="D538">
        <v>0.116578236669899</v>
      </c>
      <c r="E538">
        <v>0</v>
      </c>
      <c r="F538">
        <v>-4.86460223977963E-2</v>
      </c>
      <c r="G538">
        <v>134</v>
      </c>
      <c r="H538">
        <v>2</v>
      </c>
      <c r="I538">
        <v>172.96989734876701</v>
      </c>
      <c r="J538">
        <v>253.160242380124</v>
      </c>
      <c r="K538">
        <v>23.9571141533938</v>
      </c>
      <c r="L538">
        <v>22.605801</v>
      </c>
      <c r="M538">
        <v>268.154833220245</v>
      </c>
      <c r="N538">
        <v>153.47343203269699</v>
      </c>
      <c r="O538">
        <v>0.22486474330046999</v>
      </c>
      <c r="P538">
        <v>1.93</v>
      </c>
      <c r="Q538">
        <v>0</v>
      </c>
      <c r="R538">
        <v>0.55814989334668996</v>
      </c>
      <c r="S538">
        <v>267.308150641201</v>
      </c>
    </row>
    <row r="539" spans="1:20" x14ac:dyDescent="0.25">
      <c r="A539">
        <v>1470</v>
      </c>
      <c r="B539">
        <v>1499</v>
      </c>
      <c r="C539">
        <v>234.22338184645099</v>
      </c>
      <c r="D539">
        <v>0.151275828887632</v>
      </c>
      <c r="E539">
        <v>0</v>
      </c>
      <c r="F539">
        <v>0.13984894707926801</v>
      </c>
      <c r="G539">
        <v>134</v>
      </c>
      <c r="H539">
        <v>2</v>
      </c>
      <c r="I539">
        <v>54.669589449748003</v>
      </c>
      <c r="J539">
        <v>203.77279095053299</v>
      </c>
      <c r="K539">
        <v>23.9571141533938</v>
      </c>
      <c r="L539">
        <v>-39.488300000000002</v>
      </c>
      <c r="M539">
        <v>153.677430848163</v>
      </c>
      <c r="N539">
        <v>90.277001918787207</v>
      </c>
      <c r="O539">
        <v>3.5790959527987898</v>
      </c>
      <c r="P539">
        <v>15.09</v>
      </c>
      <c r="Q539">
        <v>0</v>
      </c>
      <c r="R539">
        <v>-8.0153683552841102</v>
      </c>
      <c r="S539">
        <v>261.93759885726899</v>
      </c>
      <c r="T539">
        <f>IF(AND(C539&gt;=$V$3,B539=$V$1,A539&lt;=2004),1,0)</f>
        <v>0</v>
      </c>
    </row>
    <row r="540" spans="1:20" hidden="1" x14ac:dyDescent="0.25">
      <c r="A540">
        <v>1470</v>
      </c>
      <c r="B540">
        <v>1513</v>
      </c>
      <c r="C540">
        <v>237.56030648642201</v>
      </c>
      <c r="D540">
        <v>0.15735839018784401</v>
      </c>
      <c r="E540">
        <v>0</v>
      </c>
      <c r="F540">
        <v>0.112187189975556</v>
      </c>
      <c r="G540">
        <v>134</v>
      </c>
      <c r="H540">
        <v>2</v>
      </c>
      <c r="I540">
        <v>60.748615256071297</v>
      </c>
      <c r="J540">
        <v>204.937156092728</v>
      </c>
      <c r="K540">
        <v>23.9571141533938</v>
      </c>
      <c r="L540">
        <v>-37.064602000000001</v>
      </c>
      <c r="M540">
        <v>162.60533457229599</v>
      </c>
      <c r="N540">
        <v>95.913429923227696</v>
      </c>
      <c r="O540">
        <v>4.3866567242760697</v>
      </c>
      <c r="P540">
        <v>13.96</v>
      </c>
      <c r="Q540">
        <v>0</v>
      </c>
      <c r="R540">
        <v>-7.8085020380005696</v>
      </c>
      <c r="S540">
        <v>264.553709940293</v>
      </c>
    </row>
    <row r="541" spans="1:20" hidden="1" x14ac:dyDescent="0.25">
      <c r="A541">
        <v>1470</v>
      </c>
      <c r="B541">
        <v>3090</v>
      </c>
      <c r="C541">
        <v>267.49723525276897</v>
      </c>
      <c r="D541">
        <v>0.12771897580292699</v>
      </c>
      <c r="E541">
        <v>0</v>
      </c>
      <c r="F541">
        <v>-0.114687378421058</v>
      </c>
      <c r="G541">
        <v>134</v>
      </c>
      <c r="H541">
        <v>2</v>
      </c>
      <c r="I541">
        <v>181.96482719899899</v>
      </c>
      <c r="J541">
        <v>246.37552301110699</v>
      </c>
      <c r="K541">
        <v>23.9571141533938</v>
      </c>
      <c r="L541">
        <v>47.642398999999997</v>
      </c>
      <c r="M541">
        <v>260.78161632967903</v>
      </c>
      <c r="N541">
        <v>150.59295571467999</v>
      </c>
      <c r="O541">
        <v>-0.23863801580920899</v>
      </c>
      <c r="P541">
        <v>2</v>
      </c>
      <c r="Q541">
        <v>0</v>
      </c>
      <c r="R541">
        <v>7.50192426953903</v>
      </c>
      <c r="S541">
        <v>241.456418374257</v>
      </c>
    </row>
    <row r="542" spans="1:20" hidden="1" x14ac:dyDescent="0.25">
      <c r="A542">
        <v>1471</v>
      </c>
      <c r="B542">
        <v>333</v>
      </c>
      <c r="C542">
        <v>269.266072641601</v>
      </c>
      <c r="D542">
        <v>0.116606869288973</v>
      </c>
      <c r="E542">
        <v>0</v>
      </c>
      <c r="F542">
        <v>5.2180182421894997E-2</v>
      </c>
      <c r="G542">
        <v>135</v>
      </c>
      <c r="H542">
        <v>2</v>
      </c>
      <c r="I542">
        <v>172.96989734876701</v>
      </c>
      <c r="J542">
        <v>253.174381990802</v>
      </c>
      <c r="K542">
        <v>23.9571141533938</v>
      </c>
      <c r="L542">
        <v>22.605801</v>
      </c>
      <c r="M542">
        <v>268.21901645829598</v>
      </c>
      <c r="N542">
        <v>153.51381273044399</v>
      </c>
      <c r="O542">
        <v>0.21850503887115999</v>
      </c>
      <c r="P542">
        <v>1.91</v>
      </c>
      <c r="Q542">
        <v>0</v>
      </c>
      <c r="R542">
        <v>0.56016783103611001</v>
      </c>
      <c r="S542">
        <v>267.31729036999701</v>
      </c>
    </row>
    <row r="543" spans="1:20" x14ac:dyDescent="0.25">
      <c r="A543">
        <v>1471</v>
      </c>
      <c r="B543">
        <v>1499</v>
      </c>
      <c r="C543">
        <v>234.195833258878</v>
      </c>
      <c r="D543">
        <v>0.15131298353422401</v>
      </c>
      <c r="E543">
        <v>0</v>
      </c>
      <c r="F543">
        <v>-0.10913900475546399</v>
      </c>
      <c r="G543">
        <v>135</v>
      </c>
      <c r="H543">
        <v>2</v>
      </c>
      <c r="I543">
        <v>54.669589449748003</v>
      </c>
      <c r="J543">
        <v>203.745242362959</v>
      </c>
      <c r="K543">
        <v>23.9571141533938</v>
      </c>
      <c r="L543">
        <v>-39.488300000000002</v>
      </c>
      <c r="M543">
        <v>153.59434814824201</v>
      </c>
      <c r="N543">
        <v>90.230485209293604</v>
      </c>
      <c r="O543">
        <v>3.5402313332714099</v>
      </c>
      <c r="P543">
        <v>15.23</v>
      </c>
      <c r="Q543">
        <v>0</v>
      </c>
      <c r="R543">
        <v>-7.9868059891393202</v>
      </c>
      <c r="S543">
        <v>261.80728569638597</v>
      </c>
      <c r="T543">
        <f>IF(AND(C543&gt;=$V$3,B543=$V$1,A543&lt;=2004),1,0)</f>
        <v>0</v>
      </c>
    </row>
    <row r="544" spans="1:20" hidden="1" x14ac:dyDescent="0.25">
      <c r="A544">
        <v>1471</v>
      </c>
      <c r="B544">
        <v>1513</v>
      </c>
      <c r="C544">
        <v>237.53991307480601</v>
      </c>
      <c r="D544">
        <v>0.157397038763884</v>
      </c>
      <c r="E544">
        <v>0</v>
      </c>
      <c r="F544">
        <v>-0.13013688064456599</v>
      </c>
      <c r="G544">
        <v>135</v>
      </c>
      <c r="H544">
        <v>2</v>
      </c>
      <c r="I544">
        <v>60.748615256071297</v>
      </c>
      <c r="J544">
        <v>204.916762681112</v>
      </c>
      <c r="K544">
        <v>23.9571141533938</v>
      </c>
      <c r="L544">
        <v>-37.064602000000001</v>
      </c>
      <c r="M544">
        <v>162.536069648497</v>
      </c>
      <c r="N544">
        <v>95.875030051156301</v>
      </c>
      <c r="O544">
        <v>4.3553518501820303</v>
      </c>
      <c r="P544">
        <v>14.12</v>
      </c>
      <c r="Q544">
        <v>0</v>
      </c>
      <c r="R544">
        <v>-7.7790787410113298</v>
      </c>
      <c r="S544">
        <v>264.42678606848699</v>
      </c>
    </row>
    <row r="545" spans="1:20" hidden="1" x14ac:dyDescent="0.25">
      <c r="A545">
        <v>1471</v>
      </c>
      <c r="B545">
        <v>3090</v>
      </c>
      <c r="C545">
        <v>267.61998366999597</v>
      </c>
      <c r="D545">
        <v>0.127750344683494</v>
      </c>
      <c r="E545">
        <v>0</v>
      </c>
      <c r="F545">
        <v>0.23296678048231401</v>
      </c>
      <c r="G545">
        <v>135</v>
      </c>
      <c r="H545">
        <v>2</v>
      </c>
      <c r="I545">
        <v>181.96482719899899</v>
      </c>
      <c r="J545">
        <v>246.49827142833399</v>
      </c>
      <c r="K545">
        <v>23.9571141533938</v>
      </c>
      <c r="L545">
        <v>47.642398999999997</v>
      </c>
      <c r="M545">
        <v>261.29520300342</v>
      </c>
      <c r="N545">
        <v>150.89320591696</v>
      </c>
      <c r="O545">
        <v>-0.24563447799862001</v>
      </c>
      <c r="P545">
        <v>1.99</v>
      </c>
      <c r="Q545">
        <v>0</v>
      </c>
      <c r="R545">
        <v>7.5045581163702</v>
      </c>
      <c r="S545">
        <v>241.57886315262201</v>
      </c>
    </row>
    <row r="546" spans="1:20" hidden="1" x14ac:dyDescent="0.25">
      <c r="A546">
        <v>1472</v>
      </c>
      <c r="B546">
        <v>333</v>
      </c>
      <c r="C546">
        <v>269.28253142971403</v>
      </c>
      <c r="D546">
        <v>0.116630851605247</v>
      </c>
      <c r="E546">
        <v>0</v>
      </c>
      <c r="F546">
        <v>-6.1446548953114598E-2</v>
      </c>
      <c r="G546">
        <v>136</v>
      </c>
      <c r="H546">
        <v>2</v>
      </c>
      <c r="I546">
        <v>173.12170903311301</v>
      </c>
      <c r="J546">
        <v>253.190840778915</v>
      </c>
      <c r="K546">
        <v>24.089317313430701</v>
      </c>
      <c r="L546">
        <v>22.605801</v>
      </c>
      <c r="M546">
        <v>268.27536236719101</v>
      </c>
      <c r="N546">
        <v>153.54911658860499</v>
      </c>
      <c r="O546">
        <v>0.212808108844704</v>
      </c>
      <c r="P546">
        <v>1.9</v>
      </c>
      <c r="Q546">
        <v>0</v>
      </c>
      <c r="R546">
        <v>0.56160871917470701</v>
      </c>
      <c r="S546">
        <v>267.32645360840201</v>
      </c>
    </row>
    <row r="547" spans="1:20" x14ac:dyDescent="0.25">
      <c r="A547">
        <v>1472</v>
      </c>
      <c r="B547">
        <v>1499</v>
      </c>
      <c r="C547">
        <v>234.16379893549799</v>
      </c>
      <c r="D547">
        <v>0.151344103791972</v>
      </c>
      <c r="E547">
        <v>0</v>
      </c>
      <c r="F547">
        <v>0.118850834797572</v>
      </c>
      <c r="G547">
        <v>136</v>
      </c>
      <c r="H547">
        <v>2</v>
      </c>
      <c r="I547">
        <v>54.3125504609811</v>
      </c>
      <c r="J547">
        <v>203.713208039579</v>
      </c>
      <c r="K547">
        <v>24.089317313430701</v>
      </c>
      <c r="L547">
        <v>-39.488300000000002</v>
      </c>
      <c r="M547">
        <v>153.52209983781</v>
      </c>
      <c r="N547">
        <v>90.189958952705894</v>
      </c>
      <c r="O547">
        <v>3.5035804315738801</v>
      </c>
      <c r="P547">
        <v>15.38</v>
      </c>
      <c r="Q547">
        <v>0</v>
      </c>
      <c r="R547">
        <v>-7.9571908385737098</v>
      </c>
      <c r="S547">
        <v>261.67745573790899</v>
      </c>
      <c r="T547">
        <f>IF(AND(C547&gt;=$V$3,B547=$V$1,A547&lt;=2004),1,0)</f>
        <v>0</v>
      </c>
    </row>
    <row r="548" spans="1:20" hidden="1" x14ac:dyDescent="0.25">
      <c r="A548">
        <v>1472</v>
      </c>
      <c r="B548">
        <v>1513</v>
      </c>
      <c r="C548">
        <v>237.515793699553</v>
      </c>
      <c r="D548">
        <v>0.157429410317868</v>
      </c>
      <c r="E548">
        <v>0</v>
      </c>
      <c r="F548">
        <v>9.8720656513398397E-2</v>
      </c>
      <c r="G548">
        <v>136</v>
      </c>
      <c r="H548">
        <v>2</v>
      </c>
      <c r="I548">
        <v>60.395384067635803</v>
      </c>
      <c r="J548">
        <v>204.892643305859</v>
      </c>
      <c r="K548">
        <v>24.089317313430701</v>
      </c>
      <c r="L548">
        <v>-37.064602000000001</v>
      </c>
      <c r="M548">
        <v>162.480265070332</v>
      </c>
      <c r="N548">
        <v>95.844169026475299</v>
      </c>
      <c r="O548">
        <v>4.3241960281467096</v>
      </c>
      <c r="P548">
        <v>14.29</v>
      </c>
      <c r="Q548">
        <v>0</v>
      </c>
      <c r="R548">
        <v>-7.7483783204604002</v>
      </c>
      <c r="S548">
        <v>264.30036310641299</v>
      </c>
    </row>
    <row r="549" spans="1:20" hidden="1" x14ac:dyDescent="0.25">
      <c r="A549">
        <v>1472</v>
      </c>
      <c r="B549">
        <v>3090</v>
      </c>
      <c r="C549">
        <v>267.74706089930999</v>
      </c>
      <c r="D549">
        <v>0.12777661885746799</v>
      </c>
      <c r="E549">
        <v>0</v>
      </c>
      <c r="F549">
        <v>-0.114692217950919</v>
      </c>
      <c r="G549">
        <v>136</v>
      </c>
      <c r="H549">
        <v>2</v>
      </c>
      <c r="I549">
        <v>182.468272536304</v>
      </c>
      <c r="J549">
        <v>246.625348657648</v>
      </c>
      <c r="K549">
        <v>24.089317313430701</v>
      </c>
      <c r="L549">
        <v>47.642398999999997</v>
      </c>
      <c r="M549">
        <v>261.775143008405</v>
      </c>
      <c r="N549">
        <v>151.17344206115499</v>
      </c>
      <c r="O549">
        <v>-0.25153689787115002</v>
      </c>
      <c r="P549">
        <v>1.98</v>
      </c>
      <c r="Q549">
        <v>0</v>
      </c>
      <c r="R549">
        <v>7.5046456203645002</v>
      </c>
      <c r="S549">
        <v>241.701309358706</v>
      </c>
    </row>
    <row r="550" spans="1:20" hidden="1" x14ac:dyDescent="0.25">
      <c r="A550">
        <v>1473</v>
      </c>
      <c r="B550">
        <v>333</v>
      </c>
      <c r="C550">
        <v>269.29689761077702</v>
      </c>
      <c r="D550">
        <v>0.116641570694468</v>
      </c>
      <c r="E550">
        <v>0</v>
      </c>
      <c r="F550">
        <v>5.5443568135835897E-2</v>
      </c>
      <c r="G550">
        <v>137</v>
      </c>
      <c r="H550">
        <v>2</v>
      </c>
      <c r="I550">
        <v>173.12170903311301</v>
      </c>
      <c r="J550">
        <v>253.205206959978</v>
      </c>
      <c r="K550">
        <v>24.089317313430701</v>
      </c>
      <c r="L550">
        <v>22.605801</v>
      </c>
      <c r="M550">
        <v>268.34096130671998</v>
      </c>
      <c r="N550">
        <v>153.588028024089</v>
      </c>
      <c r="O550">
        <v>0.20615450862978499</v>
      </c>
      <c r="P550">
        <v>1.88</v>
      </c>
      <c r="Q550">
        <v>0</v>
      </c>
      <c r="R550">
        <v>0.563711183050013</v>
      </c>
      <c r="S550">
        <v>267.33565115072298</v>
      </c>
    </row>
    <row r="551" spans="1:20" x14ac:dyDescent="0.25">
      <c r="A551">
        <v>1473</v>
      </c>
      <c r="B551">
        <v>1499</v>
      </c>
      <c r="C551">
        <v>234.135977437018</v>
      </c>
      <c r="D551">
        <v>0.151358013241567</v>
      </c>
      <c r="E551">
        <v>0</v>
      </c>
      <c r="F551">
        <v>-0.111619972873634</v>
      </c>
      <c r="G551">
        <v>137</v>
      </c>
      <c r="H551">
        <v>2</v>
      </c>
      <c r="I551">
        <v>54.3125504609811</v>
      </c>
      <c r="J551">
        <v>203.68538654109901</v>
      </c>
      <c r="K551">
        <v>24.089317313430701</v>
      </c>
      <c r="L551">
        <v>-39.488300000000002</v>
      </c>
      <c r="M551">
        <v>153.43811939183101</v>
      </c>
      <c r="N551">
        <v>90.1414789171032</v>
      </c>
      <c r="O551">
        <v>3.46788317398144</v>
      </c>
      <c r="P551">
        <v>15.52</v>
      </c>
      <c r="Q551">
        <v>0</v>
      </c>
      <c r="R551">
        <v>-7.9290076586631297</v>
      </c>
      <c r="S551">
        <v>261.54808561772899</v>
      </c>
      <c r="T551">
        <f>IF(AND(C551&gt;=$V$3,B551=$V$1,A551&lt;=2004),1,0)</f>
        <v>0</v>
      </c>
    </row>
    <row r="552" spans="1:20" hidden="1" x14ac:dyDescent="0.25">
      <c r="A552">
        <v>1473</v>
      </c>
      <c r="B552">
        <v>1513</v>
      </c>
      <c r="C552">
        <v>237.49607186353401</v>
      </c>
      <c r="D552">
        <v>0.15744387904438401</v>
      </c>
      <c r="E552">
        <v>0</v>
      </c>
      <c r="F552">
        <v>-0.11651426785387201</v>
      </c>
      <c r="G552">
        <v>137</v>
      </c>
      <c r="H552">
        <v>2</v>
      </c>
      <c r="I552">
        <v>60.395384067635803</v>
      </c>
      <c r="J552">
        <v>204.87292146984001</v>
      </c>
      <c r="K552">
        <v>24.089317313430701</v>
      </c>
      <c r="L552">
        <v>-37.064602000000001</v>
      </c>
      <c r="M552">
        <v>162.414283305943</v>
      </c>
      <c r="N552">
        <v>95.806166230127204</v>
      </c>
      <c r="O552">
        <v>4.2922136293938804</v>
      </c>
      <c r="P552">
        <v>14.44</v>
      </c>
      <c r="Q552">
        <v>0</v>
      </c>
      <c r="R552">
        <v>-7.7188960190259701</v>
      </c>
      <c r="S552">
        <v>264.17442117917199</v>
      </c>
    </row>
    <row r="553" spans="1:20" hidden="1" x14ac:dyDescent="0.25">
      <c r="A553">
        <v>1473</v>
      </c>
      <c r="B553">
        <v>3090</v>
      </c>
      <c r="C553">
        <v>267.86563205396101</v>
      </c>
      <c r="D553">
        <v>0.12778836231092899</v>
      </c>
      <c r="E553">
        <v>0</v>
      </c>
      <c r="F553">
        <v>0.22536905144397201</v>
      </c>
      <c r="G553">
        <v>137</v>
      </c>
      <c r="H553">
        <v>2</v>
      </c>
      <c r="I553">
        <v>182.468272536304</v>
      </c>
      <c r="J553">
        <v>246.743919812299</v>
      </c>
      <c r="K553">
        <v>24.089317313430701</v>
      </c>
      <c r="L553">
        <v>47.642398999999997</v>
      </c>
      <c r="M553">
        <v>262.27270467512898</v>
      </c>
      <c r="N553">
        <v>151.46215960476101</v>
      </c>
      <c r="O553">
        <v>-0.25672723737960401</v>
      </c>
      <c r="P553">
        <v>1.97</v>
      </c>
      <c r="Q553">
        <v>0</v>
      </c>
      <c r="R553">
        <v>7.50598020918064</v>
      </c>
      <c r="S553">
        <v>241.82377734001301</v>
      </c>
    </row>
    <row r="554" spans="1:20" hidden="1" x14ac:dyDescent="0.25">
      <c r="A554">
        <v>1474</v>
      </c>
      <c r="B554">
        <v>333</v>
      </c>
      <c r="C554">
        <v>269.313193420115</v>
      </c>
      <c r="D554">
        <v>0.116645094376465</v>
      </c>
      <c r="E554">
        <v>0</v>
      </c>
      <c r="F554">
        <v>-5.1125451770713502E-2</v>
      </c>
      <c r="G554">
        <v>138</v>
      </c>
      <c r="H554">
        <v>2</v>
      </c>
      <c r="I554">
        <v>173.27824116327599</v>
      </c>
      <c r="J554">
        <v>253.221502769316</v>
      </c>
      <c r="K554">
        <v>24.214182634055302</v>
      </c>
      <c r="L554">
        <v>22.605801</v>
      </c>
      <c r="M554">
        <v>268.39822968317998</v>
      </c>
      <c r="N554">
        <v>153.62125518299999</v>
      </c>
      <c r="O554">
        <v>0.200086488768698</v>
      </c>
      <c r="P554">
        <v>1.86</v>
      </c>
      <c r="Q554">
        <v>0</v>
      </c>
      <c r="R554">
        <v>0.56520070428926406</v>
      </c>
      <c r="S554">
        <v>267.34487299615199</v>
      </c>
    </row>
    <row r="555" spans="1:20" x14ac:dyDescent="0.25">
      <c r="A555">
        <v>1474</v>
      </c>
      <c r="B555">
        <v>1499</v>
      </c>
      <c r="C555">
        <v>234.10393631521001</v>
      </c>
      <c r="D555">
        <v>0.151362585689479</v>
      </c>
      <c r="E555">
        <v>0</v>
      </c>
      <c r="F555">
        <v>0.111800104327145</v>
      </c>
      <c r="G555">
        <v>138</v>
      </c>
      <c r="H555">
        <v>2</v>
      </c>
      <c r="I555">
        <v>53.979478518853199</v>
      </c>
      <c r="J555">
        <v>203.65334541929201</v>
      </c>
      <c r="K555">
        <v>24.214182634055302</v>
      </c>
      <c r="L555">
        <v>-39.488300000000002</v>
      </c>
      <c r="M555">
        <v>153.36521115079</v>
      </c>
      <c r="N555">
        <v>90.098928241731997</v>
      </c>
      <c r="O555">
        <v>3.4335686982436902</v>
      </c>
      <c r="P555">
        <v>15.66</v>
      </c>
      <c r="Q555">
        <v>0</v>
      </c>
      <c r="R555">
        <v>-7.8997429264260504</v>
      </c>
      <c r="S555">
        <v>261.41919298251202</v>
      </c>
      <c r="T555">
        <f>IF(AND(C555&gt;=$V$3,B555=$V$1,A555&lt;=2004),1,0)</f>
        <v>0</v>
      </c>
    </row>
    <row r="556" spans="1:20" hidden="1" x14ac:dyDescent="0.25">
      <c r="A556">
        <v>1474</v>
      </c>
      <c r="B556">
        <v>1513</v>
      </c>
      <c r="C556">
        <v>237.47274367188601</v>
      </c>
      <c r="D556">
        <v>0.15744863534317899</v>
      </c>
      <c r="E556">
        <v>0</v>
      </c>
      <c r="F556">
        <v>9.5551598014221598E-2</v>
      </c>
      <c r="G556">
        <v>138</v>
      </c>
      <c r="H556">
        <v>2</v>
      </c>
      <c r="I556">
        <v>60.066273374954903</v>
      </c>
      <c r="J556">
        <v>204.849593278192</v>
      </c>
      <c r="K556">
        <v>24.214182634055302</v>
      </c>
      <c r="L556">
        <v>-37.064602000000001</v>
      </c>
      <c r="M556">
        <v>162.360346531712</v>
      </c>
      <c r="N556">
        <v>95.7746514736818</v>
      </c>
      <c r="O556">
        <v>4.26082988271083</v>
      </c>
      <c r="P556">
        <v>14.6</v>
      </c>
      <c r="Q556">
        <v>0</v>
      </c>
      <c r="R556">
        <v>-7.6882850419809801</v>
      </c>
      <c r="S556">
        <v>264.04897870229797</v>
      </c>
    </row>
    <row r="557" spans="1:20" hidden="1" x14ac:dyDescent="0.25">
      <c r="A557">
        <v>1474</v>
      </c>
      <c r="B557">
        <v>3090</v>
      </c>
      <c r="C557">
        <v>267.98806668263597</v>
      </c>
      <c r="D557">
        <v>0.12779222273178101</v>
      </c>
      <c r="E557">
        <v>0</v>
      </c>
      <c r="F557">
        <v>-0.10236302838102</v>
      </c>
      <c r="G557">
        <v>138</v>
      </c>
      <c r="H557">
        <v>2</v>
      </c>
      <c r="I557">
        <v>182.95893306799601</v>
      </c>
      <c r="J557">
        <v>246.86635444097399</v>
      </c>
      <c r="K557">
        <v>24.214182634055302</v>
      </c>
      <c r="L557">
        <v>47.642398999999997</v>
      </c>
      <c r="M557">
        <v>262.73760077401801</v>
      </c>
      <c r="N557">
        <v>151.73109059844501</v>
      </c>
      <c r="O557">
        <v>-0.26151808250894198</v>
      </c>
      <c r="P557">
        <v>1.95</v>
      </c>
      <c r="Q557">
        <v>0</v>
      </c>
      <c r="R557">
        <v>7.5048572043897597</v>
      </c>
      <c r="S557">
        <v>241.94622699831399</v>
      </c>
    </row>
    <row r="558" spans="1:20" hidden="1" x14ac:dyDescent="0.25">
      <c r="A558">
        <v>1475</v>
      </c>
      <c r="B558">
        <v>333</v>
      </c>
      <c r="C558">
        <v>269.32773456186402</v>
      </c>
      <c r="D558">
        <v>0.116635215404869</v>
      </c>
      <c r="E558">
        <v>0</v>
      </c>
      <c r="F558">
        <v>4.6489873742104698E-2</v>
      </c>
      <c r="G558">
        <v>139</v>
      </c>
      <c r="H558">
        <v>2</v>
      </c>
      <c r="I558">
        <v>173.27824116327599</v>
      </c>
      <c r="J558">
        <v>253.236043911065</v>
      </c>
      <c r="K558">
        <v>24.214182634055302</v>
      </c>
      <c r="L558">
        <v>22.605801</v>
      </c>
      <c r="M558">
        <v>268.46320129530301</v>
      </c>
      <c r="N558">
        <v>153.65718354905201</v>
      </c>
      <c r="O558">
        <v>0.194678467394545</v>
      </c>
      <c r="P558">
        <v>1.85</v>
      </c>
      <c r="Q558">
        <v>0</v>
      </c>
      <c r="R558">
        <v>0.56723931058603305</v>
      </c>
      <c r="S558">
        <v>267.35412810359298</v>
      </c>
    </row>
    <row r="559" spans="1:20" x14ac:dyDescent="0.25">
      <c r="A559">
        <v>1475</v>
      </c>
      <c r="B559">
        <v>1499</v>
      </c>
      <c r="C559">
        <v>234.07616609735399</v>
      </c>
      <c r="D559">
        <v>0.15134976640468401</v>
      </c>
      <c r="E559">
        <v>0</v>
      </c>
      <c r="F559">
        <v>-0.11315880083838099</v>
      </c>
      <c r="G559">
        <v>139</v>
      </c>
      <c r="H559">
        <v>2</v>
      </c>
      <c r="I559">
        <v>53.979478518853199</v>
      </c>
      <c r="J559">
        <v>203.625575201435</v>
      </c>
      <c r="K559">
        <v>24.214182634055302</v>
      </c>
      <c r="L559">
        <v>-39.488300000000002</v>
      </c>
      <c r="M559">
        <v>153.28127727869699</v>
      </c>
      <c r="N559">
        <v>90.048830593128898</v>
      </c>
      <c r="O559">
        <v>3.4008023743271898</v>
      </c>
      <c r="P559">
        <v>15.8</v>
      </c>
      <c r="Q559">
        <v>0</v>
      </c>
      <c r="R559">
        <v>-7.8718318276907304</v>
      </c>
      <c r="S559">
        <v>261.29075574630002</v>
      </c>
      <c r="T559">
        <f>IF(AND(C559&gt;=$V$3,B559=$V$1,A559&lt;=2004),1,0)</f>
        <v>0</v>
      </c>
    </row>
    <row r="560" spans="1:20" hidden="1" x14ac:dyDescent="0.25">
      <c r="A560">
        <v>1475</v>
      </c>
      <c r="B560">
        <v>1513</v>
      </c>
      <c r="C560">
        <v>237.45334923753001</v>
      </c>
      <c r="D560">
        <v>0.15743530061526201</v>
      </c>
      <c r="E560">
        <v>0</v>
      </c>
      <c r="F560">
        <v>-0.104226215880226</v>
      </c>
      <c r="G560">
        <v>139</v>
      </c>
      <c r="H560">
        <v>2</v>
      </c>
      <c r="I560">
        <v>60.066273374954903</v>
      </c>
      <c r="J560">
        <v>204.83019884383501</v>
      </c>
      <c r="K560">
        <v>24.214182634055302</v>
      </c>
      <c r="L560">
        <v>-37.064602000000001</v>
      </c>
      <c r="M560">
        <v>162.29656416711401</v>
      </c>
      <c r="N560">
        <v>95.736180911070804</v>
      </c>
      <c r="O560">
        <v>4.2291720442648204</v>
      </c>
      <c r="P560">
        <v>14.74</v>
      </c>
      <c r="Q560">
        <v>0</v>
      </c>
      <c r="R560">
        <v>-7.6588572943198203</v>
      </c>
      <c r="S560">
        <v>263.92401637015502</v>
      </c>
    </row>
    <row r="561" spans="1:20" hidden="1" x14ac:dyDescent="0.25">
      <c r="A561">
        <v>1475</v>
      </c>
      <c r="B561">
        <v>3090</v>
      </c>
      <c r="C561">
        <v>268.10229926686901</v>
      </c>
      <c r="D561">
        <v>0.12778139968135299</v>
      </c>
      <c r="E561">
        <v>0</v>
      </c>
      <c r="F561">
        <v>0.21731377301928301</v>
      </c>
      <c r="G561">
        <v>139</v>
      </c>
      <c r="H561">
        <v>2</v>
      </c>
      <c r="I561">
        <v>182.95893306799601</v>
      </c>
      <c r="J561">
        <v>246.980587025207</v>
      </c>
      <c r="K561">
        <v>24.214182634055302</v>
      </c>
      <c r="L561">
        <v>47.642398999999997</v>
      </c>
      <c r="M561">
        <v>263.21829315640002</v>
      </c>
      <c r="N561">
        <v>152.00741528180899</v>
      </c>
      <c r="O561">
        <v>-0.264468487814421</v>
      </c>
      <c r="P561">
        <v>1.94</v>
      </c>
      <c r="Q561">
        <v>0</v>
      </c>
      <c r="R561">
        <v>7.5048528730853903</v>
      </c>
      <c r="S561">
        <v>242.06867658594399</v>
      </c>
    </row>
    <row r="562" spans="1:20" hidden="1" x14ac:dyDescent="0.25">
      <c r="A562">
        <v>1476</v>
      </c>
      <c r="B562">
        <v>333</v>
      </c>
      <c r="C562">
        <v>269.34457238339598</v>
      </c>
      <c r="D562">
        <v>0.116616878861316</v>
      </c>
      <c r="E562">
        <v>0</v>
      </c>
      <c r="F562">
        <v>-6.0850468651466399E-2</v>
      </c>
      <c r="G562">
        <v>140</v>
      </c>
      <c r="H562">
        <v>2</v>
      </c>
      <c r="I562">
        <v>173.43954295430299</v>
      </c>
      <c r="J562">
        <v>253.25288173259699</v>
      </c>
      <c r="K562">
        <v>24.331672080081599</v>
      </c>
      <c r="L562">
        <v>22.605801</v>
      </c>
      <c r="M562">
        <v>268.521186982411</v>
      </c>
      <c r="N562">
        <v>153.68803462647799</v>
      </c>
      <c r="O562">
        <v>0.18833259818012599</v>
      </c>
      <c r="P562">
        <v>1.84</v>
      </c>
      <c r="Q562">
        <v>0</v>
      </c>
      <c r="R562">
        <v>0.56876266339989501</v>
      </c>
      <c r="S562">
        <v>267.36340806614197</v>
      </c>
    </row>
    <row r="563" spans="1:20" x14ac:dyDescent="0.25">
      <c r="A563">
        <v>1476</v>
      </c>
      <c r="B563">
        <v>1499</v>
      </c>
      <c r="C563">
        <v>234.04516855300301</v>
      </c>
      <c r="D563">
        <v>0.15132597229092601</v>
      </c>
      <c r="E563">
        <v>0</v>
      </c>
      <c r="F563">
        <v>8.5508913503064193E-2</v>
      </c>
      <c r="G563">
        <v>140</v>
      </c>
      <c r="H563">
        <v>2</v>
      </c>
      <c r="I563">
        <v>53.670415248991198</v>
      </c>
      <c r="J563">
        <v>203.59457765708501</v>
      </c>
      <c r="K563">
        <v>24.331672080081599</v>
      </c>
      <c r="L563">
        <v>-39.488300000000002</v>
      </c>
      <c r="M563">
        <v>153.20855920002401</v>
      </c>
      <c r="N563">
        <v>90.004648142131501</v>
      </c>
      <c r="O563">
        <v>3.3685912718698199</v>
      </c>
      <c r="P563">
        <v>15.95</v>
      </c>
      <c r="Q563">
        <v>0</v>
      </c>
      <c r="R563">
        <v>-7.8428211598159301</v>
      </c>
      <c r="S563">
        <v>261.16279184972302</v>
      </c>
      <c r="T563">
        <f>IF(AND(C563&gt;=$V$3,B563=$V$1,A563&lt;=2004),1,0)</f>
        <v>0</v>
      </c>
    </row>
    <row r="564" spans="1:20" hidden="1" x14ac:dyDescent="0.25">
      <c r="A564">
        <v>1476</v>
      </c>
      <c r="B564">
        <v>1513</v>
      </c>
      <c r="C564">
        <v>237.43052955066401</v>
      </c>
      <c r="D564">
        <v>0.157410549777905</v>
      </c>
      <c r="E564">
        <v>0</v>
      </c>
      <c r="F564">
        <v>9.0753204117158107E-2</v>
      </c>
      <c r="G564">
        <v>140</v>
      </c>
      <c r="H564">
        <v>2</v>
      </c>
      <c r="I564">
        <v>59.7613426345157</v>
      </c>
      <c r="J564">
        <v>204.80737915697</v>
      </c>
      <c r="K564">
        <v>24.331672080081599</v>
      </c>
      <c r="L564">
        <v>-37.064602000000001</v>
      </c>
      <c r="M564">
        <v>162.243551523577</v>
      </c>
      <c r="N564">
        <v>95.703339664115205</v>
      </c>
      <c r="O564">
        <v>4.1987812670280098</v>
      </c>
      <c r="P564">
        <v>14.89</v>
      </c>
      <c r="Q564">
        <v>0</v>
      </c>
      <c r="R564">
        <v>-7.6284342692719598</v>
      </c>
      <c r="S564">
        <v>263.79955042174299</v>
      </c>
    </row>
    <row r="565" spans="1:20" hidden="1" x14ac:dyDescent="0.25">
      <c r="A565">
        <v>1476</v>
      </c>
      <c r="B565">
        <v>3090</v>
      </c>
      <c r="C565">
        <v>268.22033568643798</v>
      </c>
      <c r="D565">
        <v>0.12776131081546099</v>
      </c>
      <c r="E565">
        <v>0</v>
      </c>
      <c r="F565">
        <v>-0.100782871715934</v>
      </c>
      <c r="G565">
        <v>140</v>
      </c>
      <c r="H565">
        <v>2</v>
      </c>
      <c r="I565">
        <v>183.43662053264899</v>
      </c>
      <c r="J565">
        <v>247.098623444776</v>
      </c>
      <c r="K565">
        <v>24.331672080081599</v>
      </c>
      <c r="L565">
        <v>47.642398999999997</v>
      </c>
      <c r="M565">
        <v>263.66737787760798</v>
      </c>
      <c r="N565">
        <v>152.264388233712</v>
      </c>
      <c r="O565">
        <v>-0.26742425795796998</v>
      </c>
      <c r="P565">
        <v>1.92</v>
      </c>
      <c r="Q565">
        <v>0</v>
      </c>
      <c r="R565">
        <v>7.5024848605985204</v>
      </c>
      <c r="S565">
        <v>242.191087536955</v>
      </c>
    </row>
    <row r="566" spans="1:20" hidden="1" x14ac:dyDescent="0.25">
      <c r="A566">
        <v>1477</v>
      </c>
      <c r="B566">
        <v>333</v>
      </c>
      <c r="C566">
        <v>269.35909679409201</v>
      </c>
      <c r="D566">
        <v>0.11658637431306999</v>
      </c>
      <c r="E566">
        <v>0</v>
      </c>
      <c r="F566">
        <v>6.1293763701034398E-2</v>
      </c>
      <c r="G566">
        <v>141</v>
      </c>
      <c r="H566">
        <v>2</v>
      </c>
      <c r="I566">
        <v>173.43954295430299</v>
      </c>
      <c r="J566">
        <v>253.26740614329401</v>
      </c>
      <c r="K566">
        <v>24.331672080081599</v>
      </c>
      <c r="L566">
        <v>22.605801</v>
      </c>
      <c r="M566">
        <v>268.58834287103701</v>
      </c>
      <c r="N566">
        <v>153.72258110515801</v>
      </c>
      <c r="O566">
        <v>0.18182630175134301</v>
      </c>
      <c r="P566">
        <v>1.82</v>
      </c>
      <c r="Q566">
        <v>0</v>
      </c>
      <c r="R566">
        <v>0.57094072072601298</v>
      </c>
      <c r="S566">
        <v>267.37272356599198</v>
      </c>
    </row>
    <row r="567" spans="1:20" x14ac:dyDescent="0.25">
      <c r="A567">
        <v>1477</v>
      </c>
      <c r="B567">
        <v>1499</v>
      </c>
      <c r="C567">
        <v>234.01833977849401</v>
      </c>
      <c r="D567">
        <v>0.15128638856627499</v>
      </c>
      <c r="E567">
        <v>0</v>
      </c>
      <c r="F567">
        <v>-0.110452733867957</v>
      </c>
      <c r="G567">
        <v>141</v>
      </c>
      <c r="H567">
        <v>2</v>
      </c>
      <c r="I567">
        <v>53.670415248991198</v>
      </c>
      <c r="J567">
        <v>203.56774888257601</v>
      </c>
      <c r="K567">
        <v>24.331672080081599</v>
      </c>
      <c r="L567">
        <v>-39.488300000000002</v>
      </c>
      <c r="M567">
        <v>153.127420724053</v>
      </c>
      <c r="N567">
        <v>89.954550188569996</v>
      </c>
      <c r="O567">
        <v>3.3359476768240199</v>
      </c>
      <c r="P567">
        <v>16.09</v>
      </c>
      <c r="Q567">
        <v>0</v>
      </c>
      <c r="R567">
        <v>-7.8148769663209796</v>
      </c>
      <c r="S567">
        <v>261.03528389212602</v>
      </c>
      <c r="T567">
        <f>IF(AND(C567&gt;=$V$3,B567=$V$1,A567&lt;=2004),1,0)</f>
        <v>0</v>
      </c>
    </row>
    <row r="568" spans="1:20" hidden="1" x14ac:dyDescent="0.25">
      <c r="A568">
        <v>1477</v>
      </c>
      <c r="B568">
        <v>1513</v>
      </c>
      <c r="C568">
        <v>237.41160357708</v>
      </c>
      <c r="D568">
        <v>0.157369374454427</v>
      </c>
      <c r="E568">
        <v>0</v>
      </c>
      <c r="F568">
        <v>-0.103165239744319</v>
      </c>
      <c r="G568">
        <v>141</v>
      </c>
      <c r="H568">
        <v>2</v>
      </c>
      <c r="I568">
        <v>59.7613426345157</v>
      </c>
      <c r="J568">
        <v>204.788453183386</v>
      </c>
      <c r="K568">
        <v>24.331672080081599</v>
      </c>
      <c r="L568">
        <v>-37.064602000000001</v>
      </c>
      <c r="M568">
        <v>162.18119294435101</v>
      </c>
      <c r="N568">
        <v>95.663944854261302</v>
      </c>
      <c r="O568">
        <v>4.16827560792116</v>
      </c>
      <c r="P568">
        <v>15.03</v>
      </c>
      <c r="Q568">
        <v>0</v>
      </c>
      <c r="R568">
        <v>-7.5991413987508096</v>
      </c>
      <c r="S568">
        <v>263.67556241739902</v>
      </c>
    </row>
    <row r="569" spans="1:20" hidden="1" x14ac:dyDescent="0.25">
      <c r="A569">
        <v>1477</v>
      </c>
      <c r="B569">
        <v>3090</v>
      </c>
      <c r="C569">
        <v>268.33041552908998</v>
      </c>
      <c r="D569">
        <v>0.12772789111577601</v>
      </c>
      <c r="E569">
        <v>0</v>
      </c>
      <c r="F569">
        <v>0.21081011255306301</v>
      </c>
      <c r="G569">
        <v>141</v>
      </c>
      <c r="H569">
        <v>2</v>
      </c>
      <c r="I569">
        <v>183.43662053264899</v>
      </c>
      <c r="J569">
        <v>247.20870328742799</v>
      </c>
      <c r="K569">
        <v>24.331672080081599</v>
      </c>
      <c r="L569">
        <v>47.642398999999997</v>
      </c>
      <c r="M569">
        <v>264.13202010629902</v>
      </c>
      <c r="N569">
        <v>152.52876019288101</v>
      </c>
      <c r="O569">
        <v>-0.26922477286375901</v>
      </c>
      <c r="P569">
        <v>1.91</v>
      </c>
      <c r="Q569">
        <v>0</v>
      </c>
      <c r="R569">
        <v>7.5012241887238202</v>
      </c>
      <c r="S569">
        <v>242.313477918774</v>
      </c>
    </row>
    <row r="570" spans="1:20" hidden="1" x14ac:dyDescent="0.25">
      <c r="A570">
        <v>1478</v>
      </c>
      <c r="B570">
        <v>333</v>
      </c>
      <c r="C570">
        <v>269.37597623318499</v>
      </c>
      <c r="D570">
        <v>0.11655160441567</v>
      </c>
      <c r="E570">
        <v>0</v>
      </c>
      <c r="F570">
        <v>-6.2396410164058898E-2</v>
      </c>
      <c r="G570">
        <v>142</v>
      </c>
      <c r="H570">
        <v>2</v>
      </c>
      <c r="I570">
        <v>173.605656200232</v>
      </c>
      <c r="J570">
        <v>253.28428558238599</v>
      </c>
      <c r="K570">
        <v>24.441749863086098</v>
      </c>
      <c r="L570">
        <v>22.605801</v>
      </c>
      <c r="M570">
        <v>268.64628208141397</v>
      </c>
      <c r="N570">
        <v>153.751305879825</v>
      </c>
      <c r="O570">
        <v>0.17592645701724299</v>
      </c>
      <c r="P570">
        <v>1.81</v>
      </c>
      <c r="Q570">
        <v>0</v>
      </c>
      <c r="R570">
        <v>0.57244184775871398</v>
      </c>
      <c r="S570">
        <v>267.38206355831198</v>
      </c>
    </row>
    <row r="571" spans="1:20" x14ac:dyDescent="0.25">
      <c r="A571">
        <v>1478</v>
      </c>
      <c r="B571">
        <v>1499</v>
      </c>
      <c r="C571">
        <v>233.98881074514699</v>
      </c>
      <c r="D571">
        <v>0.151241269981539</v>
      </c>
      <c r="E571">
        <v>0</v>
      </c>
      <c r="F571">
        <v>7.1544101484432604E-2</v>
      </c>
      <c r="G571">
        <v>142</v>
      </c>
      <c r="H571">
        <v>2</v>
      </c>
      <c r="I571">
        <v>53.3854030765849</v>
      </c>
      <c r="J571">
        <v>203.53821984922899</v>
      </c>
      <c r="K571">
        <v>24.441749863086098</v>
      </c>
      <c r="L571">
        <v>-39.488300000000002</v>
      </c>
      <c r="M571">
        <v>153.05722034814499</v>
      </c>
      <c r="N571">
        <v>89.910539812411699</v>
      </c>
      <c r="O571">
        <v>3.3042669872923001</v>
      </c>
      <c r="P571">
        <v>16.239999999999998</v>
      </c>
      <c r="Q571">
        <v>0</v>
      </c>
      <c r="R571">
        <v>-7.7858627927597004</v>
      </c>
      <c r="S571">
        <v>260.90824933136298</v>
      </c>
      <c r="T571">
        <f>IF(AND(C571&gt;=$V$3,B571=$V$1,A571&lt;=2004),1,0)</f>
        <v>0</v>
      </c>
    </row>
    <row r="572" spans="1:20" hidden="1" x14ac:dyDescent="0.25">
      <c r="A572">
        <v>1478</v>
      </c>
      <c r="B572">
        <v>1513</v>
      </c>
      <c r="C572">
        <v>237.38906453533801</v>
      </c>
      <c r="D572">
        <v>0.15732244172291401</v>
      </c>
      <c r="E572">
        <v>0</v>
      </c>
      <c r="F572">
        <v>9.5729436034904497E-2</v>
      </c>
      <c r="G572">
        <v>142</v>
      </c>
      <c r="H572">
        <v>2</v>
      </c>
      <c r="I572">
        <v>59.480651173635401</v>
      </c>
      <c r="J572">
        <v>204.765914141644</v>
      </c>
      <c r="K572">
        <v>24.441749863086098</v>
      </c>
      <c r="L572">
        <v>-37.064602000000001</v>
      </c>
      <c r="M572">
        <v>162.12948822054801</v>
      </c>
      <c r="N572">
        <v>95.630470620212904</v>
      </c>
      <c r="O572">
        <v>4.1387966953780797</v>
      </c>
      <c r="P572">
        <v>15.16</v>
      </c>
      <c r="Q572">
        <v>0</v>
      </c>
      <c r="R572">
        <v>-7.5688641567066197</v>
      </c>
      <c r="S572">
        <v>263.55206841818398</v>
      </c>
    </row>
    <row r="573" spans="1:20" hidden="1" x14ac:dyDescent="0.25">
      <c r="A573">
        <v>1478</v>
      </c>
      <c r="B573">
        <v>3090</v>
      </c>
      <c r="C573">
        <v>268.44420244180998</v>
      </c>
      <c r="D573">
        <v>0.127689798451042</v>
      </c>
      <c r="E573">
        <v>0</v>
      </c>
      <c r="F573">
        <v>-9.8219049887520102E-2</v>
      </c>
      <c r="G573">
        <v>142</v>
      </c>
      <c r="H573">
        <v>2</v>
      </c>
      <c r="I573">
        <v>183.90114545663499</v>
      </c>
      <c r="J573">
        <v>247.322490200148</v>
      </c>
      <c r="K573">
        <v>24.441749863086098</v>
      </c>
      <c r="L573">
        <v>47.642398999999997</v>
      </c>
      <c r="M573">
        <v>264.56589497030302</v>
      </c>
      <c r="N573">
        <v>152.77479700661999</v>
      </c>
      <c r="O573">
        <v>-0.27155985985997599</v>
      </c>
      <c r="P573">
        <v>1.89</v>
      </c>
      <c r="Q573">
        <v>0</v>
      </c>
      <c r="R573">
        <v>7.49767648294117</v>
      </c>
      <c r="S573">
        <v>242.43581041603301</v>
      </c>
    </row>
    <row r="574" spans="1:20" hidden="1" x14ac:dyDescent="0.25">
      <c r="A574">
        <v>1479</v>
      </c>
      <c r="B574">
        <v>333</v>
      </c>
      <c r="C574">
        <v>269.39507001633399</v>
      </c>
      <c r="D574">
        <v>0.116501337513777</v>
      </c>
      <c r="E574">
        <v>0</v>
      </c>
      <c r="F574">
        <v>-5.8668978293814199E-2</v>
      </c>
      <c r="G574">
        <v>143</v>
      </c>
      <c r="H574">
        <v>2</v>
      </c>
      <c r="I574">
        <v>173.776615257283</v>
      </c>
      <c r="J574">
        <v>253.30337936553499</v>
      </c>
      <c r="K574">
        <v>24.544382452309801</v>
      </c>
      <c r="L574">
        <v>22.605801</v>
      </c>
      <c r="M574">
        <v>268.71362749309498</v>
      </c>
      <c r="N574">
        <v>153.78343285951399</v>
      </c>
      <c r="O574">
        <v>0.169794737327599</v>
      </c>
      <c r="P574">
        <v>1.8</v>
      </c>
      <c r="Q574">
        <v>0</v>
      </c>
      <c r="R574">
        <v>0.57461459897205502</v>
      </c>
      <c r="S574">
        <v>267.39143900136003</v>
      </c>
    </row>
    <row r="575" spans="1:20" x14ac:dyDescent="0.25">
      <c r="A575">
        <v>1479</v>
      </c>
      <c r="B575">
        <v>1499</v>
      </c>
      <c r="C575">
        <v>233.9572420101</v>
      </c>
      <c r="D575">
        <v>0.151176041964143</v>
      </c>
      <c r="E575">
        <v>0</v>
      </c>
      <c r="F575">
        <v>5.40424481370829E-2</v>
      </c>
      <c r="G575">
        <v>143</v>
      </c>
      <c r="H575">
        <v>2</v>
      </c>
      <c r="I575">
        <v>53.124485447507901</v>
      </c>
      <c r="J575">
        <v>203.50665111418101</v>
      </c>
      <c r="K575">
        <v>24.544382452309801</v>
      </c>
      <c r="L575">
        <v>-39.488300000000002</v>
      </c>
      <c r="M575">
        <v>152.979982360869</v>
      </c>
      <c r="N575">
        <v>89.861162519720096</v>
      </c>
      <c r="O575">
        <v>3.2716906140448101</v>
      </c>
      <c r="P575">
        <v>16.39</v>
      </c>
      <c r="Q575">
        <v>0</v>
      </c>
      <c r="R575">
        <v>-7.75776321736722</v>
      </c>
      <c r="S575">
        <v>260.7816732448</v>
      </c>
      <c r="T575">
        <f>IF(AND(C575&gt;=$V$3,B575=$V$1,A575&lt;=2004),1,0)</f>
        <v>0</v>
      </c>
    </row>
    <row r="576" spans="1:20" hidden="1" x14ac:dyDescent="0.25">
      <c r="A576">
        <v>1479</v>
      </c>
      <c r="B576">
        <v>1513</v>
      </c>
      <c r="C576">
        <v>237.36371143654301</v>
      </c>
      <c r="D576">
        <v>0.15725459099032901</v>
      </c>
      <c r="E576">
        <v>0</v>
      </c>
      <c r="F576">
        <v>7.4559363400274997E-2</v>
      </c>
      <c r="G576">
        <v>143</v>
      </c>
      <c r="H576">
        <v>2</v>
      </c>
      <c r="I576">
        <v>59.224258368280402</v>
      </c>
      <c r="J576">
        <v>204.74056104284901</v>
      </c>
      <c r="K576">
        <v>24.544382452309801</v>
      </c>
      <c r="L576">
        <v>-37.064602000000001</v>
      </c>
      <c r="M576">
        <v>162.067928921868</v>
      </c>
      <c r="N576">
        <v>95.5898590124946</v>
      </c>
      <c r="O576">
        <v>4.1106410669773004</v>
      </c>
      <c r="P576">
        <v>15.29</v>
      </c>
      <c r="Q576">
        <v>0</v>
      </c>
      <c r="R576">
        <v>-7.53977050925974</v>
      </c>
      <c r="S576">
        <v>263.42904911250201</v>
      </c>
    </row>
    <row r="577" spans="1:20" hidden="1" x14ac:dyDescent="0.25">
      <c r="A577">
        <v>1479</v>
      </c>
      <c r="B577">
        <v>3090</v>
      </c>
      <c r="C577">
        <v>268.56104799522598</v>
      </c>
      <c r="D577">
        <v>0.127634727818565</v>
      </c>
      <c r="E577">
        <v>0</v>
      </c>
      <c r="F577">
        <v>-8.1038847480819201E-2</v>
      </c>
      <c r="G577">
        <v>143</v>
      </c>
      <c r="H577">
        <v>2</v>
      </c>
      <c r="I577">
        <v>184.352317535455</v>
      </c>
      <c r="J577">
        <v>247.439335753564</v>
      </c>
      <c r="K577">
        <v>24.544382452309801</v>
      </c>
      <c r="L577">
        <v>47.642398999999997</v>
      </c>
      <c r="M577">
        <v>265.01494269347501</v>
      </c>
      <c r="N577">
        <v>153.027563710647</v>
      </c>
      <c r="O577">
        <v>-0.27278437441701803</v>
      </c>
      <c r="P577">
        <v>1.87</v>
      </c>
      <c r="Q577">
        <v>0</v>
      </c>
      <c r="R577">
        <v>7.4952137784834596</v>
      </c>
      <c r="S577">
        <v>242.55810273167199</v>
      </c>
    </row>
    <row r="578" spans="1:20" hidden="1" x14ac:dyDescent="0.25">
      <c r="A578">
        <v>1480</v>
      </c>
      <c r="B578">
        <v>333</v>
      </c>
      <c r="C578">
        <v>269.41191363199101</v>
      </c>
      <c r="D578">
        <v>0.116439344143441</v>
      </c>
      <c r="E578">
        <v>0</v>
      </c>
      <c r="F578">
        <v>5.9618135928889801E-2</v>
      </c>
      <c r="G578">
        <v>144</v>
      </c>
      <c r="H578">
        <v>2</v>
      </c>
      <c r="I578">
        <v>173.776615257283</v>
      </c>
      <c r="J578">
        <v>253.32022298119301</v>
      </c>
      <c r="K578">
        <v>24.544382452309801</v>
      </c>
      <c r="L578">
        <v>22.605801</v>
      </c>
      <c r="M578">
        <v>268.78982293329898</v>
      </c>
      <c r="N578">
        <v>153.819121608448</v>
      </c>
      <c r="O578">
        <v>0.16348396702594101</v>
      </c>
      <c r="P578">
        <v>1.79</v>
      </c>
      <c r="Q578">
        <v>0</v>
      </c>
      <c r="R578">
        <v>0.57741527332966003</v>
      </c>
      <c r="S578">
        <v>267.400860140362</v>
      </c>
    </row>
    <row r="579" spans="1:20" x14ac:dyDescent="0.25">
      <c r="A579">
        <v>1480</v>
      </c>
      <c r="B579">
        <v>1499</v>
      </c>
      <c r="C579">
        <v>233.93051699812</v>
      </c>
      <c r="D579">
        <v>0.15109559728809499</v>
      </c>
      <c r="E579">
        <v>0</v>
      </c>
      <c r="F579">
        <v>-0.12833581182878501</v>
      </c>
      <c r="G579">
        <v>144</v>
      </c>
      <c r="H579">
        <v>2</v>
      </c>
      <c r="I579">
        <v>53.124485447507901</v>
      </c>
      <c r="J579">
        <v>203.47992610220101</v>
      </c>
      <c r="K579">
        <v>24.544382452309801</v>
      </c>
      <c r="L579">
        <v>-39.488300000000002</v>
      </c>
      <c r="M579">
        <v>152.89744153740801</v>
      </c>
      <c r="N579">
        <v>89.807739073676302</v>
      </c>
      <c r="O579">
        <v>3.23828868843664</v>
      </c>
      <c r="P579">
        <v>16.55</v>
      </c>
      <c r="Q579">
        <v>0</v>
      </c>
      <c r="R579">
        <v>-7.7303835773869896</v>
      </c>
      <c r="S579">
        <v>260.65554388593301</v>
      </c>
      <c r="T579">
        <f>IF(AND(C579&gt;=$V$3,B579=$V$1,A579&lt;=2004),1,0)</f>
        <v>0</v>
      </c>
    </row>
    <row r="580" spans="1:20" hidden="1" x14ac:dyDescent="0.25">
      <c r="A580">
        <v>1480</v>
      </c>
      <c r="B580">
        <v>1513</v>
      </c>
      <c r="C580">
        <v>237.341678029257</v>
      </c>
      <c r="D580">
        <v>0.157170911761365</v>
      </c>
      <c r="E580">
        <v>0</v>
      </c>
      <c r="F580">
        <v>-8.7956346113213693E-2</v>
      </c>
      <c r="G580">
        <v>144</v>
      </c>
      <c r="H580">
        <v>2</v>
      </c>
      <c r="I580">
        <v>59.224258368280402</v>
      </c>
      <c r="J580">
        <v>204.718527635562</v>
      </c>
      <c r="K580">
        <v>24.544382452309801</v>
      </c>
      <c r="L580">
        <v>-37.064602000000001</v>
      </c>
      <c r="M580">
        <v>161.99870473885699</v>
      </c>
      <c r="N580">
        <v>95.543725313493695</v>
      </c>
      <c r="O580">
        <v>4.0836528097957396</v>
      </c>
      <c r="P580">
        <v>15.41</v>
      </c>
      <c r="Q580">
        <v>0</v>
      </c>
      <c r="R580">
        <v>-7.5116246285446699</v>
      </c>
      <c r="S580">
        <v>263.306489036541</v>
      </c>
    </row>
    <row r="581" spans="1:20" hidden="1" x14ac:dyDescent="0.25">
      <c r="A581">
        <v>1480</v>
      </c>
      <c r="B581">
        <v>3090</v>
      </c>
      <c r="C581">
        <v>268.66951064874598</v>
      </c>
      <c r="D581">
        <v>0.127566810083728</v>
      </c>
      <c r="E581">
        <v>0</v>
      </c>
      <c r="F581">
        <v>0.222105593854203</v>
      </c>
      <c r="G581">
        <v>144</v>
      </c>
      <c r="H581">
        <v>2</v>
      </c>
      <c r="I581">
        <v>184.352317535455</v>
      </c>
      <c r="J581">
        <v>247.547798407084</v>
      </c>
      <c r="K581">
        <v>24.544382452309801</v>
      </c>
      <c r="L581">
        <v>47.642398999999997</v>
      </c>
      <c r="M581">
        <v>265.476655644451</v>
      </c>
      <c r="N581">
        <v>153.28609085737199</v>
      </c>
      <c r="O581">
        <v>-0.27327383611874101</v>
      </c>
      <c r="P581">
        <v>1.85</v>
      </c>
      <c r="Q581">
        <v>0</v>
      </c>
      <c r="R581">
        <v>7.4936441063860899</v>
      </c>
      <c r="S581">
        <v>242.68036943645501</v>
      </c>
    </row>
    <row r="582" spans="1:20" hidden="1" x14ac:dyDescent="0.25">
      <c r="A582">
        <v>1481</v>
      </c>
      <c r="B582">
        <v>333</v>
      </c>
      <c r="C582">
        <v>269.43099779431702</v>
      </c>
      <c r="D582">
        <v>0.116369748737101</v>
      </c>
      <c r="E582">
        <v>0</v>
      </c>
      <c r="F582">
        <v>-5.9363210327140203E-2</v>
      </c>
      <c r="G582">
        <v>145</v>
      </c>
      <c r="H582">
        <v>2</v>
      </c>
      <c r="I582">
        <v>173.95244702913399</v>
      </c>
      <c r="J582">
        <v>253.339307143518</v>
      </c>
      <c r="K582">
        <v>24.639538584871701</v>
      </c>
      <c r="L582">
        <v>22.605801</v>
      </c>
      <c r="M582">
        <v>268.85705233126299</v>
      </c>
      <c r="N582">
        <v>153.848700822513</v>
      </c>
      <c r="O582">
        <v>0.15724680322018</v>
      </c>
      <c r="P582">
        <v>1.78</v>
      </c>
      <c r="Q582">
        <v>0</v>
      </c>
      <c r="R582">
        <v>0.57955431557577597</v>
      </c>
      <c r="S582">
        <v>267.41031618009401</v>
      </c>
    </row>
    <row r="583" spans="1:20" x14ac:dyDescent="0.25">
      <c r="A583">
        <v>1481</v>
      </c>
      <c r="B583">
        <v>1499</v>
      </c>
      <c r="C583">
        <v>233.902449265906</v>
      </c>
      <c r="D583">
        <v>0.151005287955225</v>
      </c>
      <c r="E583">
        <v>0</v>
      </c>
      <c r="F583">
        <v>3.5575723579550599E-2</v>
      </c>
      <c r="G583">
        <v>145</v>
      </c>
      <c r="H583">
        <v>2</v>
      </c>
      <c r="I583">
        <v>52.887707036133001</v>
      </c>
      <c r="J583">
        <v>203.45185836998701</v>
      </c>
      <c r="K583">
        <v>24.639538584871701</v>
      </c>
      <c r="L583">
        <v>-39.488300000000002</v>
      </c>
      <c r="M583">
        <v>152.82759140880401</v>
      </c>
      <c r="N583">
        <v>89.761167343815004</v>
      </c>
      <c r="O583">
        <v>3.2034671841898001</v>
      </c>
      <c r="P583">
        <v>16.71</v>
      </c>
      <c r="Q583">
        <v>0</v>
      </c>
      <c r="R583">
        <v>-7.70173679177653</v>
      </c>
      <c r="S583">
        <v>260.52988192957702</v>
      </c>
      <c r="T583">
        <f>IF(AND(C583&gt;=$V$3,B583=$V$1,A583&lt;=2004),1,0)</f>
        <v>0</v>
      </c>
    </row>
    <row r="584" spans="1:20" hidden="1" x14ac:dyDescent="0.25">
      <c r="A584">
        <v>1481</v>
      </c>
      <c r="B584">
        <v>1513</v>
      </c>
      <c r="C584">
        <v>237.31709122452199</v>
      </c>
      <c r="D584">
        <v>0.157076971233365</v>
      </c>
      <c r="E584">
        <v>0</v>
      </c>
      <c r="F584">
        <v>6.7653091776240695E-2</v>
      </c>
      <c r="G584">
        <v>145</v>
      </c>
      <c r="H584">
        <v>2</v>
      </c>
      <c r="I584">
        <v>58.992223808568902</v>
      </c>
      <c r="J584">
        <v>204.69394083082801</v>
      </c>
      <c r="K584">
        <v>24.639538584871701</v>
      </c>
      <c r="L584">
        <v>-37.064602000000001</v>
      </c>
      <c r="M584">
        <v>161.93856266480799</v>
      </c>
      <c r="N584">
        <v>95.502299887306606</v>
      </c>
      <c r="O584">
        <v>4.0585259712500097</v>
      </c>
      <c r="P584">
        <v>15.53</v>
      </c>
      <c r="Q584">
        <v>0</v>
      </c>
      <c r="R584">
        <v>-7.4826544072635004</v>
      </c>
      <c r="S584">
        <v>263.18440164028601</v>
      </c>
    </row>
    <row r="585" spans="1:20" hidden="1" x14ac:dyDescent="0.25">
      <c r="A585">
        <v>1481</v>
      </c>
      <c r="B585">
        <v>3090</v>
      </c>
      <c r="C585">
        <v>268.780640556469</v>
      </c>
      <c r="D585">
        <v>0.12749056382823301</v>
      </c>
      <c r="E585">
        <v>0</v>
      </c>
      <c r="F585">
        <v>-7.0669013444411399E-2</v>
      </c>
      <c r="G585">
        <v>145</v>
      </c>
      <c r="H585">
        <v>2</v>
      </c>
      <c r="I585">
        <v>184.78994601622301</v>
      </c>
      <c r="J585">
        <v>247.65892831480599</v>
      </c>
      <c r="K585">
        <v>24.639538584871701</v>
      </c>
      <c r="L585">
        <v>47.642398999999997</v>
      </c>
      <c r="M585">
        <v>265.90578341241098</v>
      </c>
      <c r="N585">
        <v>153.524780523044</v>
      </c>
      <c r="O585">
        <v>-0.27333852361303801</v>
      </c>
      <c r="P585">
        <v>1.82</v>
      </c>
      <c r="Q585">
        <v>0</v>
      </c>
      <c r="R585">
        <v>7.4896659936627499</v>
      </c>
      <c r="S585">
        <v>242.802571234135</v>
      </c>
    </row>
    <row r="586" spans="1:20" hidden="1" x14ac:dyDescent="0.25">
      <c r="A586">
        <v>1482</v>
      </c>
      <c r="B586">
        <v>333</v>
      </c>
      <c r="C586">
        <v>269.44779600079897</v>
      </c>
      <c r="D586">
        <v>0.116299210307231</v>
      </c>
      <c r="E586">
        <v>0</v>
      </c>
      <c r="F586">
        <v>6.0566345928080099E-2</v>
      </c>
      <c r="G586">
        <v>146</v>
      </c>
      <c r="H586">
        <v>2</v>
      </c>
      <c r="I586">
        <v>173.95244702913399</v>
      </c>
      <c r="J586">
        <v>253.35610535000001</v>
      </c>
      <c r="K586">
        <v>24.639538584871701</v>
      </c>
      <c r="L586">
        <v>22.605801</v>
      </c>
      <c r="M586">
        <v>268.93323985791301</v>
      </c>
      <c r="N586">
        <v>153.88327740370201</v>
      </c>
      <c r="O586">
        <v>0.151066077829064</v>
      </c>
      <c r="P586">
        <v>1.77</v>
      </c>
      <c r="Q586">
        <v>0</v>
      </c>
      <c r="R586">
        <v>0.58232899065173804</v>
      </c>
      <c r="S586">
        <v>267.419817491576</v>
      </c>
    </row>
    <row r="587" spans="1:20" x14ac:dyDescent="0.25">
      <c r="A587">
        <v>1482</v>
      </c>
      <c r="B587">
        <v>1499</v>
      </c>
      <c r="C587">
        <v>233.87854371395201</v>
      </c>
      <c r="D587">
        <v>0.150913754923403</v>
      </c>
      <c r="E587">
        <v>0</v>
      </c>
      <c r="F587">
        <v>-0.11027813922830799</v>
      </c>
      <c r="G587">
        <v>146</v>
      </c>
      <c r="H587">
        <v>2</v>
      </c>
      <c r="I587">
        <v>52.887707036133001</v>
      </c>
      <c r="J587">
        <v>203.42795281803299</v>
      </c>
      <c r="K587">
        <v>24.639538584871701</v>
      </c>
      <c r="L587">
        <v>-39.488300000000002</v>
      </c>
      <c r="M587">
        <v>152.75425763395199</v>
      </c>
      <c r="N587">
        <v>89.712477445930404</v>
      </c>
      <c r="O587">
        <v>3.1672265828593198</v>
      </c>
      <c r="P587">
        <v>16.86</v>
      </c>
      <c r="Q587">
        <v>0</v>
      </c>
      <c r="R587">
        <v>-7.6736116553682203</v>
      </c>
      <c r="S587">
        <v>260.40467886447698</v>
      </c>
      <c r="T587">
        <f>IF(AND(C587&gt;=$V$3,B587=$V$1,A587&lt;=2004),1,0)</f>
        <v>0</v>
      </c>
    </row>
    <row r="588" spans="1:20" hidden="1" x14ac:dyDescent="0.25">
      <c r="A588">
        <v>1482</v>
      </c>
      <c r="B588">
        <v>1513</v>
      </c>
      <c r="C588">
        <v>237.29552004289201</v>
      </c>
      <c r="D588">
        <v>0.156981757803417</v>
      </c>
      <c r="E588">
        <v>0</v>
      </c>
      <c r="F588">
        <v>-7.9899949828787301E-2</v>
      </c>
      <c r="G588">
        <v>146</v>
      </c>
      <c r="H588">
        <v>2</v>
      </c>
      <c r="I588">
        <v>58.992223808568902</v>
      </c>
      <c r="J588">
        <v>204.672369649198</v>
      </c>
      <c r="K588">
        <v>24.639538584871701</v>
      </c>
      <c r="L588">
        <v>-37.064602000000001</v>
      </c>
      <c r="M588">
        <v>161.871470644444</v>
      </c>
      <c r="N588">
        <v>95.456697414833897</v>
      </c>
      <c r="O588">
        <v>4.0350345261314597</v>
      </c>
      <c r="P588">
        <v>15.64</v>
      </c>
      <c r="Q588">
        <v>0</v>
      </c>
      <c r="R588">
        <v>-7.4545562543191997</v>
      </c>
      <c r="S588">
        <v>263.062772695023</v>
      </c>
    </row>
    <row r="589" spans="1:20" hidden="1" x14ac:dyDescent="0.25">
      <c r="A589">
        <v>1482</v>
      </c>
      <c r="B589">
        <v>3090</v>
      </c>
      <c r="C589">
        <v>268.88382063320103</v>
      </c>
      <c r="D589">
        <v>0.12741328442965</v>
      </c>
      <c r="E589">
        <v>0</v>
      </c>
      <c r="F589">
        <v>0.21063139764432501</v>
      </c>
      <c r="G589">
        <v>146</v>
      </c>
      <c r="H589">
        <v>2</v>
      </c>
      <c r="I589">
        <v>184.78994601622301</v>
      </c>
      <c r="J589">
        <v>247.76210839153899</v>
      </c>
      <c r="K589">
        <v>24.639538584871701</v>
      </c>
      <c r="L589">
        <v>47.642398999999997</v>
      </c>
      <c r="M589">
        <v>266.34600343415798</v>
      </c>
      <c r="N589">
        <v>153.769717824721</v>
      </c>
      <c r="O589">
        <v>-0.271877947546313</v>
      </c>
      <c r="P589">
        <v>1.8</v>
      </c>
      <c r="Q589">
        <v>0</v>
      </c>
      <c r="R589">
        <v>7.4864752473036003</v>
      </c>
      <c r="S589">
        <v>242.92472097142399</v>
      </c>
    </row>
    <row r="590" spans="1:20" hidden="1" x14ac:dyDescent="0.25">
      <c r="A590">
        <v>1483</v>
      </c>
      <c r="B590">
        <v>333</v>
      </c>
      <c r="C590">
        <v>269.46727279090999</v>
      </c>
      <c r="D590">
        <v>0.116214030478703</v>
      </c>
      <c r="E590">
        <v>0</v>
      </c>
      <c r="F590">
        <v>-7.0968981256869304E-2</v>
      </c>
      <c r="G590">
        <v>147</v>
      </c>
      <c r="H590">
        <v>2</v>
      </c>
      <c r="I590">
        <v>174.13317095391801</v>
      </c>
      <c r="J590">
        <v>253.37558214011099</v>
      </c>
      <c r="K590">
        <v>24.727189275292101</v>
      </c>
      <c r="L590">
        <v>22.605801</v>
      </c>
      <c r="M590">
        <v>269.00031482160102</v>
      </c>
      <c r="N590">
        <v>153.910757521047</v>
      </c>
      <c r="O590">
        <v>0.14513268135812499</v>
      </c>
      <c r="P590">
        <v>1.77</v>
      </c>
      <c r="Q590">
        <v>0</v>
      </c>
      <c r="R590">
        <v>0.58443184221973299</v>
      </c>
      <c r="S590">
        <v>267.42935311329802</v>
      </c>
    </row>
    <row r="591" spans="1:20" x14ac:dyDescent="0.25">
      <c r="A591">
        <v>1483</v>
      </c>
      <c r="B591">
        <v>1499</v>
      </c>
      <c r="C591">
        <v>233.85363424905799</v>
      </c>
      <c r="D591">
        <v>0.15080322272173899</v>
      </c>
      <c r="E591">
        <v>0</v>
      </c>
      <c r="F591">
        <v>2.6598926590631601E-2</v>
      </c>
      <c r="G591">
        <v>147</v>
      </c>
      <c r="H591">
        <v>2</v>
      </c>
      <c r="I591">
        <v>52.675113938600497</v>
      </c>
      <c r="J591">
        <v>203.403043353139</v>
      </c>
      <c r="K591">
        <v>24.727189275292101</v>
      </c>
      <c r="L591">
        <v>-39.488300000000002</v>
      </c>
      <c r="M591">
        <v>152.69181938120201</v>
      </c>
      <c r="N591">
        <v>89.669022811348995</v>
      </c>
      <c r="O591">
        <v>3.1303506250164501</v>
      </c>
      <c r="P591">
        <v>17.02</v>
      </c>
      <c r="Q591">
        <v>0</v>
      </c>
      <c r="R591">
        <v>-7.6444192887078604</v>
      </c>
      <c r="S591">
        <v>260.279952103619</v>
      </c>
      <c r="T591">
        <f>IF(AND(C591&gt;=$V$3,B591=$V$1,A591&lt;=2004),1,0)</f>
        <v>0</v>
      </c>
    </row>
    <row r="592" spans="1:20" hidden="1" x14ac:dyDescent="0.25">
      <c r="A592">
        <v>1483</v>
      </c>
      <c r="B592">
        <v>1513</v>
      </c>
      <c r="C592">
        <v>237.271305487234</v>
      </c>
      <c r="D592">
        <v>0.156866781277123</v>
      </c>
      <c r="E592">
        <v>0</v>
      </c>
      <c r="F592">
        <v>7.0037042543669104E-2</v>
      </c>
      <c r="G592">
        <v>147</v>
      </c>
      <c r="H592">
        <v>2</v>
      </c>
      <c r="I592">
        <v>58.784607450903401</v>
      </c>
      <c r="J592">
        <v>204.648155093539</v>
      </c>
      <c r="K592">
        <v>24.727189275292101</v>
      </c>
      <c r="L592">
        <v>-37.064602000000001</v>
      </c>
      <c r="M592">
        <v>161.81262477162099</v>
      </c>
      <c r="N592">
        <v>95.414706968875294</v>
      </c>
      <c r="O592">
        <v>4.0132253815879002</v>
      </c>
      <c r="P592">
        <v>15.74</v>
      </c>
      <c r="Q592">
        <v>0</v>
      </c>
      <c r="R592">
        <v>-7.4257211641725496</v>
      </c>
      <c r="S592">
        <v>262.941614224658</v>
      </c>
    </row>
    <row r="593" spans="1:20" hidden="1" x14ac:dyDescent="0.25">
      <c r="A593">
        <v>1483</v>
      </c>
      <c r="B593">
        <v>3090</v>
      </c>
      <c r="C593">
        <v>268.98966975661398</v>
      </c>
      <c r="D593">
        <v>0.12731996443468699</v>
      </c>
      <c r="E593">
        <v>0</v>
      </c>
      <c r="F593">
        <v>-7.0716489302870195E-2</v>
      </c>
      <c r="G593">
        <v>147</v>
      </c>
      <c r="H593">
        <v>2</v>
      </c>
      <c r="I593">
        <v>185.21384007904601</v>
      </c>
      <c r="J593">
        <v>247.867957514952</v>
      </c>
      <c r="K593">
        <v>24.727189275292101</v>
      </c>
      <c r="L593">
        <v>47.642398999999997</v>
      </c>
      <c r="M593">
        <v>266.75522084813599</v>
      </c>
      <c r="N593">
        <v>153.99480323754801</v>
      </c>
      <c r="O593">
        <v>-0.27067669674339101</v>
      </c>
      <c r="P593">
        <v>1.77</v>
      </c>
      <c r="Q593">
        <v>0</v>
      </c>
      <c r="R593">
        <v>7.4810084863812696</v>
      </c>
      <c r="S593">
        <v>243.04678151274501</v>
      </c>
    </row>
    <row r="594" spans="1:20" hidden="1" x14ac:dyDescent="0.25">
      <c r="A594">
        <v>1484</v>
      </c>
      <c r="B594">
        <v>333</v>
      </c>
      <c r="C594">
        <v>269.484288476872</v>
      </c>
      <c r="D594">
        <v>0.116120180023411</v>
      </c>
      <c r="E594">
        <v>0</v>
      </c>
      <c r="F594">
        <v>6.5206895575332199E-2</v>
      </c>
      <c r="G594">
        <v>148</v>
      </c>
      <c r="H594">
        <v>2</v>
      </c>
      <c r="I594">
        <v>174.13317095391801</v>
      </c>
      <c r="J594">
        <v>253.392597826074</v>
      </c>
      <c r="K594">
        <v>24.727189275292101</v>
      </c>
      <c r="L594">
        <v>22.605801</v>
      </c>
      <c r="M594">
        <v>269.078101032505</v>
      </c>
      <c r="N594">
        <v>153.943244514366</v>
      </c>
      <c r="O594">
        <v>0.13808989336917299</v>
      </c>
      <c r="P594">
        <v>1.76</v>
      </c>
      <c r="Q594">
        <v>0</v>
      </c>
      <c r="R594">
        <v>0.58729673222152801</v>
      </c>
      <c r="S594">
        <v>267.43893547872102</v>
      </c>
    </row>
    <row r="595" spans="1:20" x14ac:dyDescent="0.25">
      <c r="A595">
        <v>1484</v>
      </c>
      <c r="B595">
        <v>1499</v>
      </c>
      <c r="C595">
        <v>233.832583015876</v>
      </c>
      <c r="D595">
        <v>0.150681439224053</v>
      </c>
      <c r="E595">
        <v>0</v>
      </c>
      <c r="F595">
        <v>-0.102224934621213</v>
      </c>
      <c r="G595">
        <v>148</v>
      </c>
      <c r="H595">
        <v>2</v>
      </c>
      <c r="I595">
        <v>52.675113938600497</v>
      </c>
      <c r="J595">
        <v>203.381992119957</v>
      </c>
      <c r="K595">
        <v>24.727189275292101</v>
      </c>
      <c r="L595">
        <v>-39.488300000000002</v>
      </c>
      <c r="M595">
        <v>152.626779401758</v>
      </c>
      <c r="N595">
        <v>89.623351871375206</v>
      </c>
      <c r="O595">
        <v>3.0919723112737199</v>
      </c>
      <c r="P595">
        <v>17.170000000000002</v>
      </c>
      <c r="Q595">
        <v>0</v>
      </c>
      <c r="R595">
        <v>-7.6156534976009098</v>
      </c>
      <c r="S595">
        <v>260.15569468697203</v>
      </c>
      <c r="T595">
        <f>IF(AND(C595&gt;=$V$3,B595=$V$1,A595&lt;=2004),1,0)</f>
        <v>0</v>
      </c>
    </row>
    <row r="596" spans="1:20" hidden="1" x14ac:dyDescent="0.25">
      <c r="A596">
        <v>1484</v>
      </c>
      <c r="B596">
        <v>1513</v>
      </c>
      <c r="C596">
        <v>237.25016859750301</v>
      </c>
      <c r="D596">
        <v>0.15674010105802799</v>
      </c>
      <c r="E596">
        <v>0</v>
      </c>
      <c r="F596">
        <v>-8.1543794760914695E-2</v>
      </c>
      <c r="G596">
        <v>148</v>
      </c>
      <c r="H596">
        <v>2</v>
      </c>
      <c r="I596">
        <v>58.784607450903401</v>
      </c>
      <c r="J596">
        <v>204.627018203809</v>
      </c>
      <c r="K596">
        <v>24.727189275292101</v>
      </c>
      <c r="L596">
        <v>-37.064602000000001</v>
      </c>
      <c r="M596">
        <v>161.74658692812099</v>
      </c>
      <c r="N596">
        <v>95.367735643070006</v>
      </c>
      <c r="O596">
        <v>3.99364038600454</v>
      </c>
      <c r="P596">
        <v>15.85</v>
      </c>
      <c r="Q596">
        <v>0</v>
      </c>
      <c r="R596">
        <v>-7.3977834368220599</v>
      </c>
      <c r="S596">
        <v>262.82091158777303</v>
      </c>
    </row>
    <row r="597" spans="1:20" hidden="1" x14ac:dyDescent="0.25">
      <c r="A597">
        <v>1484</v>
      </c>
      <c r="B597">
        <v>3090</v>
      </c>
      <c r="C597">
        <v>269.08785894781403</v>
      </c>
      <c r="D597">
        <v>0.127217145208982</v>
      </c>
      <c r="E597">
        <v>0</v>
      </c>
      <c r="F597">
        <v>0.20295051652124399</v>
      </c>
      <c r="G597">
        <v>148</v>
      </c>
      <c r="H597">
        <v>2</v>
      </c>
      <c r="I597">
        <v>185.21384007904601</v>
      </c>
      <c r="J597">
        <v>247.96614670615199</v>
      </c>
      <c r="K597">
        <v>24.727189275292101</v>
      </c>
      <c r="L597">
        <v>47.642398999999997</v>
      </c>
      <c r="M597">
        <v>267.175513651382</v>
      </c>
      <c r="N597">
        <v>154.22510286293601</v>
      </c>
      <c r="O597">
        <v>-0.26830591372669998</v>
      </c>
      <c r="P597">
        <v>1.75</v>
      </c>
      <c r="Q597">
        <v>0</v>
      </c>
      <c r="R597">
        <v>7.47633660806056</v>
      </c>
      <c r="S597">
        <v>243.16876582744399</v>
      </c>
    </row>
    <row r="598" spans="1:20" hidden="1" x14ac:dyDescent="0.25">
      <c r="A598" t="s">
        <v>68</v>
      </c>
      <c r="B598">
        <v>333</v>
      </c>
      <c r="C598">
        <v>269.50400386990702</v>
      </c>
      <c r="D598">
        <v>0.116025869444133</v>
      </c>
      <c r="E598">
        <v>0</v>
      </c>
      <c r="F598">
        <v>-7.1528640267813207E-2</v>
      </c>
      <c r="G598">
        <v>149</v>
      </c>
      <c r="H598">
        <v>2</v>
      </c>
      <c r="I598">
        <v>174.318798992582</v>
      </c>
      <c r="J598">
        <v>253.412313219108</v>
      </c>
      <c r="K598">
        <v>24.807307824321601</v>
      </c>
      <c r="L598">
        <v>22.605801</v>
      </c>
      <c r="M598">
        <v>269.14607191610298</v>
      </c>
      <c r="N598">
        <v>153.970044312807</v>
      </c>
      <c r="O598">
        <v>0.131113385705518</v>
      </c>
      <c r="P598">
        <v>1.76</v>
      </c>
      <c r="Q598">
        <v>0</v>
      </c>
      <c r="R598">
        <v>0.58943889950636996</v>
      </c>
      <c r="S598">
        <v>267.44855279586301</v>
      </c>
    </row>
    <row r="599" spans="1:20" x14ac:dyDescent="0.25">
      <c r="A599">
        <v>1485</v>
      </c>
      <c r="B599">
        <v>1499</v>
      </c>
      <c r="C599">
        <v>233.810124199444</v>
      </c>
      <c r="D599">
        <v>0.150559058654054</v>
      </c>
      <c r="E599">
        <v>0</v>
      </c>
      <c r="F599">
        <v>3.7294280197781499E-2</v>
      </c>
      <c r="G599">
        <v>149</v>
      </c>
      <c r="H599">
        <v>2</v>
      </c>
      <c r="I599">
        <v>52.486753850320198</v>
      </c>
      <c r="J599">
        <v>203.35953330352501</v>
      </c>
      <c r="K599">
        <v>24.807307824321601</v>
      </c>
      <c r="L599">
        <v>-39.488300000000002</v>
      </c>
      <c r="M599">
        <v>152.57182967876599</v>
      </c>
      <c r="N599">
        <v>89.583571253585404</v>
      </c>
      <c r="O599">
        <v>3.0528626495469799</v>
      </c>
      <c r="P599">
        <v>17.309999999999999</v>
      </c>
      <c r="Q599">
        <v>0</v>
      </c>
      <c r="R599">
        <v>-7.5859110818621502</v>
      </c>
      <c r="S599">
        <v>260.03192254919901</v>
      </c>
      <c r="T599">
        <f>IF(AND(C599&gt;=$V$3,B599=$V$1,A599&lt;=2004),1,0)</f>
        <v>0</v>
      </c>
    </row>
    <row r="600" spans="1:20" hidden="1" x14ac:dyDescent="0.25">
      <c r="A600">
        <v>1485</v>
      </c>
      <c r="B600">
        <v>1513</v>
      </c>
      <c r="C600">
        <v>237.227054979331</v>
      </c>
      <c r="D600">
        <v>0.15661279975928899</v>
      </c>
      <c r="E600">
        <v>0</v>
      </c>
      <c r="F600">
        <v>5.2374042133429499E-2</v>
      </c>
      <c r="G600">
        <v>149</v>
      </c>
      <c r="H600">
        <v>2</v>
      </c>
      <c r="I600">
        <v>58.601469755705402</v>
      </c>
      <c r="J600">
        <v>204.603904585637</v>
      </c>
      <c r="K600">
        <v>24.807307824321601</v>
      </c>
      <c r="L600">
        <v>-37.064602000000001</v>
      </c>
      <c r="M600">
        <v>161.688959007996</v>
      </c>
      <c r="N600">
        <v>95.325685403977104</v>
      </c>
      <c r="O600">
        <v>3.9745660739681901</v>
      </c>
      <c r="P600">
        <v>15.95</v>
      </c>
      <c r="Q600">
        <v>0</v>
      </c>
      <c r="R600">
        <v>-7.3690901381666603</v>
      </c>
      <c r="S600">
        <v>262.70067711230899</v>
      </c>
    </row>
    <row r="601" spans="1:20" hidden="1" x14ac:dyDescent="0.25">
      <c r="A601">
        <v>1485</v>
      </c>
      <c r="B601">
        <v>3090</v>
      </c>
      <c r="C601">
        <v>269.18870943374202</v>
      </c>
      <c r="D601">
        <v>0.127113821887779</v>
      </c>
      <c r="E601">
        <v>0</v>
      </c>
      <c r="F601">
        <v>-7.0511091388937006E-2</v>
      </c>
      <c r="G601">
        <v>149</v>
      </c>
      <c r="H601">
        <v>2</v>
      </c>
      <c r="I601">
        <v>185.62380921506701</v>
      </c>
      <c r="J601">
        <v>248.06699719208001</v>
      </c>
      <c r="K601">
        <v>24.807307824321601</v>
      </c>
      <c r="L601">
        <v>47.642398999999997</v>
      </c>
      <c r="M601">
        <v>267.56583518684999</v>
      </c>
      <c r="N601">
        <v>154.43799736340901</v>
      </c>
      <c r="O601">
        <v>-0.266267417094041</v>
      </c>
      <c r="P601">
        <v>1.72</v>
      </c>
      <c r="Q601">
        <v>0</v>
      </c>
      <c r="R601">
        <v>7.4694792238230496</v>
      </c>
      <c r="S601">
        <v>243.29063825668999</v>
      </c>
    </row>
    <row r="602" spans="1:20" hidden="1" x14ac:dyDescent="0.25">
      <c r="A602">
        <v>1486</v>
      </c>
      <c r="B602">
        <v>333</v>
      </c>
      <c r="C602">
        <v>269.52118266384798</v>
      </c>
      <c r="D602">
        <v>0.11592641139517</v>
      </c>
      <c r="E602">
        <v>0</v>
      </c>
      <c r="F602">
        <v>6.7207128709627501E-2</v>
      </c>
      <c r="G602">
        <v>150</v>
      </c>
      <c r="H602">
        <v>2</v>
      </c>
      <c r="I602">
        <v>174.318798992582</v>
      </c>
      <c r="J602">
        <v>253.42949201305001</v>
      </c>
      <c r="K602">
        <v>24.807307824321601</v>
      </c>
      <c r="L602">
        <v>22.605801</v>
      </c>
      <c r="M602">
        <v>269.22484315673103</v>
      </c>
      <c r="N602">
        <v>154.00234934115599</v>
      </c>
      <c r="O602">
        <v>0.123282577577439</v>
      </c>
      <c r="P602">
        <v>1.75</v>
      </c>
      <c r="Q602">
        <v>0</v>
      </c>
      <c r="R602">
        <v>0.59234900780903199</v>
      </c>
      <c r="S602">
        <v>267.45821759448899</v>
      </c>
    </row>
    <row r="603" spans="1:20" x14ac:dyDescent="0.25">
      <c r="A603">
        <v>1486</v>
      </c>
      <c r="B603">
        <v>1499</v>
      </c>
      <c r="C603">
        <v>233.79098769138901</v>
      </c>
      <c r="D603">
        <v>0.150429998554792</v>
      </c>
      <c r="E603">
        <v>0</v>
      </c>
      <c r="F603">
        <v>-8.8025490254171501E-2</v>
      </c>
      <c r="G603">
        <v>150</v>
      </c>
      <c r="H603">
        <v>2</v>
      </c>
      <c r="I603">
        <v>52.486753850320198</v>
      </c>
      <c r="J603">
        <v>203.34039679547101</v>
      </c>
      <c r="K603">
        <v>24.807307824321601</v>
      </c>
      <c r="L603">
        <v>-39.488300000000002</v>
      </c>
      <c r="M603">
        <v>152.513222122272</v>
      </c>
      <c r="N603">
        <v>89.541234240214905</v>
      </c>
      <c r="O603">
        <v>3.0138145190132799</v>
      </c>
      <c r="P603">
        <v>17.45</v>
      </c>
      <c r="Q603">
        <v>0</v>
      </c>
      <c r="R603">
        <v>-7.5567141595261402</v>
      </c>
      <c r="S603">
        <v>259.90862678999798</v>
      </c>
      <c r="T603">
        <f>IF(AND(C603&gt;=$V$3,B603=$V$1,A603&lt;=2004),1,0)</f>
        <v>0</v>
      </c>
    </row>
    <row r="604" spans="1:20" hidden="1" x14ac:dyDescent="0.25">
      <c r="A604">
        <v>1486</v>
      </c>
      <c r="B604">
        <v>1513</v>
      </c>
      <c r="C604">
        <v>237.20625595332501</v>
      </c>
      <c r="D604">
        <v>0.15647855035800101</v>
      </c>
      <c r="E604">
        <v>0</v>
      </c>
      <c r="F604">
        <v>-6.1325900264349302E-2</v>
      </c>
      <c r="G604">
        <v>150</v>
      </c>
      <c r="H604">
        <v>2</v>
      </c>
      <c r="I604">
        <v>58.601469755705402</v>
      </c>
      <c r="J604">
        <v>204.58310555963101</v>
      </c>
      <c r="K604">
        <v>24.807307824321601</v>
      </c>
      <c r="L604">
        <v>-37.064602000000001</v>
      </c>
      <c r="M604">
        <v>161.62595933499199</v>
      </c>
      <c r="N604">
        <v>95.280029143295295</v>
      </c>
      <c r="O604">
        <v>3.95653728135995</v>
      </c>
      <c r="P604">
        <v>16.04</v>
      </c>
      <c r="Q604">
        <v>0</v>
      </c>
      <c r="R604">
        <v>-7.34110141871676</v>
      </c>
      <c r="S604">
        <v>262.58089930231301</v>
      </c>
    </row>
    <row r="605" spans="1:20" hidden="1" x14ac:dyDescent="0.25">
      <c r="A605">
        <v>1486</v>
      </c>
      <c r="B605">
        <v>3090</v>
      </c>
      <c r="C605">
        <v>269.281860567877</v>
      </c>
      <c r="D605">
        <v>0.12700485918160201</v>
      </c>
      <c r="E605">
        <v>0</v>
      </c>
      <c r="F605">
        <v>0.20399492742647801</v>
      </c>
      <c r="G605">
        <v>150</v>
      </c>
      <c r="H605">
        <v>2</v>
      </c>
      <c r="I605">
        <v>185.62380921506701</v>
      </c>
      <c r="J605">
        <v>248.16014832621499</v>
      </c>
      <c r="K605">
        <v>24.807307824321601</v>
      </c>
      <c r="L605">
        <v>47.642398999999997</v>
      </c>
      <c r="M605">
        <v>267.96718095296001</v>
      </c>
      <c r="N605">
        <v>154.656532552442</v>
      </c>
      <c r="O605">
        <v>-0.26350996431490897</v>
      </c>
      <c r="P605">
        <v>1.69</v>
      </c>
      <c r="Q605">
        <v>0</v>
      </c>
      <c r="R605">
        <v>7.4634210269516403</v>
      </c>
      <c r="S605">
        <v>243.412411840066</v>
      </c>
    </row>
    <row r="606" spans="1:20" hidden="1" x14ac:dyDescent="0.25">
      <c r="A606">
        <v>1487</v>
      </c>
      <c r="B606">
        <v>333</v>
      </c>
      <c r="C606">
        <v>269.54111489776398</v>
      </c>
      <c r="D606">
        <v>0.115823756744556</v>
      </c>
      <c r="E606">
        <v>0</v>
      </c>
      <c r="F606">
        <v>-7.2952285540740805E-2</v>
      </c>
      <c r="G606">
        <v>151</v>
      </c>
      <c r="H606">
        <v>2</v>
      </c>
      <c r="I606">
        <v>174.509335618287</v>
      </c>
      <c r="J606">
        <v>253.44942424696501</v>
      </c>
      <c r="K606">
        <v>24.879869827074</v>
      </c>
      <c r="L606">
        <v>22.605801</v>
      </c>
      <c r="M606">
        <v>269.293493718722</v>
      </c>
      <c r="N606">
        <v>154.02844066222301</v>
      </c>
      <c r="O606">
        <v>0.115919859922527</v>
      </c>
      <c r="P606">
        <v>1.75</v>
      </c>
      <c r="Q606">
        <v>0</v>
      </c>
      <c r="R606">
        <v>0.59451442430838197</v>
      </c>
      <c r="S606">
        <v>267.46791772416901</v>
      </c>
    </row>
    <row r="607" spans="1:20" x14ac:dyDescent="0.25">
      <c r="A607">
        <v>1487</v>
      </c>
      <c r="B607">
        <v>1499</v>
      </c>
      <c r="C607">
        <v>233.77093484625399</v>
      </c>
      <c r="D607">
        <v>0.150296790438043</v>
      </c>
      <c r="E607">
        <v>0</v>
      </c>
      <c r="F607">
        <v>2.42785767965569E-2</v>
      </c>
      <c r="G607">
        <v>151</v>
      </c>
      <c r="H607">
        <v>2</v>
      </c>
      <c r="I607">
        <v>52.322676226525303</v>
      </c>
      <c r="J607">
        <v>203.320343950335</v>
      </c>
      <c r="K607">
        <v>24.879869827074</v>
      </c>
      <c r="L607">
        <v>-39.488300000000002</v>
      </c>
      <c r="M607">
        <v>152.463297642371</v>
      </c>
      <c r="N607">
        <v>89.503741452134506</v>
      </c>
      <c r="O607">
        <v>2.9747972660224198</v>
      </c>
      <c r="P607">
        <v>17.59</v>
      </c>
      <c r="Q607">
        <v>0</v>
      </c>
      <c r="R607">
        <v>-7.5266970845153702</v>
      </c>
      <c r="S607">
        <v>259.78582079102603</v>
      </c>
      <c r="T607">
        <f>IF(AND(C607&gt;=$V$3,B607=$V$1,A607&lt;=2004),1,0)</f>
        <v>0</v>
      </c>
    </row>
    <row r="608" spans="1:20" hidden="1" x14ac:dyDescent="0.25">
      <c r="A608">
        <v>1487</v>
      </c>
      <c r="B608">
        <v>1513</v>
      </c>
      <c r="C608">
        <v>237.183396288018</v>
      </c>
      <c r="D608">
        <v>0.15633998615401901</v>
      </c>
      <c r="E608">
        <v>0</v>
      </c>
      <c r="F608">
        <v>5.4597281138301298E-2</v>
      </c>
      <c r="G608">
        <v>151</v>
      </c>
      <c r="H608">
        <v>2</v>
      </c>
      <c r="I608">
        <v>58.442871809757001</v>
      </c>
      <c r="J608">
        <v>204.560245894324</v>
      </c>
      <c r="K608">
        <v>24.879869827074</v>
      </c>
      <c r="L608">
        <v>-37.064602000000001</v>
      </c>
      <c r="M608">
        <v>161.56928417281301</v>
      </c>
      <c r="N608">
        <v>95.237828979937603</v>
      </c>
      <c r="O608">
        <v>3.9400690484363898</v>
      </c>
      <c r="P608">
        <v>16.12</v>
      </c>
      <c r="Q608">
        <v>0</v>
      </c>
      <c r="R608">
        <v>-7.3125772737098798</v>
      </c>
      <c r="S608">
        <v>262.461586893819</v>
      </c>
    </row>
    <row r="609" spans="1:20" hidden="1" x14ac:dyDescent="0.25">
      <c r="A609">
        <v>1487</v>
      </c>
      <c r="B609">
        <v>3090</v>
      </c>
      <c r="C609">
        <v>269.37769530241201</v>
      </c>
      <c r="D609">
        <v>0.126892394392184</v>
      </c>
      <c r="E609">
        <v>0</v>
      </c>
      <c r="F609">
        <v>-7.11020734457639E-2</v>
      </c>
      <c r="G609">
        <v>151</v>
      </c>
      <c r="H609">
        <v>2</v>
      </c>
      <c r="I609">
        <v>186.019663598916</v>
      </c>
      <c r="J609">
        <v>248.25598306075</v>
      </c>
      <c r="K609">
        <v>24.879869827074</v>
      </c>
      <c r="L609">
        <v>47.642398999999997</v>
      </c>
      <c r="M609">
        <v>268.33828725227698</v>
      </c>
      <c r="N609">
        <v>154.85714741436601</v>
      </c>
      <c r="O609">
        <v>-0.25994443725817201</v>
      </c>
      <c r="P609">
        <v>1.66</v>
      </c>
      <c r="Q609">
        <v>0</v>
      </c>
      <c r="R609">
        <v>7.4551724825699104</v>
      </c>
      <c r="S609">
        <v>243.534050839743</v>
      </c>
    </row>
    <row r="610" spans="1:20" hidden="1" x14ac:dyDescent="0.25">
      <c r="A610">
        <v>1488</v>
      </c>
      <c r="B610">
        <v>333</v>
      </c>
      <c r="C610">
        <v>269.55878433840098</v>
      </c>
      <c r="D610">
        <v>0.11570563862435</v>
      </c>
      <c r="E610">
        <v>0</v>
      </c>
      <c r="F610">
        <v>5.99526515188065E-2</v>
      </c>
      <c r="G610">
        <v>152</v>
      </c>
      <c r="H610">
        <v>2</v>
      </c>
      <c r="I610">
        <v>174.509335618287</v>
      </c>
      <c r="J610">
        <v>253.46709368760199</v>
      </c>
      <c r="K610">
        <v>24.879869827074</v>
      </c>
      <c r="L610">
        <v>22.605801</v>
      </c>
      <c r="M610">
        <v>269.37316413753803</v>
      </c>
      <c r="N610">
        <v>154.05883282689001</v>
      </c>
      <c r="O610">
        <v>0.108194195737591</v>
      </c>
      <c r="P610">
        <v>1.75</v>
      </c>
      <c r="Q610">
        <v>0</v>
      </c>
      <c r="R610">
        <v>0.59746315749326495</v>
      </c>
      <c r="S610">
        <v>267.47766596553998</v>
      </c>
    </row>
    <row r="611" spans="1:20" x14ac:dyDescent="0.25">
      <c r="A611">
        <v>1488</v>
      </c>
      <c r="B611">
        <v>1499</v>
      </c>
      <c r="C611">
        <v>233.75364027026001</v>
      </c>
      <c r="D611">
        <v>0.15014351640464399</v>
      </c>
      <c r="E611">
        <v>0</v>
      </c>
      <c r="F611">
        <v>-7.3081111765329596E-2</v>
      </c>
      <c r="G611">
        <v>152</v>
      </c>
      <c r="H611">
        <v>2</v>
      </c>
      <c r="I611">
        <v>52.322676226525303</v>
      </c>
      <c r="J611">
        <v>203.30304937434201</v>
      </c>
      <c r="K611">
        <v>24.879869827074</v>
      </c>
      <c r="L611">
        <v>-39.488300000000002</v>
      </c>
      <c r="M611">
        <v>152.410995719228</v>
      </c>
      <c r="N611">
        <v>89.463620548114704</v>
      </c>
      <c r="O611">
        <v>2.9353092183151999</v>
      </c>
      <c r="P611">
        <v>17.72</v>
      </c>
      <c r="Q611">
        <v>0</v>
      </c>
      <c r="R611">
        <v>-7.4970852248641799</v>
      </c>
      <c r="S611">
        <v>259.66349794076598</v>
      </c>
      <c r="T611">
        <f>IF(AND(C611&gt;=$V$3,B611=$V$1,A611&lt;=2004),1,0)</f>
        <v>0</v>
      </c>
    </row>
    <row r="612" spans="1:20" hidden="1" x14ac:dyDescent="0.25">
      <c r="A612">
        <v>1488</v>
      </c>
      <c r="B612">
        <v>1513</v>
      </c>
      <c r="C612">
        <v>237.16293826863</v>
      </c>
      <c r="D612">
        <v>0.15618054921468399</v>
      </c>
      <c r="E612">
        <v>0</v>
      </c>
      <c r="F612">
        <v>-6.3632416258706706E-2</v>
      </c>
      <c r="G612">
        <v>152</v>
      </c>
      <c r="H612">
        <v>2</v>
      </c>
      <c r="I612">
        <v>58.442871809757001</v>
      </c>
      <c r="J612">
        <v>204.539787874936</v>
      </c>
      <c r="K612">
        <v>24.879869827074</v>
      </c>
      <c r="L612">
        <v>-37.064602000000001</v>
      </c>
      <c r="M612">
        <v>161.507011179632</v>
      </c>
      <c r="N612">
        <v>95.191005781824799</v>
      </c>
      <c r="O612">
        <v>3.9260478489903901</v>
      </c>
      <c r="P612">
        <v>16.21</v>
      </c>
      <c r="Q612">
        <v>0</v>
      </c>
      <c r="R612">
        <v>-7.2847810943463198</v>
      </c>
      <c r="S612">
        <v>262.34272800929898</v>
      </c>
    </row>
    <row r="613" spans="1:20" hidden="1" x14ac:dyDescent="0.25">
      <c r="A613">
        <v>1488</v>
      </c>
      <c r="B613">
        <v>3090</v>
      </c>
      <c r="C613">
        <v>269.46574991198003</v>
      </c>
      <c r="D613">
        <v>0.12676298837466801</v>
      </c>
      <c r="E613">
        <v>0</v>
      </c>
      <c r="F613">
        <v>0.20613501382628899</v>
      </c>
      <c r="G613">
        <v>152</v>
      </c>
      <c r="H613">
        <v>2</v>
      </c>
      <c r="I613">
        <v>186.019663598916</v>
      </c>
      <c r="J613">
        <v>248.34403767031799</v>
      </c>
      <c r="K613">
        <v>24.879869827074</v>
      </c>
      <c r="L613">
        <v>47.642398999999997</v>
      </c>
      <c r="M613">
        <v>268.72048692809398</v>
      </c>
      <c r="N613">
        <v>155.062069781914</v>
      </c>
      <c r="O613">
        <v>-0.25623853040406402</v>
      </c>
      <c r="P613">
        <v>1.62</v>
      </c>
      <c r="Q613">
        <v>0</v>
      </c>
      <c r="R613">
        <v>7.4477360949820799</v>
      </c>
      <c r="S613">
        <v>243.65556850691601</v>
      </c>
    </row>
    <row r="614" spans="1:20" hidden="1" x14ac:dyDescent="0.25">
      <c r="A614">
        <v>1489</v>
      </c>
      <c r="B614">
        <v>333</v>
      </c>
      <c r="C614">
        <v>269.57880032066203</v>
      </c>
      <c r="D614">
        <v>0.11558747413413099</v>
      </c>
      <c r="E614">
        <v>0</v>
      </c>
      <c r="F614">
        <v>-6.2171519442696097E-2</v>
      </c>
      <c r="G614">
        <v>153</v>
      </c>
      <c r="H614">
        <v>2</v>
      </c>
      <c r="I614">
        <v>174.70477780653599</v>
      </c>
      <c r="J614">
        <v>253.487109669863</v>
      </c>
      <c r="K614">
        <v>24.944853180460299</v>
      </c>
      <c r="L614">
        <v>22.605801</v>
      </c>
      <c r="M614">
        <v>269.443804806618</v>
      </c>
      <c r="N614">
        <v>154.084036387461</v>
      </c>
      <c r="O614">
        <v>9.9826653991826206E-2</v>
      </c>
      <c r="P614">
        <v>1.74</v>
      </c>
      <c r="Q614">
        <v>0</v>
      </c>
      <c r="R614">
        <v>0.59974592383356495</v>
      </c>
      <c r="S614">
        <v>267.48745145265002</v>
      </c>
    </row>
    <row r="615" spans="1:20" x14ac:dyDescent="0.25">
      <c r="A615">
        <v>1489</v>
      </c>
      <c r="B615">
        <v>1499</v>
      </c>
      <c r="C615">
        <v>233.735902571927</v>
      </c>
      <c r="D615">
        <v>0.14999018219996199</v>
      </c>
      <c r="E615">
        <v>0</v>
      </c>
      <c r="F615">
        <v>1.1740621879320101E-2</v>
      </c>
      <c r="G615">
        <v>153</v>
      </c>
      <c r="H615">
        <v>2</v>
      </c>
      <c r="I615">
        <v>52.1829324247363</v>
      </c>
      <c r="J615">
        <v>203.285311676009</v>
      </c>
      <c r="K615">
        <v>24.944853180460299</v>
      </c>
      <c r="L615">
        <v>-39.488300000000002</v>
      </c>
      <c r="M615">
        <v>152.36589873475501</v>
      </c>
      <c r="N615">
        <v>89.427724908044496</v>
      </c>
      <c r="O615">
        <v>2.8963416359055199</v>
      </c>
      <c r="P615">
        <v>17.86</v>
      </c>
      <c r="Q615">
        <v>0</v>
      </c>
      <c r="R615">
        <v>-7.4668177109159801</v>
      </c>
      <c r="S615">
        <v>259.54166893691001</v>
      </c>
      <c r="T615">
        <f>IF(AND(C615&gt;=$V$3,B615=$V$1,A615&lt;=2004),1,0)</f>
        <v>0</v>
      </c>
    </row>
    <row r="616" spans="1:20" hidden="1" x14ac:dyDescent="0.25">
      <c r="A616">
        <v>1489</v>
      </c>
      <c r="B616">
        <v>1513</v>
      </c>
      <c r="C616">
        <v>237.14106656170901</v>
      </c>
      <c r="D616">
        <v>0.15602104968467401</v>
      </c>
      <c r="E616">
        <v>0</v>
      </c>
      <c r="F616">
        <v>3.7456076900752998E-2</v>
      </c>
      <c r="G616">
        <v>153</v>
      </c>
      <c r="H616">
        <v>2</v>
      </c>
      <c r="I616">
        <v>58.308875432196601</v>
      </c>
      <c r="J616">
        <v>204.51791616801501</v>
      </c>
      <c r="K616">
        <v>24.944853180460299</v>
      </c>
      <c r="L616">
        <v>-37.064602000000001</v>
      </c>
      <c r="M616">
        <v>161.45129587826401</v>
      </c>
      <c r="N616">
        <v>95.148044288983698</v>
      </c>
      <c r="O616">
        <v>3.9121306841235399</v>
      </c>
      <c r="P616">
        <v>16.29</v>
      </c>
      <c r="Q616">
        <v>0</v>
      </c>
      <c r="R616">
        <v>-7.2564234965592096</v>
      </c>
      <c r="S616">
        <v>262.22433180888601</v>
      </c>
    </row>
    <row r="617" spans="1:20" hidden="1" x14ac:dyDescent="0.25">
      <c r="A617">
        <v>1489</v>
      </c>
      <c r="B617">
        <v>3090</v>
      </c>
      <c r="C617">
        <v>269.556478547555</v>
      </c>
      <c r="D617">
        <v>0.126633531555812</v>
      </c>
      <c r="E617">
        <v>0</v>
      </c>
      <c r="F617">
        <v>-7.0848385080243007E-2</v>
      </c>
      <c r="G617">
        <v>153</v>
      </c>
      <c r="H617">
        <v>2</v>
      </c>
      <c r="I617">
        <v>186.40121445337499</v>
      </c>
      <c r="J617">
        <v>248.43476630589299</v>
      </c>
      <c r="K617">
        <v>24.944853180460299</v>
      </c>
      <c r="L617">
        <v>47.642398999999997</v>
      </c>
      <c r="M617">
        <v>269.072018365877</v>
      </c>
      <c r="N617">
        <v>155.24923622580201</v>
      </c>
      <c r="O617">
        <v>-0.251061432038509</v>
      </c>
      <c r="P617">
        <v>1.59</v>
      </c>
      <c r="Q617">
        <v>0</v>
      </c>
      <c r="R617">
        <v>7.4380925626105103</v>
      </c>
      <c r="S617">
        <v>243.77692882969001</v>
      </c>
    </row>
    <row r="618" spans="1:20" hidden="1" x14ac:dyDescent="0.25">
      <c r="A618">
        <v>1490</v>
      </c>
      <c r="B618">
        <v>333</v>
      </c>
      <c r="C618">
        <v>269.59648954572401</v>
      </c>
      <c r="D618">
        <v>0.11545507321108001</v>
      </c>
      <c r="E618">
        <v>0</v>
      </c>
      <c r="F618">
        <v>6.1647370880585001E-2</v>
      </c>
      <c r="G618">
        <v>154</v>
      </c>
      <c r="H618">
        <v>2</v>
      </c>
      <c r="I618">
        <v>174.70477780653599</v>
      </c>
      <c r="J618">
        <v>253.50479889492499</v>
      </c>
      <c r="K618">
        <v>24.944853180460299</v>
      </c>
      <c r="L618">
        <v>22.605801</v>
      </c>
      <c r="M618">
        <v>269.52384349893299</v>
      </c>
      <c r="N618">
        <v>154.112762521555</v>
      </c>
      <c r="O618">
        <v>9.2440110803079706E-2</v>
      </c>
      <c r="P618">
        <v>1.74</v>
      </c>
      <c r="Q618">
        <v>0</v>
      </c>
      <c r="R618">
        <v>0.60269419330504304</v>
      </c>
      <c r="S618">
        <v>267.497285043886</v>
      </c>
    </row>
    <row r="619" spans="1:20" x14ac:dyDescent="0.25">
      <c r="A619">
        <v>1490</v>
      </c>
      <c r="B619">
        <v>1499</v>
      </c>
      <c r="C619">
        <v>233.7207605824</v>
      </c>
      <c r="D619">
        <v>0.149818374322676</v>
      </c>
      <c r="E619">
        <v>0</v>
      </c>
      <c r="F619">
        <v>-6.8774024157171695E-2</v>
      </c>
      <c r="G619">
        <v>154</v>
      </c>
      <c r="H619">
        <v>2</v>
      </c>
      <c r="I619">
        <v>52.1829324247363</v>
      </c>
      <c r="J619">
        <v>203.27016968648101</v>
      </c>
      <c r="K619">
        <v>24.944853180460299</v>
      </c>
      <c r="L619">
        <v>-39.488300000000002</v>
      </c>
      <c r="M619">
        <v>152.319656669989</v>
      </c>
      <c r="N619">
        <v>89.390020286061102</v>
      </c>
      <c r="O619">
        <v>2.85657571142037</v>
      </c>
      <c r="P619">
        <v>17.989999999999998</v>
      </c>
      <c r="Q619">
        <v>0</v>
      </c>
      <c r="R619">
        <v>-7.43682021677626</v>
      </c>
      <c r="S619">
        <v>259.42032937379997</v>
      </c>
      <c r="T619">
        <f>IF(AND(C619&gt;=$V$3,B619=$V$1,A619&lt;=2004),1,0)</f>
        <v>0</v>
      </c>
    </row>
    <row r="620" spans="1:20" hidden="1" x14ac:dyDescent="0.25">
      <c r="A620">
        <v>1490</v>
      </c>
      <c r="B620">
        <v>1513</v>
      </c>
      <c r="C620">
        <v>237.12081091316301</v>
      </c>
      <c r="D620">
        <v>0.155842333684966</v>
      </c>
      <c r="E620">
        <v>0</v>
      </c>
      <c r="F620">
        <v>-4.2818018108763803E-2</v>
      </c>
      <c r="G620">
        <v>154</v>
      </c>
      <c r="H620">
        <v>2</v>
      </c>
      <c r="I620">
        <v>58.308875432196601</v>
      </c>
      <c r="J620">
        <v>204.49766051946901</v>
      </c>
      <c r="K620">
        <v>24.944853180460299</v>
      </c>
      <c r="L620">
        <v>-37.064602000000001</v>
      </c>
      <c r="M620">
        <v>161.39174649004701</v>
      </c>
      <c r="N620">
        <v>95.101603223712502</v>
      </c>
      <c r="O620">
        <v>3.89965723597067</v>
      </c>
      <c r="P620">
        <v>16.36</v>
      </c>
      <c r="Q620">
        <v>0</v>
      </c>
      <c r="R620">
        <v>-7.2286066398747097</v>
      </c>
      <c r="S620">
        <v>262.10638946981999</v>
      </c>
    </row>
    <row r="621" spans="1:20" hidden="1" x14ac:dyDescent="0.25">
      <c r="A621">
        <v>1490</v>
      </c>
      <c r="B621">
        <v>3090</v>
      </c>
      <c r="C621">
        <v>269.64014741670798</v>
      </c>
      <c r="D621">
        <v>0.12648847780675501</v>
      </c>
      <c r="E621">
        <v>0</v>
      </c>
      <c r="F621">
        <v>0.187049058104022</v>
      </c>
      <c r="G621">
        <v>154</v>
      </c>
      <c r="H621">
        <v>2</v>
      </c>
      <c r="I621">
        <v>186.40121445337499</v>
      </c>
      <c r="J621">
        <v>248.51843517504599</v>
      </c>
      <c r="K621">
        <v>24.944853180460299</v>
      </c>
      <c r="L621">
        <v>47.642398999999997</v>
      </c>
      <c r="M621">
        <v>269.43458569563899</v>
      </c>
      <c r="N621">
        <v>155.44082450705099</v>
      </c>
      <c r="O621">
        <v>-0.24595901711864501</v>
      </c>
      <c r="P621">
        <v>1.56</v>
      </c>
      <c r="Q621">
        <v>0</v>
      </c>
      <c r="R621">
        <v>7.4292649871217096</v>
      </c>
      <c r="S621">
        <v>243.89814512126199</v>
      </c>
    </row>
    <row r="622" spans="1:20" hidden="1" x14ac:dyDescent="0.25">
      <c r="A622">
        <v>1491</v>
      </c>
      <c r="B622">
        <v>333</v>
      </c>
      <c r="C622">
        <v>269.61690742163302</v>
      </c>
      <c r="D622">
        <v>0.11530409629880201</v>
      </c>
      <c r="E622">
        <v>0</v>
      </c>
      <c r="F622">
        <v>-7.2295477941723002E-2</v>
      </c>
      <c r="G622">
        <v>155</v>
      </c>
      <c r="H622">
        <v>2</v>
      </c>
      <c r="I622">
        <v>174.905115025745</v>
      </c>
      <c r="J622">
        <v>253.52521677083399</v>
      </c>
      <c r="K622">
        <v>25.0022380899217</v>
      </c>
      <c r="L622">
        <v>22.605801</v>
      </c>
      <c r="M622">
        <v>269.59459293782498</v>
      </c>
      <c r="N622">
        <v>154.133760274644</v>
      </c>
      <c r="O622">
        <v>8.5279845842708799E-2</v>
      </c>
      <c r="P622">
        <v>1.74</v>
      </c>
      <c r="Q622">
        <v>0</v>
      </c>
      <c r="R622">
        <v>0.60495806470596103</v>
      </c>
      <c r="S622">
        <v>267.50715557257098</v>
      </c>
    </row>
    <row r="623" spans="1:20" x14ac:dyDescent="0.25">
      <c r="A623">
        <v>1491</v>
      </c>
      <c r="B623">
        <v>1499</v>
      </c>
      <c r="C623">
        <v>233.70516707644799</v>
      </c>
      <c r="D623">
        <v>0.149622461618898</v>
      </c>
      <c r="E623">
        <v>0</v>
      </c>
      <c r="F623">
        <v>1.1963021187111299E-2</v>
      </c>
      <c r="G623">
        <v>155</v>
      </c>
      <c r="H623">
        <v>2</v>
      </c>
      <c r="I623">
        <v>52.067575828044397</v>
      </c>
      <c r="J623">
        <v>203.254576180529</v>
      </c>
      <c r="K623">
        <v>25.0022380899217</v>
      </c>
      <c r="L623">
        <v>-39.488300000000002</v>
      </c>
      <c r="M623">
        <v>152.28018992984801</v>
      </c>
      <c r="N623">
        <v>89.354806370605303</v>
      </c>
      <c r="O623">
        <v>2.8166671199388902</v>
      </c>
      <c r="P623">
        <v>18.12</v>
      </c>
      <c r="Q623">
        <v>0</v>
      </c>
      <c r="R623">
        <v>-7.4062157289642698</v>
      </c>
      <c r="S623">
        <v>259.29948915517701</v>
      </c>
      <c r="T623">
        <f>IF(AND(C623&gt;=$V$3,B623=$V$1,A623&lt;=2004),1,0)</f>
        <v>0</v>
      </c>
    </row>
    <row r="624" spans="1:20" hidden="1" x14ac:dyDescent="0.25">
      <c r="A624">
        <v>1491</v>
      </c>
      <c r="B624">
        <v>1513</v>
      </c>
      <c r="C624">
        <v>237.099392497911</v>
      </c>
      <c r="D624">
        <v>0.155638543641899</v>
      </c>
      <c r="E624">
        <v>0</v>
      </c>
      <c r="F624">
        <v>3.0807837338762099E-2</v>
      </c>
      <c r="G624">
        <v>155</v>
      </c>
      <c r="H624">
        <v>2</v>
      </c>
      <c r="I624">
        <v>58.199543263260203</v>
      </c>
      <c r="J624">
        <v>204.47624210421699</v>
      </c>
      <c r="K624">
        <v>25.0022380899217</v>
      </c>
      <c r="L624">
        <v>-37.064602000000001</v>
      </c>
      <c r="M624">
        <v>161.33661178534501</v>
      </c>
      <c r="N624">
        <v>95.056169784163501</v>
      </c>
      <c r="O624">
        <v>3.8890491531226998</v>
      </c>
      <c r="P624">
        <v>16.43</v>
      </c>
      <c r="Q624">
        <v>0</v>
      </c>
      <c r="R624">
        <v>-7.2004548560953703</v>
      </c>
      <c r="S624">
        <v>261.98890645679</v>
      </c>
    </row>
    <row r="625" spans="1:20" hidden="1" x14ac:dyDescent="0.25">
      <c r="A625">
        <v>1491</v>
      </c>
      <c r="B625">
        <v>3090</v>
      </c>
      <c r="C625">
        <v>269.72589540687801</v>
      </c>
      <c r="D625">
        <v>0.12632307286363001</v>
      </c>
      <c r="E625">
        <v>0</v>
      </c>
      <c r="F625">
        <v>-5.5086313087207898E-2</v>
      </c>
      <c r="G625">
        <v>155</v>
      </c>
      <c r="H625">
        <v>2</v>
      </c>
      <c r="I625">
        <v>186.76827440411</v>
      </c>
      <c r="J625">
        <v>248.604183165216</v>
      </c>
      <c r="K625">
        <v>25.0022380899217</v>
      </c>
      <c r="L625">
        <v>47.642398999999997</v>
      </c>
      <c r="M625">
        <v>269.76926561667898</v>
      </c>
      <c r="N625">
        <v>155.613789484313</v>
      </c>
      <c r="O625">
        <v>-0.24086143566381199</v>
      </c>
      <c r="P625">
        <v>1.52</v>
      </c>
      <c r="Q625">
        <v>0</v>
      </c>
      <c r="R625">
        <v>7.4184444043811002</v>
      </c>
      <c r="S625">
        <v>244.01918486361799</v>
      </c>
    </row>
    <row r="626" spans="1:20" hidden="1" x14ac:dyDescent="0.25">
      <c r="A626">
        <v>1492</v>
      </c>
      <c r="B626">
        <v>333</v>
      </c>
      <c r="C626">
        <v>269.63991849553298</v>
      </c>
      <c r="D626">
        <v>0.11514310019631301</v>
      </c>
      <c r="E626">
        <v>0</v>
      </c>
      <c r="F626">
        <v>-6.8706650447569795E-2</v>
      </c>
      <c r="G626">
        <v>156</v>
      </c>
      <c r="H626">
        <v>2</v>
      </c>
      <c r="I626">
        <v>175.11032922800899</v>
      </c>
      <c r="J626">
        <v>253.54822784473399</v>
      </c>
      <c r="K626">
        <v>25.0520070754587</v>
      </c>
      <c r="L626">
        <v>22.605801</v>
      </c>
      <c r="M626">
        <v>269.67627314538902</v>
      </c>
      <c r="N626">
        <v>154.15968688641601</v>
      </c>
      <c r="O626">
        <v>7.8107853153715101E-2</v>
      </c>
      <c r="P626">
        <v>1.74</v>
      </c>
      <c r="Q626">
        <v>0</v>
      </c>
      <c r="R626">
        <v>0.60799764601374895</v>
      </c>
      <c r="S626">
        <v>267.51707569522898</v>
      </c>
    </row>
    <row r="627" spans="1:20" x14ac:dyDescent="0.25">
      <c r="A627">
        <v>1492</v>
      </c>
      <c r="B627">
        <v>1499</v>
      </c>
      <c r="C627">
        <v>233.68971111896499</v>
      </c>
      <c r="D627">
        <v>0.14941354767794701</v>
      </c>
      <c r="E627">
        <v>0</v>
      </c>
      <c r="F627">
        <v>-3.6444116211242698E-3</v>
      </c>
      <c r="G627">
        <v>156</v>
      </c>
      <c r="H627">
        <v>2</v>
      </c>
      <c r="I627">
        <v>51.976661948186702</v>
      </c>
      <c r="J627">
        <v>203.239120223046</v>
      </c>
      <c r="K627">
        <v>25.0520070754587</v>
      </c>
      <c r="L627">
        <v>-39.488300000000002</v>
      </c>
      <c r="M627">
        <v>152.23955435413299</v>
      </c>
      <c r="N627">
        <v>89.318101974744906</v>
      </c>
      <c r="O627">
        <v>2.7763730498587602</v>
      </c>
      <c r="P627">
        <v>18.25</v>
      </c>
      <c r="Q627">
        <v>0</v>
      </c>
      <c r="R627">
        <v>-7.3758852644677697</v>
      </c>
      <c r="S627">
        <v>259.17914381006199</v>
      </c>
      <c r="T627">
        <f>IF(AND(C627&gt;=$V$3,B627=$V$1,A627&lt;=2004),1,0)</f>
        <v>0</v>
      </c>
    </row>
    <row r="628" spans="1:20" hidden="1" x14ac:dyDescent="0.25">
      <c r="A628">
        <v>1492</v>
      </c>
      <c r="B628">
        <v>1513</v>
      </c>
      <c r="C628">
        <v>237.07752313146699</v>
      </c>
      <c r="D628">
        <v>0.155421229602521</v>
      </c>
      <c r="E628">
        <v>0</v>
      </c>
      <c r="F628">
        <v>1.1948053369764899E-2</v>
      </c>
      <c r="G628">
        <v>156</v>
      </c>
      <c r="H628">
        <v>2</v>
      </c>
      <c r="I628">
        <v>58.114938834915499</v>
      </c>
      <c r="J628">
        <v>204.45437273777301</v>
      </c>
      <c r="K628">
        <v>25.0520070754587</v>
      </c>
      <c r="L628">
        <v>-37.064602000000001</v>
      </c>
      <c r="M628">
        <v>161.278327464136</v>
      </c>
      <c r="N628">
        <v>95.008018788314999</v>
      </c>
      <c r="O628">
        <v>3.8801737523926199</v>
      </c>
      <c r="P628">
        <v>16.5</v>
      </c>
      <c r="Q628">
        <v>0</v>
      </c>
      <c r="R628">
        <v>-7.1727705341971104</v>
      </c>
      <c r="S628">
        <v>261.871875142661</v>
      </c>
    </row>
    <row r="629" spans="1:20" hidden="1" x14ac:dyDescent="0.25">
      <c r="A629">
        <v>1492</v>
      </c>
      <c r="B629">
        <v>3090</v>
      </c>
      <c r="C629">
        <v>269.813551156215</v>
      </c>
      <c r="D629">
        <v>0.12614669125154199</v>
      </c>
      <c r="E629">
        <v>0</v>
      </c>
      <c r="F629">
        <v>-5.0546056338552199E-2</v>
      </c>
      <c r="G629">
        <v>156</v>
      </c>
      <c r="H629">
        <v>2</v>
      </c>
      <c r="I629">
        <v>187.12065782238801</v>
      </c>
      <c r="J629">
        <v>248.69183891455299</v>
      </c>
      <c r="K629">
        <v>25.0520070754587</v>
      </c>
      <c r="L629">
        <v>47.642398999999997</v>
      </c>
      <c r="M629">
        <v>270.11258554519299</v>
      </c>
      <c r="N629">
        <v>155.79033239377</v>
      </c>
      <c r="O629">
        <v>-0.234960512200344</v>
      </c>
      <c r="P629">
        <v>1.49</v>
      </c>
      <c r="Q629">
        <v>0</v>
      </c>
      <c r="R629">
        <v>7.40827387069384</v>
      </c>
      <c r="S629">
        <v>244.140058662993</v>
      </c>
    </row>
    <row r="630" spans="1:20" hidden="1" x14ac:dyDescent="0.25">
      <c r="A630">
        <v>1493</v>
      </c>
      <c r="B630">
        <v>333</v>
      </c>
      <c r="C630">
        <v>269.66019519505102</v>
      </c>
      <c r="D630">
        <v>0.114972441031735</v>
      </c>
      <c r="E630">
        <v>0</v>
      </c>
      <c r="F630">
        <v>7.2447172931484005E-2</v>
      </c>
      <c r="G630">
        <v>157</v>
      </c>
      <c r="H630">
        <v>2</v>
      </c>
      <c r="I630">
        <v>175.11032922800899</v>
      </c>
      <c r="J630">
        <v>253.56850454425199</v>
      </c>
      <c r="K630">
        <v>25.0520070754587</v>
      </c>
      <c r="L630">
        <v>22.605801</v>
      </c>
      <c r="M630">
        <v>269.76834949466502</v>
      </c>
      <c r="N630">
        <v>154.19027558987801</v>
      </c>
      <c r="O630">
        <v>7.0920934432719407E-2</v>
      </c>
      <c r="P630">
        <v>1.74</v>
      </c>
      <c r="Q630">
        <v>0</v>
      </c>
      <c r="R630">
        <v>0.61177025440944399</v>
      </c>
      <c r="S630">
        <v>267.52705737197101</v>
      </c>
    </row>
    <row r="631" spans="1:20" x14ac:dyDescent="0.25">
      <c r="A631">
        <v>1493</v>
      </c>
      <c r="B631">
        <v>1499</v>
      </c>
      <c r="C631">
        <v>233.67661819864</v>
      </c>
      <c r="D631">
        <v>0.14919209462361899</v>
      </c>
      <c r="E631">
        <v>0</v>
      </c>
      <c r="F631">
        <v>-6.2609317036162696E-2</v>
      </c>
      <c r="G631">
        <v>157</v>
      </c>
      <c r="H631">
        <v>2</v>
      </c>
      <c r="I631">
        <v>51.976661948186702</v>
      </c>
      <c r="J631">
        <v>203.22602730272101</v>
      </c>
      <c r="K631">
        <v>25.0520070754587</v>
      </c>
      <c r="L631">
        <v>-39.488300000000002</v>
      </c>
      <c r="M631">
        <v>152.19928524589201</v>
      </c>
      <c r="N631">
        <v>89.280834925728399</v>
      </c>
      <c r="O631">
        <v>2.7362077966518599</v>
      </c>
      <c r="P631">
        <v>18.38</v>
      </c>
      <c r="Q631">
        <v>0</v>
      </c>
      <c r="R631">
        <v>-7.3456577754860701</v>
      </c>
      <c r="S631">
        <v>259.05929165830202</v>
      </c>
      <c r="T631">
        <f>IF(AND(C631&gt;=$V$3,B631=$V$1,A631&lt;=2004),1,0)</f>
        <v>0</v>
      </c>
    </row>
    <row r="632" spans="1:20" hidden="1" x14ac:dyDescent="0.25">
      <c r="A632">
        <v>1493</v>
      </c>
      <c r="B632">
        <v>1513</v>
      </c>
      <c r="C632">
        <v>237.057340960175</v>
      </c>
      <c r="D632">
        <v>0.15519087227189299</v>
      </c>
      <c r="E632">
        <v>0</v>
      </c>
      <c r="F632">
        <v>-4.4702810010511101E-2</v>
      </c>
      <c r="G632">
        <v>157</v>
      </c>
      <c r="H632">
        <v>2</v>
      </c>
      <c r="I632">
        <v>58.114938834915499</v>
      </c>
      <c r="J632">
        <v>204.43419056648</v>
      </c>
      <c r="K632">
        <v>25.0520070754587</v>
      </c>
      <c r="L632">
        <v>-37.064602000000001</v>
      </c>
      <c r="M632">
        <v>161.21883229888101</v>
      </c>
      <c r="N632">
        <v>94.958322128159395</v>
      </c>
      <c r="O632">
        <v>3.8725022494933699</v>
      </c>
      <c r="P632">
        <v>16.57</v>
      </c>
      <c r="Q632">
        <v>0</v>
      </c>
      <c r="R632">
        <v>-7.1453463420067598</v>
      </c>
      <c r="S632">
        <v>261.75529128314298</v>
      </c>
    </row>
    <row r="633" spans="1:20" hidden="1" x14ac:dyDescent="0.25">
      <c r="A633">
        <v>1493</v>
      </c>
      <c r="B633">
        <v>3090</v>
      </c>
      <c r="C633">
        <v>269.893799952297</v>
      </c>
      <c r="D633">
        <v>0.125959723131815</v>
      </c>
      <c r="E633">
        <v>0</v>
      </c>
      <c r="F633">
        <v>0.196247788321356</v>
      </c>
      <c r="G633">
        <v>157</v>
      </c>
      <c r="H633">
        <v>2</v>
      </c>
      <c r="I633">
        <v>187.12065782238801</v>
      </c>
      <c r="J633">
        <v>248.77208771063499</v>
      </c>
      <c r="K633">
        <v>25.0520070754587</v>
      </c>
      <c r="L633">
        <v>47.642398999999997</v>
      </c>
      <c r="M633">
        <v>270.46388241084901</v>
      </c>
      <c r="N633">
        <v>155.970107653349</v>
      </c>
      <c r="O633">
        <v>-0.229259619448793</v>
      </c>
      <c r="P633">
        <v>1.45</v>
      </c>
      <c r="Q633">
        <v>0</v>
      </c>
      <c r="R633">
        <v>7.3987009456895603</v>
      </c>
      <c r="S633">
        <v>244.26077627000299</v>
      </c>
    </row>
    <row r="634" spans="1:20" hidden="1" x14ac:dyDescent="0.25">
      <c r="A634">
        <v>1494</v>
      </c>
      <c r="B634">
        <v>333</v>
      </c>
      <c r="C634">
        <v>269.68346824430398</v>
      </c>
      <c r="D634">
        <v>0.11478608106334399</v>
      </c>
      <c r="E634">
        <v>0</v>
      </c>
      <c r="F634">
        <v>-7.9388126402703804E-2</v>
      </c>
      <c r="G634">
        <v>158</v>
      </c>
      <c r="H634">
        <v>2</v>
      </c>
      <c r="I634">
        <v>175.320394839833</v>
      </c>
      <c r="J634">
        <v>253.59177759350499</v>
      </c>
      <c r="K634">
        <v>25.0941449769564</v>
      </c>
      <c r="L634">
        <v>22.605801</v>
      </c>
      <c r="M634">
        <v>269.84950407792201</v>
      </c>
      <c r="N634">
        <v>154.21255481881701</v>
      </c>
      <c r="O634">
        <v>6.4295722723344606E-2</v>
      </c>
      <c r="P634">
        <v>1.75</v>
      </c>
      <c r="Q634">
        <v>0</v>
      </c>
      <c r="R634">
        <v>0.61473711973831402</v>
      </c>
      <c r="S634">
        <v>267.53708745624999</v>
      </c>
    </row>
    <row r="635" spans="1:20" x14ac:dyDescent="0.25">
      <c r="A635">
        <v>1494</v>
      </c>
      <c r="B635">
        <v>1499</v>
      </c>
      <c r="C635">
        <v>233.66369160738901</v>
      </c>
      <c r="D635">
        <v>0.14895026767979899</v>
      </c>
      <c r="E635">
        <v>0</v>
      </c>
      <c r="F635">
        <v>-4.40695986338912E-3</v>
      </c>
      <c r="G635">
        <v>158</v>
      </c>
      <c r="H635">
        <v>2</v>
      </c>
      <c r="I635">
        <v>51.910248507445701</v>
      </c>
      <c r="J635">
        <v>203.21310071147099</v>
      </c>
      <c r="K635">
        <v>25.0941449769564</v>
      </c>
      <c r="L635">
        <v>-39.488300000000002</v>
      </c>
      <c r="M635">
        <v>152.16517906908399</v>
      </c>
      <c r="N635">
        <v>89.245919912625993</v>
      </c>
      <c r="O635">
        <v>2.69577376215942</v>
      </c>
      <c r="P635">
        <v>18.5</v>
      </c>
      <c r="Q635">
        <v>0</v>
      </c>
      <c r="R635">
        <v>-7.3148914266229204</v>
      </c>
      <c r="S635">
        <v>258.939941491963</v>
      </c>
      <c r="T635">
        <f>IF(AND(C635&gt;=$V$3,B635=$V$1,A635&lt;=2004),1,0)</f>
        <v>0</v>
      </c>
    </row>
    <row r="636" spans="1:20" hidden="1" x14ac:dyDescent="0.25">
      <c r="A636">
        <v>1494</v>
      </c>
      <c r="B636">
        <v>1513</v>
      </c>
      <c r="C636">
        <v>237.036872188784</v>
      </c>
      <c r="D636">
        <v>0.154939321849969</v>
      </c>
      <c r="E636">
        <v>0</v>
      </c>
      <c r="F636">
        <v>7.5935142055616398E-3</v>
      </c>
      <c r="G636">
        <v>158</v>
      </c>
      <c r="H636">
        <v>2</v>
      </c>
      <c r="I636">
        <v>58.055126622596099</v>
      </c>
      <c r="J636">
        <v>204.41372179509</v>
      </c>
      <c r="K636">
        <v>25.0941449769564</v>
      </c>
      <c r="L636">
        <v>-37.064602000000001</v>
      </c>
      <c r="M636">
        <v>161.163941719842</v>
      </c>
      <c r="N636">
        <v>94.909984499101995</v>
      </c>
      <c r="O636">
        <v>3.8653890157593001</v>
      </c>
      <c r="P636">
        <v>16.63</v>
      </c>
      <c r="Q636">
        <v>0</v>
      </c>
      <c r="R636">
        <v>-7.1175648758885499</v>
      </c>
      <c r="S636">
        <v>261.63916070753697</v>
      </c>
    </row>
    <row r="637" spans="1:20" hidden="1" x14ac:dyDescent="0.25">
      <c r="A637">
        <v>1494</v>
      </c>
      <c r="B637">
        <v>3090</v>
      </c>
      <c r="C637">
        <v>269.97550476713599</v>
      </c>
      <c r="D637">
        <v>0.12575555376904701</v>
      </c>
      <c r="E637">
        <v>0</v>
      </c>
      <c r="F637">
        <v>-3.8577151856746802E-2</v>
      </c>
      <c r="G637">
        <v>158</v>
      </c>
      <c r="H637">
        <v>2</v>
      </c>
      <c r="I637">
        <v>187.45818115380399</v>
      </c>
      <c r="J637">
        <v>248.85379252547401</v>
      </c>
      <c r="K637">
        <v>25.0941449769564</v>
      </c>
      <c r="L637">
        <v>47.642398999999997</v>
      </c>
      <c r="M637">
        <v>270.78579487019198</v>
      </c>
      <c r="N637">
        <v>156.13075210375399</v>
      </c>
      <c r="O637">
        <v>-0.22257662633536701</v>
      </c>
      <c r="P637">
        <v>1.41</v>
      </c>
      <c r="Q637">
        <v>0</v>
      </c>
      <c r="R637">
        <v>7.38703846425026</v>
      </c>
      <c r="S637">
        <v>244.381303591332</v>
      </c>
    </row>
    <row r="638" spans="1:20" hidden="1" x14ac:dyDescent="0.25">
      <c r="A638">
        <v>1495</v>
      </c>
      <c r="B638">
        <v>333</v>
      </c>
      <c r="C638">
        <v>269.70388886024602</v>
      </c>
      <c r="D638">
        <v>0.114598227041508</v>
      </c>
      <c r="E638">
        <v>0</v>
      </c>
      <c r="F638">
        <v>7.5575133986836796E-2</v>
      </c>
      <c r="G638">
        <v>159</v>
      </c>
      <c r="H638">
        <v>2</v>
      </c>
      <c r="I638">
        <v>175.320394839833</v>
      </c>
      <c r="J638">
        <v>253.612198209447</v>
      </c>
      <c r="K638">
        <v>25.0941449769564</v>
      </c>
      <c r="L638">
        <v>22.605801</v>
      </c>
      <c r="M638">
        <v>269.94267368887103</v>
      </c>
      <c r="N638">
        <v>154.24146612319001</v>
      </c>
      <c r="O638">
        <v>5.67953116997474E-2</v>
      </c>
      <c r="P638">
        <v>1.75</v>
      </c>
      <c r="Q638">
        <v>0</v>
      </c>
      <c r="R638">
        <v>0.61855353612604302</v>
      </c>
      <c r="S638">
        <v>267.547179809385</v>
      </c>
    </row>
    <row r="639" spans="1:20" x14ac:dyDescent="0.25">
      <c r="A639">
        <v>1495</v>
      </c>
      <c r="B639">
        <v>1499</v>
      </c>
      <c r="C639">
        <v>233.65296909277001</v>
      </c>
      <c r="D639">
        <v>0.14870650200213201</v>
      </c>
      <c r="E639">
        <v>0</v>
      </c>
      <c r="F639">
        <v>-5.83976045086851E-2</v>
      </c>
      <c r="G639">
        <v>159</v>
      </c>
      <c r="H639">
        <v>2</v>
      </c>
      <c r="I639">
        <v>51.910248507445701</v>
      </c>
      <c r="J639">
        <v>203.20237819685201</v>
      </c>
      <c r="K639">
        <v>25.0941449769564</v>
      </c>
      <c r="L639">
        <v>-39.488300000000002</v>
      </c>
      <c r="M639">
        <v>152.131511791994</v>
      </c>
      <c r="N639">
        <v>89.211133478124196</v>
      </c>
      <c r="O639">
        <v>2.6559601420074301</v>
      </c>
      <c r="P639">
        <v>18.63</v>
      </c>
      <c r="Q639">
        <v>0</v>
      </c>
      <c r="R639">
        <v>-7.28422180869455</v>
      </c>
      <c r="S639">
        <v>258.82109173277797</v>
      </c>
      <c r="T639">
        <f>IF(AND(C639&gt;=$V$3,B639=$V$1,A639&lt;=2004),1,0)</f>
        <v>0</v>
      </c>
    </row>
    <row r="640" spans="1:20" hidden="1" x14ac:dyDescent="0.25">
      <c r="A640">
        <v>1495</v>
      </c>
      <c r="B640">
        <v>1513</v>
      </c>
      <c r="C640">
        <v>237.01765280262501</v>
      </c>
      <c r="D640">
        <v>0.154685754740783</v>
      </c>
      <c r="E640">
        <v>0</v>
      </c>
      <c r="F640">
        <v>-3.3102894398879798E-2</v>
      </c>
      <c r="G640">
        <v>159</v>
      </c>
      <c r="H640">
        <v>2</v>
      </c>
      <c r="I640">
        <v>58.055126622596099</v>
      </c>
      <c r="J640">
        <v>204.394502408931</v>
      </c>
      <c r="K640">
        <v>25.0941449769564</v>
      </c>
      <c r="L640">
        <v>-37.064602000000001</v>
      </c>
      <c r="M640">
        <v>161.10828597623899</v>
      </c>
      <c r="N640">
        <v>94.861061737322999</v>
      </c>
      <c r="O640">
        <v>3.8593271713970099</v>
      </c>
      <c r="P640">
        <v>16.690000000000001</v>
      </c>
      <c r="Q640">
        <v>0</v>
      </c>
      <c r="R640">
        <v>-7.08999663282607</v>
      </c>
      <c r="S640">
        <v>261.523479936885</v>
      </c>
    </row>
    <row r="641" spans="1:20" hidden="1" x14ac:dyDescent="0.25">
      <c r="A641">
        <v>1495</v>
      </c>
      <c r="B641">
        <v>3090</v>
      </c>
      <c r="C641">
        <v>270.05058792411103</v>
      </c>
      <c r="D641">
        <v>0.125549747574386</v>
      </c>
      <c r="E641">
        <v>0</v>
      </c>
      <c r="F641">
        <v>0.17544132250580299</v>
      </c>
      <c r="G641">
        <v>159</v>
      </c>
      <c r="H641">
        <v>2</v>
      </c>
      <c r="I641">
        <v>187.45818115380399</v>
      </c>
      <c r="J641">
        <v>248.92887568244899</v>
      </c>
      <c r="K641">
        <v>25.0941449769564</v>
      </c>
      <c r="L641">
        <v>47.642398999999997</v>
      </c>
      <c r="M641">
        <v>271.11384318952702</v>
      </c>
      <c r="N641">
        <v>156.294647299639</v>
      </c>
      <c r="O641">
        <v>-0.215052867516006</v>
      </c>
      <c r="P641">
        <v>1.38</v>
      </c>
      <c r="Q641">
        <v>0</v>
      </c>
      <c r="R641">
        <v>7.3758504221263799</v>
      </c>
      <c r="S641">
        <v>244.50164836795699</v>
      </c>
    </row>
    <row r="642" spans="1:20" hidden="1" x14ac:dyDescent="0.25">
      <c r="A642">
        <v>1496</v>
      </c>
      <c r="B642">
        <v>333</v>
      </c>
      <c r="C642">
        <v>269.72702157096597</v>
      </c>
      <c r="D642">
        <v>0.11440991917815101</v>
      </c>
      <c r="E642">
        <v>0</v>
      </c>
      <c r="F642">
        <v>-7.1856793715639106E-2</v>
      </c>
      <c r="G642">
        <v>160</v>
      </c>
      <c r="H642">
        <v>2</v>
      </c>
      <c r="I642">
        <v>175.53527875263299</v>
      </c>
      <c r="J642">
        <v>253.63533092016701</v>
      </c>
      <c r="K642">
        <v>25.128638958801599</v>
      </c>
      <c r="L642">
        <v>22.605801</v>
      </c>
      <c r="M642">
        <v>270.02444394845497</v>
      </c>
      <c r="N642">
        <v>154.26376382865601</v>
      </c>
      <c r="O642">
        <v>5.0083536346861898E-2</v>
      </c>
      <c r="P642">
        <v>1.75</v>
      </c>
      <c r="Q642">
        <v>0</v>
      </c>
      <c r="R642">
        <v>0.62152998071438303</v>
      </c>
      <c r="S642">
        <v>267.557320726353</v>
      </c>
    </row>
    <row r="643" spans="1:20" x14ac:dyDescent="0.25">
      <c r="A643">
        <v>1496</v>
      </c>
      <c r="B643">
        <v>1499</v>
      </c>
      <c r="C643">
        <v>233.643281698642</v>
      </c>
      <c r="D643">
        <v>0.14846214740448899</v>
      </c>
      <c r="E643">
        <v>0</v>
      </c>
      <c r="F643">
        <v>-2.7425804276759801E-2</v>
      </c>
      <c r="G643">
        <v>160</v>
      </c>
      <c r="H643">
        <v>2</v>
      </c>
      <c r="I643">
        <v>51.868395498490599</v>
      </c>
      <c r="J643">
        <v>203.192690802724</v>
      </c>
      <c r="K643">
        <v>25.128638958801599</v>
      </c>
      <c r="L643">
        <v>-39.488300000000002</v>
      </c>
      <c r="M643">
        <v>152.103589266781</v>
      </c>
      <c r="N643">
        <v>89.179669424584105</v>
      </c>
      <c r="O643">
        <v>2.61555410069391</v>
      </c>
      <c r="P643">
        <v>18.760000000000002</v>
      </c>
      <c r="Q643">
        <v>0</v>
      </c>
      <c r="R643">
        <v>-7.2530612197393802</v>
      </c>
      <c r="S643">
        <v>258.70275039145702</v>
      </c>
      <c r="T643">
        <f>IF(AND(C643&gt;=$V$3,B643=$V$1,A643&lt;=2004),1,0)</f>
        <v>0</v>
      </c>
    </row>
    <row r="644" spans="1:20" hidden="1" x14ac:dyDescent="0.25">
      <c r="A644">
        <v>1496</v>
      </c>
      <c r="B644">
        <v>1513</v>
      </c>
      <c r="C644">
        <v>236.998407575203</v>
      </c>
      <c r="D644">
        <v>0.15443157503208199</v>
      </c>
      <c r="E644">
        <v>0</v>
      </c>
      <c r="F644" s="3">
        <v>6.8462910389133203E-4</v>
      </c>
      <c r="G644">
        <v>160</v>
      </c>
      <c r="H644">
        <v>2</v>
      </c>
      <c r="I644">
        <v>58.020172077308501</v>
      </c>
      <c r="J644">
        <v>204.375257181509</v>
      </c>
      <c r="K644">
        <v>25.128638958801599</v>
      </c>
      <c r="L644">
        <v>-37.064602000000001</v>
      </c>
      <c r="M644">
        <v>161.05604050471501</v>
      </c>
      <c r="N644">
        <v>94.814101380657405</v>
      </c>
      <c r="O644">
        <v>3.8540950174328601</v>
      </c>
      <c r="P644">
        <v>16.739999999999998</v>
      </c>
      <c r="Q644">
        <v>0</v>
      </c>
      <c r="R644">
        <v>-7.06219796317259</v>
      </c>
      <c r="S644">
        <v>261.408252730838</v>
      </c>
    </row>
    <row r="645" spans="1:20" hidden="1" x14ac:dyDescent="0.25">
      <c r="A645">
        <v>1496</v>
      </c>
      <c r="B645">
        <v>3090</v>
      </c>
      <c r="C645">
        <v>270.12713040087198</v>
      </c>
      <c r="D645">
        <v>0.12534344416707199</v>
      </c>
      <c r="E645">
        <v>0</v>
      </c>
      <c r="F645">
        <v>-3.8664615352899098E-2</v>
      </c>
      <c r="G645">
        <v>160</v>
      </c>
      <c r="H645">
        <v>2</v>
      </c>
      <c r="I645">
        <v>187.78066323116201</v>
      </c>
      <c r="J645">
        <v>249.00541815921</v>
      </c>
      <c r="K645">
        <v>25.128638958801599</v>
      </c>
      <c r="L645">
        <v>47.642398999999997</v>
      </c>
      <c r="M645">
        <v>271.41556799547999</v>
      </c>
      <c r="N645">
        <v>156.443220725478</v>
      </c>
      <c r="O645">
        <v>-0.207909429630912</v>
      </c>
      <c r="P645">
        <v>1.34</v>
      </c>
      <c r="Q645">
        <v>0</v>
      </c>
      <c r="R645">
        <v>7.3628067278105096</v>
      </c>
      <c r="S645">
        <v>244.621780322956</v>
      </c>
    </row>
    <row r="646" spans="1:20" hidden="1" x14ac:dyDescent="0.25">
      <c r="A646">
        <v>1497</v>
      </c>
      <c r="B646">
        <v>333</v>
      </c>
      <c r="C646">
        <v>269.747325468111</v>
      </c>
      <c r="D646">
        <v>0.114213235335167</v>
      </c>
      <c r="E646">
        <v>0</v>
      </c>
      <c r="F646">
        <v>7.4949322063474696E-2</v>
      </c>
      <c r="G646">
        <v>161</v>
      </c>
      <c r="H646">
        <v>2</v>
      </c>
      <c r="I646">
        <v>175.53527875263299</v>
      </c>
      <c r="J646">
        <v>253.65563481731201</v>
      </c>
      <c r="K646">
        <v>25.128638958801599</v>
      </c>
      <c r="L646">
        <v>22.605801</v>
      </c>
      <c r="M646">
        <v>270.117096687855</v>
      </c>
      <c r="N646">
        <v>154.291148638555</v>
      </c>
      <c r="O646">
        <v>4.4146176535433602E-2</v>
      </c>
      <c r="P646">
        <v>1.75</v>
      </c>
      <c r="Q646">
        <v>0</v>
      </c>
      <c r="R646">
        <v>0.62527401346505496</v>
      </c>
      <c r="S646">
        <v>267.567522731162</v>
      </c>
    </row>
    <row r="647" spans="1:20" x14ac:dyDescent="0.25">
      <c r="A647">
        <v>1497</v>
      </c>
      <c r="B647">
        <v>1499</v>
      </c>
      <c r="C647">
        <v>233.63556232409599</v>
      </c>
      <c r="D647">
        <v>0.14820692385482601</v>
      </c>
      <c r="E647">
        <v>0</v>
      </c>
      <c r="F647">
        <v>-5.2143197665848101E-2</v>
      </c>
      <c r="G647">
        <v>161</v>
      </c>
      <c r="H647">
        <v>2</v>
      </c>
      <c r="I647">
        <v>51.868395498490599</v>
      </c>
      <c r="J647">
        <v>203.18497142817699</v>
      </c>
      <c r="K647">
        <v>25.128638958801599</v>
      </c>
      <c r="L647">
        <v>-39.488300000000002</v>
      </c>
      <c r="M647">
        <v>152.07836560644</v>
      </c>
      <c r="N647">
        <v>89.149104610343699</v>
      </c>
      <c r="O647">
        <v>2.5743508287134298</v>
      </c>
      <c r="P647">
        <v>18.89</v>
      </c>
      <c r="Q647">
        <v>0</v>
      </c>
      <c r="R647">
        <v>-7.2217488432849199</v>
      </c>
      <c r="S647">
        <v>258.58491994457302</v>
      </c>
      <c r="T647">
        <f>IF(AND(C647&gt;=$V$3,B647=$V$1,A647&lt;=2004),1,0)</f>
        <v>0</v>
      </c>
    </row>
    <row r="648" spans="1:20" hidden="1" x14ac:dyDescent="0.25">
      <c r="A648">
        <v>1497</v>
      </c>
      <c r="B648">
        <v>1513</v>
      </c>
      <c r="C648">
        <v>236.98041263507699</v>
      </c>
      <c r="D648">
        <v>0.154166089348029</v>
      </c>
      <c r="E648">
        <v>0</v>
      </c>
      <c r="F648">
        <v>-3.3126788460760802E-2</v>
      </c>
      <c r="G648">
        <v>161</v>
      </c>
      <c r="H648">
        <v>2</v>
      </c>
      <c r="I648">
        <v>58.020172077308501</v>
      </c>
      <c r="J648">
        <v>204.35726224138301</v>
      </c>
      <c r="K648">
        <v>25.128638958801599</v>
      </c>
      <c r="L648">
        <v>-37.064602000000001</v>
      </c>
      <c r="M648">
        <v>161.003737520588</v>
      </c>
      <c r="N648">
        <v>94.766378787882005</v>
      </c>
      <c r="O648">
        <v>3.8503019268856802</v>
      </c>
      <c r="P648">
        <v>16.8</v>
      </c>
      <c r="Q648">
        <v>0</v>
      </c>
      <c r="R648">
        <v>-7.0345374508287097</v>
      </c>
      <c r="S648">
        <v>261.29347683521502</v>
      </c>
    </row>
    <row r="649" spans="1:20" hidden="1" x14ac:dyDescent="0.25">
      <c r="A649">
        <v>1497</v>
      </c>
      <c r="B649">
        <v>3090</v>
      </c>
      <c r="C649">
        <v>270.19701512623197</v>
      </c>
      <c r="D649">
        <v>0.12512796433395301</v>
      </c>
      <c r="E649">
        <v>0</v>
      </c>
      <c r="F649">
        <v>0.17639759504594299</v>
      </c>
      <c r="G649">
        <v>161</v>
      </c>
      <c r="H649">
        <v>2</v>
      </c>
      <c r="I649">
        <v>187.78066323116201</v>
      </c>
      <c r="J649">
        <v>249.07530288456999</v>
      </c>
      <c r="K649">
        <v>25.128638958801599</v>
      </c>
      <c r="L649">
        <v>47.642398999999997</v>
      </c>
      <c r="M649">
        <v>271.72341630168802</v>
      </c>
      <c r="N649">
        <v>156.59410835831599</v>
      </c>
      <c r="O649">
        <v>-0.199908160492516</v>
      </c>
      <c r="P649">
        <v>1.3</v>
      </c>
      <c r="Q649">
        <v>0</v>
      </c>
      <c r="R649">
        <v>7.3502449186233303</v>
      </c>
      <c r="S649">
        <v>244.741707318794</v>
      </c>
    </row>
    <row r="650" spans="1:20" hidden="1" x14ac:dyDescent="0.25">
      <c r="A650">
        <v>1498</v>
      </c>
      <c r="B650">
        <v>333</v>
      </c>
      <c r="C650">
        <v>269.77083987620898</v>
      </c>
      <c r="D650">
        <v>0.114013530385666</v>
      </c>
      <c r="E650">
        <v>0</v>
      </c>
      <c r="F650">
        <v>-8.5062294524073795E-2</v>
      </c>
      <c r="G650">
        <v>162</v>
      </c>
      <c r="H650">
        <v>2</v>
      </c>
      <c r="I650">
        <v>175.75494031285101</v>
      </c>
      <c r="J650">
        <v>253.67914922540999</v>
      </c>
      <c r="K650">
        <v>25.155478513793401</v>
      </c>
      <c r="L650">
        <v>22.605801</v>
      </c>
      <c r="M650">
        <v>270.19843891325303</v>
      </c>
      <c r="N650">
        <v>154.31163511160599</v>
      </c>
      <c r="O650">
        <v>3.8822532654852297E-2</v>
      </c>
      <c r="P650">
        <v>1.76</v>
      </c>
      <c r="Q650">
        <v>0</v>
      </c>
      <c r="R650">
        <v>0.62818522160707002</v>
      </c>
      <c r="S650">
        <v>267.57777223540199</v>
      </c>
    </row>
    <row r="651" spans="1:20" x14ac:dyDescent="0.25">
      <c r="A651">
        <v>1498</v>
      </c>
      <c r="B651">
        <v>1499</v>
      </c>
      <c r="C651">
        <v>233.629653041616</v>
      </c>
      <c r="D651">
        <v>0.147947780016048</v>
      </c>
      <c r="E651">
        <v>0</v>
      </c>
      <c r="F651">
        <v>-4.7958859960533298E-2</v>
      </c>
      <c r="G651">
        <v>162</v>
      </c>
      <c r="H651">
        <v>2</v>
      </c>
      <c r="I651">
        <v>51.851165221351899</v>
      </c>
      <c r="J651">
        <v>203.179062145697</v>
      </c>
      <c r="K651">
        <v>25.155478513793401</v>
      </c>
      <c r="L651">
        <v>-39.488300000000002</v>
      </c>
      <c r="M651">
        <v>152.05826844502701</v>
      </c>
      <c r="N651">
        <v>89.121289251825502</v>
      </c>
      <c r="O651">
        <v>2.5330675523930699</v>
      </c>
      <c r="P651">
        <v>19.03</v>
      </c>
      <c r="Q651">
        <v>0</v>
      </c>
      <c r="R651">
        <v>-7.1900165460430001</v>
      </c>
      <c r="S651">
        <v>258.46760724357699</v>
      </c>
      <c r="T651">
        <f>IF(AND(C651&gt;=$V$3,B651=$V$1,A651&lt;=2004),1,0)</f>
        <v>0</v>
      </c>
    </row>
    <row r="652" spans="1:20" hidden="1" x14ac:dyDescent="0.25">
      <c r="A652">
        <v>1498</v>
      </c>
      <c r="B652">
        <v>1513</v>
      </c>
      <c r="C652">
        <v>236.96295813458801</v>
      </c>
      <c r="D652">
        <v>0.15389652574624901</v>
      </c>
      <c r="E652">
        <v>0</v>
      </c>
      <c r="F652">
        <v>-1.43191545857526E-2</v>
      </c>
      <c r="G652">
        <v>162</v>
      </c>
      <c r="H652">
        <v>2</v>
      </c>
      <c r="I652">
        <v>58.010141637458901</v>
      </c>
      <c r="J652">
        <v>204.339807740894</v>
      </c>
      <c r="K652">
        <v>25.155478513793401</v>
      </c>
      <c r="L652">
        <v>-37.064602000000001</v>
      </c>
      <c r="M652">
        <v>160.954843982662</v>
      </c>
      <c r="N652">
        <v>94.720394106883901</v>
      </c>
      <c r="O652">
        <v>3.8461854657383401</v>
      </c>
      <c r="P652">
        <v>16.850000000000001</v>
      </c>
      <c r="Q652">
        <v>0</v>
      </c>
      <c r="R652">
        <v>-7.0066466857857801</v>
      </c>
      <c r="S652">
        <v>261.17915600683199</v>
      </c>
    </row>
    <row r="653" spans="1:20" hidden="1" x14ac:dyDescent="0.25">
      <c r="A653">
        <v>1498</v>
      </c>
      <c r="B653">
        <v>3090</v>
      </c>
      <c r="C653">
        <v>270.26873334087901</v>
      </c>
      <c r="D653">
        <v>0.12490917468383</v>
      </c>
      <c r="E653">
        <v>0</v>
      </c>
      <c r="F653">
        <v>-4.85782500680223E-2</v>
      </c>
      <c r="G653">
        <v>162</v>
      </c>
      <c r="H653">
        <v>2</v>
      </c>
      <c r="I653">
        <v>188.087925569764</v>
      </c>
      <c r="J653">
        <v>249.147021099217</v>
      </c>
      <c r="K653">
        <v>25.155478513793401</v>
      </c>
      <c r="L653">
        <v>47.642398999999997</v>
      </c>
      <c r="M653">
        <v>272.00471624617802</v>
      </c>
      <c r="N653">
        <v>156.72920014262399</v>
      </c>
      <c r="O653">
        <v>-0.19118406342727001</v>
      </c>
      <c r="P653">
        <v>1.27</v>
      </c>
      <c r="Q653">
        <v>0</v>
      </c>
      <c r="R653">
        <v>7.3358235151467301</v>
      </c>
      <c r="S653">
        <v>244.861399014227</v>
      </c>
    </row>
    <row r="654" spans="1:20" hidden="1" x14ac:dyDescent="0.25">
      <c r="A654">
        <v>1499</v>
      </c>
      <c r="B654">
        <v>333</v>
      </c>
      <c r="C654">
        <v>269.79150398540702</v>
      </c>
      <c r="D654">
        <v>0.113816345390996</v>
      </c>
      <c r="E654">
        <v>0</v>
      </c>
      <c r="F654">
        <v>7.5518565560892301E-2</v>
      </c>
      <c r="G654">
        <v>163</v>
      </c>
      <c r="H654">
        <v>2</v>
      </c>
      <c r="I654">
        <v>175.75494031285101</v>
      </c>
      <c r="J654">
        <v>253.699813334608</v>
      </c>
      <c r="K654">
        <v>25.155478513793401</v>
      </c>
      <c r="L654">
        <v>22.605801</v>
      </c>
      <c r="M654">
        <v>270.29266616351998</v>
      </c>
      <c r="N654">
        <v>154.33976276501701</v>
      </c>
      <c r="O654">
        <v>3.32263027837836E-2</v>
      </c>
      <c r="P654">
        <v>1.76</v>
      </c>
      <c r="Q654">
        <v>0</v>
      </c>
      <c r="R654">
        <v>0.63200796043962304</v>
      </c>
      <c r="S654">
        <v>267.58808411165597</v>
      </c>
    </row>
    <row r="655" spans="1:20" x14ac:dyDescent="0.25">
      <c r="A655">
        <v>1499</v>
      </c>
      <c r="B655">
        <v>1499</v>
      </c>
      <c r="C655">
        <v>233.62545777750699</v>
      </c>
      <c r="D655">
        <v>0.14769190615515401</v>
      </c>
      <c r="E655">
        <v>0</v>
      </c>
      <c r="F655">
        <v>-4.54133552028093E-2</v>
      </c>
      <c r="G655">
        <v>163</v>
      </c>
      <c r="H655">
        <v>2</v>
      </c>
      <c r="I655">
        <v>51.851165221351899</v>
      </c>
      <c r="J655">
        <v>203.174866881589</v>
      </c>
      <c r="K655">
        <v>25.155478513793401</v>
      </c>
      <c r="L655">
        <v>-39.488300000000002</v>
      </c>
      <c r="M655">
        <v>152.04288515041301</v>
      </c>
      <c r="N655">
        <v>89.096424760867706</v>
      </c>
      <c r="O655">
        <v>2.4900668352359698</v>
      </c>
      <c r="P655">
        <v>19.16</v>
      </c>
      <c r="Q655">
        <v>0</v>
      </c>
      <c r="R655">
        <v>-7.1579118147468801</v>
      </c>
      <c r="S655">
        <v>258.35081836512302</v>
      </c>
      <c r="T655">
        <f>IF(AND(C655&gt;=$V$3,B655=$V$1,A655&lt;=2004),1,0)</f>
        <v>0</v>
      </c>
    </row>
    <row r="656" spans="1:20" hidden="1" x14ac:dyDescent="0.25">
      <c r="A656">
        <v>1499</v>
      </c>
      <c r="B656">
        <v>1513</v>
      </c>
      <c r="C656">
        <v>236.94632399928699</v>
      </c>
      <c r="D656">
        <v>0.15363036360298099</v>
      </c>
      <c r="E656">
        <v>0</v>
      </c>
      <c r="F656">
        <v>-2.1735863072043601E-2</v>
      </c>
      <c r="G656">
        <v>163</v>
      </c>
      <c r="H656">
        <v>2</v>
      </c>
      <c r="I656">
        <v>58.010141637458901</v>
      </c>
      <c r="J656">
        <v>204.32317360559301</v>
      </c>
      <c r="K656">
        <v>25.155478513793401</v>
      </c>
      <c r="L656">
        <v>-37.064602000000001</v>
      </c>
      <c r="M656">
        <v>160.907429497994</v>
      </c>
      <c r="N656">
        <v>94.675487828098099</v>
      </c>
      <c r="O656">
        <v>3.8433284909676702</v>
      </c>
      <c r="P656">
        <v>16.899999999999999</v>
      </c>
      <c r="Q656">
        <v>0</v>
      </c>
      <c r="R656">
        <v>-6.97873131774654</v>
      </c>
      <c r="S656">
        <v>261.065290647111</v>
      </c>
    </row>
    <row r="657" spans="1:20" hidden="1" x14ac:dyDescent="0.25">
      <c r="A657">
        <v>1499</v>
      </c>
      <c r="B657">
        <v>3090</v>
      </c>
      <c r="C657">
        <v>270.33413675923799</v>
      </c>
      <c r="D657">
        <v>0.124693145806723</v>
      </c>
      <c r="E657">
        <v>0</v>
      </c>
      <c r="F657">
        <v>0.167310949490418</v>
      </c>
      <c r="G657">
        <v>163</v>
      </c>
      <c r="H657">
        <v>2</v>
      </c>
      <c r="I657">
        <v>188.087925569764</v>
      </c>
      <c r="J657">
        <v>249.21242451757601</v>
      </c>
      <c r="K657">
        <v>25.155478513793401</v>
      </c>
      <c r="L657">
        <v>47.642398999999997</v>
      </c>
      <c r="M657">
        <v>272.29362337360601</v>
      </c>
      <c r="N657">
        <v>156.86892995784299</v>
      </c>
      <c r="O657">
        <v>-0.18314291119694101</v>
      </c>
      <c r="P657">
        <v>1.23</v>
      </c>
      <c r="Q657">
        <v>0</v>
      </c>
      <c r="R657">
        <v>7.3219983046591404</v>
      </c>
      <c r="S657">
        <v>244.98086513677501</v>
      </c>
    </row>
    <row r="658" spans="1:20" hidden="1" x14ac:dyDescent="0.25">
      <c r="A658">
        <v>1500</v>
      </c>
      <c r="B658">
        <v>333</v>
      </c>
      <c r="C658">
        <v>269.815491482151</v>
      </c>
      <c r="D658">
        <v>0.11361718834460199</v>
      </c>
      <c r="E658">
        <v>0</v>
      </c>
      <c r="F658">
        <v>-8.8052942187146904E-2</v>
      </c>
      <c r="G658">
        <v>164</v>
      </c>
      <c r="H658">
        <v>2</v>
      </c>
      <c r="I658">
        <v>175.97933131154801</v>
      </c>
      <c r="J658">
        <v>253.72380083135201</v>
      </c>
      <c r="K658">
        <v>25.1746554663433</v>
      </c>
      <c r="L658">
        <v>22.605801</v>
      </c>
      <c r="M658">
        <v>270.37549200120299</v>
      </c>
      <c r="N658">
        <v>154.36107744280201</v>
      </c>
      <c r="O658">
        <v>2.8517164382124101E-2</v>
      </c>
      <c r="P658">
        <v>1.77</v>
      </c>
      <c r="Q658">
        <v>0</v>
      </c>
      <c r="R658">
        <v>0.63499131284825805</v>
      </c>
      <c r="S658">
        <v>267.59844466445099</v>
      </c>
    </row>
    <row r="659" spans="1:20" x14ac:dyDescent="0.25">
      <c r="A659">
        <v>1500</v>
      </c>
      <c r="B659">
        <v>1499</v>
      </c>
      <c r="C659">
        <v>233.623060786862</v>
      </c>
      <c r="D659">
        <v>0.14743347329381901</v>
      </c>
      <c r="E659">
        <v>0</v>
      </c>
      <c r="F659">
        <v>-4.7645706882777299E-2</v>
      </c>
      <c r="G659">
        <v>164</v>
      </c>
      <c r="H659">
        <v>2</v>
      </c>
      <c r="I659">
        <v>51.8586222968163</v>
      </c>
      <c r="J659">
        <v>203.172469890944</v>
      </c>
      <c r="K659">
        <v>25.1746554663433</v>
      </c>
      <c r="L659">
        <v>-39.488300000000002</v>
      </c>
      <c r="M659">
        <v>152.03196456957201</v>
      </c>
      <c r="N659">
        <v>89.074001474122795</v>
      </c>
      <c r="O659">
        <v>2.4467692694586902</v>
      </c>
      <c r="P659">
        <v>19.29</v>
      </c>
      <c r="Q659">
        <v>0</v>
      </c>
      <c r="R659">
        <v>-7.1254640875371997</v>
      </c>
      <c r="S659">
        <v>258.23455890554999</v>
      </c>
      <c r="T659">
        <f>IF(AND(C659&gt;=$V$3,B659=$V$1,A659&lt;=2004),1,0)</f>
        <v>0</v>
      </c>
    </row>
    <row r="660" spans="1:20" hidden="1" x14ac:dyDescent="0.25">
      <c r="A660">
        <v>1500</v>
      </c>
      <c r="B660">
        <v>1513</v>
      </c>
      <c r="C660">
        <v>236.930844736426</v>
      </c>
      <c r="D660">
        <v>0.153361539565919</v>
      </c>
      <c r="E660">
        <v>0</v>
      </c>
      <c r="F660">
        <v>-3.05987288828681E-2</v>
      </c>
      <c r="G660">
        <v>164</v>
      </c>
      <c r="H660">
        <v>2</v>
      </c>
      <c r="I660">
        <v>58.025102719824197</v>
      </c>
      <c r="J660">
        <v>204.307694342731</v>
      </c>
      <c r="K660">
        <v>25.1746554663433</v>
      </c>
      <c r="L660">
        <v>-37.064602000000001</v>
      </c>
      <c r="M660">
        <v>160.86225325344901</v>
      </c>
      <c r="N660">
        <v>94.631718711931896</v>
      </c>
      <c r="O660">
        <v>3.8407224067073802</v>
      </c>
      <c r="P660">
        <v>16.95</v>
      </c>
      <c r="Q660">
        <v>0</v>
      </c>
      <c r="R660">
        <v>-6.9507107922081302</v>
      </c>
      <c r="S660">
        <v>260.95188247180897</v>
      </c>
    </row>
    <row r="661" spans="1:20" hidden="1" x14ac:dyDescent="0.25">
      <c r="A661">
        <v>1500</v>
      </c>
      <c r="B661">
        <v>3090</v>
      </c>
      <c r="C661">
        <v>270.40094186139203</v>
      </c>
      <c r="D661">
        <v>0.124474956419784</v>
      </c>
      <c r="E661">
        <v>0</v>
      </c>
      <c r="F661">
        <v>-3.7137546868594301E-2</v>
      </c>
      <c r="G661">
        <v>164</v>
      </c>
      <c r="H661">
        <v>2</v>
      </c>
      <c r="I661">
        <v>188.37979264354601</v>
      </c>
      <c r="J661">
        <v>249.27922961972999</v>
      </c>
      <c r="K661">
        <v>25.1746554663433</v>
      </c>
      <c r="L661">
        <v>47.642398999999997</v>
      </c>
      <c r="M661">
        <v>272.55729278252699</v>
      </c>
      <c r="N661">
        <v>156.99376805527899</v>
      </c>
      <c r="O661">
        <v>-0.174291849908774</v>
      </c>
      <c r="P661">
        <v>1.19</v>
      </c>
      <c r="Q661">
        <v>0</v>
      </c>
      <c r="R661">
        <v>7.3064182747622501</v>
      </c>
      <c r="S661">
        <v>245.10007705470801</v>
      </c>
    </row>
    <row r="662" spans="1:20" hidden="1" x14ac:dyDescent="0.25">
      <c r="A662">
        <v>1501</v>
      </c>
      <c r="B662">
        <v>333</v>
      </c>
      <c r="C662">
        <v>269.83659760019901</v>
      </c>
      <c r="D662">
        <v>0.11341818108129199</v>
      </c>
      <c r="E662">
        <v>0</v>
      </c>
      <c r="F662">
        <v>7.6342014265343802E-2</v>
      </c>
      <c r="G662">
        <v>165</v>
      </c>
      <c r="H662">
        <v>2</v>
      </c>
      <c r="I662">
        <v>175.97933131154801</v>
      </c>
      <c r="J662">
        <v>253.74490694939999</v>
      </c>
      <c r="K662">
        <v>25.1746554663433</v>
      </c>
      <c r="L662">
        <v>22.605801</v>
      </c>
      <c r="M662">
        <v>270.47166250557802</v>
      </c>
      <c r="N662">
        <v>154.38998405305901</v>
      </c>
      <c r="O662">
        <v>2.33661173870717E-2</v>
      </c>
      <c r="P662">
        <v>1.77</v>
      </c>
      <c r="Q662">
        <v>0</v>
      </c>
      <c r="R662">
        <v>0.63891838600016604</v>
      </c>
      <c r="S662">
        <v>267.60886929158499</v>
      </c>
    </row>
    <row r="663" spans="1:20" x14ac:dyDescent="0.25">
      <c r="A663">
        <v>1501</v>
      </c>
      <c r="B663">
        <v>1499</v>
      </c>
      <c r="C663">
        <v>233.62142067252299</v>
      </c>
      <c r="D663">
        <v>0.147175234796035</v>
      </c>
      <c r="E663">
        <v>0</v>
      </c>
      <c r="F663">
        <v>-2.0053627444188E-2</v>
      </c>
      <c r="G663">
        <v>165</v>
      </c>
      <c r="H663">
        <v>2</v>
      </c>
      <c r="I663">
        <v>51.8586222968163</v>
      </c>
      <c r="J663">
        <v>203.17082977660499</v>
      </c>
      <c r="K663">
        <v>25.1746554663433</v>
      </c>
      <c r="L663">
        <v>-39.488300000000002</v>
      </c>
      <c r="M663">
        <v>152.025725290824</v>
      </c>
      <c r="N663">
        <v>89.054316476803194</v>
      </c>
      <c r="O663">
        <v>2.40308200682564</v>
      </c>
      <c r="P663">
        <v>19.399999999999999</v>
      </c>
      <c r="Q663">
        <v>0</v>
      </c>
      <c r="R663">
        <v>-7.0926506961859399</v>
      </c>
      <c r="S663">
        <v>258.11883483105498</v>
      </c>
      <c r="T663">
        <f>IF(AND(C663&gt;=$V$3,B663=$V$1,A663&lt;=2004),1,0)</f>
        <v>0</v>
      </c>
    </row>
    <row r="664" spans="1:20" hidden="1" x14ac:dyDescent="0.25">
      <c r="A664">
        <v>1501</v>
      </c>
      <c r="B664">
        <v>1513</v>
      </c>
      <c r="C664">
        <v>236.91610265247601</v>
      </c>
      <c r="D664">
        <v>0.153092917707459</v>
      </c>
      <c r="E664">
        <v>0</v>
      </c>
      <c r="F664">
        <v>-1.95318099168444E-2</v>
      </c>
      <c r="G664">
        <v>165</v>
      </c>
      <c r="H664">
        <v>2</v>
      </c>
      <c r="I664">
        <v>58.025102719824197</v>
      </c>
      <c r="J664">
        <v>204.29295225878201</v>
      </c>
      <c r="K664">
        <v>25.1746554663433</v>
      </c>
      <c r="L664">
        <v>-37.064602000000001</v>
      </c>
      <c r="M664">
        <v>160.82022204456101</v>
      </c>
      <c r="N664">
        <v>94.589802303381006</v>
      </c>
      <c r="O664">
        <v>3.8383610046536698</v>
      </c>
      <c r="P664">
        <v>17</v>
      </c>
      <c r="Q664">
        <v>0</v>
      </c>
      <c r="R664">
        <v>-6.9224892038413799</v>
      </c>
      <c r="S664">
        <v>260.83893476147801</v>
      </c>
    </row>
    <row r="665" spans="1:20" hidden="1" x14ac:dyDescent="0.25">
      <c r="A665">
        <v>1501</v>
      </c>
      <c r="B665">
        <v>3090</v>
      </c>
      <c r="C665">
        <v>270.46182377215001</v>
      </c>
      <c r="D665">
        <v>0.124256931129872</v>
      </c>
      <c r="E665">
        <v>0</v>
      </c>
      <c r="F665">
        <v>0.156935329244969</v>
      </c>
      <c r="G665">
        <v>165</v>
      </c>
      <c r="H665">
        <v>2</v>
      </c>
      <c r="I665">
        <v>188.37979264354601</v>
      </c>
      <c r="J665">
        <v>249.340111530488</v>
      </c>
      <c r="K665">
        <v>25.1746554663433</v>
      </c>
      <c r="L665">
        <v>47.642398999999997</v>
      </c>
      <c r="M665">
        <v>272.82681062518998</v>
      </c>
      <c r="N665">
        <v>157.12191178879601</v>
      </c>
      <c r="O665">
        <v>-0.16495589863784499</v>
      </c>
      <c r="P665">
        <v>1.1499999999999999</v>
      </c>
      <c r="Q665">
        <v>0</v>
      </c>
      <c r="R665">
        <v>7.2913154461320397</v>
      </c>
      <c r="S665">
        <v>245.21904255406699</v>
      </c>
    </row>
    <row r="666" spans="1:20" hidden="1" x14ac:dyDescent="0.25">
      <c r="A666">
        <v>1502</v>
      </c>
      <c r="B666">
        <v>333</v>
      </c>
      <c r="C666">
        <v>269.86109416451598</v>
      </c>
      <c r="D666">
        <v>0.113215432435709</v>
      </c>
      <c r="E666">
        <v>0</v>
      </c>
      <c r="F666">
        <v>-8.9829646059897794E-2</v>
      </c>
      <c r="G666">
        <v>166</v>
      </c>
      <c r="H666">
        <v>2</v>
      </c>
      <c r="I666">
        <v>176.20839597339301</v>
      </c>
      <c r="J666">
        <v>253.76940351371701</v>
      </c>
      <c r="K666">
        <v>25.186163974965702</v>
      </c>
      <c r="L666">
        <v>22.605801</v>
      </c>
      <c r="M666">
        <v>270.55630222242098</v>
      </c>
      <c r="N666">
        <v>154.41177240424099</v>
      </c>
      <c r="O666">
        <v>1.8801684202315899E-2</v>
      </c>
      <c r="P666">
        <v>1.78</v>
      </c>
      <c r="Q666">
        <v>0</v>
      </c>
      <c r="R666">
        <v>0.64199662543130598</v>
      </c>
      <c r="S666">
        <v>267.61934414344</v>
      </c>
    </row>
    <row r="667" spans="1:20" x14ac:dyDescent="0.25">
      <c r="A667">
        <v>1502</v>
      </c>
      <c r="B667">
        <v>1499</v>
      </c>
      <c r="C667">
        <v>233.62135389683499</v>
      </c>
      <c r="D667">
        <v>0.14691214135516201</v>
      </c>
      <c r="E667">
        <v>0</v>
      </c>
      <c r="F667">
        <v>-4.1685990770511099E-2</v>
      </c>
      <c r="G667">
        <v>166</v>
      </c>
      <c r="H667">
        <v>2</v>
      </c>
      <c r="I667">
        <v>51.890833655624597</v>
      </c>
      <c r="J667">
        <v>203.17076300091699</v>
      </c>
      <c r="K667">
        <v>25.186163974965702</v>
      </c>
      <c r="L667">
        <v>-39.488300000000002</v>
      </c>
      <c r="M667">
        <v>152.021456244001</v>
      </c>
      <c r="N667">
        <v>89.035466508010899</v>
      </c>
      <c r="O667">
        <v>2.3610874370236701</v>
      </c>
      <c r="P667">
        <v>19.510000000000002</v>
      </c>
      <c r="Q667">
        <v>0</v>
      </c>
      <c r="R667">
        <v>-7.0597734745102301</v>
      </c>
      <c r="S667">
        <v>258.003647183098</v>
      </c>
      <c r="T667">
        <f>IF(AND(C667&gt;=$V$3,B667=$V$1,A667&lt;=2004),1,0)</f>
        <v>0</v>
      </c>
    </row>
    <row r="668" spans="1:20" hidden="1" x14ac:dyDescent="0.25">
      <c r="A668">
        <v>1502</v>
      </c>
      <c r="B668">
        <v>1513</v>
      </c>
      <c r="C668">
        <v>236.90301453285599</v>
      </c>
      <c r="D668">
        <v>0.152819245696345</v>
      </c>
      <c r="E668">
        <v>0</v>
      </c>
      <c r="F668">
        <v>-4.3822305475898299E-2</v>
      </c>
      <c r="G668">
        <v>166</v>
      </c>
      <c r="H668">
        <v>2</v>
      </c>
      <c r="I668">
        <v>58.0651236891743</v>
      </c>
      <c r="J668">
        <v>204.27986413916199</v>
      </c>
      <c r="K668">
        <v>25.186163974965702</v>
      </c>
      <c r="L668">
        <v>-37.064602000000001</v>
      </c>
      <c r="M668">
        <v>160.78020017314799</v>
      </c>
      <c r="N668">
        <v>94.548733105925095</v>
      </c>
      <c r="O668">
        <v>3.8352682080543601</v>
      </c>
      <c r="P668">
        <v>17.05</v>
      </c>
      <c r="Q668">
        <v>0</v>
      </c>
      <c r="R668">
        <v>-6.8941878708233801</v>
      </c>
      <c r="S668">
        <v>260.726448817235</v>
      </c>
    </row>
    <row r="669" spans="1:20" hidden="1" x14ac:dyDescent="0.25">
      <c r="A669">
        <v>1502</v>
      </c>
      <c r="B669">
        <v>3090</v>
      </c>
      <c r="C669">
        <v>270.52444584160702</v>
      </c>
      <c r="D669">
        <v>0.124034806914419</v>
      </c>
      <c r="E669">
        <v>0</v>
      </c>
      <c r="F669">
        <v>-4.6105453957784003E-2</v>
      </c>
      <c r="G669">
        <v>166</v>
      </c>
      <c r="H669">
        <v>2</v>
      </c>
      <c r="I669">
        <v>188.65609214063201</v>
      </c>
      <c r="J669">
        <v>249.40273359994501</v>
      </c>
      <c r="K669">
        <v>25.186163974965702</v>
      </c>
      <c r="L669">
        <v>47.642398999999997</v>
      </c>
      <c r="M669">
        <v>273.07260604372902</v>
      </c>
      <c r="N669">
        <v>157.23580109834401</v>
      </c>
      <c r="O669">
        <v>-0.155004666855101</v>
      </c>
      <c r="P669">
        <v>1.1200000000000001</v>
      </c>
      <c r="Q669">
        <v>0</v>
      </c>
      <c r="R669">
        <v>7.2745766599295703</v>
      </c>
      <c r="S669">
        <v>245.33773494248001</v>
      </c>
    </row>
    <row r="670" spans="1:20" hidden="1" x14ac:dyDescent="0.25">
      <c r="A670">
        <v>1503</v>
      </c>
      <c r="B670">
        <v>333</v>
      </c>
      <c r="C670">
        <v>269.888414273725</v>
      </c>
      <c r="D670">
        <v>0.11300719609073299</v>
      </c>
      <c r="E670">
        <v>0</v>
      </c>
      <c r="F670">
        <v>-7.4809613451549295E-2</v>
      </c>
      <c r="G670">
        <v>167</v>
      </c>
      <c r="H670">
        <v>2</v>
      </c>
      <c r="I670">
        <v>176.44207094498901</v>
      </c>
      <c r="J670">
        <v>253.79672362292601</v>
      </c>
      <c r="K670">
        <v>25.190000534057599</v>
      </c>
      <c r="L670">
        <v>22.605801</v>
      </c>
      <c r="M670">
        <v>270.65456320696597</v>
      </c>
      <c r="N670">
        <v>154.440566943004</v>
      </c>
      <c r="O670">
        <v>1.3769382618380101E-2</v>
      </c>
      <c r="P670">
        <v>1.78</v>
      </c>
      <c r="Q670">
        <v>0</v>
      </c>
      <c r="R670">
        <v>0.64603746472392198</v>
      </c>
      <c r="S670">
        <v>267.62988492584998</v>
      </c>
    </row>
    <row r="671" spans="1:20" x14ac:dyDescent="0.25">
      <c r="A671">
        <v>1503</v>
      </c>
      <c r="B671">
        <v>1499</v>
      </c>
      <c r="C671">
        <v>233.62265237366401</v>
      </c>
      <c r="D671">
        <v>0.14664192689154801</v>
      </c>
      <c r="E671">
        <v>0</v>
      </c>
      <c r="F671">
        <v>-3.6172691554399998E-2</v>
      </c>
      <c r="G671">
        <v>167</v>
      </c>
      <c r="H671">
        <v>2</v>
      </c>
      <c r="I671">
        <v>51.947868502954599</v>
      </c>
      <c r="J671">
        <v>203.17206147774601</v>
      </c>
      <c r="K671">
        <v>25.190000534057599</v>
      </c>
      <c r="L671">
        <v>-39.488300000000002</v>
      </c>
      <c r="M671">
        <v>152.02128243574401</v>
      </c>
      <c r="N671">
        <v>89.018553114898495</v>
      </c>
      <c r="O671">
        <v>2.3197466384817398</v>
      </c>
      <c r="P671">
        <v>19.600000000000001</v>
      </c>
      <c r="Q671">
        <v>0</v>
      </c>
      <c r="R671">
        <v>-7.0265974309019503</v>
      </c>
      <c r="S671">
        <v>257.88900083727202</v>
      </c>
      <c r="T671">
        <f>IF(AND(C671&gt;=$V$3,B671=$V$1,A671&lt;=2004),1,0)</f>
        <v>0</v>
      </c>
    </row>
    <row r="672" spans="1:20" hidden="1" x14ac:dyDescent="0.25">
      <c r="A672">
        <v>1503</v>
      </c>
      <c r="B672">
        <v>1513</v>
      </c>
      <c r="C672">
        <v>236.89169010979001</v>
      </c>
      <c r="D672">
        <v>0.15253816633745201</v>
      </c>
      <c r="E672">
        <v>0</v>
      </c>
      <c r="F672">
        <v>-4.6729685479459798E-2</v>
      </c>
      <c r="G672">
        <v>167</v>
      </c>
      <c r="H672">
        <v>2</v>
      </c>
      <c r="I672">
        <v>58.1302738061433</v>
      </c>
      <c r="J672">
        <v>204.268539716096</v>
      </c>
      <c r="K672">
        <v>25.190000534057599</v>
      </c>
      <c r="L672">
        <v>-37.064602000000001</v>
      </c>
      <c r="M672">
        <v>160.744674751269</v>
      </c>
      <c r="N672">
        <v>94.509820604497804</v>
      </c>
      <c r="O672">
        <v>3.8312751148168398</v>
      </c>
      <c r="P672">
        <v>17.09</v>
      </c>
      <c r="Q672">
        <v>0</v>
      </c>
      <c r="R672">
        <v>-6.8655429648284798</v>
      </c>
      <c r="S672">
        <v>260.61443024483702</v>
      </c>
    </row>
    <row r="673" spans="1:20" hidden="1" x14ac:dyDescent="0.25">
      <c r="A673">
        <v>1503</v>
      </c>
      <c r="B673">
        <v>3090</v>
      </c>
      <c r="C673">
        <v>270.58785076964199</v>
      </c>
      <c r="D673">
        <v>0.12380667057040699</v>
      </c>
      <c r="E673">
        <v>0</v>
      </c>
      <c r="F673">
        <v>-2.0741741260549E-2</v>
      </c>
      <c r="G673">
        <v>167</v>
      </c>
      <c r="H673">
        <v>2</v>
      </c>
      <c r="I673">
        <v>188.916655197099</v>
      </c>
      <c r="J673">
        <v>249.46613852798001</v>
      </c>
      <c r="K673">
        <v>25.190000534057599</v>
      </c>
      <c r="L673">
        <v>47.642398999999997</v>
      </c>
      <c r="M673">
        <v>273.325600147638</v>
      </c>
      <c r="N673">
        <v>157.35300220297299</v>
      </c>
      <c r="O673">
        <v>-0.145623025346275</v>
      </c>
      <c r="P673">
        <v>1.08</v>
      </c>
      <c r="Q673">
        <v>0</v>
      </c>
      <c r="R673">
        <v>7.2584180667037002</v>
      </c>
      <c r="S673">
        <v>245.456163686407</v>
      </c>
    </row>
    <row r="674" spans="1:20" hidden="1" x14ac:dyDescent="0.25">
      <c r="A674">
        <v>1504</v>
      </c>
      <c r="B674">
        <v>333</v>
      </c>
      <c r="C674">
        <v>269.91292871784202</v>
      </c>
      <c r="D674">
        <v>0.11279276179888</v>
      </c>
      <c r="E674">
        <v>0</v>
      </c>
      <c r="F674">
        <v>7.4335980546486699E-2</v>
      </c>
      <c r="G674">
        <v>168</v>
      </c>
      <c r="H674">
        <v>2</v>
      </c>
      <c r="I674">
        <v>176.44207094498901</v>
      </c>
      <c r="J674">
        <v>253.821238067043</v>
      </c>
      <c r="K674">
        <v>25.190000534057599</v>
      </c>
      <c r="L674">
        <v>22.605801</v>
      </c>
      <c r="M674">
        <v>270.76418160450498</v>
      </c>
      <c r="N674">
        <v>154.474975273826</v>
      </c>
      <c r="O674">
        <v>9.4790096136663001E-3</v>
      </c>
      <c r="P674">
        <v>1.79</v>
      </c>
      <c r="Q674">
        <v>0</v>
      </c>
      <c r="R674">
        <v>0.65087300554866101</v>
      </c>
      <c r="S674">
        <v>267.64050460520599</v>
      </c>
    </row>
    <row r="675" spans="1:20" x14ac:dyDescent="0.25">
      <c r="A675">
        <v>1504</v>
      </c>
      <c r="B675">
        <v>1499</v>
      </c>
      <c r="C675">
        <v>233.62391055892999</v>
      </c>
      <c r="D675">
        <v>0.146363669764243</v>
      </c>
      <c r="E675">
        <v>0</v>
      </c>
      <c r="F675">
        <v>1.06753767301626E-3</v>
      </c>
      <c r="G675">
        <v>168</v>
      </c>
      <c r="H675">
        <v>2</v>
      </c>
      <c r="I675">
        <v>51.947868502954599</v>
      </c>
      <c r="J675">
        <v>203.173319663011</v>
      </c>
      <c r="K675">
        <v>25.190000534057599</v>
      </c>
      <c r="L675">
        <v>-39.488300000000002</v>
      </c>
      <c r="M675">
        <v>152.024662225394</v>
      </c>
      <c r="N675">
        <v>89.003198735520002</v>
      </c>
      <c r="O675">
        <v>2.2808267631216301</v>
      </c>
      <c r="P675">
        <v>19.690000000000001</v>
      </c>
      <c r="Q675">
        <v>0</v>
      </c>
      <c r="R675">
        <v>-6.99318393761697</v>
      </c>
      <c r="S675">
        <v>257.774899667819</v>
      </c>
      <c r="T675">
        <f>IF(AND(C675&gt;=$V$3,B675=$V$1,A675&lt;=2004),1,0)</f>
        <v>0</v>
      </c>
    </row>
    <row r="676" spans="1:20" hidden="1" x14ac:dyDescent="0.25">
      <c r="A676">
        <v>1504</v>
      </c>
      <c r="B676">
        <v>1513</v>
      </c>
      <c r="C676">
        <v>236.88076498756999</v>
      </c>
      <c r="D676">
        <v>0.15224872093210901</v>
      </c>
      <c r="E676">
        <v>0</v>
      </c>
      <c r="F676">
        <v>-1.0579619904263799E-2</v>
      </c>
      <c r="G676">
        <v>168</v>
      </c>
      <c r="H676">
        <v>2</v>
      </c>
      <c r="I676">
        <v>58.1302738061433</v>
      </c>
      <c r="J676">
        <v>204.25761459387499</v>
      </c>
      <c r="K676">
        <v>25.190000534057599</v>
      </c>
      <c r="L676">
        <v>-37.064602000000001</v>
      </c>
      <c r="M676">
        <v>160.71394132752599</v>
      </c>
      <c r="N676">
        <v>94.473174003695107</v>
      </c>
      <c r="O676">
        <v>3.8267863983804302</v>
      </c>
      <c r="P676">
        <v>17.14</v>
      </c>
      <c r="Q676">
        <v>0</v>
      </c>
      <c r="R676">
        <v>-6.8365244782284202</v>
      </c>
      <c r="S676">
        <v>260.50288513964398</v>
      </c>
    </row>
    <row r="677" spans="1:20" hidden="1" x14ac:dyDescent="0.25">
      <c r="A677">
        <v>1504</v>
      </c>
      <c r="B677">
        <v>3090</v>
      </c>
      <c r="C677">
        <v>270.64588684031702</v>
      </c>
      <c r="D677">
        <v>0.123571743975916</v>
      </c>
      <c r="E677">
        <v>0</v>
      </c>
      <c r="F677">
        <v>0.14224819654007601</v>
      </c>
      <c r="G677">
        <v>168</v>
      </c>
      <c r="H677">
        <v>2</v>
      </c>
      <c r="I677">
        <v>188.916655197099</v>
      </c>
      <c r="J677">
        <v>249.52417459865501</v>
      </c>
      <c r="K677">
        <v>25.190000534057599</v>
      </c>
      <c r="L677">
        <v>47.642398999999997</v>
      </c>
      <c r="M677">
        <v>273.58193607504398</v>
      </c>
      <c r="N677">
        <v>157.47119055769599</v>
      </c>
      <c r="O677">
        <v>-0.13558065653495599</v>
      </c>
      <c r="P677">
        <v>1.05</v>
      </c>
      <c r="Q677">
        <v>0</v>
      </c>
      <c r="R677">
        <v>7.2425610593727701</v>
      </c>
      <c r="S677">
        <v>245.57433370654101</v>
      </c>
    </row>
    <row r="678" spans="1:20" hidden="1" x14ac:dyDescent="0.25">
      <c r="A678">
        <v>1505</v>
      </c>
      <c r="B678">
        <v>333</v>
      </c>
      <c r="C678">
        <v>269.94029970874101</v>
      </c>
      <c r="D678">
        <v>0.11257055035317</v>
      </c>
      <c r="E678">
        <v>0</v>
      </c>
      <c r="F678">
        <v>-7.56839825602523E-2</v>
      </c>
      <c r="G678">
        <v>169</v>
      </c>
      <c r="H678">
        <v>2</v>
      </c>
      <c r="I678">
        <v>176.68028528251699</v>
      </c>
      <c r="J678">
        <v>253.84860905794201</v>
      </c>
      <c r="K678">
        <v>25.186163974965702</v>
      </c>
      <c r="L678">
        <v>22.605801</v>
      </c>
      <c r="M678">
        <v>270.86257097528801</v>
      </c>
      <c r="N678">
        <v>154.50189857389501</v>
      </c>
      <c r="O678">
        <v>4.3051588269748097E-3</v>
      </c>
      <c r="P678">
        <v>1.79</v>
      </c>
      <c r="Q678">
        <v>0</v>
      </c>
      <c r="R678">
        <v>0.65487726048973705</v>
      </c>
      <c r="S678">
        <v>267.651189618204</v>
      </c>
    </row>
    <row r="679" spans="1:20" x14ac:dyDescent="0.25">
      <c r="A679">
        <v>1505</v>
      </c>
      <c r="B679">
        <v>1499</v>
      </c>
      <c r="C679">
        <v>233.62646200285201</v>
      </c>
      <c r="D679">
        <v>0.14607532074131899</v>
      </c>
      <c r="E679">
        <v>0</v>
      </c>
      <c r="F679">
        <v>-3.4265187214176998E-2</v>
      </c>
      <c r="G679">
        <v>169</v>
      </c>
      <c r="H679">
        <v>2</v>
      </c>
      <c r="I679">
        <v>52.029798257784002</v>
      </c>
      <c r="J679">
        <v>203.17587110693401</v>
      </c>
      <c r="K679">
        <v>25.186163974965702</v>
      </c>
      <c r="L679">
        <v>-39.488300000000002</v>
      </c>
      <c r="M679">
        <v>152.02793719438</v>
      </c>
      <c r="N679">
        <v>88.987130897465505</v>
      </c>
      <c r="O679">
        <v>2.2439131263074099</v>
      </c>
      <c r="P679">
        <v>19.760000000000002</v>
      </c>
      <c r="Q679">
        <v>0</v>
      </c>
      <c r="R679">
        <v>-6.9599391670789403</v>
      </c>
      <c r="S679">
        <v>257.66134092185098</v>
      </c>
      <c r="T679">
        <f>IF(AND(C679&gt;=$V$3,B679=$V$1,A679&lt;=2004),1,0)</f>
        <v>0</v>
      </c>
    </row>
    <row r="680" spans="1:20" hidden="1" x14ac:dyDescent="0.25">
      <c r="A680">
        <v>1505</v>
      </c>
      <c r="B680">
        <v>1513</v>
      </c>
      <c r="C680">
        <v>236.87236661177201</v>
      </c>
      <c r="D680">
        <v>0.15194877785201899</v>
      </c>
      <c r="E680">
        <v>0</v>
      </c>
      <c r="F680">
        <v>-6.6946896917856102E-2</v>
      </c>
      <c r="G680">
        <v>169</v>
      </c>
      <c r="H680">
        <v>2</v>
      </c>
      <c r="I680">
        <v>58.220623153036399</v>
      </c>
      <c r="J680">
        <v>204.249216218078</v>
      </c>
      <c r="K680">
        <v>25.186163974965702</v>
      </c>
      <c r="L680">
        <v>-37.064602000000001</v>
      </c>
      <c r="M680">
        <v>160.68429574577701</v>
      </c>
      <c r="N680">
        <v>94.436475859433699</v>
      </c>
      <c r="O680">
        <v>3.8204912119213801</v>
      </c>
      <c r="P680">
        <v>17.190000000000001</v>
      </c>
      <c r="Q680">
        <v>0</v>
      </c>
      <c r="R680">
        <v>-6.8075273652188502</v>
      </c>
      <c r="S680">
        <v>260.39181315292399</v>
      </c>
    </row>
    <row r="681" spans="1:20" hidden="1" x14ac:dyDescent="0.25">
      <c r="A681">
        <v>1505</v>
      </c>
      <c r="B681">
        <v>3090</v>
      </c>
      <c r="C681">
        <v>270.70457334484303</v>
      </c>
      <c r="D681">
        <v>0.123328297007868</v>
      </c>
      <c r="E681">
        <v>0</v>
      </c>
      <c r="F681">
        <v>-1.7233141822020799E-2</v>
      </c>
      <c r="G681">
        <v>169</v>
      </c>
      <c r="H681">
        <v>2</v>
      </c>
      <c r="I681">
        <v>189.161316607891</v>
      </c>
      <c r="J681">
        <v>249.58286110318099</v>
      </c>
      <c r="K681">
        <v>25.186163974965702</v>
      </c>
      <c r="L681">
        <v>47.642398999999997</v>
      </c>
      <c r="M681">
        <v>273.81672458376602</v>
      </c>
      <c r="N681">
        <v>157.575819133717</v>
      </c>
      <c r="O681">
        <v>-0.126076301133034</v>
      </c>
      <c r="P681">
        <v>1.01</v>
      </c>
      <c r="Q681">
        <v>0</v>
      </c>
      <c r="R681">
        <v>7.2252313910838</v>
      </c>
      <c r="S681">
        <v>245.692220974864</v>
      </c>
    </row>
    <row r="682" spans="1:20" hidden="1" x14ac:dyDescent="0.25">
      <c r="A682">
        <v>1506</v>
      </c>
      <c r="B682">
        <v>333</v>
      </c>
      <c r="C682">
        <v>269.964795333464</v>
      </c>
      <c r="D682">
        <v>0.112344289574259</v>
      </c>
      <c r="E682">
        <v>0</v>
      </c>
      <c r="F682">
        <v>7.6182698156669407E-2</v>
      </c>
      <c r="G682">
        <v>170</v>
      </c>
      <c r="H682">
        <v>2</v>
      </c>
      <c r="I682">
        <v>176.68028528251699</v>
      </c>
      <c r="J682">
        <v>253.873104682665</v>
      </c>
      <c r="K682">
        <v>25.186163974965702</v>
      </c>
      <c r="L682">
        <v>22.605801</v>
      </c>
      <c r="M682">
        <v>270.97245685273799</v>
      </c>
      <c r="N682">
        <v>154.53478677121501</v>
      </c>
      <c r="O682" s="3">
        <v>-7.1220074994957793E-5</v>
      </c>
      <c r="P682">
        <v>1.8</v>
      </c>
      <c r="Q682">
        <v>0</v>
      </c>
      <c r="R682">
        <v>0.65968589961479995</v>
      </c>
      <c r="S682">
        <v>267.66195308921903</v>
      </c>
    </row>
    <row r="683" spans="1:20" x14ac:dyDescent="0.25">
      <c r="A683">
        <v>1506</v>
      </c>
      <c r="B683">
        <v>1499</v>
      </c>
      <c r="C683">
        <v>233.62834276907901</v>
      </c>
      <c r="D683">
        <v>0.14578171716785299</v>
      </c>
      <c r="E683">
        <v>0</v>
      </c>
      <c r="F683">
        <v>1.7769767196309499E-2</v>
      </c>
      <c r="G683">
        <v>170</v>
      </c>
      <c r="H683">
        <v>2</v>
      </c>
      <c r="I683">
        <v>52.029798257784002</v>
      </c>
      <c r="J683">
        <v>203.17775187315999</v>
      </c>
      <c r="K683">
        <v>25.186163974965702</v>
      </c>
      <c r="L683">
        <v>-39.488300000000002</v>
      </c>
      <c r="M683">
        <v>152.03457858840201</v>
      </c>
      <c r="N683">
        <v>88.972680836970099</v>
      </c>
      <c r="O683">
        <v>2.2106959631767902</v>
      </c>
      <c r="P683">
        <v>19.829999999999998</v>
      </c>
      <c r="Q683">
        <v>0</v>
      </c>
      <c r="R683">
        <v>-6.9264780175305098</v>
      </c>
      <c r="S683">
        <v>257.54832812981903</v>
      </c>
      <c r="T683">
        <f>IF(AND(C683&gt;=$V$3,B683=$V$1,A683&lt;=2004),1,0)</f>
        <v>0</v>
      </c>
    </row>
    <row r="684" spans="1:20" hidden="1" x14ac:dyDescent="0.25">
      <c r="A684">
        <v>1506</v>
      </c>
      <c r="B684">
        <v>1513</v>
      </c>
      <c r="C684">
        <v>236.863657051779</v>
      </c>
      <c r="D684">
        <v>0.15164336894423999</v>
      </c>
      <c r="E684">
        <v>0</v>
      </c>
      <c r="F684">
        <v>8.2448906692960105E-3</v>
      </c>
      <c r="G684">
        <v>170</v>
      </c>
      <c r="H684">
        <v>2</v>
      </c>
      <c r="I684">
        <v>58.220623153036399</v>
      </c>
      <c r="J684">
        <v>204.240506658085</v>
      </c>
      <c r="K684">
        <v>25.186163974965702</v>
      </c>
      <c r="L684">
        <v>-37.064602000000001</v>
      </c>
      <c r="M684">
        <v>160.66150933954299</v>
      </c>
      <c r="N684">
        <v>94.4034385504075</v>
      </c>
      <c r="O684">
        <v>3.8120861606657201</v>
      </c>
      <c r="P684">
        <v>17.23</v>
      </c>
      <c r="Q684">
        <v>0</v>
      </c>
      <c r="R684">
        <v>-6.7779384285974897</v>
      </c>
      <c r="S684">
        <v>260.28122394090298</v>
      </c>
    </row>
    <row r="685" spans="1:20" hidden="1" x14ac:dyDescent="0.25">
      <c r="A685">
        <v>1506</v>
      </c>
      <c r="B685">
        <v>3090</v>
      </c>
      <c r="C685">
        <v>270.75818158056097</v>
      </c>
      <c r="D685">
        <v>0.123080413734176</v>
      </c>
      <c r="E685">
        <v>0</v>
      </c>
      <c r="F685">
        <v>0.13454901751657</v>
      </c>
      <c r="G685">
        <v>170</v>
      </c>
      <c r="H685">
        <v>2</v>
      </c>
      <c r="I685">
        <v>189.161316607891</v>
      </c>
      <c r="J685">
        <v>249.63646933889899</v>
      </c>
      <c r="K685">
        <v>25.186163974965702</v>
      </c>
      <c r="L685">
        <v>47.642398999999997</v>
      </c>
      <c r="M685">
        <v>274.054298102053</v>
      </c>
      <c r="N685">
        <v>157.68140143830499</v>
      </c>
      <c r="O685">
        <v>-0.11569484365579499</v>
      </c>
      <c r="P685">
        <v>0.98</v>
      </c>
      <c r="Q685">
        <v>0</v>
      </c>
      <c r="R685">
        <v>7.2081706523780698</v>
      </c>
      <c r="S685">
        <v>245.809829879246</v>
      </c>
    </row>
    <row r="686" spans="1:20" hidden="1" x14ac:dyDescent="0.25">
      <c r="A686">
        <v>1507</v>
      </c>
      <c r="B686">
        <v>333</v>
      </c>
      <c r="C686">
        <v>269.99220426153801</v>
      </c>
      <c r="D686">
        <v>0.11210917406316399</v>
      </c>
      <c r="E686">
        <v>0</v>
      </c>
      <c r="F686">
        <v>-7.7187729712817899E-2</v>
      </c>
      <c r="G686">
        <v>171</v>
      </c>
      <c r="H686">
        <v>2</v>
      </c>
      <c r="I686">
        <v>176.92296043872801</v>
      </c>
      <c r="J686">
        <v>253.90051361073901</v>
      </c>
      <c r="K686">
        <v>25.1746554663433</v>
      </c>
      <c r="L686">
        <v>22.605801</v>
      </c>
      <c r="M686">
        <v>271.07082739126298</v>
      </c>
      <c r="N686">
        <v>154.55987800202001</v>
      </c>
      <c r="O686">
        <v>-4.9023609392385599E-3</v>
      </c>
      <c r="P686">
        <v>1.8</v>
      </c>
      <c r="Q686">
        <v>0</v>
      </c>
      <c r="R686">
        <v>0.66364329258155097</v>
      </c>
      <c r="S686">
        <v>267.67278112927301</v>
      </c>
    </row>
    <row r="687" spans="1:20" x14ac:dyDescent="0.25">
      <c r="A687">
        <v>1507</v>
      </c>
      <c r="B687">
        <v>1499</v>
      </c>
      <c r="C687">
        <v>233.63193520837899</v>
      </c>
      <c r="D687">
        <v>0.14547662339699799</v>
      </c>
      <c r="E687">
        <v>0</v>
      </c>
      <c r="F687">
        <v>-4.5351164113052102E-2</v>
      </c>
      <c r="G687">
        <v>171</v>
      </c>
      <c r="H687">
        <v>2</v>
      </c>
      <c r="I687">
        <v>52.136696466834003</v>
      </c>
      <c r="J687">
        <v>203.18134431246</v>
      </c>
      <c r="K687">
        <v>25.1746554663433</v>
      </c>
      <c r="L687">
        <v>-39.488300000000002</v>
      </c>
      <c r="M687">
        <v>152.03947435151201</v>
      </c>
      <c r="N687">
        <v>88.956464656376596</v>
      </c>
      <c r="O687">
        <v>2.18011765655277</v>
      </c>
      <c r="P687">
        <v>19.89</v>
      </c>
      <c r="Q687">
        <v>0</v>
      </c>
      <c r="R687">
        <v>-6.8933674822822297</v>
      </c>
      <c r="S687">
        <v>257.43585557108003</v>
      </c>
      <c r="T687">
        <f>IF(AND(C687&gt;=$V$3,B687=$V$1,A687&lt;=2004),1,0)</f>
        <v>0</v>
      </c>
    </row>
    <row r="688" spans="1:20" hidden="1" x14ac:dyDescent="0.25">
      <c r="A688">
        <v>1507</v>
      </c>
      <c r="B688">
        <v>1513</v>
      </c>
      <c r="C688">
        <v>236.857864652145</v>
      </c>
      <c r="D688">
        <v>0.15132600783644701</v>
      </c>
      <c r="E688">
        <v>0</v>
      </c>
      <c r="F688">
        <v>-7.7291005118386297E-2</v>
      </c>
      <c r="G688">
        <v>171</v>
      </c>
      <c r="H688">
        <v>2</v>
      </c>
      <c r="I688">
        <v>58.336242537358302</v>
      </c>
      <c r="J688">
        <v>204.23471425845099</v>
      </c>
      <c r="K688">
        <v>25.1746554663433</v>
      </c>
      <c r="L688">
        <v>-37.064602000000001</v>
      </c>
      <c r="M688">
        <v>160.63788119075801</v>
      </c>
      <c r="N688">
        <v>94.369116199052499</v>
      </c>
      <c r="O688">
        <v>3.8035562774188398</v>
      </c>
      <c r="P688">
        <v>17.28</v>
      </c>
      <c r="Q688">
        <v>0</v>
      </c>
      <c r="R688">
        <v>-6.7485782985722196</v>
      </c>
      <c r="S688">
        <v>260.17111377036002</v>
      </c>
    </row>
    <row r="689" spans="1:20" hidden="1" x14ac:dyDescent="0.25">
      <c r="A689">
        <v>1507</v>
      </c>
      <c r="B689">
        <v>3090</v>
      </c>
      <c r="C689">
        <v>270.81266814489697</v>
      </c>
      <c r="D689">
        <v>0.122822829530381</v>
      </c>
      <c r="E689">
        <v>0</v>
      </c>
      <c r="F689">
        <v>-2.3271220117395599E-2</v>
      </c>
      <c r="G689">
        <v>171</v>
      </c>
      <c r="H689">
        <v>2</v>
      </c>
      <c r="I689">
        <v>189.38991501408699</v>
      </c>
      <c r="J689">
        <v>249.69095590323499</v>
      </c>
      <c r="K689">
        <v>25.1746554663433</v>
      </c>
      <c r="L689">
        <v>47.642398999999997</v>
      </c>
      <c r="M689">
        <v>274.27144895270999</v>
      </c>
      <c r="N689">
        <v>157.77391935408201</v>
      </c>
      <c r="O689">
        <v>-0.106252389305926</v>
      </c>
      <c r="P689">
        <v>0.95</v>
      </c>
      <c r="Q689">
        <v>0</v>
      </c>
      <c r="R689">
        <v>7.18972665579685</v>
      </c>
      <c r="S689">
        <v>245.92713785037699</v>
      </c>
    </row>
    <row r="690" spans="1:20" hidden="1" x14ac:dyDescent="0.25">
      <c r="A690">
        <v>1508</v>
      </c>
      <c r="B690">
        <v>333</v>
      </c>
      <c r="C690">
        <v>270.01665232094399</v>
      </c>
      <c r="D690">
        <v>0.11186649037367601</v>
      </c>
      <c r="E690">
        <v>0</v>
      </c>
      <c r="F690">
        <v>7.8448072773015798E-2</v>
      </c>
      <c r="G690">
        <v>172</v>
      </c>
      <c r="H690">
        <v>2</v>
      </c>
      <c r="I690">
        <v>176.92296043872801</v>
      </c>
      <c r="J690">
        <v>253.92496167014599</v>
      </c>
      <c r="K690">
        <v>25.1746554663433</v>
      </c>
      <c r="L690">
        <v>22.605801</v>
      </c>
      <c r="M690">
        <v>271.18092904165098</v>
      </c>
      <c r="N690">
        <v>154.59059214480399</v>
      </c>
      <c r="O690">
        <v>-9.1845722517069003E-3</v>
      </c>
      <c r="P690">
        <v>1.81</v>
      </c>
      <c r="Q690">
        <v>0</v>
      </c>
      <c r="R690">
        <v>0.66842164643830104</v>
      </c>
      <c r="S690">
        <v>267.68368713320899</v>
      </c>
    </row>
    <row r="691" spans="1:20" x14ac:dyDescent="0.25">
      <c r="A691">
        <v>1508</v>
      </c>
      <c r="B691">
        <v>1499</v>
      </c>
      <c r="C691">
        <v>233.634603357738</v>
      </c>
      <c r="D691">
        <v>0.145161708904093</v>
      </c>
      <c r="E691">
        <v>0</v>
      </c>
      <c r="F691">
        <v>2.4489280575867401E-2</v>
      </c>
      <c r="G691">
        <v>172</v>
      </c>
      <c r="H691">
        <v>2</v>
      </c>
      <c r="I691">
        <v>52.136696466834003</v>
      </c>
      <c r="J691">
        <v>203.18401246182</v>
      </c>
      <c r="K691">
        <v>25.1746554663433</v>
      </c>
      <c r="L691">
        <v>-39.488300000000002</v>
      </c>
      <c r="M691">
        <v>152.048826045309</v>
      </c>
      <c r="N691">
        <v>88.942212202947502</v>
      </c>
      <c r="O691">
        <v>2.1526806491633499</v>
      </c>
      <c r="P691">
        <v>19.95</v>
      </c>
      <c r="Q691">
        <v>0</v>
      </c>
      <c r="R691">
        <v>-6.8599193563220098</v>
      </c>
      <c r="S691">
        <v>257.323928753784</v>
      </c>
      <c r="T691">
        <f>IF(AND(C691&gt;=$V$3,B691=$V$1,A691&lt;=2004),1,0)</f>
        <v>0</v>
      </c>
    </row>
    <row r="692" spans="1:20" hidden="1" x14ac:dyDescent="0.25">
      <c r="A692">
        <v>1508</v>
      </c>
      <c r="B692">
        <v>1513</v>
      </c>
      <c r="C692">
        <v>236.85186586350801</v>
      </c>
      <c r="D692">
        <v>0.150998431130936</v>
      </c>
      <c r="E692">
        <v>0</v>
      </c>
      <c r="F692">
        <v>5.4683171081020198E-3</v>
      </c>
      <c r="G692">
        <v>172</v>
      </c>
      <c r="H692">
        <v>2</v>
      </c>
      <c r="I692">
        <v>58.336242537358302</v>
      </c>
      <c r="J692">
        <v>204.22871546981401</v>
      </c>
      <c r="K692">
        <v>25.1746554663433</v>
      </c>
      <c r="L692">
        <v>-37.064602000000001</v>
      </c>
      <c r="M692">
        <v>160.62216844386299</v>
      </c>
      <c r="N692">
        <v>94.338761647682404</v>
      </c>
      <c r="O692">
        <v>3.7927925227242301</v>
      </c>
      <c r="P692">
        <v>17.329999999999998</v>
      </c>
      <c r="Q692">
        <v>0</v>
      </c>
      <c r="R692">
        <v>-6.7185155406330299</v>
      </c>
      <c r="S692">
        <v>260.06149410541099</v>
      </c>
    </row>
    <row r="693" spans="1:20" hidden="1" x14ac:dyDescent="0.25">
      <c r="A693">
        <v>1508</v>
      </c>
      <c r="B693">
        <v>3090</v>
      </c>
      <c r="C693">
        <v>270.86187229584198</v>
      </c>
      <c r="D693">
        <v>0.12255695389912399</v>
      </c>
      <c r="E693">
        <v>0</v>
      </c>
      <c r="F693">
        <v>0.13995780962266199</v>
      </c>
      <c r="G693">
        <v>172</v>
      </c>
      <c r="H693">
        <v>2</v>
      </c>
      <c r="I693">
        <v>189.38991501408699</v>
      </c>
      <c r="J693">
        <v>249.74016005418</v>
      </c>
      <c r="K693">
        <v>25.1746554663433</v>
      </c>
      <c r="L693">
        <v>47.642398999999997</v>
      </c>
      <c r="M693">
        <v>274.49228985846901</v>
      </c>
      <c r="N693">
        <v>157.867417797477</v>
      </c>
      <c r="O693">
        <v>-9.69718882293438E-2</v>
      </c>
      <c r="P693">
        <v>0.91</v>
      </c>
      <c r="Q693">
        <v>0</v>
      </c>
      <c r="R693">
        <v>7.1716225041318697</v>
      </c>
      <c r="S693">
        <v>246.044150433185</v>
      </c>
    </row>
    <row r="694" spans="1:20" hidden="1" x14ac:dyDescent="0.25">
      <c r="A694">
        <v>1509</v>
      </c>
      <c r="B694">
        <v>333</v>
      </c>
      <c r="C694">
        <v>270.04410444776897</v>
      </c>
      <c r="D694">
        <v>0.11162443893683199</v>
      </c>
      <c r="E694">
        <v>0</v>
      </c>
      <c r="F694">
        <v>-7.9592503453757193E-2</v>
      </c>
      <c r="G694">
        <v>173</v>
      </c>
      <c r="H694">
        <v>2</v>
      </c>
      <c r="I694">
        <v>177.17001024934299</v>
      </c>
      <c r="J694">
        <v>253.95241379697001</v>
      </c>
      <c r="K694">
        <v>25.155478513793401</v>
      </c>
      <c r="L694">
        <v>22.605801</v>
      </c>
      <c r="M694">
        <v>271.27916518212697</v>
      </c>
      <c r="N694">
        <v>154.61455688366399</v>
      </c>
      <c r="O694">
        <v>-1.3544495783936E-2</v>
      </c>
      <c r="P694">
        <v>1.81</v>
      </c>
      <c r="Q694">
        <v>0</v>
      </c>
      <c r="R694">
        <v>0.67232425605193502</v>
      </c>
      <c r="S694">
        <v>267.69465681233498</v>
      </c>
    </row>
    <row r="695" spans="1:20" x14ac:dyDescent="0.25">
      <c r="A695">
        <v>1509</v>
      </c>
      <c r="B695">
        <v>1499</v>
      </c>
      <c r="C695">
        <v>233.63900587062599</v>
      </c>
      <c r="D695">
        <v>0.14484761484341699</v>
      </c>
      <c r="E695">
        <v>0</v>
      </c>
      <c r="F695">
        <v>-4.5952340921140797E-2</v>
      </c>
      <c r="G695">
        <v>173</v>
      </c>
      <c r="H695">
        <v>2</v>
      </c>
      <c r="I695">
        <v>52.268638692915403</v>
      </c>
      <c r="J695">
        <v>203.188414974707</v>
      </c>
      <c r="K695">
        <v>25.155478513793401</v>
      </c>
      <c r="L695">
        <v>-39.488300000000002</v>
      </c>
      <c r="M695">
        <v>152.05577194381601</v>
      </c>
      <c r="N695">
        <v>88.9265739665734</v>
      </c>
      <c r="O695">
        <v>2.1276545248957102</v>
      </c>
      <c r="P695">
        <v>19.989999999999998</v>
      </c>
      <c r="Q695">
        <v>0</v>
      </c>
      <c r="R695">
        <v>-6.8268948705263703</v>
      </c>
      <c r="S695">
        <v>257.21254076579402</v>
      </c>
      <c r="T695">
        <f>IF(AND(C695&gt;=$V$3,B695=$V$1,A695&lt;=2004),1,0)</f>
        <v>0</v>
      </c>
    </row>
    <row r="696" spans="1:20" hidden="1" x14ac:dyDescent="0.25">
      <c r="A696">
        <v>1509</v>
      </c>
      <c r="B696">
        <v>1513</v>
      </c>
      <c r="C696">
        <v>236.84911970522401</v>
      </c>
      <c r="D696">
        <v>0.150671707845935</v>
      </c>
      <c r="E696">
        <v>0</v>
      </c>
      <c r="F696">
        <v>-8.61793506698251E-2</v>
      </c>
      <c r="G696">
        <v>173</v>
      </c>
      <c r="H696">
        <v>2</v>
      </c>
      <c r="I696">
        <v>58.477203372945397</v>
      </c>
      <c r="J696">
        <v>204.22596931153001</v>
      </c>
      <c r="K696">
        <v>25.155478513793401</v>
      </c>
      <c r="L696">
        <v>-37.064602000000001</v>
      </c>
      <c r="M696">
        <v>160.60589705112201</v>
      </c>
      <c r="N696">
        <v>94.308108385371099</v>
      </c>
      <c r="O696">
        <v>3.7807101183740901</v>
      </c>
      <c r="P696">
        <v>17.38</v>
      </c>
      <c r="Q696">
        <v>0</v>
      </c>
      <c r="R696">
        <v>-6.68865361686988</v>
      </c>
      <c r="S696">
        <v>259.95236166923399</v>
      </c>
    </row>
    <row r="697" spans="1:20" hidden="1" x14ac:dyDescent="0.25">
      <c r="A697">
        <v>1509</v>
      </c>
      <c r="B697">
        <v>3090</v>
      </c>
      <c r="C697">
        <v>270.91186493641499</v>
      </c>
      <c r="D697">
        <v>0.122291770941409</v>
      </c>
      <c r="E697">
        <v>0</v>
      </c>
      <c r="F697">
        <v>-2.0890936521105598E-2</v>
      </c>
      <c r="G697">
        <v>173</v>
      </c>
      <c r="H697">
        <v>2</v>
      </c>
      <c r="I697">
        <v>189.60229306587701</v>
      </c>
      <c r="J697">
        <v>249.790152694753</v>
      </c>
      <c r="K697">
        <v>25.155478513793401</v>
      </c>
      <c r="L697">
        <v>47.642398999999997</v>
      </c>
      <c r="M697">
        <v>274.69183504988098</v>
      </c>
      <c r="N697">
        <v>157.948658010331</v>
      </c>
      <c r="O697">
        <v>-8.6690404307993907E-2</v>
      </c>
      <c r="P697">
        <v>0.88</v>
      </c>
      <c r="Q697">
        <v>0</v>
      </c>
      <c r="R697">
        <v>7.1520811694621802</v>
      </c>
      <c r="S697">
        <v>246.160844178514</v>
      </c>
    </row>
    <row r="698" spans="1:20" hidden="1" x14ac:dyDescent="0.25">
      <c r="A698">
        <v>1510</v>
      </c>
      <c r="B698">
        <v>333</v>
      </c>
      <c r="C698">
        <v>270.06855704297402</v>
      </c>
      <c r="D698">
        <v>0.11136991267935401</v>
      </c>
      <c r="E698">
        <v>0</v>
      </c>
      <c r="F698">
        <v>7.9472434881548301E-2</v>
      </c>
      <c r="G698">
        <v>174</v>
      </c>
      <c r="H698">
        <v>2</v>
      </c>
      <c r="I698">
        <v>177.17001024934299</v>
      </c>
      <c r="J698">
        <v>253.976866392175</v>
      </c>
      <c r="K698">
        <v>25.155478513793401</v>
      </c>
      <c r="L698">
        <v>22.605801</v>
      </c>
      <c r="M698">
        <v>271.389503944936</v>
      </c>
      <c r="N698">
        <v>154.64369525660001</v>
      </c>
      <c r="O698">
        <v>-1.7066555904974402E-2</v>
      </c>
      <c r="P698">
        <v>1.82</v>
      </c>
      <c r="Q698">
        <v>0</v>
      </c>
      <c r="R698">
        <v>0.67707424094012303</v>
      </c>
      <c r="S698">
        <v>267.70570399247299</v>
      </c>
    </row>
    <row r="699" spans="1:20" x14ac:dyDescent="0.25">
      <c r="A699">
        <v>1510</v>
      </c>
      <c r="B699">
        <v>1499</v>
      </c>
      <c r="C699">
        <v>233.64228910840799</v>
      </c>
      <c r="D699">
        <v>0.144517333037193</v>
      </c>
      <c r="E699">
        <v>0</v>
      </c>
      <c r="F699">
        <v>2.96554529807577E-2</v>
      </c>
      <c r="G699">
        <v>174</v>
      </c>
      <c r="H699">
        <v>2</v>
      </c>
      <c r="I699">
        <v>52.268638692915403</v>
      </c>
      <c r="J699">
        <v>203.19169821249</v>
      </c>
      <c r="K699">
        <v>25.155478513793401</v>
      </c>
      <c r="L699">
        <v>-39.488300000000002</v>
      </c>
      <c r="M699">
        <v>152.06723336961201</v>
      </c>
      <c r="N699">
        <v>88.912528697499994</v>
      </c>
      <c r="O699">
        <v>2.1068747869347302</v>
      </c>
      <c r="P699">
        <v>20.04</v>
      </c>
      <c r="Q699">
        <v>0</v>
      </c>
      <c r="R699">
        <v>-6.7935258503757696</v>
      </c>
      <c r="S699">
        <v>257.10169722855198</v>
      </c>
      <c r="T699">
        <f>IF(AND(C699&gt;=$V$3,B699=$V$1,A699&lt;=2004),1,0)</f>
        <v>0</v>
      </c>
    </row>
    <row r="700" spans="1:20" hidden="1" x14ac:dyDescent="0.25">
      <c r="A700">
        <v>1510</v>
      </c>
      <c r="B700">
        <v>1513</v>
      </c>
      <c r="C700">
        <v>236.84586008627801</v>
      </c>
      <c r="D700">
        <v>0.150328145931795</v>
      </c>
      <c r="E700">
        <v>0</v>
      </c>
      <c r="F700">
        <v>1.36042711992541E-2</v>
      </c>
      <c r="G700">
        <v>174</v>
      </c>
      <c r="H700">
        <v>2</v>
      </c>
      <c r="I700">
        <v>58.477203372945397</v>
      </c>
      <c r="J700">
        <v>204.222709692584</v>
      </c>
      <c r="K700">
        <v>25.155478513793401</v>
      </c>
      <c r="L700">
        <v>-37.064602000000001</v>
      </c>
      <c r="M700">
        <v>160.59844865644601</v>
      </c>
      <c r="N700">
        <v>94.281519653756106</v>
      </c>
      <c r="O700">
        <v>3.7669050535705</v>
      </c>
      <c r="P700">
        <v>17.43</v>
      </c>
      <c r="Q700">
        <v>0</v>
      </c>
      <c r="R700">
        <v>-6.6579947474129302</v>
      </c>
      <c r="S700">
        <v>259.84372946483802</v>
      </c>
    </row>
    <row r="701" spans="1:20" hidden="1" x14ac:dyDescent="0.25">
      <c r="A701">
        <v>1510</v>
      </c>
      <c r="B701">
        <v>3090</v>
      </c>
      <c r="C701">
        <v>270.95723969183803</v>
      </c>
      <c r="D701">
        <v>0.12201292101325199</v>
      </c>
      <c r="E701">
        <v>0</v>
      </c>
      <c r="F701">
        <v>0.122351089411354</v>
      </c>
      <c r="G701">
        <v>174</v>
      </c>
      <c r="H701">
        <v>2</v>
      </c>
      <c r="I701">
        <v>189.60229306587701</v>
      </c>
      <c r="J701">
        <v>249.83552745017599</v>
      </c>
      <c r="K701">
        <v>25.155478513793401</v>
      </c>
      <c r="L701">
        <v>47.642398999999997</v>
      </c>
      <c r="M701">
        <v>274.89468933032498</v>
      </c>
      <c r="N701">
        <v>158.02997244129099</v>
      </c>
      <c r="O701">
        <v>-7.6723864467745304E-2</v>
      </c>
      <c r="P701">
        <v>0.85</v>
      </c>
      <c r="Q701">
        <v>0</v>
      </c>
      <c r="R701">
        <v>7.1328589492299797</v>
      </c>
      <c r="S701">
        <v>246.277224293052</v>
      </c>
    </row>
    <row r="702" spans="1:20" hidden="1" x14ac:dyDescent="0.25">
      <c r="A702">
        <v>1511</v>
      </c>
      <c r="B702">
        <v>333</v>
      </c>
      <c r="C702">
        <v>270.09608775243998</v>
      </c>
      <c r="D702">
        <v>0.11111509072954499</v>
      </c>
      <c r="E702">
        <v>0</v>
      </c>
      <c r="F702">
        <v>-8.1554352787157697E-2</v>
      </c>
      <c r="G702">
        <v>175</v>
      </c>
      <c r="H702">
        <v>2</v>
      </c>
      <c r="I702">
        <v>177.42134091895801</v>
      </c>
      <c r="J702">
        <v>254.00439710164099</v>
      </c>
      <c r="K702">
        <v>25.128638958801599</v>
      </c>
      <c r="L702">
        <v>22.605801</v>
      </c>
      <c r="M702">
        <v>271.487814983622</v>
      </c>
      <c r="N702">
        <v>154.665865492097</v>
      </c>
      <c r="O702">
        <v>-2.0443919886986701E-2</v>
      </c>
      <c r="P702">
        <v>1.82</v>
      </c>
      <c r="Q702">
        <v>0</v>
      </c>
      <c r="R702">
        <v>0.68093747291601403</v>
      </c>
      <c r="S702">
        <v>267.71681420531399</v>
      </c>
    </row>
    <row r="703" spans="1:20" x14ac:dyDescent="0.25">
      <c r="A703">
        <v>1511</v>
      </c>
      <c r="B703">
        <v>1499</v>
      </c>
      <c r="C703">
        <v>233.648105436149</v>
      </c>
      <c r="D703">
        <v>0.14418666753068601</v>
      </c>
      <c r="E703">
        <v>0</v>
      </c>
      <c r="F703">
        <v>-6.7114758790653498E-2</v>
      </c>
      <c r="G703">
        <v>175</v>
      </c>
      <c r="H703">
        <v>2</v>
      </c>
      <c r="I703">
        <v>52.425702377613902</v>
      </c>
      <c r="J703">
        <v>203.19751454023</v>
      </c>
      <c r="K703">
        <v>25.128638958801599</v>
      </c>
      <c r="L703">
        <v>-39.488300000000002</v>
      </c>
      <c r="M703">
        <v>152.075781315765</v>
      </c>
      <c r="N703">
        <v>88.896722168235002</v>
      </c>
      <c r="O703">
        <v>2.0881605383145998</v>
      </c>
      <c r="P703">
        <v>20.079999999999998</v>
      </c>
      <c r="Q703">
        <v>0</v>
      </c>
      <c r="R703">
        <v>-6.76063629012096</v>
      </c>
      <c r="S703">
        <v>256.99139031916297</v>
      </c>
      <c r="T703">
        <f>IF(AND(C703&gt;=$V$3,B703=$V$1,A703&lt;=2004),1,0)</f>
        <v>0</v>
      </c>
    </row>
    <row r="704" spans="1:20" hidden="1" x14ac:dyDescent="0.25">
      <c r="A704">
        <v>1511</v>
      </c>
      <c r="B704">
        <v>1513</v>
      </c>
      <c r="C704">
        <v>236.84619780393501</v>
      </c>
      <c r="D704">
        <v>0.149984184889392</v>
      </c>
      <c r="E704">
        <v>0</v>
      </c>
      <c r="F704">
        <v>-9.5312408111540806E-2</v>
      </c>
      <c r="G704">
        <v>175</v>
      </c>
      <c r="H704">
        <v>2</v>
      </c>
      <c r="I704">
        <v>58.643577538685101</v>
      </c>
      <c r="J704">
        <v>204.22304741024101</v>
      </c>
      <c r="K704">
        <v>25.128638958801599</v>
      </c>
      <c r="L704">
        <v>-37.064602000000001</v>
      </c>
      <c r="M704">
        <v>160.58960794063501</v>
      </c>
      <c r="N704">
        <v>94.254056757732002</v>
      </c>
      <c r="O704">
        <v>3.7520233347012599</v>
      </c>
      <c r="P704">
        <v>17.48</v>
      </c>
      <c r="Q704">
        <v>0</v>
      </c>
      <c r="R704">
        <v>-6.6276280083406904</v>
      </c>
      <c r="S704">
        <v>259.735592725809</v>
      </c>
    </row>
    <row r="705" spans="1:20" hidden="1" x14ac:dyDescent="0.25">
      <c r="A705">
        <v>1511</v>
      </c>
      <c r="B705">
        <v>3090</v>
      </c>
      <c r="C705">
        <v>271.003567719606</v>
      </c>
      <c r="D705">
        <v>0.12173374713507799</v>
      </c>
      <c r="E705">
        <v>0</v>
      </c>
      <c r="F705">
        <v>-2.52568572119997E-2</v>
      </c>
      <c r="G705">
        <v>175</v>
      </c>
      <c r="H705">
        <v>2</v>
      </c>
      <c r="I705">
        <v>189.79829756087801</v>
      </c>
      <c r="J705">
        <v>249.88185547794399</v>
      </c>
      <c r="K705">
        <v>25.128638958801599</v>
      </c>
      <c r="L705">
        <v>47.642398999999997</v>
      </c>
      <c r="M705">
        <v>275.078902943174</v>
      </c>
      <c r="N705">
        <v>158.10042802409899</v>
      </c>
      <c r="O705">
        <v>-6.6799566404440194E-2</v>
      </c>
      <c r="P705">
        <v>0.83</v>
      </c>
      <c r="Q705">
        <v>0</v>
      </c>
      <c r="R705">
        <v>7.1123963098843399</v>
      </c>
      <c r="S705">
        <v>246.393270538054</v>
      </c>
    </row>
    <row r="706" spans="1:20" hidden="1" x14ac:dyDescent="0.25">
      <c r="A706">
        <v>1512</v>
      </c>
      <c r="B706">
        <v>333</v>
      </c>
      <c r="C706">
        <v>270.120559513307</v>
      </c>
      <c r="D706">
        <v>0.11084520981667</v>
      </c>
      <c r="E706">
        <v>0</v>
      </c>
      <c r="F706">
        <v>8.1046673198022195E-2</v>
      </c>
      <c r="G706">
        <v>176</v>
      </c>
      <c r="H706">
        <v>2</v>
      </c>
      <c r="I706">
        <v>177.42134091895801</v>
      </c>
      <c r="J706">
        <v>254.02886886250801</v>
      </c>
      <c r="K706">
        <v>25.128638958801599</v>
      </c>
      <c r="L706">
        <v>22.605801</v>
      </c>
      <c r="M706">
        <v>271.598533464914</v>
      </c>
      <c r="N706">
        <v>154.693022946952</v>
      </c>
      <c r="O706">
        <v>-2.3197435093827299E-2</v>
      </c>
      <c r="P706">
        <v>1.83</v>
      </c>
      <c r="Q706">
        <v>0</v>
      </c>
      <c r="R706">
        <v>0.685669604469205</v>
      </c>
      <c r="S706">
        <v>267.72800162787098</v>
      </c>
    </row>
    <row r="707" spans="1:20" x14ac:dyDescent="0.25">
      <c r="A707">
        <v>1512</v>
      </c>
      <c r="B707">
        <v>1499</v>
      </c>
      <c r="C707">
        <v>233.65213708765501</v>
      </c>
      <c r="D707">
        <v>0.14383646100876299</v>
      </c>
      <c r="E707">
        <v>0</v>
      </c>
      <c r="F707">
        <v>4.7285396744772598E-2</v>
      </c>
      <c r="G707">
        <v>176</v>
      </c>
      <c r="H707">
        <v>2</v>
      </c>
      <c r="I707">
        <v>52.425702377613902</v>
      </c>
      <c r="J707">
        <v>203.20154619173601</v>
      </c>
      <c r="K707">
        <v>25.128638958801599</v>
      </c>
      <c r="L707">
        <v>-39.488300000000002</v>
      </c>
      <c r="M707">
        <v>152.09092507451899</v>
      </c>
      <c r="N707">
        <v>88.883504554591994</v>
      </c>
      <c r="O707">
        <v>2.0727014235260501</v>
      </c>
      <c r="P707">
        <v>20.11</v>
      </c>
      <c r="Q707">
        <v>0</v>
      </c>
      <c r="R707">
        <v>-6.7271713805614199</v>
      </c>
      <c r="S707">
        <v>256.88162942505897</v>
      </c>
      <c r="T707">
        <f>IF(AND(C707&gt;=$V$3,B707=$V$1,A707&lt;=2004),1,0)</f>
        <v>0</v>
      </c>
    </row>
    <row r="708" spans="1:20" hidden="1" x14ac:dyDescent="0.25">
      <c r="A708">
        <v>1512</v>
      </c>
      <c r="B708">
        <v>1513</v>
      </c>
      <c r="C708">
        <v>236.84574606166501</v>
      </c>
      <c r="D708">
        <v>0.149619897118316</v>
      </c>
      <c r="E708">
        <v>0</v>
      </c>
      <c r="F708">
        <v>2.0916951062011E-2</v>
      </c>
      <c r="G708">
        <v>176</v>
      </c>
      <c r="H708">
        <v>2</v>
      </c>
      <c r="I708">
        <v>58.643577538685101</v>
      </c>
      <c r="J708">
        <v>204.22259566797101</v>
      </c>
      <c r="K708">
        <v>25.128638958801599</v>
      </c>
      <c r="L708">
        <v>-37.064602000000001</v>
      </c>
      <c r="M708">
        <v>160.59052387916299</v>
      </c>
      <c r="N708">
        <v>94.230968754266001</v>
      </c>
      <c r="O708">
        <v>3.7363709757166199</v>
      </c>
      <c r="P708">
        <v>17.53</v>
      </c>
      <c r="Q708">
        <v>0</v>
      </c>
      <c r="R708">
        <v>-6.5963673582566402</v>
      </c>
      <c r="S708">
        <v>259.62796603724598</v>
      </c>
    </row>
    <row r="709" spans="1:20" hidden="1" x14ac:dyDescent="0.25">
      <c r="A709">
        <v>1512</v>
      </c>
      <c r="B709">
        <v>3090</v>
      </c>
      <c r="C709">
        <v>271.04542614013701</v>
      </c>
      <c r="D709">
        <v>0.12143807519179201</v>
      </c>
      <c r="E709">
        <v>0</v>
      </c>
      <c r="F709">
        <v>0.118422438117862</v>
      </c>
      <c r="G709">
        <v>176</v>
      </c>
      <c r="H709">
        <v>2</v>
      </c>
      <c r="I709">
        <v>189.79829756087801</v>
      </c>
      <c r="J709">
        <v>249.923713898475</v>
      </c>
      <c r="K709">
        <v>25.128638958801599</v>
      </c>
      <c r="L709">
        <v>47.642398999999997</v>
      </c>
      <c r="M709">
        <v>275.26708218271</v>
      </c>
      <c r="N709">
        <v>158.17096184105401</v>
      </c>
      <c r="O709">
        <v>-5.7668287030349902E-2</v>
      </c>
      <c r="P709">
        <v>0.8</v>
      </c>
      <c r="Q709">
        <v>0</v>
      </c>
      <c r="R709">
        <v>7.0923046047952596</v>
      </c>
      <c r="S709">
        <v>246.508988965703</v>
      </c>
    </row>
    <row r="710" spans="1:20" hidden="1" x14ac:dyDescent="0.25">
      <c r="A710">
        <v>1513</v>
      </c>
      <c r="B710">
        <v>333</v>
      </c>
      <c r="C710">
        <v>270.14848501652898</v>
      </c>
      <c r="D710">
        <v>0.11057051036148</v>
      </c>
      <c r="E710">
        <v>0</v>
      </c>
      <c r="F710">
        <v>-9.1506570185779706E-2</v>
      </c>
      <c r="G710">
        <v>177</v>
      </c>
      <c r="H710">
        <v>2</v>
      </c>
      <c r="I710">
        <v>177.6768510066</v>
      </c>
      <c r="J710">
        <v>254.05679436573001</v>
      </c>
      <c r="K710">
        <v>25.0941449769564</v>
      </c>
      <c r="L710">
        <v>22.605801</v>
      </c>
      <c r="M710">
        <v>271.69697839642498</v>
      </c>
      <c r="N710">
        <v>154.712463323886</v>
      </c>
      <c r="O710">
        <v>-2.6536465807769999E-2</v>
      </c>
      <c r="P710">
        <v>1.84</v>
      </c>
      <c r="Q710">
        <v>0</v>
      </c>
      <c r="R710">
        <v>0.689497944008434</v>
      </c>
      <c r="S710">
        <v>267.739251513824</v>
      </c>
    </row>
    <row r="711" spans="1:20" x14ac:dyDescent="0.25">
      <c r="A711">
        <v>1513</v>
      </c>
      <c r="B711">
        <v>1499</v>
      </c>
      <c r="C711">
        <v>233.65909865960199</v>
      </c>
      <c r="D711">
        <v>0.143480001784762</v>
      </c>
      <c r="E711">
        <v>0</v>
      </c>
      <c r="F711">
        <v>-7.7628847244147495E-2</v>
      </c>
      <c r="G711">
        <v>177</v>
      </c>
      <c r="H711">
        <v>2</v>
      </c>
      <c r="I711">
        <v>52.607966678372399</v>
      </c>
      <c r="J711">
        <v>203.208507763683</v>
      </c>
      <c r="K711">
        <v>25.0941449769564</v>
      </c>
      <c r="L711">
        <v>-39.488300000000002</v>
      </c>
      <c r="M711">
        <v>152.10142280103599</v>
      </c>
      <c r="N711">
        <v>88.867138031640394</v>
      </c>
      <c r="O711">
        <v>2.06037681340616</v>
      </c>
      <c r="P711">
        <v>20.14</v>
      </c>
      <c r="Q711">
        <v>0</v>
      </c>
      <c r="R711">
        <v>-6.6943781400219899</v>
      </c>
      <c r="S711">
        <v>256.77240358725101</v>
      </c>
      <c r="T711">
        <f>IF(AND(C711&gt;=$V$3,B711=$V$1,A711&lt;=2004),1,0)</f>
        <v>0</v>
      </c>
    </row>
    <row r="712" spans="1:20" hidden="1" x14ac:dyDescent="0.25">
      <c r="A712">
        <v>1513</v>
      </c>
      <c r="B712">
        <v>1513</v>
      </c>
      <c r="C712">
        <v>236.84924027433601</v>
      </c>
      <c r="D712">
        <v>0.14924910523392301</v>
      </c>
      <c r="E712">
        <v>0</v>
      </c>
      <c r="F712">
        <v>-0.10454911049532099</v>
      </c>
      <c r="G712">
        <v>177</v>
      </c>
      <c r="H712">
        <v>2</v>
      </c>
      <c r="I712">
        <v>58.835437214910598</v>
      </c>
      <c r="J712">
        <v>204.22608988064201</v>
      </c>
      <c r="K712">
        <v>25.0941449769564</v>
      </c>
      <c r="L712">
        <v>-37.064602000000001</v>
      </c>
      <c r="M712">
        <v>160.589298690481</v>
      </c>
      <c r="N712">
        <v>94.206164029217703</v>
      </c>
      <c r="O712">
        <v>3.7194778614700899</v>
      </c>
      <c r="P712">
        <v>17.579999999999998</v>
      </c>
      <c r="Q712">
        <v>0</v>
      </c>
      <c r="R712">
        <v>-6.5654812068419499</v>
      </c>
      <c r="S712">
        <v>259.52084328881</v>
      </c>
    </row>
    <row r="713" spans="1:20" hidden="1" x14ac:dyDescent="0.25">
      <c r="A713">
        <v>1513</v>
      </c>
      <c r="B713">
        <v>3090</v>
      </c>
      <c r="C713">
        <v>271.087570317737</v>
      </c>
      <c r="D713">
        <v>0.121137124224676</v>
      </c>
      <c r="E713">
        <v>0</v>
      </c>
      <c r="F713">
        <v>-7.5710263964063797E-3</v>
      </c>
      <c r="G713">
        <v>177</v>
      </c>
      <c r="H713">
        <v>2</v>
      </c>
      <c r="I713">
        <v>189.97777955759801</v>
      </c>
      <c r="J713">
        <v>249.96585807607499</v>
      </c>
      <c r="K713">
        <v>25.0941449769564</v>
      </c>
      <c r="L713">
        <v>47.642398999999997</v>
      </c>
      <c r="M713">
        <v>275.43718939118298</v>
      </c>
      <c r="N713">
        <v>158.230329770548</v>
      </c>
      <c r="O713">
        <v>-4.8428346471638399E-2</v>
      </c>
      <c r="P713">
        <v>0.77</v>
      </c>
      <c r="Q713">
        <v>0</v>
      </c>
      <c r="R713">
        <v>7.0710193003258102</v>
      </c>
      <c r="S713">
        <v>246.62436010116599</v>
      </c>
    </row>
    <row r="714" spans="1:20" hidden="1" x14ac:dyDescent="0.25">
      <c r="A714">
        <v>1514</v>
      </c>
      <c r="B714">
        <v>333</v>
      </c>
      <c r="C714">
        <v>270.17285248752302</v>
      </c>
      <c r="D714">
        <v>0.11029011493860399</v>
      </c>
      <c r="E714">
        <v>0</v>
      </c>
      <c r="F714">
        <v>9.4269841670564097E-2</v>
      </c>
      <c r="G714">
        <v>178</v>
      </c>
      <c r="H714">
        <v>2</v>
      </c>
      <c r="I714">
        <v>177.6768510066</v>
      </c>
      <c r="J714">
        <v>254.08116183672399</v>
      </c>
      <c r="K714">
        <v>25.0941449769564</v>
      </c>
      <c r="L714">
        <v>22.605801</v>
      </c>
      <c r="M714">
        <v>271.80934972451098</v>
      </c>
      <c r="N714">
        <v>154.738985661969</v>
      </c>
      <c r="O714">
        <v>-3.0151664122918601E-2</v>
      </c>
      <c r="P714">
        <v>1.84</v>
      </c>
      <c r="Q714">
        <v>0</v>
      </c>
      <c r="R714">
        <v>0.69430359736050795</v>
      </c>
      <c r="S714">
        <v>267.75057980907798</v>
      </c>
    </row>
    <row r="715" spans="1:20" x14ac:dyDescent="0.25">
      <c r="A715">
        <v>1514</v>
      </c>
      <c r="B715">
        <v>1499</v>
      </c>
      <c r="C715">
        <v>233.66440439831399</v>
      </c>
      <c r="D715">
        <v>0.14311615128209901</v>
      </c>
      <c r="E715">
        <v>0</v>
      </c>
      <c r="F715">
        <v>4.3871667751399203E-2</v>
      </c>
      <c r="G715">
        <v>178</v>
      </c>
      <c r="H715">
        <v>2</v>
      </c>
      <c r="I715">
        <v>52.607966678372399</v>
      </c>
      <c r="J715">
        <v>203.213813502395</v>
      </c>
      <c r="K715">
        <v>25.0941449769564</v>
      </c>
      <c r="L715">
        <v>-39.488300000000002</v>
      </c>
      <c r="M715">
        <v>152.11955081535601</v>
      </c>
      <c r="N715">
        <v>88.854721202819604</v>
      </c>
      <c r="O715">
        <v>2.0505333919064399</v>
      </c>
      <c r="P715">
        <v>20.170000000000002</v>
      </c>
      <c r="Q715">
        <v>0</v>
      </c>
      <c r="R715">
        <v>-6.6608947369103904</v>
      </c>
      <c r="S715">
        <v>256.663724066469</v>
      </c>
      <c r="T715">
        <f>IF(AND(C715&gt;=$V$3,B715=$V$1,A715&lt;=2004),1,0)</f>
        <v>0</v>
      </c>
    </row>
    <row r="716" spans="1:20" hidden="1" x14ac:dyDescent="0.25">
      <c r="A716">
        <v>1514</v>
      </c>
      <c r="B716">
        <v>1513</v>
      </c>
      <c r="C716">
        <v>236.85166993624699</v>
      </c>
      <c r="D716">
        <v>0.148870624879268</v>
      </c>
      <c r="E716">
        <v>0</v>
      </c>
      <c r="F716">
        <v>2.82055591316243E-2</v>
      </c>
      <c r="G716">
        <v>178</v>
      </c>
      <c r="H716">
        <v>2</v>
      </c>
      <c r="I716">
        <v>58.835437214910598</v>
      </c>
      <c r="J716">
        <v>204.22851954255299</v>
      </c>
      <c r="K716">
        <v>25.0941449769564</v>
      </c>
      <c r="L716">
        <v>-37.064602000000001</v>
      </c>
      <c r="M716">
        <v>160.59877567015101</v>
      </c>
      <c r="N716">
        <v>94.187096497190197</v>
      </c>
      <c r="O716">
        <v>3.7016949005479498</v>
      </c>
      <c r="P716">
        <v>17.63</v>
      </c>
      <c r="Q716">
        <v>0</v>
      </c>
      <c r="R716">
        <v>-6.5336031203303797</v>
      </c>
      <c r="S716">
        <v>259.414240664967</v>
      </c>
    </row>
    <row r="717" spans="1:20" hidden="1" x14ac:dyDescent="0.25">
      <c r="A717">
        <v>1514</v>
      </c>
      <c r="B717">
        <v>3090</v>
      </c>
      <c r="C717">
        <v>271.12588084551498</v>
      </c>
      <c r="D717">
        <v>0.120829932957656</v>
      </c>
      <c r="E717">
        <v>0</v>
      </c>
      <c r="F717">
        <v>0.101572708753594</v>
      </c>
      <c r="G717">
        <v>178</v>
      </c>
      <c r="H717">
        <v>2</v>
      </c>
      <c r="I717">
        <v>189.97777955759801</v>
      </c>
      <c r="J717">
        <v>250.004168603853</v>
      </c>
      <c r="K717">
        <v>25.0941449769564</v>
      </c>
      <c r="L717">
        <v>47.642398999999997</v>
      </c>
      <c r="M717">
        <v>275.608537517424</v>
      </c>
      <c r="N717">
        <v>158.289503561548</v>
      </c>
      <c r="O717">
        <v>-3.8929589511859597E-2</v>
      </c>
      <c r="P717">
        <v>0.75</v>
      </c>
      <c r="Q717">
        <v>0</v>
      </c>
      <c r="R717">
        <v>7.0499164307986604</v>
      </c>
      <c r="S717">
        <v>246.73938692106199</v>
      </c>
    </row>
    <row r="718" spans="1:20" hidden="1" x14ac:dyDescent="0.25">
      <c r="A718">
        <v>1515</v>
      </c>
      <c r="B718">
        <v>333</v>
      </c>
      <c r="C718">
        <v>270.20078280123198</v>
      </c>
      <c r="D718">
        <v>0.110010368658489</v>
      </c>
      <c r="E718">
        <v>0</v>
      </c>
      <c r="F718">
        <v>-9.4397157146267396E-2</v>
      </c>
      <c r="G718">
        <v>179</v>
      </c>
      <c r="H718">
        <v>2</v>
      </c>
      <c r="I718">
        <v>177.93643141112699</v>
      </c>
      <c r="J718">
        <v>254.10909215043301</v>
      </c>
      <c r="K718">
        <v>25.0520070754587</v>
      </c>
      <c r="L718">
        <v>22.605801</v>
      </c>
      <c r="M718">
        <v>271.90743211997398</v>
      </c>
      <c r="N718">
        <v>154.757370643114</v>
      </c>
      <c r="O718">
        <v>-3.2649045627181801E-2</v>
      </c>
      <c r="P718">
        <v>1.85</v>
      </c>
      <c r="Q718">
        <v>0</v>
      </c>
      <c r="R718">
        <v>0.69806128486240604</v>
      </c>
      <c r="S718">
        <v>267.76196941496698</v>
      </c>
    </row>
    <row r="719" spans="1:20" x14ac:dyDescent="0.25">
      <c r="A719">
        <v>1515</v>
      </c>
      <c r="B719">
        <v>1499</v>
      </c>
      <c r="C719">
        <v>233.673361510902</v>
      </c>
      <c r="D719">
        <v>0.14275314312885001</v>
      </c>
      <c r="E719">
        <v>0</v>
      </c>
      <c r="F719">
        <v>-9.6743880407962501E-2</v>
      </c>
      <c r="G719">
        <v>179</v>
      </c>
      <c r="H719">
        <v>2</v>
      </c>
      <c r="I719">
        <v>52.815512280149001</v>
      </c>
      <c r="J719">
        <v>203.22277061498301</v>
      </c>
      <c r="K719">
        <v>25.0520070754587</v>
      </c>
      <c r="L719">
        <v>-39.488300000000002</v>
      </c>
      <c r="M719">
        <v>152.13336810876001</v>
      </c>
      <c r="N719">
        <v>88.839796936395302</v>
      </c>
      <c r="O719">
        <v>2.0426658086587302</v>
      </c>
      <c r="P719">
        <v>20.2</v>
      </c>
      <c r="Q719">
        <v>0</v>
      </c>
      <c r="R719">
        <v>-6.6280459592290599</v>
      </c>
      <c r="S719">
        <v>256.55558050812999</v>
      </c>
      <c r="T719">
        <f>IF(AND(C719&gt;=$V$3,B719=$V$1,A719&lt;=2004),1,0)</f>
        <v>0</v>
      </c>
    </row>
    <row r="720" spans="1:20" hidden="1" x14ac:dyDescent="0.25">
      <c r="A720">
        <v>1515</v>
      </c>
      <c r="B720">
        <v>1513</v>
      </c>
      <c r="C720">
        <v>236.85846025385101</v>
      </c>
      <c r="D720">
        <v>0.14849302074356199</v>
      </c>
      <c r="E720">
        <v>0</v>
      </c>
      <c r="F720">
        <v>-0.11553667679933401</v>
      </c>
      <c r="G720">
        <v>179</v>
      </c>
      <c r="H720">
        <v>2</v>
      </c>
      <c r="I720">
        <v>59.052854697658603</v>
      </c>
      <c r="J720">
        <v>204.23530986015601</v>
      </c>
      <c r="K720">
        <v>25.0520070754587</v>
      </c>
      <c r="L720">
        <v>-37.064602000000001</v>
      </c>
      <c r="M720">
        <v>160.60536562977299</v>
      </c>
      <c r="N720">
        <v>94.166349614592093</v>
      </c>
      <c r="O720">
        <v>3.6833096042534401</v>
      </c>
      <c r="P720">
        <v>17.68</v>
      </c>
      <c r="Q720">
        <v>0</v>
      </c>
      <c r="R720">
        <v>-6.5021817125910397</v>
      </c>
      <c r="S720">
        <v>259.30815071452201</v>
      </c>
    </row>
    <row r="721" spans="1:20" hidden="1" x14ac:dyDescent="0.25">
      <c r="A721">
        <v>1515</v>
      </c>
      <c r="B721">
        <v>3090</v>
      </c>
      <c r="C721">
        <v>271.16464981594697</v>
      </c>
      <c r="D721">
        <v>0.120523452868391</v>
      </c>
      <c r="E721">
        <v>0</v>
      </c>
      <c r="F721">
        <v>-1.2146338403619301E-2</v>
      </c>
      <c r="G721">
        <v>179</v>
      </c>
      <c r="H721">
        <v>2</v>
      </c>
      <c r="I721">
        <v>190.14059446410201</v>
      </c>
      <c r="J721">
        <v>250.04293757428499</v>
      </c>
      <c r="K721">
        <v>25.0520070754587</v>
      </c>
      <c r="L721">
        <v>47.642398999999997</v>
      </c>
      <c r="M721">
        <v>275.764368299208</v>
      </c>
      <c r="N721">
        <v>158.33974576516999</v>
      </c>
      <c r="O721">
        <v>-3.0150396689661099E-2</v>
      </c>
      <c r="P721">
        <v>0.73</v>
      </c>
      <c r="Q721">
        <v>0</v>
      </c>
      <c r="R721">
        <v>7.0278079894483199</v>
      </c>
      <c r="S721">
        <v>246.85405301842701</v>
      </c>
    </row>
    <row r="722" spans="1:20" hidden="1" x14ac:dyDescent="0.25">
      <c r="A722">
        <v>1516</v>
      </c>
      <c r="B722">
        <v>333</v>
      </c>
      <c r="C722">
        <v>270.23170737026902</v>
      </c>
      <c r="D722">
        <v>0.109731093485996</v>
      </c>
      <c r="E722">
        <v>0</v>
      </c>
      <c r="F722">
        <v>-7.9332466219038597E-2</v>
      </c>
      <c r="G722">
        <v>180</v>
      </c>
      <c r="H722">
        <v>2</v>
      </c>
      <c r="I722">
        <v>178.19996535667201</v>
      </c>
      <c r="J722">
        <v>254.14001671947</v>
      </c>
      <c r="K722">
        <v>25.0022380899217</v>
      </c>
      <c r="L722">
        <v>22.605801</v>
      </c>
      <c r="M722">
        <v>272.01988809112697</v>
      </c>
      <c r="N722">
        <v>154.78390993206</v>
      </c>
      <c r="O722">
        <v>-3.5577274416584002E-2</v>
      </c>
      <c r="P722">
        <v>1.85</v>
      </c>
      <c r="Q722">
        <v>0</v>
      </c>
      <c r="R722">
        <v>0.70282805941125004</v>
      </c>
      <c r="S722">
        <v>267.77343679580702</v>
      </c>
    </row>
    <row r="723" spans="1:20" x14ac:dyDescent="0.25">
      <c r="A723">
        <v>1516</v>
      </c>
      <c r="B723">
        <v>1499</v>
      </c>
      <c r="C723">
        <v>233.68610343031801</v>
      </c>
      <c r="D723">
        <v>0.14239074630064799</v>
      </c>
      <c r="E723">
        <v>0</v>
      </c>
      <c r="F723">
        <v>-0.10027919001386899</v>
      </c>
      <c r="G723">
        <v>180</v>
      </c>
      <c r="H723">
        <v>2</v>
      </c>
      <c r="I723">
        <v>53.048421181951497</v>
      </c>
      <c r="J723">
        <v>203.23551253439999</v>
      </c>
      <c r="K723">
        <v>25.0022380899217</v>
      </c>
      <c r="L723">
        <v>-39.488300000000002</v>
      </c>
      <c r="M723">
        <v>152.15669650686499</v>
      </c>
      <c r="N723">
        <v>88.830421936568101</v>
      </c>
      <c r="O723">
        <v>2.03654852056424</v>
      </c>
      <c r="P723">
        <v>20.22</v>
      </c>
      <c r="Q723">
        <v>0</v>
      </c>
      <c r="R723">
        <v>-6.5942993684620701</v>
      </c>
      <c r="S723">
        <v>256.44798756100101</v>
      </c>
      <c r="T723">
        <f>IF(AND(C723&gt;=$V$3,B723=$V$1,A723&lt;=2004),1,0)</f>
        <v>0</v>
      </c>
    </row>
    <row r="724" spans="1:20" hidden="1" x14ac:dyDescent="0.25">
      <c r="A724">
        <v>1516</v>
      </c>
      <c r="B724">
        <v>1513</v>
      </c>
      <c r="C724">
        <v>236.869997996205</v>
      </c>
      <c r="D724">
        <v>0.148116052513314</v>
      </c>
      <c r="E724">
        <v>0</v>
      </c>
      <c r="F724">
        <v>-0.125784191395652</v>
      </c>
      <c r="G724">
        <v>180</v>
      </c>
      <c r="H724">
        <v>2</v>
      </c>
      <c r="I724">
        <v>59.295902191085197</v>
      </c>
      <c r="J724">
        <v>204.246847602511</v>
      </c>
      <c r="K724">
        <v>25.0022380899217</v>
      </c>
      <c r="L724">
        <v>-37.064602000000001</v>
      </c>
      <c r="M724">
        <v>160.623784049043</v>
      </c>
      <c r="N724">
        <v>94.152534874020404</v>
      </c>
      <c r="O724">
        <v>3.6643573742748101</v>
      </c>
      <c r="P724">
        <v>17.73</v>
      </c>
      <c r="Q724">
        <v>0</v>
      </c>
      <c r="R724">
        <v>-6.4696513762457304</v>
      </c>
      <c r="S724">
        <v>259.20259153081298</v>
      </c>
    </row>
    <row r="725" spans="1:20" hidden="1" x14ac:dyDescent="0.25">
      <c r="A725">
        <v>1516</v>
      </c>
      <c r="B725">
        <v>3090</v>
      </c>
      <c r="C725">
        <v>271.20340373265901</v>
      </c>
      <c r="D725">
        <v>0.120217488907906</v>
      </c>
      <c r="E725">
        <v>0</v>
      </c>
      <c r="F725" s="3">
        <v>3.98953028478921E-4</v>
      </c>
      <c r="G725">
        <v>180</v>
      </c>
      <c r="H725">
        <v>2</v>
      </c>
      <c r="I725">
        <v>190.28660210216799</v>
      </c>
      <c r="J725">
        <v>250.081691490997</v>
      </c>
      <c r="K725">
        <v>25.0022380899217</v>
      </c>
      <c r="L725">
        <v>47.642398999999997</v>
      </c>
      <c r="M725">
        <v>275.92213109111998</v>
      </c>
      <c r="N725">
        <v>158.39105486116199</v>
      </c>
      <c r="O725">
        <v>-2.1785536971760201E-2</v>
      </c>
      <c r="P725">
        <v>0.71</v>
      </c>
      <c r="Q725">
        <v>0</v>
      </c>
      <c r="R725">
        <v>7.0059356187546404</v>
      </c>
      <c r="S725">
        <v>246.96836224500299</v>
      </c>
    </row>
    <row r="726" spans="1:20" hidden="1" x14ac:dyDescent="0.25">
      <c r="A726">
        <v>1517</v>
      </c>
      <c r="B726">
        <v>333</v>
      </c>
      <c r="C726">
        <v>270.25887380497198</v>
      </c>
      <c r="D726">
        <v>0.10944602884409101</v>
      </c>
      <c r="E726">
        <v>0</v>
      </c>
      <c r="F726">
        <v>9.9571511258600795E-2</v>
      </c>
      <c r="G726">
        <v>181</v>
      </c>
      <c r="H726">
        <v>2</v>
      </c>
      <c r="I726">
        <v>178.19996535667201</v>
      </c>
      <c r="J726">
        <v>254.16718315417401</v>
      </c>
      <c r="K726">
        <v>25.0022380899217</v>
      </c>
      <c r="L726">
        <v>22.605801</v>
      </c>
      <c r="M726">
        <v>272.14444053664897</v>
      </c>
      <c r="N726">
        <v>154.81645994575999</v>
      </c>
      <c r="O726">
        <v>-3.7539095053637998E-2</v>
      </c>
      <c r="P726">
        <v>1.85</v>
      </c>
      <c r="Q726">
        <v>0</v>
      </c>
      <c r="R726">
        <v>0.70843531821115602</v>
      </c>
      <c r="S726">
        <v>267.784995664988</v>
      </c>
    </row>
    <row r="727" spans="1:20" x14ac:dyDescent="0.25">
      <c r="A727">
        <v>1517</v>
      </c>
      <c r="B727">
        <v>1499</v>
      </c>
      <c r="C727">
        <v>233.69712229555</v>
      </c>
      <c r="D727">
        <v>0.142020836862809</v>
      </c>
      <c r="E727">
        <v>0</v>
      </c>
      <c r="F727">
        <v>4.5652703344801503E-2</v>
      </c>
      <c r="G727">
        <v>181</v>
      </c>
      <c r="H727">
        <v>2</v>
      </c>
      <c r="I727">
        <v>53.048421181951497</v>
      </c>
      <c r="J727">
        <v>203.246531399632</v>
      </c>
      <c r="K727">
        <v>25.0022380899217</v>
      </c>
      <c r="L727">
        <v>-39.488300000000002</v>
      </c>
      <c r="M727">
        <v>152.189886887433</v>
      </c>
      <c r="N727">
        <v>88.826279773992894</v>
      </c>
      <c r="O727">
        <v>2.0329069959678798</v>
      </c>
      <c r="P727">
        <v>20.25</v>
      </c>
      <c r="Q727">
        <v>0</v>
      </c>
      <c r="R727">
        <v>-6.5596207328561604</v>
      </c>
      <c r="S727">
        <v>256.34096043237702</v>
      </c>
      <c r="T727">
        <f>IF(AND(C727&gt;=$V$3,B727=$V$1,A727&lt;=2004),1,0)</f>
        <v>0</v>
      </c>
    </row>
    <row r="728" spans="1:20" hidden="1" x14ac:dyDescent="0.25">
      <c r="A728">
        <v>1517</v>
      </c>
      <c r="B728">
        <v>1513</v>
      </c>
      <c r="C728">
        <v>236.879989276424</v>
      </c>
      <c r="D728">
        <v>0.14773126960330399</v>
      </c>
      <c r="E728">
        <v>0</v>
      </c>
      <c r="F728">
        <v>4.09739375071431E-2</v>
      </c>
      <c r="G728">
        <v>181</v>
      </c>
      <c r="H728">
        <v>2</v>
      </c>
      <c r="I728">
        <v>59.295902191085197</v>
      </c>
      <c r="J728">
        <v>204.25683888272999</v>
      </c>
      <c r="K728">
        <v>25.0022380899217</v>
      </c>
      <c r="L728">
        <v>-37.064602000000001</v>
      </c>
      <c r="M728">
        <v>160.65508326883401</v>
      </c>
      <c r="N728">
        <v>94.145710302239607</v>
      </c>
      <c r="O728">
        <v>3.6452527398941901</v>
      </c>
      <c r="P728">
        <v>17.78</v>
      </c>
      <c r="Q728">
        <v>0</v>
      </c>
      <c r="R728">
        <v>-6.4359058646903602</v>
      </c>
      <c r="S728">
        <v>259.09758294070599</v>
      </c>
    </row>
    <row r="729" spans="1:20" hidden="1" x14ac:dyDescent="0.25">
      <c r="A729">
        <v>1517</v>
      </c>
      <c r="B729">
        <v>3090</v>
      </c>
      <c r="C729">
        <v>271.23847317290603</v>
      </c>
      <c r="D729">
        <v>0.119905182210346</v>
      </c>
      <c r="E729">
        <v>0</v>
      </c>
      <c r="F729">
        <v>9.76203215197992E-2</v>
      </c>
      <c r="G729">
        <v>181</v>
      </c>
      <c r="H729">
        <v>2</v>
      </c>
      <c r="I729">
        <v>190.28660210216799</v>
      </c>
      <c r="J729">
        <v>250.11676093124399</v>
      </c>
      <c r="K729">
        <v>25.0022380899217</v>
      </c>
      <c r="L729">
        <v>47.642398999999997</v>
      </c>
      <c r="M729">
        <v>276.07990026695501</v>
      </c>
      <c r="N729">
        <v>158.44144184556501</v>
      </c>
      <c r="O729">
        <v>-1.3797531394598699E-2</v>
      </c>
      <c r="P729">
        <v>0.69</v>
      </c>
      <c r="Q729">
        <v>0</v>
      </c>
      <c r="R729">
        <v>6.9841617544202199</v>
      </c>
      <c r="S729">
        <v>247.082316208023</v>
      </c>
    </row>
    <row r="730" spans="1:20" hidden="1" x14ac:dyDescent="0.25">
      <c r="A730" t="s">
        <v>69</v>
      </c>
      <c r="B730">
        <v>333</v>
      </c>
      <c r="C730">
        <v>270.28954564826898</v>
      </c>
      <c r="D730">
        <v>0.109152627470658</v>
      </c>
      <c r="E730">
        <v>0</v>
      </c>
      <c r="F730">
        <v>-9.2875408228556097E-2</v>
      </c>
      <c r="G730">
        <v>182</v>
      </c>
      <c r="H730">
        <v>2</v>
      </c>
      <c r="I730">
        <v>178.46732837841699</v>
      </c>
      <c r="J730">
        <v>254.19785499747101</v>
      </c>
      <c r="K730">
        <v>24.944853180460299</v>
      </c>
      <c r="L730">
        <v>22.605801</v>
      </c>
      <c r="M730">
        <v>272.25389192825497</v>
      </c>
      <c r="N730">
        <v>154.839198740277</v>
      </c>
      <c r="O730">
        <v>-3.8910215292953E-2</v>
      </c>
      <c r="P730">
        <v>1.86</v>
      </c>
      <c r="Q730">
        <v>0</v>
      </c>
      <c r="R730">
        <v>0.71293317567362502</v>
      </c>
      <c r="S730">
        <v>267.79662792145501</v>
      </c>
    </row>
    <row r="731" spans="1:20" x14ac:dyDescent="0.25">
      <c r="A731">
        <v>1518</v>
      </c>
      <c r="B731">
        <v>1499</v>
      </c>
      <c r="C731">
        <v>233.71254778780499</v>
      </c>
      <c r="D731">
        <v>0.14164010940260099</v>
      </c>
      <c r="E731">
        <v>0</v>
      </c>
      <c r="F731">
        <v>-0.11675440366814301</v>
      </c>
      <c r="G731">
        <v>182</v>
      </c>
      <c r="H731">
        <v>2</v>
      </c>
      <c r="I731">
        <v>53.306776458667102</v>
      </c>
      <c r="J731">
        <v>203.261956891886</v>
      </c>
      <c r="K731">
        <v>24.944853180460299</v>
      </c>
      <c r="L731">
        <v>-39.488300000000002</v>
      </c>
      <c r="M731">
        <v>152.21859340342101</v>
      </c>
      <c r="N731">
        <v>88.818781461738794</v>
      </c>
      <c r="O731">
        <v>2.0303395956553998</v>
      </c>
      <c r="P731">
        <v>20.27</v>
      </c>
      <c r="Q731">
        <v>0</v>
      </c>
      <c r="R731">
        <v>-6.5256017147343499</v>
      </c>
      <c r="S731">
        <v>256.23448835990303</v>
      </c>
      <c r="T731">
        <f>IF(AND(C731&gt;=$V$3,B731=$V$1,A731&lt;=2004),1,0)</f>
        <v>0</v>
      </c>
    </row>
    <row r="732" spans="1:20" hidden="1" x14ac:dyDescent="0.25">
      <c r="A732">
        <v>1518</v>
      </c>
      <c r="B732">
        <v>1513</v>
      </c>
      <c r="C732">
        <v>236.89514892588599</v>
      </c>
      <c r="D732">
        <v>0.147335233695392</v>
      </c>
      <c r="E732">
        <v>0</v>
      </c>
      <c r="F732">
        <v>-0.13693717377730499</v>
      </c>
      <c r="G732">
        <v>182</v>
      </c>
      <c r="H732">
        <v>2</v>
      </c>
      <c r="I732">
        <v>59.564651578433804</v>
      </c>
      <c r="J732">
        <v>204.27199853219199</v>
      </c>
      <c r="K732">
        <v>24.944853180460299</v>
      </c>
      <c r="L732">
        <v>-37.064602000000001</v>
      </c>
      <c r="M732">
        <v>160.682190990891</v>
      </c>
      <c r="N732">
        <v>94.135639373840107</v>
      </c>
      <c r="O732">
        <v>3.6261429514116998</v>
      </c>
      <c r="P732">
        <v>17.829999999999998</v>
      </c>
      <c r="Q732">
        <v>0</v>
      </c>
      <c r="R732">
        <v>-6.4027646919590202</v>
      </c>
      <c r="S732">
        <v>258.99311508377599</v>
      </c>
    </row>
    <row r="733" spans="1:20" hidden="1" x14ac:dyDescent="0.25">
      <c r="A733">
        <v>1518</v>
      </c>
      <c r="B733">
        <v>3090</v>
      </c>
      <c r="C733">
        <v>271.27327832075702</v>
      </c>
      <c r="D733">
        <v>0.119583742085803</v>
      </c>
      <c r="E733">
        <v>0</v>
      </c>
      <c r="F733">
        <v>7.0025264696020797E-3</v>
      </c>
      <c r="G733">
        <v>182</v>
      </c>
      <c r="H733">
        <v>2</v>
      </c>
      <c r="I733">
        <v>190.41566674738999</v>
      </c>
      <c r="J733">
        <v>250.15156607909501</v>
      </c>
      <c r="K733">
        <v>24.944853180460299</v>
      </c>
      <c r="L733">
        <v>47.642398999999997</v>
      </c>
      <c r="M733">
        <v>276.222728056932</v>
      </c>
      <c r="N733">
        <v>158.48196445688399</v>
      </c>
      <c r="O733">
        <v>-5.9268443113100304E-3</v>
      </c>
      <c r="P733">
        <v>0.67</v>
      </c>
      <c r="Q733">
        <v>0</v>
      </c>
      <c r="R733">
        <v>6.9614284627419503</v>
      </c>
      <c r="S733">
        <v>247.195899253421</v>
      </c>
    </row>
    <row r="734" spans="1:20" hidden="1" x14ac:dyDescent="0.25">
      <c r="A734">
        <v>1519</v>
      </c>
      <c r="B734">
        <v>333</v>
      </c>
      <c r="C734">
        <v>270.31642706180298</v>
      </c>
      <c r="D734">
        <v>0.10885778314122301</v>
      </c>
      <c r="E734">
        <v>0</v>
      </c>
      <c r="F734">
        <v>0.100427158160189</v>
      </c>
      <c r="G734">
        <v>183</v>
      </c>
      <c r="H734">
        <v>2</v>
      </c>
      <c r="I734">
        <v>178.46732837841699</v>
      </c>
      <c r="J734">
        <v>254.22473641100399</v>
      </c>
      <c r="K734">
        <v>24.944853180460299</v>
      </c>
      <c r="L734">
        <v>22.605801</v>
      </c>
      <c r="M734">
        <v>272.37750600626998</v>
      </c>
      <c r="N734">
        <v>154.869695763408</v>
      </c>
      <c r="O734">
        <v>-4.0733405983947403E-2</v>
      </c>
      <c r="P734">
        <v>1.86</v>
      </c>
      <c r="Q734">
        <v>0</v>
      </c>
      <c r="R734">
        <v>0.71842008825944104</v>
      </c>
      <c r="S734">
        <v>267.808349702687</v>
      </c>
    </row>
    <row r="735" spans="1:20" x14ac:dyDescent="0.25">
      <c r="A735">
        <v>1519</v>
      </c>
      <c r="B735">
        <v>1499</v>
      </c>
      <c r="C735">
        <v>233.72619466549699</v>
      </c>
      <c r="D735">
        <v>0.14125750951430099</v>
      </c>
      <c r="E735">
        <v>0</v>
      </c>
      <c r="F735">
        <v>4.7124785075283102E-2</v>
      </c>
      <c r="G735">
        <v>183</v>
      </c>
      <c r="H735">
        <v>2</v>
      </c>
      <c r="I735">
        <v>53.306776458667102</v>
      </c>
      <c r="J735">
        <v>203.275603769578</v>
      </c>
      <c r="K735">
        <v>24.944853180460299</v>
      </c>
      <c r="L735">
        <v>-39.488300000000002</v>
      </c>
      <c r="M735">
        <v>152.25878695308299</v>
      </c>
      <c r="N735">
        <v>88.817812775417593</v>
      </c>
      <c r="O735">
        <v>2.0295060274638499</v>
      </c>
      <c r="P735">
        <v>20.3</v>
      </c>
      <c r="Q735">
        <v>0</v>
      </c>
      <c r="R735">
        <v>-6.4904727338341699</v>
      </c>
      <c r="S735">
        <v>256.12858945379202</v>
      </c>
      <c r="T735">
        <f>IF(AND(C735&gt;=$V$3,B735=$V$1,A735&lt;=2004),1,0)</f>
        <v>0</v>
      </c>
    </row>
    <row r="736" spans="1:20" hidden="1" x14ac:dyDescent="0.25">
      <c r="A736">
        <v>1519</v>
      </c>
      <c r="B736">
        <v>1513</v>
      </c>
      <c r="C736">
        <v>236.90853323908601</v>
      </c>
      <c r="D736">
        <v>0.14693725007202199</v>
      </c>
      <c r="E736">
        <v>0</v>
      </c>
      <c r="F736">
        <v>4.7038015964015502E-2</v>
      </c>
      <c r="G736">
        <v>183</v>
      </c>
      <c r="H736">
        <v>2</v>
      </c>
      <c r="I736">
        <v>59.564651578433804</v>
      </c>
      <c r="J736">
        <v>204.28538284539201</v>
      </c>
      <c r="K736">
        <v>24.944853180460299</v>
      </c>
      <c r="L736">
        <v>-37.064602000000001</v>
      </c>
      <c r="M736">
        <v>160.723327763014</v>
      </c>
      <c r="N736">
        <v>94.133602786530005</v>
      </c>
      <c r="O736">
        <v>3.6067530803011598</v>
      </c>
      <c r="P736">
        <v>17.88</v>
      </c>
      <c r="Q736">
        <v>0</v>
      </c>
      <c r="R736">
        <v>-6.3682899065394798</v>
      </c>
      <c r="S736">
        <v>258.88920971931998</v>
      </c>
    </row>
    <row r="737" spans="1:20" hidden="1" x14ac:dyDescent="0.25">
      <c r="A737">
        <v>1519</v>
      </c>
      <c r="B737">
        <v>3090</v>
      </c>
      <c r="C737">
        <v>271.30462017594402</v>
      </c>
      <c r="D737">
        <v>0.119260721109912</v>
      </c>
      <c r="E737">
        <v>0</v>
      </c>
      <c r="F737">
        <v>9.1760028802470403E-2</v>
      </c>
      <c r="G737">
        <v>183</v>
      </c>
      <c r="H737">
        <v>2</v>
      </c>
      <c r="I737">
        <v>190.41566674738999</v>
      </c>
      <c r="J737">
        <v>250.18290793428099</v>
      </c>
      <c r="K737">
        <v>24.944853180460299</v>
      </c>
      <c r="L737">
        <v>47.642398999999997</v>
      </c>
      <c r="M737">
        <v>276.36453424576598</v>
      </c>
      <c r="N737">
        <v>158.52158225380899</v>
      </c>
      <c r="O737">
        <v>1.79895484882313E-3</v>
      </c>
      <c r="P737">
        <v>0.65</v>
      </c>
      <c r="Q737">
        <v>0</v>
      </c>
      <c r="R737">
        <v>6.9387258987948401</v>
      </c>
      <c r="S737">
        <v>247.30911188255001</v>
      </c>
    </row>
    <row r="738" spans="1:20" hidden="1" x14ac:dyDescent="0.25">
      <c r="A738">
        <v>1520</v>
      </c>
      <c r="B738">
        <v>333</v>
      </c>
      <c r="C738">
        <v>270.34650507052498</v>
      </c>
      <c r="D738">
        <v>0.108556113149285</v>
      </c>
      <c r="E738">
        <v>0</v>
      </c>
      <c r="F738">
        <v>-8.4693407426145007E-2</v>
      </c>
      <c r="G738">
        <v>184</v>
      </c>
      <c r="H738">
        <v>2</v>
      </c>
      <c r="I738">
        <v>178.738388308981</v>
      </c>
      <c r="J738">
        <v>254.25481441972599</v>
      </c>
      <c r="K738">
        <v>24.879869827074</v>
      </c>
      <c r="L738">
        <v>22.605801</v>
      </c>
      <c r="M738">
        <v>272.485878451377</v>
      </c>
      <c r="N738">
        <v>154.890499735649</v>
      </c>
      <c r="O738">
        <v>-4.1985835044349697E-2</v>
      </c>
      <c r="P738">
        <v>1.86</v>
      </c>
      <c r="Q738">
        <v>0</v>
      </c>
      <c r="R738">
        <v>0.72278885833916096</v>
      </c>
      <c r="S738">
        <v>267.82014276500797</v>
      </c>
    </row>
    <row r="739" spans="1:20" x14ac:dyDescent="0.25">
      <c r="A739">
        <v>1520</v>
      </c>
      <c r="B739">
        <v>1499</v>
      </c>
      <c r="C739">
        <v>233.74480264329799</v>
      </c>
      <c r="D739">
        <v>0.140866052417466</v>
      </c>
      <c r="E739">
        <v>0</v>
      </c>
      <c r="F739">
        <v>-0.13144523202990199</v>
      </c>
      <c r="G739">
        <v>184</v>
      </c>
      <c r="H739">
        <v>2</v>
      </c>
      <c r="I739">
        <v>53.590661998725402</v>
      </c>
      <c r="J739">
        <v>203.29421174737899</v>
      </c>
      <c r="K739">
        <v>24.879869827074</v>
      </c>
      <c r="L739">
        <v>-39.488300000000002</v>
      </c>
      <c r="M739">
        <v>152.29435267797601</v>
      </c>
      <c r="N739">
        <v>88.813522361423196</v>
      </c>
      <c r="O739">
        <v>2.02895874695878</v>
      </c>
      <c r="P739">
        <v>20.32</v>
      </c>
      <c r="Q739">
        <v>0</v>
      </c>
      <c r="R739">
        <v>-6.4560214995927696</v>
      </c>
      <c r="S739">
        <v>256.02325265589201</v>
      </c>
      <c r="T739">
        <f>IF(AND(C739&gt;=$V$3,B739=$V$1,A739&lt;=2004),1,0)</f>
        <v>0</v>
      </c>
    </row>
    <row r="740" spans="1:20" hidden="1" x14ac:dyDescent="0.25">
      <c r="A740">
        <v>1520</v>
      </c>
      <c r="B740">
        <v>1513</v>
      </c>
      <c r="C740">
        <v>236.92752289365399</v>
      </c>
      <c r="D740">
        <v>0.146530053105802</v>
      </c>
      <c r="E740">
        <v>0</v>
      </c>
      <c r="F740">
        <v>-0.14851480424758901</v>
      </c>
      <c r="G740">
        <v>184</v>
      </c>
      <c r="H740">
        <v>2</v>
      </c>
      <c r="I740">
        <v>59.859174172053201</v>
      </c>
      <c r="J740">
        <v>204.30437249996001</v>
      </c>
      <c r="K740">
        <v>24.879869827074</v>
      </c>
      <c r="L740">
        <v>-37.064602000000001</v>
      </c>
      <c r="M740">
        <v>160.75965360053701</v>
      </c>
      <c r="N740">
        <v>94.128082899156396</v>
      </c>
      <c r="O740">
        <v>3.5876342169472202</v>
      </c>
      <c r="P740">
        <v>17.93</v>
      </c>
      <c r="Q740">
        <v>0</v>
      </c>
      <c r="R740">
        <v>-6.33448884697476</v>
      </c>
      <c r="S740">
        <v>258.78585585478999</v>
      </c>
    </row>
    <row r="741" spans="1:20" hidden="1" x14ac:dyDescent="0.25">
      <c r="A741">
        <v>1520</v>
      </c>
      <c r="B741">
        <v>3090</v>
      </c>
      <c r="C741">
        <v>271.33587110076502</v>
      </c>
      <c r="D741">
        <v>0.118930222180598</v>
      </c>
      <c r="E741">
        <v>0</v>
      </c>
      <c r="F741">
        <v>2.4092908749579998E-3</v>
      </c>
      <c r="G741">
        <v>184</v>
      </c>
      <c r="H741">
        <v>2</v>
      </c>
      <c r="I741">
        <v>190.52765714595299</v>
      </c>
      <c r="J741">
        <v>250.21415885910301</v>
      </c>
      <c r="K741">
        <v>24.879869827074</v>
      </c>
      <c r="L741">
        <v>47.642398999999997</v>
      </c>
      <c r="M741">
        <v>276.49227669798398</v>
      </c>
      <c r="N741">
        <v>158.55205054693499</v>
      </c>
      <c r="O741">
        <v>9.5762412223091703E-3</v>
      </c>
      <c r="P741">
        <v>0.64</v>
      </c>
      <c r="Q741">
        <v>0</v>
      </c>
      <c r="R741">
        <v>6.9151320160087302</v>
      </c>
      <c r="S741">
        <v>247.42193955260399</v>
      </c>
    </row>
    <row r="742" spans="1:20" hidden="1" x14ac:dyDescent="0.25">
      <c r="A742">
        <v>1521</v>
      </c>
      <c r="B742">
        <v>333</v>
      </c>
      <c r="C742">
        <v>270.37280620555498</v>
      </c>
      <c r="D742">
        <v>0.10825167913841199</v>
      </c>
      <c r="E742">
        <v>0</v>
      </c>
      <c r="F742">
        <v>0.10006797213098401</v>
      </c>
      <c r="G742">
        <v>185</v>
      </c>
      <c r="H742">
        <v>2</v>
      </c>
      <c r="I742">
        <v>178.738388308981</v>
      </c>
      <c r="J742">
        <v>254.28111555475601</v>
      </c>
      <c r="K742">
        <v>24.879869827074</v>
      </c>
      <c r="L742">
        <v>22.605801</v>
      </c>
      <c r="M742">
        <v>272.60717630575101</v>
      </c>
      <c r="N742">
        <v>154.91816917141</v>
      </c>
      <c r="O742">
        <v>-4.3155951603364301E-2</v>
      </c>
      <c r="P742">
        <v>1.86</v>
      </c>
      <c r="Q742">
        <v>0</v>
      </c>
      <c r="R742">
        <v>0.72805829529877597</v>
      </c>
      <c r="S742">
        <v>267.83202180375002</v>
      </c>
    </row>
    <row r="743" spans="1:20" x14ac:dyDescent="0.25">
      <c r="A743">
        <v>1521</v>
      </c>
      <c r="B743">
        <v>1499</v>
      </c>
      <c r="C743">
        <v>233.76151008150799</v>
      </c>
      <c r="D743">
        <v>0.140471008636981</v>
      </c>
      <c r="E743">
        <v>0</v>
      </c>
      <c r="F743">
        <v>5.0355211616412897E-2</v>
      </c>
      <c r="G743">
        <v>185</v>
      </c>
      <c r="H743">
        <v>2</v>
      </c>
      <c r="I743">
        <v>53.590661998725402</v>
      </c>
      <c r="J743">
        <v>203.310919185589</v>
      </c>
      <c r="K743">
        <v>24.879869827074</v>
      </c>
      <c r="L743">
        <v>-39.488300000000002</v>
      </c>
      <c r="M743">
        <v>152.34285778256901</v>
      </c>
      <c r="N743">
        <v>88.816488653692005</v>
      </c>
      <c r="O743">
        <v>2.0298613029058399</v>
      </c>
      <c r="P743">
        <v>20.350000000000001</v>
      </c>
      <c r="Q743">
        <v>0</v>
      </c>
      <c r="R743">
        <v>-6.4203025443539001</v>
      </c>
      <c r="S743">
        <v>255.91849865040899</v>
      </c>
      <c r="T743">
        <f>IF(AND(C743&gt;=$V$3,B743=$V$1,A743&lt;=2004),1,0)</f>
        <v>0</v>
      </c>
    </row>
    <row r="744" spans="1:20" hidden="1" x14ac:dyDescent="0.25">
      <c r="A744">
        <v>1521</v>
      </c>
      <c r="B744">
        <v>1513</v>
      </c>
      <c r="C744">
        <v>236.94453612428899</v>
      </c>
      <c r="D744">
        <v>0.14611912524106599</v>
      </c>
      <c r="E744">
        <v>0</v>
      </c>
      <c r="F744">
        <v>5.2365883715104602E-2</v>
      </c>
      <c r="G744">
        <v>185</v>
      </c>
      <c r="H744">
        <v>2</v>
      </c>
      <c r="I744">
        <v>59.859174172053201</v>
      </c>
      <c r="J744">
        <v>204.32138573059501</v>
      </c>
      <c r="K744">
        <v>24.879869827074</v>
      </c>
      <c r="L744">
        <v>-37.064602000000001</v>
      </c>
      <c r="M744">
        <v>160.81120323980599</v>
      </c>
      <c r="N744">
        <v>94.131167381754494</v>
      </c>
      <c r="O744">
        <v>3.56899098791096</v>
      </c>
      <c r="P744">
        <v>17.98</v>
      </c>
      <c r="Q744">
        <v>0</v>
      </c>
      <c r="R744">
        <v>-6.2992313489662699</v>
      </c>
      <c r="S744">
        <v>258.68307725351502</v>
      </c>
    </row>
    <row r="745" spans="1:20" hidden="1" x14ac:dyDescent="0.25">
      <c r="A745">
        <v>1521</v>
      </c>
      <c r="B745">
        <v>3090</v>
      </c>
      <c r="C745">
        <v>271.36382646074401</v>
      </c>
      <c r="D745">
        <v>0.118596695090303</v>
      </c>
      <c r="E745">
        <v>0</v>
      </c>
      <c r="F745">
        <v>8.7316054060239304E-2</v>
      </c>
      <c r="G745">
        <v>185</v>
      </c>
      <c r="H745">
        <v>2</v>
      </c>
      <c r="I745">
        <v>190.52765714595299</v>
      </c>
      <c r="J745">
        <v>250.242114219082</v>
      </c>
      <c r="K745">
        <v>24.879869827074</v>
      </c>
      <c r="L745">
        <v>47.642398999999997</v>
      </c>
      <c r="M745">
        <v>276.61969262482501</v>
      </c>
      <c r="N745">
        <v>158.58182236377499</v>
      </c>
      <c r="O745">
        <v>1.63951488750462E-2</v>
      </c>
      <c r="P745">
        <v>0.62</v>
      </c>
      <c r="Q745">
        <v>0</v>
      </c>
      <c r="R745">
        <v>6.8916228677203399</v>
      </c>
      <c r="S745">
        <v>247.53438364611699</v>
      </c>
    </row>
    <row r="746" spans="1:20" hidden="1" x14ac:dyDescent="0.25">
      <c r="A746">
        <v>1522</v>
      </c>
      <c r="B746">
        <v>333</v>
      </c>
      <c r="C746">
        <v>270.40244359359201</v>
      </c>
      <c r="D746">
        <v>0.107948744569611</v>
      </c>
      <c r="E746">
        <v>0</v>
      </c>
      <c r="F746">
        <v>-8.8393611116741405E-2</v>
      </c>
      <c r="G746">
        <v>186</v>
      </c>
      <c r="H746">
        <v>2</v>
      </c>
      <c r="I746">
        <v>179.013005265771</v>
      </c>
      <c r="J746">
        <v>254.31075294279299</v>
      </c>
      <c r="K746">
        <v>24.807307824321601</v>
      </c>
      <c r="L746">
        <v>22.605801</v>
      </c>
      <c r="M746">
        <v>272.71327606126999</v>
      </c>
      <c r="N746">
        <v>154.93729734333601</v>
      </c>
      <c r="O746">
        <v>-4.3851911106958699E-2</v>
      </c>
      <c r="P746">
        <v>1.86</v>
      </c>
      <c r="Q746">
        <v>0</v>
      </c>
      <c r="R746">
        <v>0.73221451897872802</v>
      </c>
      <c r="S746">
        <v>267.84396865566299</v>
      </c>
    </row>
    <row r="747" spans="1:20" x14ac:dyDescent="0.25">
      <c r="A747">
        <v>1522</v>
      </c>
      <c r="B747">
        <v>1499</v>
      </c>
      <c r="C747">
        <v>233.784084917478</v>
      </c>
      <c r="D747">
        <v>0.140077910582806</v>
      </c>
      <c r="E747">
        <v>0</v>
      </c>
      <c r="F747">
        <v>-0.155457706917214</v>
      </c>
      <c r="G747">
        <v>186</v>
      </c>
      <c r="H747">
        <v>2</v>
      </c>
      <c r="I747">
        <v>53.900162218249399</v>
      </c>
      <c r="J747">
        <v>203.33349402156</v>
      </c>
      <c r="K747">
        <v>24.807307824321601</v>
      </c>
      <c r="L747">
        <v>-39.488300000000002</v>
      </c>
      <c r="M747">
        <v>152.38641865339201</v>
      </c>
      <c r="N747">
        <v>88.816635940886002</v>
      </c>
      <c r="O747">
        <v>2.0306263719955</v>
      </c>
      <c r="P747">
        <v>20.38</v>
      </c>
      <c r="Q747">
        <v>0</v>
      </c>
      <c r="R747">
        <v>-6.3852992467480396</v>
      </c>
      <c r="S747">
        <v>255.81431576063201</v>
      </c>
      <c r="T747">
        <f>IF(AND(C747&gt;=$V$3,B747=$V$1,A747&lt;=2004),1,0)</f>
        <v>0</v>
      </c>
    </row>
    <row r="748" spans="1:20" hidden="1" x14ac:dyDescent="0.25">
      <c r="A748">
        <v>1522</v>
      </c>
      <c r="B748">
        <v>1513</v>
      </c>
      <c r="C748">
        <v>236.967647436389</v>
      </c>
      <c r="D748">
        <v>0.14571022133721201</v>
      </c>
      <c r="E748">
        <v>0</v>
      </c>
      <c r="F748">
        <v>-0.161570012910353</v>
      </c>
      <c r="G748">
        <v>186</v>
      </c>
      <c r="H748">
        <v>2</v>
      </c>
      <c r="I748">
        <v>60.179540443061498</v>
      </c>
      <c r="J748">
        <v>204.344497042695</v>
      </c>
      <c r="K748">
        <v>24.807307824321601</v>
      </c>
      <c r="L748">
        <v>-37.064602000000001</v>
      </c>
      <c r="M748">
        <v>160.857398173348</v>
      </c>
      <c r="N748">
        <v>94.131185182771503</v>
      </c>
      <c r="O748">
        <v>3.5510199094733501</v>
      </c>
      <c r="P748">
        <v>18.03</v>
      </c>
      <c r="Q748">
        <v>0</v>
      </c>
      <c r="R748">
        <v>-6.2647092074902098</v>
      </c>
      <c r="S748">
        <v>258.580861917378</v>
      </c>
    </row>
    <row r="749" spans="1:20" hidden="1" x14ac:dyDescent="0.25">
      <c r="A749">
        <v>1522</v>
      </c>
      <c r="B749">
        <v>3090</v>
      </c>
      <c r="C749">
        <v>271.391475390523</v>
      </c>
      <c r="D749">
        <v>0.118264810735489</v>
      </c>
      <c r="E749">
        <v>0</v>
      </c>
      <c r="F749">
        <v>8.1189464675981392E-3</v>
      </c>
      <c r="G749">
        <v>186</v>
      </c>
      <c r="H749">
        <v>2</v>
      </c>
      <c r="I749">
        <v>190.62244650895801</v>
      </c>
      <c r="J749">
        <v>250.26976314886099</v>
      </c>
      <c r="K749">
        <v>24.807307824321601</v>
      </c>
      <c r="L749">
        <v>47.642398999999997</v>
      </c>
      <c r="M749">
        <v>276.73370922301899</v>
      </c>
      <c r="N749">
        <v>158.60401057804199</v>
      </c>
      <c r="O749">
        <v>2.3550728868299099E-2</v>
      </c>
      <c r="P749">
        <v>0.61</v>
      </c>
      <c r="Q749">
        <v>0</v>
      </c>
      <c r="R749">
        <v>6.8672745297271298</v>
      </c>
      <c r="S749">
        <v>247.646430470822</v>
      </c>
    </row>
    <row r="750" spans="1:20" hidden="1" x14ac:dyDescent="0.25">
      <c r="A750">
        <v>1523</v>
      </c>
      <c r="B750">
        <v>333</v>
      </c>
      <c r="C750">
        <v>270.42836217639001</v>
      </c>
      <c r="D750">
        <v>0.107646934664484</v>
      </c>
      <c r="E750">
        <v>0</v>
      </c>
      <c r="F750">
        <v>9.8529432564865405E-2</v>
      </c>
      <c r="G750">
        <v>187</v>
      </c>
      <c r="H750">
        <v>2</v>
      </c>
      <c r="I750">
        <v>179.013005265771</v>
      </c>
      <c r="J750">
        <v>254.33667152559099</v>
      </c>
      <c r="K750">
        <v>24.807307824321601</v>
      </c>
      <c r="L750">
        <v>22.605801</v>
      </c>
      <c r="M750">
        <v>272.83287149490297</v>
      </c>
      <c r="N750">
        <v>154.964138517968</v>
      </c>
      <c r="O750">
        <v>-4.4528947501855702E-2</v>
      </c>
      <c r="P750">
        <v>1.86</v>
      </c>
      <c r="Q750">
        <v>0</v>
      </c>
      <c r="R750">
        <v>0.73731265614812502</v>
      </c>
      <c r="S750">
        <v>267.85599868906002</v>
      </c>
    </row>
    <row r="751" spans="1:20" x14ac:dyDescent="0.25">
      <c r="A751">
        <v>1523</v>
      </c>
      <c r="B751">
        <v>1499</v>
      </c>
      <c r="C751">
        <v>233.804549188767</v>
      </c>
      <c r="D751">
        <v>0.139686271929925</v>
      </c>
      <c r="E751">
        <v>0</v>
      </c>
      <c r="F751">
        <v>5.5919863667781997E-2</v>
      </c>
      <c r="G751">
        <v>187</v>
      </c>
      <c r="H751">
        <v>2</v>
      </c>
      <c r="I751">
        <v>53.900162218249399</v>
      </c>
      <c r="J751">
        <v>203.35395829284801</v>
      </c>
      <c r="K751">
        <v>24.807307824321601</v>
      </c>
      <c r="L751">
        <v>-39.488300000000002</v>
      </c>
      <c r="M751">
        <v>152.445292276553</v>
      </c>
      <c r="N751">
        <v>88.825739095309601</v>
      </c>
      <c r="O751">
        <v>2.03100658072545</v>
      </c>
      <c r="P751">
        <v>20.41</v>
      </c>
      <c r="Q751">
        <v>0</v>
      </c>
      <c r="R751">
        <v>-6.3487696430876603</v>
      </c>
      <c r="S751">
        <v>255.710728889856</v>
      </c>
      <c r="T751">
        <f>IF(AND(C751&gt;=$V$3,B751=$V$1,A751&lt;=2004),1,0)</f>
        <v>0</v>
      </c>
    </row>
    <row r="752" spans="1:20" hidden="1" x14ac:dyDescent="0.25">
      <c r="A752">
        <v>1523</v>
      </c>
      <c r="B752">
        <v>1513</v>
      </c>
      <c r="C752">
        <v>236.989009295855</v>
      </c>
      <c r="D752">
        <v>0.145302835514865</v>
      </c>
      <c r="E752">
        <v>0</v>
      </c>
      <c r="F752">
        <v>4.6352227612628E-2</v>
      </c>
      <c r="G752">
        <v>187</v>
      </c>
      <c r="H752">
        <v>2</v>
      </c>
      <c r="I752">
        <v>60.179540443061498</v>
      </c>
      <c r="J752">
        <v>204.36585890216099</v>
      </c>
      <c r="K752">
        <v>24.807307824321601</v>
      </c>
      <c r="L752">
        <v>-37.064602000000001</v>
      </c>
      <c r="M752">
        <v>160.920166778164</v>
      </c>
      <c r="N752">
        <v>94.140934517912498</v>
      </c>
      <c r="O752">
        <v>3.53380414093205</v>
      </c>
      <c r="P752">
        <v>18.09</v>
      </c>
      <c r="Q752">
        <v>0</v>
      </c>
      <c r="R752">
        <v>-6.2285920180943002</v>
      </c>
      <c r="S752">
        <v>258.47923587126701</v>
      </c>
    </row>
    <row r="753" spans="1:20" hidden="1" x14ac:dyDescent="0.25">
      <c r="A753">
        <v>1523</v>
      </c>
      <c r="B753">
        <v>3090</v>
      </c>
      <c r="C753">
        <v>271.41644941570598</v>
      </c>
      <c r="D753">
        <v>0.117934158522253</v>
      </c>
      <c r="E753">
        <v>0</v>
      </c>
      <c r="F753">
        <v>7.0871639238636597E-2</v>
      </c>
      <c r="G753">
        <v>187</v>
      </c>
      <c r="H753">
        <v>2</v>
      </c>
      <c r="I753">
        <v>190.62244650895801</v>
      </c>
      <c r="J753">
        <v>250.294737174044</v>
      </c>
      <c r="K753">
        <v>24.807307824321601</v>
      </c>
      <c r="L753">
        <v>47.642398999999997</v>
      </c>
      <c r="M753">
        <v>276.84651070373701</v>
      </c>
      <c r="N753">
        <v>158.625550084905</v>
      </c>
      <c r="O753">
        <v>2.9618903763596799E-2</v>
      </c>
      <c r="P753">
        <v>0.6</v>
      </c>
      <c r="Q753">
        <v>0</v>
      </c>
      <c r="R753">
        <v>6.8429523700063601</v>
      </c>
      <c r="S753">
        <v>247.75808045384699</v>
      </c>
    </row>
    <row r="754" spans="1:20" hidden="1" x14ac:dyDescent="0.25">
      <c r="A754">
        <v>1524</v>
      </c>
      <c r="B754">
        <v>333</v>
      </c>
      <c r="C754">
        <v>270.45773502517102</v>
      </c>
      <c r="D754">
        <v>0.10734452418870399</v>
      </c>
      <c r="E754">
        <v>0</v>
      </c>
      <c r="F754">
        <v>-9.1520335570181202E-2</v>
      </c>
      <c r="G754">
        <v>188</v>
      </c>
      <c r="H754">
        <v>2</v>
      </c>
      <c r="I754">
        <v>179.29103163966201</v>
      </c>
      <c r="J754">
        <v>254.366044374372</v>
      </c>
      <c r="K754">
        <v>24.727189275292101</v>
      </c>
      <c r="L754">
        <v>22.605801</v>
      </c>
      <c r="M754">
        <v>272.93749271144497</v>
      </c>
      <c r="N754">
        <v>154.982285406599</v>
      </c>
      <c r="O754">
        <v>-4.4986628115137102E-2</v>
      </c>
      <c r="P754">
        <v>1.86</v>
      </c>
      <c r="Q754">
        <v>0</v>
      </c>
      <c r="R754">
        <v>0.741315119919423</v>
      </c>
      <c r="S754">
        <v>267.868094026873</v>
      </c>
    </row>
    <row r="755" spans="1:20" x14ac:dyDescent="0.25">
      <c r="A755">
        <v>1524</v>
      </c>
      <c r="B755">
        <v>1499</v>
      </c>
      <c r="C755">
        <v>233.83131154191099</v>
      </c>
      <c r="D755">
        <v>0.13929385395642699</v>
      </c>
      <c r="E755">
        <v>0</v>
      </c>
      <c r="F755">
        <v>-0.166868703474818</v>
      </c>
      <c r="G755">
        <v>188</v>
      </c>
      <c r="H755">
        <v>2</v>
      </c>
      <c r="I755">
        <v>54.235361752458303</v>
      </c>
      <c r="J755">
        <v>203.380720645992</v>
      </c>
      <c r="K755">
        <v>24.727189275292101</v>
      </c>
      <c r="L755">
        <v>-39.488300000000002</v>
      </c>
      <c r="M755">
        <v>152.49867643167099</v>
      </c>
      <c r="N755">
        <v>88.831528874688502</v>
      </c>
      <c r="O755">
        <v>2.0312445739834999</v>
      </c>
      <c r="P755">
        <v>20.440000000000001</v>
      </c>
      <c r="Q755">
        <v>0</v>
      </c>
      <c r="R755">
        <v>-6.3130200347183498</v>
      </c>
      <c r="S755">
        <v>255.60772531163499</v>
      </c>
      <c r="T755">
        <f>IF(AND(C755&gt;=$V$3,B755=$V$1,A755&lt;=2004),1,0)</f>
        <v>0</v>
      </c>
    </row>
    <row r="756" spans="1:20" hidden="1" x14ac:dyDescent="0.25">
      <c r="A756">
        <v>1524</v>
      </c>
      <c r="B756">
        <v>1513</v>
      </c>
      <c r="C756">
        <v>237.016892924335</v>
      </c>
      <c r="D756">
        <v>0.14489463903665301</v>
      </c>
      <c r="E756">
        <v>0</v>
      </c>
      <c r="F756">
        <v>-0.17279564972633099</v>
      </c>
      <c r="G756">
        <v>188</v>
      </c>
      <c r="H756">
        <v>2</v>
      </c>
      <c r="I756">
        <v>60.525819731349102</v>
      </c>
      <c r="J756">
        <v>204.39374253064</v>
      </c>
      <c r="K756">
        <v>24.727189275292101</v>
      </c>
      <c r="L756">
        <v>-37.064602000000001</v>
      </c>
      <c r="M756">
        <v>160.97820033471899</v>
      </c>
      <c r="N756">
        <v>94.147790345593194</v>
      </c>
      <c r="O756">
        <v>3.51597493675553</v>
      </c>
      <c r="P756">
        <v>18.14</v>
      </c>
      <c r="Q756">
        <v>0</v>
      </c>
      <c r="R756">
        <v>-6.1931488179321699</v>
      </c>
      <c r="S756">
        <v>258.37818811833699</v>
      </c>
    </row>
    <row r="757" spans="1:20" hidden="1" x14ac:dyDescent="0.25">
      <c r="A757">
        <v>1524</v>
      </c>
      <c r="B757">
        <v>3090</v>
      </c>
      <c r="C757">
        <v>271.44083340628902</v>
      </c>
      <c r="D757">
        <v>0.117602848345139</v>
      </c>
      <c r="E757">
        <v>0</v>
      </c>
      <c r="F757">
        <v>1.56330294802016E-2</v>
      </c>
      <c r="G757">
        <v>188</v>
      </c>
      <c r="H757">
        <v>2</v>
      </c>
      <c r="I757">
        <v>190.69991248539</v>
      </c>
      <c r="J757">
        <v>250.31912116462701</v>
      </c>
      <c r="K757">
        <v>24.727189275292101</v>
      </c>
      <c r="L757">
        <v>47.642398999999997</v>
      </c>
      <c r="M757">
        <v>276.94842880763599</v>
      </c>
      <c r="N757">
        <v>158.64065674510601</v>
      </c>
      <c r="O757">
        <v>3.4981608952578402E-2</v>
      </c>
      <c r="P757">
        <v>0.59</v>
      </c>
      <c r="Q757">
        <v>0</v>
      </c>
      <c r="R757">
        <v>6.8179737080101903</v>
      </c>
      <c r="S757">
        <v>247.86932288366401</v>
      </c>
    </row>
    <row r="758" spans="1:20" hidden="1" x14ac:dyDescent="0.25">
      <c r="A758">
        <v>1525</v>
      </c>
      <c r="B758">
        <v>333</v>
      </c>
      <c r="C758">
        <v>270.48302747965403</v>
      </c>
      <c r="D758">
        <v>0.10704178146257901</v>
      </c>
      <c r="E758">
        <v>0</v>
      </c>
      <c r="F758">
        <v>0.10810967440309199</v>
      </c>
      <c r="G758">
        <v>189</v>
      </c>
      <c r="H758">
        <v>2</v>
      </c>
      <c r="I758">
        <v>179.29103163966201</v>
      </c>
      <c r="J758">
        <v>254.391336828855</v>
      </c>
      <c r="K758">
        <v>24.727189275292101</v>
      </c>
      <c r="L758">
        <v>22.605801</v>
      </c>
      <c r="M758">
        <v>273.05609355470199</v>
      </c>
      <c r="N758">
        <v>155.00821708311</v>
      </c>
      <c r="O758">
        <v>-4.5448026024541802E-2</v>
      </c>
      <c r="P758">
        <v>1.85</v>
      </c>
      <c r="Q758">
        <v>0</v>
      </c>
      <c r="R758">
        <v>0.74629422966746095</v>
      </c>
      <c r="S758">
        <v>267.88027060411201</v>
      </c>
    </row>
    <row r="759" spans="1:20" x14ac:dyDescent="0.25">
      <c r="A759">
        <v>1525</v>
      </c>
      <c r="B759">
        <v>1499</v>
      </c>
      <c r="C759">
        <v>233.85613454229201</v>
      </c>
      <c r="D759">
        <v>0.13890100484374199</v>
      </c>
      <c r="E759">
        <v>0</v>
      </c>
      <c r="F759">
        <v>5.1383574807967798E-2</v>
      </c>
      <c r="G759">
        <v>189</v>
      </c>
      <c r="H759">
        <v>2</v>
      </c>
      <c r="I759">
        <v>54.235361752458303</v>
      </c>
      <c r="J759">
        <v>203.40554364637401</v>
      </c>
      <c r="K759">
        <v>24.727189275292101</v>
      </c>
      <c r="L759">
        <v>-39.488300000000002</v>
      </c>
      <c r="M759">
        <v>152.568511244278</v>
      </c>
      <c r="N759">
        <v>88.846806584776701</v>
      </c>
      <c r="O759">
        <v>2.03181462339337</v>
      </c>
      <c r="P759">
        <v>20.48</v>
      </c>
      <c r="Q759">
        <v>0</v>
      </c>
      <c r="R759">
        <v>-6.2756235130192097</v>
      </c>
      <c r="S759">
        <v>255.505331897095</v>
      </c>
      <c r="T759">
        <f>IF(AND(C759&gt;=$V$3,B759=$V$1,A759&lt;=2004),1,0)</f>
        <v>0</v>
      </c>
    </row>
    <row r="760" spans="1:20" hidden="1" x14ac:dyDescent="0.25">
      <c r="A760">
        <v>1525</v>
      </c>
      <c r="B760">
        <v>1513</v>
      </c>
      <c r="C760">
        <v>237.042426449018</v>
      </c>
      <c r="D760">
        <v>0.144485994083832</v>
      </c>
      <c r="E760">
        <v>0</v>
      </c>
      <c r="F760">
        <v>6.2266617009789103E-2</v>
      </c>
      <c r="G760">
        <v>189</v>
      </c>
      <c r="H760">
        <v>2</v>
      </c>
      <c r="I760">
        <v>60.525819731349102</v>
      </c>
      <c r="J760">
        <v>204.41927605532399</v>
      </c>
      <c r="K760">
        <v>24.727189275292101</v>
      </c>
      <c r="L760">
        <v>-37.064602000000001</v>
      </c>
      <c r="M760">
        <v>161.05397513281201</v>
      </c>
      <c r="N760">
        <v>94.164919965946396</v>
      </c>
      <c r="O760">
        <v>3.4995095148767201</v>
      </c>
      <c r="P760">
        <v>18.190000000000001</v>
      </c>
      <c r="Q760">
        <v>0</v>
      </c>
      <c r="R760">
        <v>-6.1559928005413198</v>
      </c>
      <c r="S760">
        <v>258.27774660500802</v>
      </c>
    </row>
    <row r="761" spans="1:20" hidden="1" x14ac:dyDescent="0.25">
      <c r="A761">
        <v>1525</v>
      </c>
      <c r="B761">
        <v>3090</v>
      </c>
      <c r="C761">
        <v>271.46272688616102</v>
      </c>
      <c r="D761">
        <v>0.117271174166348</v>
      </c>
      <c r="E761">
        <v>0</v>
      </c>
      <c r="F761">
        <v>6.5986102053738394E-2</v>
      </c>
      <c r="G761">
        <v>189</v>
      </c>
      <c r="H761">
        <v>2</v>
      </c>
      <c r="I761">
        <v>190.69991248539</v>
      </c>
      <c r="J761">
        <v>250.34101464449901</v>
      </c>
      <c r="K761">
        <v>24.727189275292101</v>
      </c>
      <c r="L761">
        <v>47.642398999999997</v>
      </c>
      <c r="M761">
        <v>277.04796614953898</v>
      </c>
      <c r="N761">
        <v>158.654242306432</v>
      </c>
      <c r="O761">
        <v>3.99160371811439E-2</v>
      </c>
      <c r="P761">
        <v>0.57999999999999996</v>
      </c>
      <c r="Q761">
        <v>0</v>
      </c>
      <c r="R761">
        <v>6.7929424577166797</v>
      </c>
      <c r="S761">
        <v>247.98015690224</v>
      </c>
    </row>
    <row r="762" spans="1:20" hidden="1" x14ac:dyDescent="0.25">
      <c r="A762">
        <v>1526</v>
      </c>
      <c r="B762">
        <v>333</v>
      </c>
      <c r="C762">
        <v>270.51192168447199</v>
      </c>
      <c r="D762">
        <v>0.106734788875751</v>
      </c>
      <c r="E762">
        <v>0</v>
      </c>
      <c r="F762">
        <v>-9.5427898834019906E-2</v>
      </c>
      <c r="G762">
        <v>190</v>
      </c>
      <c r="H762">
        <v>2</v>
      </c>
      <c r="I762">
        <v>179.572312085427</v>
      </c>
      <c r="J762">
        <v>254.42023103367401</v>
      </c>
      <c r="K762">
        <v>24.639538584871701</v>
      </c>
      <c r="L762">
        <v>22.605801</v>
      </c>
      <c r="M762">
        <v>273.15824966657601</v>
      </c>
      <c r="N762">
        <v>155.02412225212899</v>
      </c>
      <c r="O762">
        <v>-4.4579685186916303E-2</v>
      </c>
      <c r="P762">
        <v>1.85</v>
      </c>
      <c r="Q762">
        <v>0</v>
      </c>
      <c r="R762">
        <v>0.75007402134939305</v>
      </c>
      <c r="S762">
        <v>267.89250885263698</v>
      </c>
    </row>
    <row r="763" spans="1:20" x14ac:dyDescent="0.25">
      <c r="A763">
        <v>1526</v>
      </c>
      <c r="B763">
        <v>1499</v>
      </c>
      <c r="C763">
        <v>233.887625612997</v>
      </c>
      <c r="D763">
        <v>0.13850264096930601</v>
      </c>
      <c r="E763">
        <v>0</v>
      </c>
      <c r="F763">
        <v>-0.17667154937042401</v>
      </c>
      <c r="G763">
        <v>190</v>
      </c>
      <c r="H763">
        <v>2</v>
      </c>
      <c r="I763">
        <v>54.596345125196699</v>
      </c>
      <c r="J763">
        <v>203.437034717079</v>
      </c>
      <c r="K763">
        <v>24.639538584871701</v>
      </c>
      <c r="L763">
        <v>-39.488300000000002</v>
      </c>
      <c r="M763">
        <v>152.63330686626</v>
      </c>
      <c r="N763">
        <v>88.858722972594705</v>
      </c>
      <c r="O763">
        <v>2.03113185931007</v>
      </c>
      <c r="P763">
        <v>20.51</v>
      </c>
      <c r="Q763">
        <v>0</v>
      </c>
      <c r="R763">
        <v>-6.2389617222779297</v>
      </c>
      <c r="S763">
        <v>255.403536658326</v>
      </c>
      <c r="T763">
        <f>IF(AND(C763&gt;=$V$3,B763=$V$1,A763&lt;=2004),1,0)</f>
        <v>0</v>
      </c>
    </row>
    <row r="764" spans="1:20" hidden="1" x14ac:dyDescent="0.25">
      <c r="A764">
        <v>1526</v>
      </c>
      <c r="B764">
        <v>1513</v>
      </c>
      <c r="C764">
        <v>237.07535926673901</v>
      </c>
      <c r="D764">
        <v>0.14407161262943</v>
      </c>
      <c r="E764">
        <v>0</v>
      </c>
      <c r="F764">
        <v>-0.196045774614793</v>
      </c>
      <c r="G764">
        <v>190</v>
      </c>
      <c r="H764">
        <v>2</v>
      </c>
      <c r="I764">
        <v>60.898079936705201</v>
      </c>
      <c r="J764">
        <v>204.45220887304501</v>
      </c>
      <c r="K764">
        <v>24.639538584871701</v>
      </c>
      <c r="L764">
        <v>-37.064602000000001</v>
      </c>
      <c r="M764">
        <v>161.123386897714</v>
      </c>
      <c r="N764">
        <v>94.1778717652398</v>
      </c>
      <c r="O764">
        <v>3.4840235405719899</v>
      </c>
      <c r="P764">
        <v>18.25</v>
      </c>
      <c r="Q764">
        <v>0</v>
      </c>
      <c r="R764">
        <v>-6.11968875530403</v>
      </c>
      <c r="S764">
        <v>258.17789743045603</v>
      </c>
    </row>
    <row r="765" spans="1:20" hidden="1" x14ac:dyDescent="0.25">
      <c r="A765">
        <v>1526</v>
      </c>
      <c r="B765">
        <v>3090</v>
      </c>
      <c r="C765">
        <v>271.48376846938402</v>
      </c>
      <c r="D765">
        <v>0.116934843991104</v>
      </c>
      <c r="E765">
        <v>0</v>
      </c>
      <c r="F765">
        <v>2.2571046853784901E-2</v>
      </c>
      <c r="G765">
        <v>190</v>
      </c>
      <c r="H765">
        <v>2</v>
      </c>
      <c r="I765">
        <v>190.75993711498</v>
      </c>
      <c r="J765">
        <v>250.36205622772201</v>
      </c>
      <c r="K765">
        <v>24.639538584871701</v>
      </c>
      <c r="L765">
        <v>47.642398999999997</v>
      </c>
      <c r="M765">
        <v>277.13735989141099</v>
      </c>
      <c r="N765">
        <v>158.66129916875099</v>
      </c>
      <c r="O765">
        <v>4.4659427758558697E-2</v>
      </c>
      <c r="P765">
        <v>0.56999999999999995</v>
      </c>
      <c r="Q765">
        <v>0</v>
      </c>
      <c r="R765">
        <v>6.7673111787626903</v>
      </c>
      <c r="S765">
        <v>248.09057271947501</v>
      </c>
    </row>
    <row r="766" spans="1:20" hidden="1" x14ac:dyDescent="0.25">
      <c r="A766">
        <v>1527</v>
      </c>
      <c r="B766">
        <v>333</v>
      </c>
      <c r="C766">
        <v>270.53712552458097</v>
      </c>
      <c r="D766">
        <v>0.106425075240899</v>
      </c>
      <c r="E766">
        <v>0</v>
      </c>
      <c r="F766">
        <v>9.7775863997630899E-2</v>
      </c>
      <c r="G766">
        <v>191</v>
      </c>
      <c r="H766">
        <v>2</v>
      </c>
      <c r="I766">
        <v>179.572312085427</v>
      </c>
      <c r="J766">
        <v>254.44543487378201</v>
      </c>
      <c r="K766">
        <v>24.639538584871701</v>
      </c>
      <c r="L766">
        <v>22.605801</v>
      </c>
      <c r="M766">
        <v>273.274988306718</v>
      </c>
      <c r="N766">
        <v>155.047818389122</v>
      </c>
      <c r="O766">
        <v>-4.4513058670055998E-2</v>
      </c>
      <c r="P766">
        <v>1.85</v>
      </c>
      <c r="Q766">
        <v>0</v>
      </c>
      <c r="R766">
        <v>0.75487400871413701</v>
      </c>
      <c r="S766">
        <v>267.90482541801703</v>
      </c>
    </row>
    <row r="767" spans="1:20" x14ac:dyDescent="0.25">
      <c r="A767">
        <v>1527</v>
      </c>
      <c r="B767">
        <v>1499</v>
      </c>
      <c r="C767">
        <v>233.917272889082</v>
      </c>
      <c r="D767">
        <v>0.138100746171714</v>
      </c>
      <c r="E767">
        <v>0</v>
      </c>
      <c r="F767">
        <v>4.8851751429737002E-2</v>
      </c>
      <c r="G767">
        <v>191</v>
      </c>
      <c r="H767">
        <v>2</v>
      </c>
      <c r="I767">
        <v>54.596345125196699</v>
      </c>
      <c r="J767">
        <v>203.46668199316301</v>
      </c>
      <c r="K767">
        <v>24.639538584871701</v>
      </c>
      <c r="L767">
        <v>-39.488300000000002</v>
      </c>
      <c r="M767">
        <v>152.715537888124</v>
      </c>
      <c r="N767">
        <v>88.880487063938503</v>
      </c>
      <c r="O767">
        <v>2.0311580782779202</v>
      </c>
      <c r="P767">
        <v>20.56</v>
      </c>
      <c r="Q767">
        <v>0</v>
      </c>
      <c r="R767">
        <v>-6.2005506824005199</v>
      </c>
      <c r="S767">
        <v>255.30236813617401</v>
      </c>
      <c r="T767">
        <f>IF(AND(C767&gt;=$V$3,B767=$V$1,A767&lt;=2004),1,0)</f>
        <v>0</v>
      </c>
    </row>
    <row r="768" spans="1:20" hidden="1" x14ac:dyDescent="0.25">
      <c r="A768">
        <v>1527</v>
      </c>
      <c r="B768">
        <v>1513</v>
      </c>
      <c r="C768">
        <v>237.10570032610201</v>
      </c>
      <c r="D768">
        <v>0.14365355827904999</v>
      </c>
      <c r="E768">
        <v>0</v>
      </c>
      <c r="F768">
        <v>6.86693096285306E-2</v>
      </c>
      <c r="G768">
        <v>191</v>
      </c>
      <c r="H768">
        <v>2</v>
      </c>
      <c r="I768">
        <v>60.898079936705201</v>
      </c>
      <c r="J768">
        <v>204.48254993240801</v>
      </c>
      <c r="K768">
        <v>24.639538584871701</v>
      </c>
      <c r="L768">
        <v>-37.064602000000001</v>
      </c>
      <c r="M768">
        <v>161.212946444094</v>
      </c>
      <c r="N768">
        <v>94.202275310920697</v>
      </c>
      <c r="O768">
        <v>3.4687759351524199</v>
      </c>
      <c r="P768">
        <v>18.3</v>
      </c>
      <c r="Q768">
        <v>0</v>
      </c>
      <c r="R768">
        <v>-6.0814230517942001</v>
      </c>
      <c r="S768">
        <v>258.07867260120298</v>
      </c>
    </row>
    <row r="769" spans="1:20" hidden="1" x14ac:dyDescent="0.25">
      <c r="A769">
        <v>1527</v>
      </c>
      <c r="B769">
        <v>3090</v>
      </c>
      <c r="C769">
        <v>271.50247682127099</v>
      </c>
      <c r="D769">
        <v>0.116595532732284</v>
      </c>
      <c r="E769">
        <v>0</v>
      </c>
      <c r="F769">
        <v>6.1818965961858603E-2</v>
      </c>
      <c r="G769">
        <v>191</v>
      </c>
      <c r="H769">
        <v>2</v>
      </c>
      <c r="I769">
        <v>190.75993711498</v>
      </c>
      <c r="J769">
        <v>250.38076457960901</v>
      </c>
      <c r="K769">
        <v>24.639538584871701</v>
      </c>
      <c r="L769">
        <v>47.642398999999997</v>
      </c>
      <c r="M769">
        <v>277.22329562084798</v>
      </c>
      <c r="N769">
        <v>158.665874670867</v>
      </c>
      <c r="O769">
        <v>4.8444425927236801E-2</v>
      </c>
      <c r="P769">
        <v>0.56000000000000005</v>
      </c>
      <c r="Q769">
        <v>0</v>
      </c>
      <c r="R769">
        <v>6.7415549155711201</v>
      </c>
      <c r="S769">
        <v>248.200568296119</v>
      </c>
    </row>
    <row r="770" spans="1:20" hidden="1" x14ac:dyDescent="0.25">
      <c r="A770">
        <v>1528</v>
      </c>
      <c r="B770">
        <v>333</v>
      </c>
      <c r="C770">
        <v>270.56554869974201</v>
      </c>
      <c r="D770">
        <v>0.106108427234737</v>
      </c>
      <c r="E770">
        <v>0</v>
      </c>
      <c r="F770">
        <v>-8.5295829541666507E-2</v>
      </c>
      <c r="G770">
        <v>192</v>
      </c>
      <c r="H770">
        <v>2</v>
      </c>
      <c r="I770">
        <v>179.85668351434799</v>
      </c>
      <c r="J770">
        <v>254.47385804894299</v>
      </c>
      <c r="K770">
        <v>24.544382452309801</v>
      </c>
      <c r="L770">
        <v>22.605801</v>
      </c>
      <c r="M770">
        <v>273.376847651189</v>
      </c>
      <c r="N770">
        <v>155.06200380849401</v>
      </c>
      <c r="O770">
        <v>-4.4448142264472898E-2</v>
      </c>
      <c r="P770">
        <v>1.84</v>
      </c>
      <c r="Q770">
        <v>0</v>
      </c>
      <c r="R770">
        <v>0.75858792070886905</v>
      </c>
      <c r="S770">
        <v>267.91720257978801</v>
      </c>
    </row>
    <row r="771" spans="1:20" x14ac:dyDescent="0.25">
      <c r="A771">
        <v>1528</v>
      </c>
      <c r="B771">
        <v>1499</v>
      </c>
      <c r="C771">
        <v>233.95429394477</v>
      </c>
      <c r="D771">
        <v>0.13768985310139401</v>
      </c>
      <c r="E771">
        <v>0</v>
      </c>
      <c r="F771">
        <v>-0.195369361494035</v>
      </c>
      <c r="G771">
        <v>192</v>
      </c>
      <c r="H771">
        <v>2</v>
      </c>
      <c r="I771">
        <v>54.983196397563702</v>
      </c>
      <c r="J771">
        <v>203.503703048852</v>
      </c>
      <c r="K771">
        <v>24.544382452309801</v>
      </c>
      <c r="L771">
        <v>-39.488300000000002</v>
      </c>
      <c r="M771">
        <v>152.79298466443001</v>
      </c>
      <c r="N771">
        <v>88.898803569739997</v>
      </c>
      <c r="O771">
        <v>2.0294856397768601</v>
      </c>
      <c r="P771">
        <v>20.6</v>
      </c>
      <c r="Q771">
        <v>0</v>
      </c>
      <c r="R771">
        <v>-6.1628516054096396</v>
      </c>
      <c r="S771">
        <v>255.20181471421199</v>
      </c>
      <c r="T771">
        <f>IF(AND(C771&gt;=$V$3,B771=$V$1,A771&lt;=2004),1,0)</f>
        <v>0</v>
      </c>
    </row>
    <row r="772" spans="1:20" hidden="1" x14ac:dyDescent="0.25">
      <c r="A772">
        <v>1528</v>
      </c>
      <c r="B772">
        <v>1513</v>
      </c>
      <c r="C772">
        <v>237.143883326565</v>
      </c>
      <c r="D772">
        <v>0.14322614384965701</v>
      </c>
      <c r="E772">
        <v>0</v>
      </c>
      <c r="F772">
        <v>-0.20777375113258101</v>
      </c>
      <c r="G772">
        <v>192</v>
      </c>
      <c r="H772">
        <v>2</v>
      </c>
      <c r="I772">
        <v>61.296387191943602</v>
      </c>
      <c r="J772">
        <v>204.520732932871</v>
      </c>
      <c r="K772">
        <v>24.544382452309801</v>
      </c>
      <c r="L772">
        <v>-37.064602000000001</v>
      </c>
      <c r="M772">
        <v>161.29549084136499</v>
      </c>
      <c r="N772">
        <v>94.221869073317507</v>
      </c>
      <c r="O772">
        <v>3.4554500574014302</v>
      </c>
      <c r="P772">
        <v>18.36</v>
      </c>
      <c r="Q772">
        <v>0</v>
      </c>
      <c r="R772">
        <v>-6.0440841793021303</v>
      </c>
      <c r="S772">
        <v>257.980056995025</v>
      </c>
    </row>
    <row r="773" spans="1:20" hidden="1" x14ac:dyDescent="0.25">
      <c r="A773">
        <v>1528</v>
      </c>
      <c r="B773">
        <v>3090</v>
      </c>
      <c r="C773">
        <v>271.52004276791598</v>
      </c>
      <c r="D773">
        <v>0.116248624422532</v>
      </c>
      <c r="E773">
        <v>0</v>
      </c>
      <c r="F773">
        <v>3.0268050667079799E-2</v>
      </c>
      <c r="G773">
        <v>192</v>
      </c>
      <c r="H773">
        <v>2</v>
      </c>
      <c r="I773">
        <v>190.80240676238799</v>
      </c>
      <c r="J773">
        <v>250.39833052625301</v>
      </c>
      <c r="K773">
        <v>24.544382452309801</v>
      </c>
      <c r="L773">
        <v>47.642398999999997</v>
      </c>
      <c r="M773">
        <v>277.29971900516398</v>
      </c>
      <c r="N773">
        <v>158.66389439945101</v>
      </c>
      <c r="O773">
        <v>5.2401767530491E-2</v>
      </c>
      <c r="P773">
        <v>0.55000000000000004</v>
      </c>
      <c r="Q773">
        <v>0</v>
      </c>
      <c r="R773">
        <v>6.7152473582212897</v>
      </c>
      <c r="S773">
        <v>248.31013463722601</v>
      </c>
    </row>
    <row r="774" spans="1:20" hidden="1" x14ac:dyDescent="0.25">
      <c r="A774">
        <v>1529</v>
      </c>
      <c r="B774">
        <v>333</v>
      </c>
      <c r="C774">
        <v>270.597388398443</v>
      </c>
      <c r="D774">
        <v>0.105784934387575</v>
      </c>
      <c r="E774">
        <v>0</v>
      </c>
      <c r="F774">
        <v>-9.0520294629502396E-2</v>
      </c>
      <c r="G774">
        <v>193</v>
      </c>
      <c r="H774">
        <v>2</v>
      </c>
      <c r="I774">
        <v>180.14397508949901</v>
      </c>
      <c r="J774">
        <v>254.50569774764401</v>
      </c>
      <c r="K774">
        <v>24.441749863086098</v>
      </c>
      <c r="L774">
        <v>22.605801</v>
      </c>
      <c r="M774">
        <v>273.49175184604701</v>
      </c>
      <c r="N774">
        <v>155.082525321151</v>
      </c>
      <c r="O774">
        <v>-4.3456050313198401E-2</v>
      </c>
      <c r="P774">
        <v>1.84</v>
      </c>
      <c r="Q774">
        <v>0</v>
      </c>
      <c r="R774">
        <v>0.76321213202260396</v>
      </c>
      <c r="S774">
        <v>267.929655190441</v>
      </c>
    </row>
    <row r="775" spans="1:20" x14ac:dyDescent="0.25">
      <c r="A775">
        <v>1529</v>
      </c>
      <c r="B775">
        <v>1499</v>
      </c>
      <c r="C775">
        <v>233.99930331947499</v>
      </c>
      <c r="D775">
        <v>0.137270077935878</v>
      </c>
      <c r="E775">
        <v>0</v>
      </c>
      <c r="F775">
        <v>-0.211651622224479</v>
      </c>
      <c r="G775">
        <v>193</v>
      </c>
      <c r="H775">
        <v>2</v>
      </c>
      <c r="I775">
        <v>55.395998796716199</v>
      </c>
      <c r="J775">
        <v>203.54871242355699</v>
      </c>
      <c r="K775">
        <v>24.441749863086098</v>
      </c>
      <c r="L775">
        <v>-39.488300000000002</v>
      </c>
      <c r="M775">
        <v>152.88973511853001</v>
      </c>
      <c r="N775">
        <v>88.9276886314737</v>
      </c>
      <c r="O775">
        <v>2.0277479031268899</v>
      </c>
      <c r="P775">
        <v>20.65</v>
      </c>
      <c r="Q775">
        <v>0</v>
      </c>
      <c r="R775">
        <v>-6.1232047822060398</v>
      </c>
      <c r="S775">
        <v>255.10190817197301</v>
      </c>
      <c r="T775">
        <f>IF(AND(C775&gt;=$V$3,B775=$V$1,A775&lt;=2004),1,0)</f>
        <v>0</v>
      </c>
    </row>
    <row r="776" spans="1:20" hidden="1" x14ac:dyDescent="0.25">
      <c r="A776">
        <v>1529</v>
      </c>
      <c r="B776">
        <v>1513</v>
      </c>
      <c r="C776">
        <v>237.18974456728799</v>
      </c>
      <c r="D776">
        <v>0.14278949019009901</v>
      </c>
      <c r="E776">
        <v>0</v>
      </c>
      <c r="F776">
        <v>-0.20343640094912099</v>
      </c>
      <c r="G776">
        <v>193</v>
      </c>
      <c r="H776">
        <v>2</v>
      </c>
      <c r="I776">
        <v>61.720805518986502</v>
      </c>
      <c r="J776">
        <v>204.56659417359401</v>
      </c>
      <c r="K776">
        <v>24.441749863086098</v>
      </c>
      <c r="L776">
        <v>-37.064602000000001</v>
      </c>
      <c r="M776">
        <v>161.399414680224</v>
      </c>
      <c r="N776">
        <v>94.253241696605897</v>
      </c>
      <c r="O776">
        <v>3.4423363760543801</v>
      </c>
      <c r="P776">
        <v>18.41</v>
      </c>
      <c r="Q776">
        <v>0</v>
      </c>
      <c r="R776">
        <v>-6.0046609500473798</v>
      </c>
      <c r="S776">
        <v>257.88208462039802</v>
      </c>
    </row>
    <row r="777" spans="1:20" hidden="1" x14ac:dyDescent="0.25">
      <c r="A777">
        <v>1529</v>
      </c>
      <c r="B777">
        <v>3090</v>
      </c>
      <c r="C777">
        <v>271.53605069614599</v>
      </c>
      <c r="D777">
        <v>0.115894217148075</v>
      </c>
      <c r="E777">
        <v>0</v>
      </c>
      <c r="F777">
        <v>4.1279702234952198E-2</v>
      </c>
      <c r="G777">
        <v>193</v>
      </c>
      <c r="H777">
        <v>2</v>
      </c>
      <c r="I777">
        <v>190.82721203427101</v>
      </c>
      <c r="J777">
        <v>250.41433845448401</v>
      </c>
      <c r="K777">
        <v>24.441749863086098</v>
      </c>
      <c r="L777">
        <v>47.642398999999997</v>
      </c>
      <c r="M777">
        <v>277.37149006040499</v>
      </c>
      <c r="N777">
        <v>158.65814895580999</v>
      </c>
      <c r="O777">
        <v>5.5847022744052802E-2</v>
      </c>
      <c r="P777">
        <v>0.54</v>
      </c>
      <c r="Q777">
        <v>0</v>
      </c>
      <c r="R777">
        <v>6.6887342764620596</v>
      </c>
      <c r="S777">
        <v>248.419268389449</v>
      </c>
    </row>
    <row r="778" spans="1:20" hidden="1" x14ac:dyDescent="0.25">
      <c r="A778">
        <v>1530</v>
      </c>
      <c r="B778">
        <v>333</v>
      </c>
      <c r="C778">
        <v>270.62522611556</v>
      </c>
      <c r="D778">
        <v>0.105457300246595</v>
      </c>
      <c r="E778">
        <v>0</v>
      </c>
      <c r="F778">
        <v>0.106032095864173</v>
      </c>
      <c r="G778">
        <v>194</v>
      </c>
      <c r="H778">
        <v>2</v>
      </c>
      <c r="I778">
        <v>180.14397508949901</v>
      </c>
      <c r="J778">
        <v>254.533535464761</v>
      </c>
      <c r="K778">
        <v>24.441749863086098</v>
      </c>
      <c r="L778">
        <v>22.605801</v>
      </c>
      <c r="M778">
        <v>273.620510769482</v>
      </c>
      <c r="N778">
        <v>155.110202892801</v>
      </c>
      <c r="O778">
        <v>-4.28197373644989E-2</v>
      </c>
      <c r="P778">
        <v>1.84</v>
      </c>
      <c r="Q778">
        <v>0</v>
      </c>
      <c r="R778">
        <v>0.76879918905077804</v>
      </c>
      <c r="S778">
        <v>267.94219895982098</v>
      </c>
    </row>
    <row r="779" spans="1:20" x14ac:dyDescent="0.25">
      <c r="A779">
        <v>1530</v>
      </c>
      <c r="B779">
        <v>1499</v>
      </c>
      <c r="C779">
        <v>234.04122304886599</v>
      </c>
      <c r="D779">
        <v>0.136844928888642</v>
      </c>
      <c r="E779">
        <v>0</v>
      </c>
      <c r="F779">
        <v>8.18607920879523E-2</v>
      </c>
      <c r="G779">
        <v>194</v>
      </c>
      <c r="H779">
        <v>2</v>
      </c>
      <c r="I779">
        <v>55.395998796716199</v>
      </c>
      <c r="J779">
        <v>203.59063215294699</v>
      </c>
      <c r="K779">
        <v>24.441749863086098</v>
      </c>
      <c r="L779">
        <v>-39.488300000000002</v>
      </c>
      <c r="M779">
        <v>153.007424045823</v>
      </c>
      <c r="N779">
        <v>88.968307450353393</v>
      </c>
      <c r="O779">
        <v>2.0247197311952201</v>
      </c>
      <c r="P779">
        <v>20.69</v>
      </c>
      <c r="Q779">
        <v>0</v>
      </c>
      <c r="R779">
        <v>-6.0814422704628397</v>
      </c>
      <c r="S779">
        <v>255.00268302914699</v>
      </c>
      <c r="T779">
        <f>IF(AND(C779&gt;=$V$3,B779=$V$1,A779&lt;=2004),1,0)</f>
        <v>0</v>
      </c>
    </row>
    <row r="780" spans="1:20" hidden="1" x14ac:dyDescent="0.25">
      <c r="A780">
        <v>1530</v>
      </c>
      <c r="B780">
        <v>1513</v>
      </c>
      <c r="C780">
        <v>237.232787719394</v>
      </c>
      <c r="D780">
        <v>0.14234724657355499</v>
      </c>
      <c r="E780">
        <v>0</v>
      </c>
      <c r="F780">
        <v>7.4666002862729203E-2</v>
      </c>
      <c r="G780">
        <v>194</v>
      </c>
      <c r="H780">
        <v>2</v>
      </c>
      <c r="I780">
        <v>61.720805518986502</v>
      </c>
      <c r="J780">
        <v>204.60963732569999</v>
      </c>
      <c r="K780">
        <v>24.441749863086098</v>
      </c>
      <c r="L780">
        <v>-37.064602000000001</v>
      </c>
      <c r="M780">
        <v>161.52430299332801</v>
      </c>
      <c r="N780">
        <v>94.296380079655506</v>
      </c>
      <c r="O780">
        <v>3.4308709125146999</v>
      </c>
      <c r="P780">
        <v>18.47</v>
      </c>
      <c r="Q780">
        <v>0</v>
      </c>
      <c r="R780">
        <v>-5.9632103407786099</v>
      </c>
      <c r="S780">
        <v>257.784788556168</v>
      </c>
    </row>
    <row r="781" spans="1:20" hidden="1" x14ac:dyDescent="0.25">
      <c r="A781">
        <v>1530</v>
      </c>
      <c r="B781">
        <v>3090</v>
      </c>
      <c r="C781">
        <v>271.549958117438</v>
      </c>
      <c r="D781">
        <v>0.115535272819191</v>
      </c>
      <c r="E781">
        <v>0</v>
      </c>
      <c r="F781">
        <v>5.5652907238352201E-2</v>
      </c>
      <c r="G781">
        <v>194</v>
      </c>
      <c r="H781">
        <v>2</v>
      </c>
      <c r="I781">
        <v>190.82721203427101</v>
      </c>
      <c r="J781">
        <v>250.42824587577601</v>
      </c>
      <c r="K781">
        <v>24.441749863086098</v>
      </c>
      <c r="L781">
        <v>47.642398999999997</v>
      </c>
      <c r="M781">
        <v>277.43690748654501</v>
      </c>
      <c r="N781">
        <v>158.648053230112</v>
      </c>
      <c r="O781">
        <v>5.88698543109595E-2</v>
      </c>
      <c r="P781">
        <v>0.53</v>
      </c>
      <c r="Q781">
        <v>0</v>
      </c>
      <c r="R781">
        <v>6.6618968634289297</v>
      </c>
      <c r="S781">
        <v>248.527964260982</v>
      </c>
    </row>
    <row r="782" spans="1:20" hidden="1" x14ac:dyDescent="0.25">
      <c r="A782">
        <v>1531</v>
      </c>
      <c r="B782">
        <v>333</v>
      </c>
      <c r="C782">
        <v>270.65649975330399</v>
      </c>
      <c r="D782">
        <v>0.105123282547456</v>
      </c>
      <c r="E782">
        <v>0</v>
      </c>
      <c r="F782">
        <v>-9.1034197136878103E-2</v>
      </c>
      <c r="G782">
        <v>195</v>
      </c>
      <c r="H782">
        <v>2</v>
      </c>
      <c r="I782">
        <v>180.43400822418499</v>
      </c>
      <c r="J782">
        <v>254.564809102505</v>
      </c>
      <c r="K782">
        <v>24.331672080081599</v>
      </c>
      <c r="L782">
        <v>22.605801</v>
      </c>
      <c r="M782">
        <v>273.73312302928298</v>
      </c>
      <c r="N782">
        <v>155.12771139520001</v>
      </c>
      <c r="O782">
        <v>-4.2608549765651101E-2</v>
      </c>
      <c r="P782">
        <v>1.84</v>
      </c>
      <c r="Q782">
        <v>0</v>
      </c>
      <c r="R782">
        <v>0.77320666674842897</v>
      </c>
      <c r="S782">
        <v>267.95481464184701</v>
      </c>
    </row>
    <row r="783" spans="1:20" x14ac:dyDescent="0.25">
      <c r="A783">
        <v>1531</v>
      </c>
      <c r="B783">
        <v>1499</v>
      </c>
      <c r="C783">
        <v>234.09148507392999</v>
      </c>
      <c r="D783">
        <v>0.13641149632229199</v>
      </c>
      <c r="E783">
        <v>0</v>
      </c>
      <c r="F783">
        <v>-0.22103020265609599</v>
      </c>
      <c r="G783">
        <v>195</v>
      </c>
      <c r="H783">
        <v>2</v>
      </c>
      <c r="I783">
        <v>55.834834326007197</v>
      </c>
      <c r="J783">
        <v>203.64089417801199</v>
      </c>
      <c r="K783">
        <v>24.331672080081599</v>
      </c>
      <c r="L783">
        <v>-39.488300000000002</v>
      </c>
      <c r="M783">
        <v>153.11709537363501</v>
      </c>
      <c r="N783">
        <v>89.003622484076004</v>
      </c>
      <c r="O783">
        <v>2.0227961671899202</v>
      </c>
      <c r="P783">
        <v>20.74</v>
      </c>
      <c r="Q783">
        <v>0</v>
      </c>
      <c r="R783">
        <v>-6.0407665151163199</v>
      </c>
      <c r="S783">
        <v>254.904121554158</v>
      </c>
      <c r="T783">
        <f>IF(AND(C783&gt;=$V$3,B783=$V$1,A783&lt;=2004),1,0)</f>
        <v>0</v>
      </c>
    </row>
    <row r="784" spans="1:20" hidden="1" x14ac:dyDescent="0.25">
      <c r="A784">
        <v>1531</v>
      </c>
      <c r="B784">
        <v>1513</v>
      </c>
      <c r="C784">
        <v>237.283937683701</v>
      </c>
      <c r="D784">
        <v>0.14189638637072299</v>
      </c>
      <c r="E784">
        <v>0</v>
      </c>
      <c r="F784">
        <v>-0.21479141433065499</v>
      </c>
      <c r="G784">
        <v>195</v>
      </c>
      <c r="H784">
        <v>2</v>
      </c>
      <c r="I784">
        <v>62.171396468944799</v>
      </c>
      <c r="J784">
        <v>204.66078729000699</v>
      </c>
      <c r="K784">
        <v>24.331672080081599</v>
      </c>
      <c r="L784">
        <v>-37.064602000000001</v>
      </c>
      <c r="M784">
        <v>161.64158307064599</v>
      </c>
      <c r="N784">
        <v>94.334389232430993</v>
      </c>
      <c r="O784">
        <v>3.41967651833885</v>
      </c>
      <c r="P784">
        <v>18.52</v>
      </c>
      <c r="Q784">
        <v>0</v>
      </c>
      <c r="R784">
        <v>-5.9227667629168899</v>
      </c>
      <c r="S784">
        <v>257.68815237155297</v>
      </c>
    </row>
    <row r="785" spans="1:20" hidden="1" x14ac:dyDescent="0.25">
      <c r="A785">
        <v>1531</v>
      </c>
      <c r="B785">
        <v>3090</v>
      </c>
      <c r="C785">
        <v>271.56205078949699</v>
      </c>
      <c r="D785">
        <v>0.1151693348907</v>
      </c>
      <c r="E785">
        <v>0</v>
      </c>
      <c r="F785">
        <v>4.8081755334496899E-2</v>
      </c>
      <c r="G785">
        <v>195</v>
      </c>
      <c r="H785">
        <v>2</v>
      </c>
      <c r="I785">
        <v>190.834247680907</v>
      </c>
      <c r="J785">
        <v>250.44033854783501</v>
      </c>
      <c r="K785">
        <v>24.331672080081599</v>
      </c>
      <c r="L785">
        <v>47.642398999999997</v>
      </c>
      <c r="M785">
        <v>277.493750449147</v>
      </c>
      <c r="N785">
        <v>158.63201017065501</v>
      </c>
      <c r="O785">
        <v>6.17404218905531E-2</v>
      </c>
      <c r="P785">
        <v>0.52</v>
      </c>
      <c r="Q785">
        <v>0</v>
      </c>
      <c r="R785">
        <v>6.6345803073887097</v>
      </c>
      <c r="S785">
        <v>248.63621443410099</v>
      </c>
    </row>
    <row r="786" spans="1:20" hidden="1" x14ac:dyDescent="0.25">
      <c r="A786">
        <v>1532</v>
      </c>
      <c r="B786">
        <v>333</v>
      </c>
      <c r="C786">
        <v>270.68374187601802</v>
      </c>
      <c r="D786">
        <v>0.104789041558527</v>
      </c>
      <c r="E786">
        <v>0</v>
      </c>
      <c r="F786">
        <v>0.106814557258267</v>
      </c>
      <c r="G786">
        <v>196</v>
      </c>
      <c r="H786">
        <v>2</v>
      </c>
      <c r="I786">
        <v>180.43400822418499</v>
      </c>
      <c r="J786">
        <v>254.592051225219</v>
      </c>
      <c r="K786">
        <v>24.331672080081599</v>
      </c>
      <c r="L786">
        <v>22.605801</v>
      </c>
      <c r="M786">
        <v>273.85967611783201</v>
      </c>
      <c r="N786">
        <v>155.152955186973</v>
      </c>
      <c r="O786">
        <v>-4.2736877807950498E-2</v>
      </c>
      <c r="P786">
        <v>1.84</v>
      </c>
      <c r="Q786">
        <v>0</v>
      </c>
      <c r="R786">
        <v>0.77858359918779196</v>
      </c>
      <c r="S786">
        <v>267.96751805419501</v>
      </c>
    </row>
    <row r="787" spans="1:20" x14ac:dyDescent="0.25">
      <c r="A787">
        <v>1532</v>
      </c>
      <c r="B787">
        <v>1499</v>
      </c>
      <c r="C787">
        <v>234.138377311939</v>
      </c>
      <c r="D787">
        <v>0.13597777400762301</v>
      </c>
      <c r="E787">
        <v>0</v>
      </c>
      <c r="F787">
        <v>8.9283187926515198E-2</v>
      </c>
      <c r="G787">
        <v>196</v>
      </c>
      <c r="H787">
        <v>2</v>
      </c>
      <c r="I787">
        <v>55.834834326007197</v>
      </c>
      <c r="J787">
        <v>203.68778641602</v>
      </c>
      <c r="K787">
        <v>24.331672080081599</v>
      </c>
      <c r="L787">
        <v>-39.488300000000002</v>
      </c>
      <c r="M787">
        <v>153.248669712354</v>
      </c>
      <c r="N787">
        <v>89.051546663943796</v>
      </c>
      <c r="O787">
        <v>2.0200517544918499</v>
      </c>
      <c r="P787">
        <v>20.78</v>
      </c>
      <c r="Q787">
        <v>0</v>
      </c>
      <c r="R787">
        <v>-5.9978778987397501</v>
      </c>
      <c r="S787">
        <v>254.80625985216599</v>
      </c>
      <c r="T787">
        <f>IF(AND(C787&gt;=$V$3,B787=$V$1,A787&lt;=2004),1,0)</f>
        <v>0</v>
      </c>
    </row>
    <row r="788" spans="1:20" hidden="1" x14ac:dyDescent="0.25">
      <c r="A788">
        <v>1532</v>
      </c>
      <c r="B788">
        <v>1513</v>
      </c>
      <c r="C788">
        <v>237.33168260755099</v>
      </c>
      <c r="D788">
        <v>0.141445224769252</v>
      </c>
      <c r="E788">
        <v>0</v>
      </c>
      <c r="F788">
        <v>9.0217407370356995E-2</v>
      </c>
      <c r="G788">
        <v>196</v>
      </c>
      <c r="H788">
        <v>2</v>
      </c>
      <c r="I788">
        <v>62.171396468944799</v>
      </c>
      <c r="J788">
        <v>204.70853221385599</v>
      </c>
      <c r="K788">
        <v>24.331672080081599</v>
      </c>
      <c r="L788">
        <v>-37.064602000000001</v>
      </c>
      <c r="M788">
        <v>161.78103488355501</v>
      </c>
      <c r="N788">
        <v>94.385206042131202</v>
      </c>
      <c r="O788">
        <v>3.4106837821039102</v>
      </c>
      <c r="P788">
        <v>18.57</v>
      </c>
      <c r="Q788">
        <v>0</v>
      </c>
      <c r="R788">
        <v>-5.8801770949907999</v>
      </c>
      <c r="S788">
        <v>257.59221108227598</v>
      </c>
    </row>
    <row r="789" spans="1:20" hidden="1" x14ac:dyDescent="0.25">
      <c r="A789">
        <v>1532</v>
      </c>
      <c r="B789">
        <v>3090</v>
      </c>
      <c r="C789">
        <v>271.57266127500702</v>
      </c>
      <c r="D789">
        <v>0.114803152333845</v>
      </c>
      <c r="E789">
        <v>0</v>
      </c>
      <c r="F789">
        <v>3.9270509314679403E-2</v>
      </c>
      <c r="G789">
        <v>196</v>
      </c>
      <c r="H789">
        <v>2</v>
      </c>
      <c r="I789">
        <v>190.834247680907</v>
      </c>
      <c r="J789">
        <v>250.45094903334501</v>
      </c>
      <c r="K789">
        <v>24.331672080081599</v>
      </c>
      <c r="L789">
        <v>47.642398999999997</v>
      </c>
      <c r="M789">
        <v>277.54318319592898</v>
      </c>
      <c r="N789">
        <v>158.61158113698599</v>
      </c>
      <c r="O789">
        <v>6.4620597849026004E-2</v>
      </c>
      <c r="P789">
        <v>0.52</v>
      </c>
      <c r="Q789">
        <v>0</v>
      </c>
      <c r="R789">
        <v>6.6068692122109001</v>
      </c>
      <c r="S789">
        <v>248.74401247148299</v>
      </c>
    </row>
    <row r="790" spans="1:20" hidden="1" x14ac:dyDescent="0.25">
      <c r="A790">
        <v>1533</v>
      </c>
      <c r="B790">
        <v>333</v>
      </c>
      <c r="C790">
        <v>270.71451415181099</v>
      </c>
      <c r="D790">
        <v>0.104455231799536</v>
      </c>
      <c r="E790">
        <v>0</v>
      </c>
      <c r="F790">
        <v>-9.3530854936221694E-2</v>
      </c>
      <c r="G790">
        <v>197</v>
      </c>
      <c r="H790">
        <v>2</v>
      </c>
      <c r="I790">
        <v>180.72659658409799</v>
      </c>
      <c r="J790">
        <v>254.62282350101199</v>
      </c>
      <c r="K790">
        <v>24.214182634055302</v>
      </c>
      <c r="L790">
        <v>22.605801</v>
      </c>
      <c r="M790">
        <v>273.96995088100999</v>
      </c>
      <c r="N790">
        <v>155.16890239271899</v>
      </c>
      <c r="O790">
        <v>-4.2699746590092999E-2</v>
      </c>
      <c r="P790">
        <v>1.84</v>
      </c>
      <c r="Q790">
        <v>0</v>
      </c>
      <c r="R790">
        <v>0.78277342922995996</v>
      </c>
      <c r="S790">
        <v>267.98028982803697</v>
      </c>
    </row>
    <row r="791" spans="1:20" x14ac:dyDescent="0.25">
      <c r="A791">
        <v>1533</v>
      </c>
      <c r="B791">
        <v>1499</v>
      </c>
      <c r="C791">
        <v>234.19323192538599</v>
      </c>
      <c r="D791">
        <v>0.13554461127138101</v>
      </c>
      <c r="E791">
        <v>0</v>
      </c>
      <c r="F791">
        <v>-0.21096407983333099</v>
      </c>
      <c r="G791">
        <v>197</v>
      </c>
      <c r="H791">
        <v>2</v>
      </c>
      <c r="I791">
        <v>56.299783357705799</v>
      </c>
      <c r="J791">
        <v>203.74264102946799</v>
      </c>
      <c r="K791">
        <v>24.214182634055302</v>
      </c>
      <c r="L791">
        <v>-39.488300000000002</v>
      </c>
      <c r="M791">
        <v>153.37149917174199</v>
      </c>
      <c r="N791">
        <v>89.0943197615684</v>
      </c>
      <c r="O791">
        <v>2.01766522654489</v>
      </c>
      <c r="P791">
        <v>20.81</v>
      </c>
      <c r="Q791">
        <v>0</v>
      </c>
      <c r="R791">
        <v>-5.9561620662305499</v>
      </c>
      <c r="S791">
        <v>254.70907878796601</v>
      </c>
      <c r="T791">
        <f>IF(AND(C791&gt;=$V$3,B791=$V$1,A791&lt;=2004),1,0)</f>
        <v>0</v>
      </c>
    </row>
    <row r="792" spans="1:20" hidden="1" x14ac:dyDescent="0.25">
      <c r="A792">
        <v>1533</v>
      </c>
      <c r="B792">
        <v>1513</v>
      </c>
      <c r="C792">
        <v>237.388422369605</v>
      </c>
      <c r="D792">
        <v>0.140994645245969</v>
      </c>
      <c r="E792">
        <v>0</v>
      </c>
      <c r="F792">
        <v>-0.23831974804143699</v>
      </c>
      <c r="G792">
        <v>197</v>
      </c>
      <c r="H792">
        <v>2</v>
      </c>
      <c r="I792">
        <v>62.648218747307403</v>
      </c>
      <c r="J792">
        <v>204.76527197591099</v>
      </c>
      <c r="K792">
        <v>24.214182634055302</v>
      </c>
      <c r="L792">
        <v>-37.064602000000001</v>
      </c>
      <c r="M792">
        <v>161.911284826562</v>
      </c>
      <c r="N792">
        <v>94.430579541301896</v>
      </c>
      <c r="O792">
        <v>3.4023734840481001</v>
      </c>
      <c r="P792">
        <v>18.63</v>
      </c>
      <c r="Q792">
        <v>0</v>
      </c>
      <c r="R792">
        <v>-5.8387689647482697</v>
      </c>
      <c r="S792">
        <v>257.49694541030402</v>
      </c>
    </row>
    <row r="793" spans="1:20" hidden="1" x14ac:dyDescent="0.25">
      <c r="A793">
        <v>1533</v>
      </c>
      <c r="B793">
        <v>3090</v>
      </c>
      <c r="C793">
        <v>271.58120148543497</v>
      </c>
      <c r="D793">
        <v>0.114437442217195</v>
      </c>
      <c r="E793">
        <v>0</v>
      </c>
      <c r="F793">
        <v>5.4851878781406897E-2</v>
      </c>
      <c r="G793">
        <v>197</v>
      </c>
      <c r="H793">
        <v>2</v>
      </c>
      <c r="I793">
        <v>190.82341248420099</v>
      </c>
      <c r="J793">
        <v>250.45948924377299</v>
      </c>
      <c r="K793">
        <v>24.214182634055302</v>
      </c>
      <c r="L793">
        <v>47.642398999999997</v>
      </c>
      <c r="M793">
        <v>277.58656246063498</v>
      </c>
      <c r="N793">
        <v>158.58764002883299</v>
      </c>
      <c r="O793">
        <v>6.6191749975233499E-2</v>
      </c>
      <c r="P793">
        <v>0.51</v>
      </c>
      <c r="Q793">
        <v>0</v>
      </c>
      <c r="R793">
        <v>6.5788612724209798</v>
      </c>
      <c r="S793">
        <v>248.851353529797</v>
      </c>
    </row>
    <row r="794" spans="1:20" hidden="1" x14ac:dyDescent="0.25">
      <c r="A794">
        <v>1534</v>
      </c>
      <c r="B794">
        <v>333</v>
      </c>
      <c r="C794">
        <v>270.74088005355901</v>
      </c>
      <c r="D794">
        <v>0.104112695932052</v>
      </c>
      <c r="E794">
        <v>0</v>
      </c>
      <c r="F794">
        <v>0.11674637246641199</v>
      </c>
      <c r="G794">
        <v>198</v>
      </c>
      <c r="H794">
        <v>2</v>
      </c>
      <c r="I794">
        <v>180.72659658409799</v>
      </c>
      <c r="J794">
        <v>254.64918940275999</v>
      </c>
      <c r="K794">
        <v>24.214182634055302</v>
      </c>
      <c r="L794">
        <v>22.605801</v>
      </c>
      <c r="M794">
        <v>274.09455558141298</v>
      </c>
      <c r="N794">
        <v>155.191610720401</v>
      </c>
      <c r="O794">
        <v>-4.2362281840089402E-2</v>
      </c>
      <c r="P794">
        <v>1.83</v>
      </c>
      <c r="Q794">
        <v>0</v>
      </c>
      <c r="R794">
        <v>0.78796089372617195</v>
      </c>
      <c r="S794">
        <v>267.99314624083303</v>
      </c>
    </row>
    <row r="795" spans="1:20" x14ac:dyDescent="0.25">
      <c r="A795">
        <v>1534</v>
      </c>
      <c r="B795">
        <v>1499</v>
      </c>
      <c r="C795">
        <v>234.24414230472101</v>
      </c>
      <c r="D795">
        <v>0.13510012524416501</v>
      </c>
      <c r="E795">
        <v>0</v>
      </c>
      <c r="F795">
        <v>0.104503238082148</v>
      </c>
      <c r="G795">
        <v>198</v>
      </c>
      <c r="H795">
        <v>2</v>
      </c>
      <c r="I795">
        <v>56.299783357705799</v>
      </c>
      <c r="J795">
        <v>203.79355140880199</v>
      </c>
      <c r="K795">
        <v>24.214182634055302</v>
      </c>
      <c r="L795">
        <v>-39.488300000000002</v>
      </c>
      <c r="M795">
        <v>153.51527895597701</v>
      </c>
      <c r="N795">
        <v>89.148403276230795</v>
      </c>
      <c r="O795">
        <v>2.0166725739993301</v>
      </c>
      <c r="P795">
        <v>20.84</v>
      </c>
      <c r="Q795">
        <v>0</v>
      </c>
      <c r="R795">
        <v>-5.9123477502668003</v>
      </c>
      <c r="S795">
        <v>254.612612600528</v>
      </c>
      <c r="T795">
        <f>IF(AND(C795&gt;=$V$3,B795=$V$1,A795&lt;=2004),1,0)</f>
        <v>0</v>
      </c>
    </row>
    <row r="796" spans="1:20" hidden="1" x14ac:dyDescent="0.25">
      <c r="A796">
        <v>1534</v>
      </c>
      <c r="B796">
        <v>1513</v>
      </c>
      <c r="C796">
        <v>237.44183223847401</v>
      </c>
      <c r="D796">
        <v>0.14053228714013</v>
      </c>
      <c r="E796">
        <v>0</v>
      </c>
      <c r="F796">
        <v>8.8226366909260001E-2</v>
      </c>
      <c r="G796">
        <v>198</v>
      </c>
      <c r="H796">
        <v>2</v>
      </c>
      <c r="I796">
        <v>62.648218747307403</v>
      </c>
      <c r="J796">
        <v>204.81868184478</v>
      </c>
      <c r="K796">
        <v>24.214182634055302</v>
      </c>
      <c r="L796">
        <v>-37.064602000000001</v>
      </c>
      <c r="M796">
        <v>162.066175276672</v>
      </c>
      <c r="N796">
        <v>94.489402777905894</v>
      </c>
      <c r="O796">
        <v>3.3940199308683399</v>
      </c>
      <c r="P796">
        <v>18.690000000000001</v>
      </c>
      <c r="Q796">
        <v>0</v>
      </c>
      <c r="R796">
        <v>-5.7949633645255796</v>
      </c>
      <c r="S796">
        <v>257.40239447288798</v>
      </c>
    </row>
    <row r="797" spans="1:20" hidden="1" x14ac:dyDescent="0.25">
      <c r="A797">
        <v>1534</v>
      </c>
      <c r="B797">
        <v>3090</v>
      </c>
      <c r="C797">
        <v>271.58805700233302</v>
      </c>
      <c r="D797">
        <v>0.11406217208599</v>
      </c>
      <c r="E797">
        <v>0</v>
      </c>
      <c r="F797">
        <v>4.4635901460117602E-2</v>
      </c>
      <c r="G797">
        <v>198</v>
      </c>
      <c r="H797">
        <v>2</v>
      </c>
      <c r="I797">
        <v>190.82341248420099</v>
      </c>
      <c r="J797">
        <v>250.46634476067101</v>
      </c>
      <c r="K797">
        <v>24.214182634055302</v>
      </c>
      <c r="L797">
        <v>47.642398999999997</v>
      </c>
      <c r="M797">
        <v>277.62148143181599</v>
      </c>
      <c r="N797">
        <v>158.55747414542199</v>
      </c>
      <c r="O797">
        <v>6.8167836515698799E-2</v>
      </c>
      <c r="P797">
        <v>0.5</v>
      </c>
      <c r="Q797">
        <v>0</v>
      </c>
      <c r="R797">
        <v>6.5503884058297501</v>
      </c>
      <c r="S797">
        <v>248.95823002327199</v>
      </c>
    </row>
    <row r="798" spans="1:20" hidden="1" x14ac:dyDescent="0.25">
      <c r="A798">
        <v>1535</v>
      </c>
      <c r="B798">
        <v>333</v>
      </c>
      <c r="C798">
        <v>270.77087048655102</v>
      </c>
      <c r="D798">
        <v>0.103764019647063</v>
      </c>
      <c r="E798">
        <v>0</v>
      </c>
      <c r="F798">
        <v>-9.6031368866777503E-2</v>
      </c>
      <c r="G798">
        <v>199</v>
      </c>
      <c r="H798">
        <v>2</v>
      </c>
      <c r="I798">
        <v>181.02154609371399</v>
      </c>
      <c r="J798">
        <v>254.679179835752</v>
      </c>
      <c r="K798">
        <v>24.089317313430701</v>
      </c>
      <c r="L798">
        <v>22.605801</v>
      </c>
      <c r="M798">
        <v>274.20135156867298</v>
      </c>
      <c r="N798">
        <v>155.20323428198901</v>
      </c>
      <c r="O798">
        <v>-4.0825878536681903E-2</v>
      </c>
      <c r="P798">
        <v>1.83</v>
      </c>
      <c r="Q798">
        <v>0</v>
      </c>
      <c r="R798">
        <v>0.791854118176055</v>
      </c>
      <c r="S798">
        <v>268.00606617569002</v>
      </c>
    </row>
    <row r="799" spans="1:20" x14ac:dyDescent="0.25">
      <c r="A799">
        <v>1535</v>
      </c>
      <c r="B799">
        <v>1499</v>
      </c>
      <c r="C799">
        <v>234.303495593338</v>
      </c>
      <c r="D799">
        <v>0.134647671205298</v>
      </c>
      <c r="E799">
        <v>0</v>
      </c>
      <c r="F799">
        <v>-0.223695800916729</v>
      </c>
      <c r="G799">
        <v>199</v>
      </c>
      <c r="H799">
        <v>2</v>
      </c>
      <c r="I799">
        <v>56.790924209621501</v>
      </c>
      <c r="J799">
        <v>203.85290469741901</v>
      </c>
      <c r="K799">
        <v>24.089317313430701</v>
      </c>
      <c r="L799">
        <v>-39.488300000000002</v>
      </c>
      <c r="M799">
        <v>153.6488109094</v>
      </c>
      <c r="N799">
        <v>89.195889865464494</v>
      </c>
      <c r="O799">
        <v>2.0165741877611598</v>
      </c>
      <c r="P799">
        <v>20.87</v>
      </c>
      <c r="Q799">
        <v>0</v>
      </c>
      <c r="R799">
        <v>-5.8698761175414402</v>
      </c>
      <c r="S799">
        <v>254.516839382559</v>
      </c>
      <c r="T799">
        <f>IF(AND(C799&gt;=$V$3,B799=$V$1,A799&lt;=2004),1,0)</f>
        <v>0</v>
      </c>
    </row>
    <row r="800" spans="1:20" hidden="1" x14ac:dyDescent="0.25">
      <c r="A800">
        <v>1535</v>
      </c>
      <c r="B800">
        <v>1513</v>
      </c>
      <c r="C800">
        <v>237.50414818110499</v>
      </c>
      <c r="D800">
        <v>0.14006164064152199</v>
      </c>
      <c r="E800">
        <v>0</v>
      </c>
      <c r="F800">
        <v>-0.235967812082609</v>
      </c>
      <c r="G800">
        <v>199</v>
      </c>
      <c r="H800">
        <v>2</v>
      </c>
      <c r="I800">
        <v>63.151327825419997</v>
      </c>
      <c r="J800">
        <v>204.88099778741099</v>
      </c>
      <c r="K800">
        <v>24.089317313430701</v>
      </c>
      <c r="L800">
        <v>-37.064602000000001</v>
      </c>
      <c r="M800">
        <v>162.212077166255</v>
      </c>
      <c r="N800">
        <v>94.542292244121299</v>
      </c>
      <c r="O800">
        <v>3.3854748352663999</v>
      </c>
      <c r="P800">
        <v>18.739999999999998</v>
      </c>
      <c r="Q800">
        <v>0</v>
      </c>
      <c r="R800">
        <v>-5.7523233630657096</v>
      </c>
      <c r="S800">
        <v>257.308539252054</v>
      </c>
    </row>
    <row r="801" spans="1:20" hidden="1" x14ac:dyDescent="0.25">
      <c r="A801">
        <v>1535</v>
      </c>
      <c r="B801">
        <v>3090</v>
      </c>
      <c r="C801">
        <v>271.59259829624</v>
      </c>
      <c r="D801">
        <v>0.113680174731444</v>
      </c>
      <c r="E801">
        <v>0</v>
      </c>
      <c r="F801">
        <v>6.1315240972150201E-2</v>
      </c>
      <c r="G801">
        <v>199</v>
      </c>
      <c r="H801">
        <v>2</v>
      </c>
      <c r="I801">
        <v>190.794609133931</v>
      </c>
      <c r="J801">
        <v>250.47088605457799</v>
      </c>
      <c r="K801">
        <v>24.089317313430701</v>
      </c>
      <c r="L801">
        <v>47.642398999999997</v>
      </c>
      <c r="M801">
        <v>277.64951445933298</v>
      </c>
      <c r="N801">
        <v>158.522357391112</v>
      </c>
      <c r="O801">
        <v>7.0080087295424601E-2</v>
      </c>
      <c r="P801">
        <v>0.49</v>
      </c>
      <c r="Q801">
        <v>0</v>
      </c>
      <c r="R801">
        <v>6.5215639171406199</v>
      </c>
      <c r="S801">
        <v>249.06463621482101</v>
      </c>
    </row>
    <row r="802" spans="1:20" hidden="1" x14ac:dyDescent="0.25">
      <c r="A802">
        <v>1536</v>
      </c>
      <c r="B802">
        <v>333</v>
      </c>
      <c r="C802">
        <v>270.79682699156598</v>
      </c>
      <c r="D802">
        <v>0.103402505502386</v>
      </c>
      <c r="E802">
        <v>0</v>
      </c>
      <c r="F802">
        <v>0.106878442080135</v>
      </c>
      <c r="G802">
        <v>200</v>
      </c>
      <c r="H802">
        <v>2</v>
      </c>
      <c r="I802">
        <v>181.02154609371399</v>
      </c>
      <c r="J802">
        <v>254.70513634076701</v>
      </c>
      <c r="K802">
        <v>24.089317313430701</v>
      </c>
      <c r="L802">
        <v>22.605801</v>
      </c>
      <c r="M802">
        <v>274.32286677898003</v>
      </c>
      <c r="N802">
        <v>155.221239278289</v>
      </c>
      <c r="O802">
        <v>-3.9274654737907401E-2</v>
      </c>
      <c r="P802">
        <v>1.83</v>
      </c>
      <c r="Q802">
        <v>0</v>
      </c>
      <c r="R802">
        <v>0.79677357004753602</v>
      </c>
      <c r="S802">
        <v>268.01906637659198</v>
      </c>
    </row>
    <row r="803" spans="1:20" x14ac:dyDescent="0.25">
      <c r="A803">
        <v>1536</v>
      </c>
      <c r="B803">
        <v>1499</v>
      </c>
      <c r="C803">
        <v>234.35865767458299</v>
      </c>
      <c r="D803">
        <v>0.134178558329236</v>
      </c>
      <c r="E803">
        <v>0</v>
      </c>
      <c r="F803">
        <v>0.11104682484627</v>
      </c>
      <c r="G803">
        <v>200</v>
      </c>
      <c r="H803">
        <v>2</v>
      </c>
      <c r="I803">
        <v>56.790924209621501</v>
      </c>
      <c r="J803">
        <v>203.90806677866499</v>
      </c>
      <c r="K803">
        <v>24.089317313430701</v>
      </c>
      <c r="L803">
        <v>-39.488300000000002</v>
      </c>
      <c r="M803">
        <v>153.80459758251899</v>
      </c>
      <c r="N803">
        <v>89.255062180507494</v>
      </c>
      <c r="O803">
        <v>2.01684676574782</v>
      </c>
      <c r="P803">
        <v>20.9</v>
      </c>
      <c r="Q803">
        <v>0</v>
      </c>
      <c r="R803">
        <v>-5.8251710727844301</v>
      </c>
      <c r="S803">
        <v>254.42179557453201</v>
      </c>
      <c r="T803">
        <f>IF(AND(C803&gt;=$V$3,B803=$V$1,A803&lt;=2004),1,0)</f>
        <v>0</v>
      </c>
    </row>
    <row r="804" spans="1:20" hidden="1" x14ac:dyDescent="0.25">
      <c r="A804">
        <v>1536</v>
      </c>
      <c r="B804">
        <v>1513</v>
      </c>
      <c r="C804">
        <v>237.56317264937101</v>
      </c>
      <c r="D804">
        <v>0.139573665480279</v>
      </c>
      <c r="E804">
        <v>0</v>
      </c>
      <c r="F804">
        <v>8.7208462148821803E-2</v>
      </c>
      <c r="G804">
        <v>200</v>
      </c>
      <c r="H804">
        <v>2</v>
      </c>
      <c r="I804">
        <v>63.151327825419997</v>
      </c>
      <c r="J804">
        <v>204.94002225567701</v>
      </c>
      <c r="K804">
        <v>24.089317313430701</v>
      </c>
      <c r="L804">
        <v>-37.064602000000001</v>
      </c>
      <c r="M804">
        <v>162.382432633561</v>
      </c>
      <c r="N804">
        <v>94.608111114347693</v>
      </c>
      <c r="O804">
        <v>3.3778090688068199</v>
      </c>
      <c r="P804">
        <v>18.809999999999999</v>
      </c>
      <c r="Q804">
        <v>0</v>
      </c>
      <c r="R804">
        <v>-5.7073172644557699</v>
      </c>
      <c r="S804">
        <v>257.21541835317299</v>
      </c>
    </row>
    <row r="805" spans="1:20" hidden="1" x14ac:dyDescent="0.25">
      <c r="A805">
        <v>1536</v>
      </c>
      <c r="B805">
        <v>3090</v>
      </c>
      <c r="C805">
        <v>271.59603100699798</v>
      </c>
      <c r="D805">
        <v>0.113284112673763</v>
      </c>
      <c r="E805">
        <v>0</v>
      </c>
      <c r="F805">
        <v>2.9371864945476299E-2</v>
      </c>
      <c r="G805">
        <v>200</v>
      </c>
      <c r="H805">
        <v>2</v>
      </c>
      <c r="I805">
        <v>190.794609133931</v>
      </c>
      <c r="J805">
        <v>250.47431876533599</v>
      </c>
      <c r="K805">
        <v>24.089317313430701</v>
      </c>
      <c r="L805">
        <v>47.642398999999997</v>
      </c>
      <c r="M805">
        <v>277.66808552152401</v>
      </c>
      <c r="N805">
        <v>158.47983127057</v>
      </c>
      <c r="O805">
        <v>7.2449527041956202E-2</v>
      </c>
      <c r="P805">
        <v>0.49</v>
      </c>
      <c r="Q805">
        <v>0</v>
      </c>
      <c r="R805">
        <v>6.4922080390997703</v>
      </c>
      <c r="S805">
        <v>249.170563434267</v>
      </c>
    </row>
    <row r="806" spans="1:20" hidden="1" x14ac:dyDescent="0.25">
      <c r="A806">
        <v>1537</v>
      </c>
      <c r="B806">
        <v>333</v>
      </c>
      <c r="C806">
        <v>270.825998526403</v>
      </c>
      <c r="D806">
        <v>0.10303075641427401</v>
      </c>
      <c r="E806">
        <v>0</v>
      </c>
      <c r="F806">
        <v>-8.5181660972402595E-2</v>
      </c>
      <c r="G806">
        <v>201</v>
      </c>
      <c r="H806">
        <v>2</v>
      </c>
      <c r="I806">
        <v>181.318654947542</v>
      </c>
      <c r="J806">
        <v>254.734307875604</v>
      </c>
      <c r="K806">
        <v>23.9571141533938</v>
      </c>
      <c r="L806">
        <v>22.605801</v>
      </c>
      <c r="M806">
        <v>274.42806992416803</v>
      </c>
      <c r="N806">
        <v>155.228416773579</v>
      </c>
      <c r="O806">
        <v>-3.7311224003719098E-2</v>
      </c>
      <c r="P806">
        <v>1.82</v>
      </c>
      <c r="Q806">
        <v>0</v>
      </c>
      <c r="R806">
        <v>0.80050737523668503</v>
      </c>
      <c r="S806">
        <v>268.03212749846199</v>
      </c>
    </row>
    <row r="807" spans="1:20" x14ac:dyDescent="0.25">
      <c r="A807">
        <v>1537</v>
      </c>
      <c r="B807">
        <v>1499</v>
      </c>
      <c r="C807">
        <v>234.42228607433799</v>
      </c>
      <c r="D807">
        <v>0.13369616424738201</v>
      </c>
      <c r="E807">
        <v>0</v>
      </c>
      <c r="F807">
        <v>-0.22431592890092</v>
      </c>
      <c r="G807">
        <v>201</v>
      </c>
      <c r="H807">
        <v>2</v>
      </c>
      <c r="I807">
        <v>57.308332707022601</v>
      </c>
      <c r="J807">
        <v>203.97169517841999</v>
      </c>
      <c r="K807">
        <v>23.9571141533938</v>
      </c>
      <c r="L807">
        <v>-39.488300000000002</v>
      </c>
      <c r="M807">
        <v>153.949489630389</v>
      </c>
      <c r="N807">
        <v>89.306891202487094</v>
      </c>
      <c r="O807">
        <v>2.0179633935532202</v>
      </c>
      <c r="P807">
        <v>20.92</v>
      </c>
      <c r="Q807">
        <v>0</v>
      </c>
      <c r="R807">
        <v>-5.7818840733509997</v>
      </c>
      <c r="S807">
        <v>254.32745803954199</v>
      </c>
      <c r="T807">
        <f>IF(AND(C807&gt;=$V$3,B807=$V$1,A807&lt;=2004),1,0)</f>
        <v>0</v>
      </c>
    </row>
    <row r="808" spans="1:20" hidden="1" x14ac:dyDescent="0.25">
      <c r="A808">
        <v>1537</v>
      </c>
      <c r="B808">
        <v>1513</v>
      </c>
      <c r="C808">
        <v>237.632120518411</v>
      </c>
      <c r="D808">
        <v>0.13907187509701199</v>
      </c>
      <c r="E808">
        <v>0</v>
      </c>
      <c r="F808">
        <v>-0.262921948951714</v>
      </c>
      <c r="G808">
        <v>201</v>
      </c>
      <c r="H808">
        <v>2</v>
      </c>
      <c r="I808">
        <v>63.6807755394968</v>
      </c>
      <c r="J808">
        <v>205.008970124717</v>
      </c>
      <c r="K808">
        <v>23.9571141533938</v>
      </c>
      <c r="L808">
        <v>-37.064602000000001</v>
      </c>
      <c r="M808">
        <v>162.54391377529601</v>
      </c>
      <c r="N808">
        <v>94.667663313566095</v>
      </c>
      <c r="O808">
        <v>3.3690558246835001</v>
      </c>
      <c r="P808">
        <v>18.88</v>
      </c>
      <c r="Q808">
        <v>0</v>
      </c>
      <c r="R808">
        <v>-5.6634713376854897</v>
      </c>
      <c r="S808">
        <v>257.12301284681803</v>
      </c>
    </row>
    <row r="809" spans="1:20" hidden="1" x14ac:dyDescent="0.25">
      <c r="A809">
        <v>1537</v>
      </c>
      <c r="B809">
        <v>3090</v>
      </c>
      <c r="C809">
        <v>271.596792670838</v>
      </c>
      <c r="D809">
        <v>0.11287683757554801</v>
      </c>
      <c r="E809">
        <v>0</v>
      </c>
      <c r="F809">
        <v>7.0769242645686001E-2</v>
      </c>
      <c r="G809">
        <v>201</v>
      </c>
      <c r="H809">
        <v>2</v>
      </c>
      <c r="I809">
        <v>190.74774409421099</v>
      </c>
      <c r="J809">
        <v>250.47508042917599</v>
      </c>
      <c r="K809">
        <v>23.9571141533938</v>
      </c>
      <c r="L809">
        <v>47.642398999999997</v>
      </c>
      <c r="M809">
        <v>277.68212378767498</v>
      </c>
      <c r="N809">
        <v>158.433083776545</v>
      </c>
      <c r="O809">
        <v>7.3683904744390502E-2</v>
      </c>
      <c r="P809">
        <v>0.48</v>
      </c>
      <c r="Q809">
        <v>0</v>
      </c>
      <c r="R809">
        <v>6.4626707169545003</v>
      </c>
      <c r="S809">
        <v>249.276008721159</v>
      </c>
    </row>
    <row r="810" spans="1:20" hidden="1" x14ac:dyDescent="0.25">
      <c r="A810">
        <v>1538</v>
      </c>
      <c r="B810">
        <v>333</v>
      </c>
      <c r="C810">
        <v>270.85117222098103</v>
      </c>
      <c r="D810">
        <v>0.10265746801440501</v>
      </c>
      <c r="E810">
        <v>0</v>
      </c>
      <c r="F810">
        <v>0.105922277267066</v>
      </c>
      <c r="G810">
        <v>202</v>
      </c>
      <c r="H810">
        <v>2</v>
      </c>
      <c r="I810">
        <v>181.318654947542</v>
      </c>
      <c r="J810">
        <v>254.759481570182</v>
      </c>
      <c r="K810">
        <v>23.9571141533938</v>
      </c>
      <c r="L810">
        <v>22.605801</v>
      </c>
      <c r="M810">
        <v>274.54633987242897</v>
      </c>
      <c r="N810">
        <v>155.242605266217</v>
      </c>
      <c r="O810">
        <v>-3.4509275378433402E-2</v>
      </c>
      <c r="P810">
        <v>1.82</v>
      </c>
      <c r="Q810">
        <v>0</v>
      </c>
      <c r="R810">
        <v>0.80515014550583597</v>
      </c>
      <c r="S810">
        <v>268.04526437202401</v>
      </c>
    </row>
    <row r="811" spans="1:20" x14ac:dyDescent="0.25">
      <c r="A811">
        <v>1538</v>
      </c>
      <c r="B811">
        <v>1499</v>
      </c>
      <c r="C811">
        <v>234.481561707266</v>
      </c>
      <c r="D811">
        <v>0.13321177270298001</v>
      </c>
      <c r="E811">
        <v>0</v>
      </c>
      <c r="F811">
        <v>0.11532735258086201</v>
      </c>
      <c r="G811">
        <v>202</v>
      </c>
      <c r="H811">
        <v>2</v>
      </c>
      <c r="I811">
        <v>57.308332707022601</v>
      </c>
      <c r="J811">
        <v>204.030970811348</v>
      </c>
      <c r="K811">
        <v>23.9571141533938</v>
      </c>
      <c r="L811">
        <v>-39.488300000000002</v>
      </c>
      <c r="M811">
        <v>154.116746939862</v>
      </c>
      <c r="N811">
        <v>89.371419442236402</v>
      </c>
      <c r="O811">
        <v>2.0208884344549398</v>
      </c>
      <c r="P811">
        <v>20.95</v>
      </c>
      <c r="Q811">
        <v>0</v>
      </c>
      <c r="R811">
        <v>-5.7363607495922704</v>
      </c>
      <c r="S811">
        <v>254.23386326557801</v>
      </c>
      <c r="T811">
        <f>IF(AND(C811&gt;=$V$3,B811=$V$1,A811&lt;=2004),1,0)</f>
        <v>0</v>
      </c>
    </row>
    <row r="812" spans="1:20" hidden="1" x14ac:dyDescent="0.25">
      <c r="A812">
        <v>1538</v>
      </c>
      <c r="B812">
        <v>1513</v>
      </c>
      <c r="C812">
        <v>237.697320500096</v>
      </c>
      <c r="D812">
        <v>0.13856800693639301</v>
      </c>
      <c r="E812">
        <v>0</v>
      </c>
      <c r="F812">
        <v>9.9301209795723502E-2</v>
      </c>
      <c r="G812">
        <v>202</v>
      </c>
      <c r="H812">
        <v>2</v>
      </c>
      <c r="I812">
        <v>63.6807755394968</v>
      </c>
      <c r="J812">
        <v>205.07417010640199</v>
      </c>
      <c r="K812">
        <v>23.9571141533938</v>
      </c>
      <c r="L812">
        <v>-37.064602000000001</v>
      </c>
      <c r="M812">
        <v>162.73269617332099</v>
      </c>
      <c r="N812">
        <v>94.742817043976501</v>
      </c>
      <c r="O812">
        <v>3.3598828139325199</v>
      </c>
      <c r="P812">
        <v>18.95</v>
      </c>
      <c r="Q812">
        <v>0</v>
      </c>
      <c r="R812">
        <v>-5.6169718062549698</v>
      </c>
      <c r="S812">
        <v>257.031366029347</v>
      </c>
    </row>
    <row r="813" spans="1:20" hidden="1" x14ac:dyDescent="0.25">
      <c r="A813">
        <v>1538</v>
      </c>
      <c r="B813">
        <v>3090</v>
      </c>
      <c r="C813">
        <v>271.59662910246601</v>
      </c>
      <c r="D813">
        <v>0.112467876062043</v>
      </c>
      <c r="E813">
        <v>0</v>
      </c>
      <c r="F813">
        <v>2.4513972271906301E-2</v>
      </c>
      <c r="G813">
        <v>202</v>
      </c>
      <c r="H813">
        <v>2</v>
      </c>
      <c r="I813">
        <v>190.74774409421099</v>
      </c>
      <c r="J813">
        <v>250.474916860804</v>
      </c>
      <c r="K813">
        <v>23.9571141533938</v>
      </c>
      <c r="L813">
        <v>47.642398999999997</v>
      </c>
      <c r="M813">
        <v>277.68523872749</v>
      </c>
      <c r="N813">
        <v>158.37974677391799</v>
      </c>
      <c r="O813">
        <v>7.5453684081678601E-2</v>
      </c>
      <c r="P813">
        <v>0.48</v>
      </c>
      <c r="Q813">
        <v>0</v>
      </c>
      <c r="R813">
        <v>6.4325025261222502</v>
      </c>
      <c r="S813">
        <v>249.380961782208</v>
      </c>
    </row>
    <row r="814" spans="1:20" hidden="1" x14ac:dyDescent="0.25">
      <c r="A814">
        <v>1539</v>
      </c>
      <c r="B814">
        <v>333</v>
      </c>
      <c r="C814">
        <v>270.87967990952001</v>
      </c>
      <c r="D814">
        <v>0.102285358655011</v>
      </c>
      <c r="E814">
        <v>0</v>
      </c>
      <c r="F814">
        <v>-8.8333579040012697E-2</v>
      </c>
      <c r="G814">
        <v>203</v>
      </c>
      <c r="H814">
        <v>2</v>
      </c>
      <c r="I814">
        <v>181.61771362680699</v>
      </c>
      <c r="J814">
        <v>254.78798925872201</v>
      </c>
      <c r="K814">
        <v>23.817613424308099</v>
      </c>
      <c r="L814">
        <v>22.605801</v>
      </c>
      <c r="M814">
        <v>274.64843212997101</v>
      </c>
      <c r="N814">
        <v>155.247649234986</v>
      </c>
      <c r="O814">
        <v>-3.19158413618413E-2</v>
      </c>
      <c r="P814">
        <v>1.81</v>
      </c>
      <c r="Q814">
        <v>0</v>
      </c>
      <c r="R814">
        <v>0.80861896997751004</v>
      </c>
      <c r="S814">
        <v>268.05845784311498</v>
      </c>
    </row>
    <row r="815" spans="1:20" x14ac:dyDescent="0.25">
      <c r="A815">
        <v>1539</v>
      </c>
      <c r="B815">
        <v>1499</v>
      </c>
      <c r="C815">
        <v>234.55022720175199</v>
      </c>
      <c r="D815">
        <v>0.13272891112103199</v>
      </c>
      <c r="E815">
        <v>0</v>
      </c>
      <c r="F815">
        <v>-0.24878521916346399</v>
      </c>
      <c r="G815">
        <v>203</v>
      </c>
      <c r="H815">
        <v>2</v>
      </c>
      <c r="I815">
        <v>57.852081731301503</v>
      </c>
      <c r="J815">
        <v>204.099636305834</v>
      </c>
      <c r="K815">
        <v>23.817613424308099</v>
      </c>
      <c r="L815">
        <v>-39.488300000000002</v>
      </c>
      <c r="M815">
        <v>154.27268489930901</v>
      </c>
      <c r="N815">
        <v>89.429342063579</v>
      </c>
      <c r="O815">
        <v>2.0249085664790001</v>
      </c>
      <c r="P815">
        <v>20.98</v>
      </c>
      <c r="Q815">
        <v>0</v>
      </c>
      <c r="R815">
        <v>-5.69230587765243</v>
      </c>
      <c r="S815">
        <v>254.14098729330101</v>
      </c>
      <c r="T815">
        <f>IF(AND(C815&gt;=$V$3,B815=$V$1,A815&lt;=2004),1,0)</f>
        <v>0</v>
      </c>
    </row>
    <row r="816" spans="1:20" hidden="1" x14ac:dyDescent="0.25">
      <c r="A816">
        <v>1539</v>
      </c>
      <c r="B816">
        <v>1513</v>
      </c>
      <c r="C816">
        <v>237.77312632395899</v>
      </c>
      <c r="D816">
        <v>0.13806573025559199</v>
      </c>
      <c r="E816">
        <v>0</v>
      </c>
      <c r="F816">
        <v>-0.28100322962220098</v>
      </c>
      <c r="G816">
        <v>203</v>
      </c>
      <c r="H816">
        <v>2</v>
      </c>
      <c r="I816">
        <v>64.236609678460297</v>
      </c>
      <c r="J816">
        <v>205.14997593026499</v>
      </c>
      <c r="K816">
        <v>23.817613424308099</v>
      </c>
      <c r="L816">
        <v>-37.064602000000001</v>
      </c>
      <c r="M816">
        <v>162.91136791704201</v>
      </c>
      <c r="N816">
        <v>94.812033968934401</v>
      </c>
      <c r="O816">
        <v>3.3507755149235399</v>
      </c>
      <c r="P816">
        <v>19.03</v>
      </c>
      <c r="Q816">
        <v>0</v>
      </c>
      <c r="R816">
        <v>-5.5717709999542899</v>
      </c>
      <c r="S816">
        <v>256.94045671068898</v>
      </c>
    </row>
    <row r="817" spans="1:20" hidden="1" x14ac:dyDescent="0.25">
      <c r="A817">
        <v>1539</v>
      </c>
      <c r="B817">
        <v>3090</v>
      </c>
      <c r="C817">
        <v>271.59397874794701</v>
      </c>
      <c r="D817">
        <v>0.112060206263407</v>
      </c>
      <c r="E817">
        <v>0</v>
      </c>
      <c r="F817">
        <v>6.5887233588007604E-2</v>
      </c>
      <c r="G817">
        <v>203</v>
      </c>
      <c r="H817">
        <v>2</v>
      </c>
      <c r="I817">
        <v>190.68272746216499</v>
      </c>
      <c r="J817">
        <v>250.472266506285</v>
      </c>
      <c r="K817">
        <v>23.817613424308099</v>
      </c>
      <c r="L817">
        <v>47.642398999999997</v>
      </c>
      <c r="M817">
        <v>277.68456978760798</v>
      </c>
      <c r="N817">
        <v>158.324297810779</v>
      </c>
      <c r="O817">
        <v>7.6720662001785803E-2</v>
      </c>
      <c r="P817">
        <v>0.48</v>
      </c>
      <c r="Q817">
        <v>0</v>
      </c>
      <c r="R817">
        <v>6.4022095495932598</v>
      </c>
      <c r="S817">
        <v>249.48542058140501</v>
      </c>
    </row>
    <row r="818" spans="1:20" hidden="1" x14ac:dyDescent="0.25">
      <c r="A818">
        <v>1540</v>
      </c>
      <c r="B818">
        <v>333</v>
      </c>
      <c r="C818">
        <v>270.90383460221</v>
      </c>
      <c r="D818">
        <v>0.101905208220468</v>
      </c>
      <c r="E818">
        <v>0</v>
      </c>
      <c r="F818">
        <v>0.11533204233245301</v>
      </c>
      <c r="G818">
        <v>204</v>
      </c>
      <c r="H818">
        <v>2</v>
      </c>
      <c r="I818">
        <v>181.61771362680699</v>
      </c>
      <c r="J818">
        <v>254.812143951411</v>
      </c>
      <c r="K818">
        <v>23.817613424308099</v>
      </c>
      <c r="L818">
        <v>22.605801</v>
      </c>
      <c r="M818">
        <v>274.76407982101</v>
      </c>
      <c r="N818">
        <v>155.259049227106</v>
      </c>
      <c r="O818">
        <v>-2.8586865661102499E-2</v>
      </c>
      <c r="P818">
        <v>1.8</v>
      </c>
      <c r="Q818">
        <v>0</v>
      </c>
      <c r="R818">
        <v>0.81303228909046898</v>
      </c>
      <c r="S818">
        <v>268.07172332216101</v>
      </c>
    </row>
    <row r="819" spans="1:20" x14ac:dyDescent="0.25">
      <c r="A819">
        <v>1540</v>
      </c>
      <c r="B819">
        <v>1499</v>
      </c>
      <c r="C819">
        <v>234.614327050866</v>
      </c>
      <c r="D819">
        <v>0.13223561517034499</v>
      </c>
      <c r="E819">
        <v>0</v>
      </c>
      <c r="F819">
        <v>0.120967582821653</v>
      </c>
      <c r="G819">
        <v>204</v>
      </c>
      <c r="H819">
        <v>2</v>
      </c>
      <c r="I819">
        <v>57.852081731301503</v>
      </c>
      <c r="J819">
        <v>204.163736154948</v>
      </c>
      <c r="K819">
        <v>23.817613424308099</v>
      </c>
      <c r="L819">
        <v>-39.488300000000002</v>
      </c>
      <c r="M819">
        <v>154.45347291851601</v>
      </c>
      <c r="N819">
        <v>89.500816574467393</v>
      </c>
      <c r="O819">
        <v>2.0298082284121</v>
      </c>
      <c r="P819">
        <v>21.01</v>
      </c>
      <c r="Q819">
        <v>0</v>
      </c>
      <c r="R819">
        <v>-5.6457521412169003</v>
      </c>
      <c r="S819">
        <v>254.04887089431901</v>
      </c>
      <c r="T819">
        <f>IF(AND(C819&gt;=$V$3,B819=$V$1,A819&lt;=2004),1,0)</f>
        <v>0</v>
      </c>
    </row>
    <row r="820" spans="1:20" hidden="1" x14ac:dyDescent="0.25">
      <c r="A820">
        <v>1540</v>
      </c>
      <c r="B820">
        <v>1513</v>
      </c>
      <c r="C820">
        <v>237.84511668416599</v>
      </c>
      <c r="D820">
        <v>0.137552599656626</v>
      </c>
      <c r="E820">
        <v>0</v>
      </c>
      <c r="F820">
        <v>0.101091657722522</v>
      </c>
      <c r="G820">
        <v>204</v>
      </c>
      <c r="H820">
        <v>2</v>
      </c>
      <c r="I820">
        <v>64.236609678460297</v>
      </c>
      <c r="J820">
        <v>205.22196629047201</v>
      </c>
      <c r="K820">
        <v>23.817613424308099</v>
      </c>
      <c r="L820">
        <v>-37.064602000000001</v>
      </c>
      <c r="M820">
        <v>163.119288468452</v>
      </c>
      <c r="N820">
        <v>94.897352610056203</v>
      </c>
      <c r="O820">
        <v>3.3403304767535</v>
      </c>
      <c r="P820">
        <v>19.11</v>
      </c>
      <c r="Q820">
        <v>0</v>
      </c>
      <c r="R820">
        <v>-5.5237262906903304</v>
      </c>
      <c r="S820">
        <v>256.85033129212098</v>
      </c>
    </row>
    <row r="821" spans="1:20" hidden="1" x14ac:dyDescent="0.25">
      <c r="A821">
        <v>1540</v>
      </c>
      <c r="B821">
        <v>3090</v>
      </c>
      <c r="C821">
        <v>271.590585973722</v>
      </c>
      <c r="D821">
        <v>0.111643726948418</v>
      </c>
      <c r="E821">
        <v>0</v>
      </c>
      <c r="F821">
        <v>1.9670348471988602E-2</v>
      </c>
      <c r="G821">
        <v>204</v>
      </c>
      <c r="H821">
        <v>2</v>
      </c>
      <c r="I821">
        <v>190.68272746216499</v>
      </c>
      <c r="J821">
        <v>250.46887373205999</v>
      </c>
      <c r="K821">
        <v>23.817613424308099</v>
      </c>
      <c r="L821">
        <v>47.642398999999997</v>
      </c>
      <c r="M821">
        <v>277.67373089341299</v>
      </c>
      <c r="N821">
        <v>158.261730619703</v>
      </c>
      <c r="O821">
        <v>7.7911419393051004E-2</v>
      </c>
      <c r="P821">
        <v>0.48</v>
      </c>
      <c r="Q821">
        <v>0</v>
      </c>
      <c r="R821">
        <v>6.3713423585751903</v>
      </c>
      <c r="S821">
        <v>249.589375749835</v>
      </c>
    </row>
    <row r="822" spans="1:20" hidden="1" x14ac:dyDescent="0.25">
      <c r="A822">
        <v>1541</v>
      </c>
      <c r="B822">
        <v>333</v>
      </c>
      <c r="C822">
        <v>270.93146991727502</v>
      </c>
      <c r="D822">
        <v>0.10152908100571501</v>
      </c>
      <c r="E822">
        <v>0</v>
      </c>
      <c r="F822">
        <v>-9.2218455808989103E-2</v>
      </c>
      <c r="G822">
        <v>205</v>
      </c>
      <c r="H822">
        <v>2</v>
      </c>
      <c r="I822">
        <v>181.918504922182</v>
      </c>
      <c r="J822">
        <v>254.839779266476</v>
      </c>
      <c r="K822">
        <v>23.670857619446998</v>
      </c>
      <c r="L822">
        <v>22.605801</v>
      </c>
      <c r="M822">
        <v>274.86209720923</v>
      </c>
      <c r="N822">
        <v>155.26089071567901</v>
      </c>
      <c r="O822">
        <v>-2.44486959080886E-2</v>
      </c>
      <c r="P822">
        <v>1.79</v>
      </c>
      <c r="Q822">
        <v>0</v>
      </c>
      <c r="R822">
        <v>0.81617039097913502</v>
      </c>
      <c r="S822">
        <v>268.08504000264799</v>
      </c>
    </row>
    <row r="823" spans="1:20" x14ac:dyDescent="0.25">
      <c r="A823">
        <v>1541</v>
      </c>
      <c r="B823">
        <v>1499</v>
      </c>
      <c r="C823">
        <v>234.688668561383</v>
      </c>
      <c r="D823">
        <v>0.13174753988455901</v>
      </c>
      <c r="E823">
        <v>0</v>
      </c>
      <c r="F823">
        <v>-0.27135364274525497</v>
      </c>
      <c r="G823">
        <v>205</v>
      </c>
      <c r="H823">
        <v>2</v>
      </c>
      <c r="I823">
        <v>58.422240756890403</v>
      </c>
      <c r="J823">
        <v>204.238077665465</v>
      </c>
      <c r="K823">
        <v>23.670857619446998</v>
      </c>
      <c r="L823">
        <v>-39.488300000000002</v>
      </c>
      <c r="M823">
        <v>154.62238349568901</v>
      </c>
      <c r="N823">
        <v>89.565606892280201</v>
      </c>
      <c r="O823">
        <v>2.0361343612738398</v>
      </c>
      <c r="P823">
        <v>21.05</v>
      </c>
      <c r="Q823">
        <v>0</v>
      </c>
      <c r="R823">
        <v>-5.6007330499177197</v>
      </c>
      <c r="S823">
        <v>253.957489029279</v>
      </c>
      <c r="T823">
        <f>IF(AND(C823&gt;=$V$3,B823=$V$1,A823&lt;=2004),1,0)</f>
        <v>0</v>
      </c>
    </row>
    <row r="824" spans="1:20" hidden="1" x14ac:dyDescent="0.25">
      <c r="A824">
        <v>1541</v>
      </c>
      <c r="B824">
        <v>1513</v>
      </c>
      <c r="C824">
        <v>237.92830745712499</v>
      </c>
      <c r="D824">
        <v>0.137044899637221</v>
      </c>
      <c r="E824">
        <v>0</v>
      </c>
      <c r="F824">
        <v>-0.296756339569758</v>
      </c>
      <c r="G824">
        <v>205</v>
      </c>
      <c r="H824">
        <v>2</v>
      </c>
      <c r="I824">
        <v>64.818873561960004</v>
      </c>
      <c r="J824">
        <v>205.30515706343101</v>
      </c>
      <c r="K824">
        <v>23.670857619446998</v>
      </c>
      <c r="L824">
        <v>-37.064602000000001</v>
      </c>
      <c r="M824">
        <v>163.31692813826601</v>
      </c>
      <c r="N824">
        <v>94.976894479589703</v>
      </c>
      <c r="O824">
        <v>3.3297931872752602</v>
      </c>
      <c r="P824">
        <v>19.2</v>
      </c>
      <c r="Q824">
        <v>0</v>
      </c>
      <c r="R824">
        <v>-5.4770070464715497</v>
      </c>
      <c r="S824">
        <v>256.76096814728197</v>
      </c>
    </row>
    <row r="825" spans="1:20" hidden="1" x14ac:dyDescent="0.25">
      <c r="A825">
        <v>1541</v>
      </c>
      <c r="B825">
        <v>3090</v>
      </c>
      <c r="C825">
        <v>271.58445464538602</v>
      </c>
      <c r="D825">
        <v>0.11123165533014601</v>
      </c>
      <c r="E825">
        <v>0</v>
      </c>
      <c r="F825">
        <v>7.2557777360681294E-2</v>
      </c>
      <c r="G825">
        <v>205</v>
      </c>
      <c r="H825">
        <v>2</v>
      </c>
      <c r="I825">
        <v>190.59947282087199</v>
      </c>
      <c r="J825">
        <v>250.46274240372401</v>
      </c>
      <c r="K825">
        <v>23.670857619446998</v>
      </c>
      <c r="L825">
        <v>47.642398999999997</v>
      </c>
      <c r="M825">
        <v>277.65985626145198</v>
      </c>
      <c r="N825">
        <v>158.197902797474</v>
      </c>
      <c r="O825">
        <v>7.9006684374384795E-2</v>
      </c>
      <c r="P825">
        <v>0.48</v>
      </c>
      <c r="Q825">
        <v>0</v>
      </c>
      <c r="R825">
        <v>6.3404063523014402</v>
      </c>
      <c r="S825">
        <v>249.692826164704</v>
      </c>
    </row>
    <row r="826" spans="1:20" hidden="1" x14ac:dyDescent="0.25">
      <c r="A826">
        <v>1542</v>
      </c>
      <c r="B826">
        <v>333</v>
      </c>
      <c r="C826">
        <v>270.962329883123</v>
      </c>
      <c r="D826">
        <v>0.101149356497448</v>
      </c>
      <c r="E826">
        <v>0</v>
      </c>
      <c r="F826">
        <v>-8.5436505953351602E-2</v>
      </c>
      <c r="G826">
        <v>206</v>
      </c>
      <c r="H826">
        <v>2</v>
      </c>
      <c r="I826">
        <v>182.22080396321701</v>
      </c>
      <c r="J826">
        <v>254.87063923232401</v>
      </c>
      <c r="K826">
        <v>23.516891442050198</v>
      </c>
      <c r="L826">
        <v>22.605801</v>
      </c>
      <c r="M826">
        <v>274.97427078625202</v>
      </c>
      <c r="N826">
        <v>155.27004771662499</v>
      </c>
      <c r="O826">
        <v>-2.0252951931084399E-2</v>
      </c>
      <c r="P826">
        <v>1.78</v>
      </c>
      <c r="Q826">
        <v>0</v>
      </c>
      <c r="R826">
        <v>0.82029679860457405</v>
      </c>
      <c r="S826">
        <v>268.09842400982598</v>
      </c>
    </row>
    <row r="827" spans="1:20" x14ac:dyDescent="0.25">
      <c r="A827">
        <v>1542</v>
      </c>
      <c r="B827">
        <v>1499</v>
      </c>
      <c r="C827">
        <v>234.77376066375899</v>
      </c>
      <c r="D827">
        <v>0.13125479663008999</v>
      </c>
      <c r="E827">
        <v>0</v>
      </c>
      <c r="F827">
        <v>-0.28483771597698898</v>
      </c>
      <c r="G827">
        <v>206</v>
      </c>
      <c r="H827">
        <v>2</v>
      </c>
      <c r="I827">
        <v>59.018875377974403</v>
      </c>
      <c r="J827">
        <v>204.32316976784099</v>
      </c>
      <c r="K827">
        <v>23.516891442050198</v>
      </c>
      <c r="L827">
        <v>-39.488300000000002</v>
      </c>
      <c r="M827">
        <v>154.81845551497301</v>
      </c>
      <c r="N827">
        <v>89.645655117788806</v>
      </c>
      <c r="O827">
        <v>2.0432132984007501</v>
      </c>
      <c r="P827">
        <v>21.1</v>
      </c>
      <c r="Q827">
        <v>0</v>
      </c>
      <c r="R827">
        <v>-5.5529741524565397</v>
      </c>
      <c r="S827">
        <v>253.866886401008</v>
      </c>
      <c r="T827">
        <f>IF(AND(C827&gt;=$V$3,B827=$V$1,A827&lt;=2004),1,0)</f>
        <v>0</v>
      </c>
    </row>
    <row r="828" spans="1:20" hidden="1" x14ac:dyDescent="0.25">
      <c r="A828">
        <v>1542</v>
      </c>
      <c r="B828">
        <v>1513</v>
      </c>
      <c r="C828">
        <v>238.023096628807</v>
      </c>
      <c r="D828">
        <v>0.13653234395751199</v>
      </c>
      <c r="E828">
        <v>0</v>
      </c>
      <c r="F828">
        <v>-0.30730093308371398</v>
      </c>
      <c r="G828">
        <v>206</v>
      </c>
      <c r="H828">
        <v>2</v>
      </c>
      <c r="I828">
        <v>65.427605609953105</v>
      </c>
      <c r="J828">
        <v>205.39994623511299</v>
      </c>
      <c r="K828">
        <v>23.516891442050198</v>
      </c>
      <c r="L828">
        <v>-37.064602000000001</v>
      </c>
      <c r="M828">
        <v>163.54554063229401</v>
      </c>
      <c r="N828">
        <v>95.073930173229598</v>
      </c>
      <c r="O828">
        <v>3.3189178676743301</v>
      </c>
      <c r="P828">
        <v>19.3</v>
      </c>
      <c r="Q828">
        <v>0</v>
      </c>
      <c r="R828">
        <v>-5.4272796930494698</v>
      </c>
      <c r="S828">
        <v>256.67241635664698</v>
      </c>
    </row>
    <row r="829" spans="1:20" hidden="1" x14ac:dyDescent="0.25">
      <c r="A829">
        <v>1542</v>
      </c>
      <c r="B829">
        <v>3090</v>
      </c>
      <c r="C829">
        <v>271.575677145719</v>
      </c>
      <c r="D829">
        <v>0.11081564264485901</v>
      </c>
      <c r="E829">
        <v>0</v>
      </c>
      <c r="F829">
        <v>7.0110082555664199E-2</v>
      </c>
      <c r="G829">
        <v>206</v>
      </c>
      <c r="H829">
        <v>2</v>
      </c>
      <c r="I829">
        <v>190.49789708861499</v>
      </c>
      <c r="J829">
        <v>250.45396490405699</v>
      </c>
      <c r="K829">
        <v>23.516891442050198</v>
      </c>
      <c r="L829">
        <v>47.642398999999997</v>
      </c>
      <c r="M829">
        <v>277.63478372678901</v>
      </c>
      <c r="N829">
        <v>158.127033895838</v>
      </c>
      <c r="O829">
        <v>7.9772290261241302E-2</v>
      </c>
      <c r="P829">
        <v>0.49</v>
      </c>
      <c r="Q829">
        <v>0</v>
      </c>
      <c r="R829">
        <v>6.3088265994769896</v>
      </c>
      <c r="S829">
        <v>249.795761322608</v>
      </c>
    </row>
    <row r="830" spans="1:20" hidden="1" x14ac:dyDescent="0.25">
      <c r="A830">
        <v>1543</v>
      </c>
      <c r="B830">
        <v>333</v>
      </c>
      <c r="C830">
        <v>270.98831801863099</v>
      </c>
      <c r="D830">
        <v>0.10077122996104999</v>
      </c>
      <c r="E830">
        <v>0</v>
      </c>
      <c r="F830">
        <v>0.129078439894835</v>
      </c>
      <c r="G830">
        <v>207</v>
      </c>
      <c r="H830">
        <v>2</v>
      </c>
      <c r="I830">
        <v>182.22080396321701</v>
      </c>
      <c r="J830">
        <v>254.896627367832</v>
      </c>
      <c r="K830">
        <v>23.516891442050198</v>
      </c>
      <c r="L830">
        <v>22.605801</v>
      </c>
      <c r="M830">
        <v>275.09957400835998</v>
      </c>
      <c r="N830">
        <v>155.28667183734399</v>
      </c>
      <c r="O830">
        <v>-1.5615991150511301E-2</v>
      </c>
      <c r="P830">
        <v>1.76</v>
      </c>
      <c r="Q830">
        <v>0</v>
      </c>
      <c r="R830">
        <v>0.82533309789147902</v>
      </c>
      <c r="S830">
        <v>268.11189018953701</v>
      </c>
    </row>
    <row r="831" spans="1:20" x14ac:dyDescent="0.25">
      <c r="A831">
        <v>1543</v>
      </c>
      <c r="B831">
        <v>1499</v>
      </c>
      <c r="C831">
        <v>234.85426541598201</v>
      </c>
      <c r="D831">
        <v>0.13076412695749901</v>
      </c>
      <c r="E831">
        <v>0</v>
      </c>
      <c r="F831">
        <v>0.121542663410829</v>
      </c>
      <c r="G831">
        <v>207</v>
      </c>
      <c r="H831">
        <v>2</v>
      </c>
      <c r="I831">
        <v>59.018875377974403</v>
      </c>
      <c r="J831">
        <v>204.40367452006299</v>
      </c>
      <c r="K831">
        <v>23.516891442050198</v>
      </c>
      <c r="L831">
        <v>-39.488300000000002</v>
      </c>
      <c r="M831">
        <v>155.04311049159699</v>
      </c>
      <c r="N831">
        <v>89.742223160035095</v>
      </c>
      <c r="O831">
        <v>2.0503900561687298</v>
      </c>
      <c r="P831">
        <v>21.15</v>
      </c>
      <c r="Q831">
        <v>0</v>
      </c>
      <c r="R831">
        <v>-5.5023416656556998</v>
      </c>
      <c r="S831">
        <v>253.777109895145</v>
      </c>
      <c r="T831">
        <f>IF(AND(C831&gt;=$V$3,B831=$V$1,A831&lt;=2004),1,0)</f>
        <v>0</v>
      </c>
    </row>
    <row r="832" spans="1:20" hidden="1" x14ac:dyDescent="0.25">
      <c r="A832">
        <v>1543</v>
      </c>
      <c r="B832">
        <v>1513</v>
      </c>
      <c r="C832">
        <v>238.113726275044</v>
      </c>
      <c r="D832">
        <v>0.13602194523512001</v>
      </c>
      <c r="E832">
        <v>0</v>
      </c>
      <c r="F832">
        <v>0.110207656864714</v>
      </c>
      <c r="G832">
        <v>207</v>
      </c>
      <c r="H832">
        <v>2</v>
      </c>
      <c r="I832">
        <v>65.427605609953105</v>
      </c>
      <c r="J832">
        <v>205.49057588135</v>
      </c>
      <c r="K832">
        <v>23.516891442050198</v>
      </c>
      <c r="L832">
        <v>-37.064602000000001</v>
      </c>
      <c r="M832">
        <v>163.80631856181699</v>
      </c>
      <c r="N832">
        <v>95.189621489292804</v>
      </c>
      <c r="O832">
        <v>3.3066328360292401</v>
      </c>
      <c r="P832">
        <v>19.399999999999999</v>
      </c>
      <c r="Q832">
        <v>0</v>
      </c>
      <c r="R832">
        <v>-5.3744436812898302</v>
      </c>
      <c r="S832">
        <v>256.58472664125202</v>
      </c>
    </row>
    <row r="833" spans="1:20" hidden="1" x14ac:dyDescent="0.25">
      <c r="A833">
        <v>1543</v>
      </c>
      <c r="B833">
        <v>3090</v>
      </c>
      <c r="C833">
        <v>271.566571270319</v>
      </c>
      <c r="D833">
        <v>0.11040138064079801</v>
      </c>
      <c r="E833">
        <v>0</v>
      </c>
      <c r="F833">
        <v>8.7002564097327095E-3</v>
      </c>
      <c r="G833">
        <v>207</v>
      </c>
      <c r="H833">
        <v>2</v>
      </c>
      <c r="I833">
        <v>190.49789708861499</v>
      </c>
      <c r="J833">
        <v>250.44485902865699</v>
      </c>
      <c r="K833">
        <v>23.516891442050198</v>
      </c>
      <c r="L833">
        <v>47.642398999999997</v>
      </c>
      <c r="M833">
        <v>277.59889329136502</v>
      </c>
      <c r="N833">
        <v>158.05011951235201</v>
      </c>
      <c r="O833">
        <v>7.9902132734969294E-2</v>
      </c>
      <c r="P833">
        <v>0.49</v>
      </c>
      <c r="Q833">
        <v>0</v>
      </c>
      <c r="R833">
        <v>6.2766327502982797</v>
      </c>
      <c r="S833">
        <v>249.898171203918</v>
      </c>
    </row>
    <row r="834" spans="1:20" hidden="1" x14ac:dyDescent="0.25">
      <c r="A834">
        <v>1544</v>
      </c>
      <c r="B834">
        <v>333</v>
      </c>
      <c r="C834">
        <v>271.017755446335</v>
      </c>
      <c r="D834">
        <v>0.100393791601307</v>
      </c>
      <c r="E834">
        <v>0</v>
      </c>
      <c r="F834">
        <v>-9.1388326742201501E-2</v>
      </c>
      <c r="G834">
        <v>208</v>
      </c>
      <c r="H834">
        <v>2</v>
      </c>
      <c r="I834">
        <v>182.524378255084</v>
      </c>
      <c r="J834">
        <v>254.92606479553601</v>
      </c>
      <c r="K834">
        <v>23.3557617917069</v>
      </c>
      <c r="L834">
        <v>22.605801</v>
      </c>
      <c r="M834">
        <v>275.205128955715</v>
      </c>
      <c r="N834">
        <v>155.29207329658999</v>
      </c>
      <c r="O834">
        <v>-9.6861725729819395E-3</v>
      </c>
      <c r="P834">
        <v>1.75</v>
      </c>
      <c r="Q834">
        <v>0</v>
      </c>
      <c r="R834">
        <v>0.82894173065626997</v>
      </c>
      <c r="S834">
        <v>268.12541524789702</v>
      </c>
    </row>
    <row r="835" spans="1:20" x14ac:dyDescent="0.25">
      <c r="A835">
        <v>1544</v>
      </c>
      <c r="B835">
        <v>1499</v>
      </c>
      <c r="C835">
        <v>234.94624479397299</v>
      </c>
      <c r="D835">
        <v>0.130274350286011</v>
      </c>
      <c r="E835">
        <v>0</v>
      </c>
      <c r="F835">
        <v>-0.30402094510217997</v>
      </c>
      <c r="G835">
        <v>208</v>
      </c>
      <c r="H835">
        <v>2</v>
      </c>
      <c r="I835">
        <v>59.642046826589699</v>
      </c>
      <c r="J835">
        <v>204.495653898054</v>
      </c>
      <c r="K835">
        <v>23.3557617917069</v>
      </c>
      <c r="L835">
        <v>-39.488300000000002</v>
      </c>
      <c r="M835">
        <v>155.25587922109401</v>
      </c>
      <c r="N835">
        <v>89.831796556562097</v>
      </c>
      <c r="O835">
        <v>2.0577224793531599</v>
      </c>
      <c r="P835">
        <v>21.21</v>
      </c>
      <c r="Q835">
        <v>0</v>
      </c>
      <c r="R835">
        <v>-5.4532692573901098</v>
      </c>
      <c r="S835">
        <v>253.68813405736401</v>
      </c>
      <c r="T835">
        <f>IF(AND(C835&gt;=$V$3,B835=$V$1,A835&lt;=2004),1,0)</f>
        <v>0</v>
      </c>
    </row>
    <row r="836" spans="1:20" hidden="1" x14ac:dyDescent="0.25">
      <c r="A836">
        <v>1544</v>
      </c>
      <c r="B836">
        <v>1513</v>
      </c>
      <c r="C836">
        <v>238.21652134658299</v>
      </c>
      <c r="D836">
        <v>0.13551247541999101</v>
      </c>
      <c r="E836">
        <v>0</v>
      </c>
      <c r="F836">
        <v>-0.32232424650224401</v>
      </c>
      <c r="G836">
        <v>208</v>
      </c>
      <c r="H836">
        <v>2</v>
      </c>
      <c r="I836">
        <v>66.062838905275896</v>
      </c>
      <c r="J836">
        <v>205.59337095288899</v>
      </c>
      <c r="K836">
        <v>23.3557617917069</v>
      </c>
      <c r="L836">
        <v>-37.064602000000001</v>
      </c>
      <c r="M836">
        <v>164.05594458619899</v>
      </c>
      <c r="N836">
        <v>95.298698639909006</v>
      </c>
      <c r="O836">
        <v>3.2940229708415001</v>
      </c>
      <c r="P836">
        <v>19.510000000000002</v>
      </c>
      <c r="Q836">
        <v>0</v>
      </c>
      <c r="R836">
        <v>-5.32305481669</v>
      </c>
      <c r="S836">
        <v>256.49787538936698</v>
      </c>
    </row>
    <row r="837" spans="1:20" hidden="1" x14ac:dyDescent="0.25">
      <c r="A837">
        <v>1544</v>
      </c>
      <c r="B837">
        <v>3090</v>
      </c>
      <c r="C837">
        <v>271.55456202322802</v>
      </c>
      <c r="D837">
        <v>0.10998787257864</v>
      </c>
      <c r="E837">
        <v>0</v>
      </c>
      <c r="F837">
        <v>7.6924554326874103E-2</v>
      </c>
      <c r="G837">
        <v>208</v>
      </c>
      <c r="H837">
        <v>2</v>
      </c>
      <c r="I837">
        <v>190.377920366507</v>
      </c>
      <c r="J837">
        <v>250.43284978156601</v>
      </c>
      <c r="K837">
        <v>23.3557617917069</v>
      </c>
      <c r="L837">
        <v>47.642398999999997</v>
      </c>
      <c r="M837">
        <v>277.56166383357402</v>
      </c>
      <c r="N837">
        <v>157.97242562906899</v>
      </c>
      <c r="O837">
        <v>8.0039622368267602E-2</v>
      </c>
      <c r="P837">
        <v>0.5</v>
      </c>
      <c r="Q837">
        <v>0</v>
      </c>
      <c r="R837">
        <v>6.2444956448831501</v>
      </c>
      <c r="S837">
        <v>250.00005673446901</v>
      </c>
    </row>
    <row r="838" spans="1:20" hidden="1" x14ac:dyDescent="0.25">
      <c r="A838">
        <v>1545</v>
      </c>
      <c r="B838">
        <v>333</v>
      </c>
      <c r="C838">
        <v>271.04244862318598</v>
      </c>
      <c r="D838">
        <v>0.100016795631701</v>
      </c>
      <c r="E838">
        <v>0</v>
      </c>
      <c r="F838">
        <v>0.12569820593377401</v>
      </c>
      <c r="G838">
        <v>209</v>
      </c>
      <c r="H838">
        <v>2</v>
      </c>
      <c r="I838">
        <v>182.524378255084</v>
      </c>
      <c r="J838">
        <v>254.95075797238701</v>
      </c>
      <c r="K838">
        <v>23.3557617917069</v>
      </c>
      <c r="L838">
        <v>22.605801</v>
      </c>
      <c r="M838">
        <v>275.32473043982401</v>
      </c>
      <c r="N838">
        <v>155.30529124540999</v>
      </c>
      <c r="O838">
        <v>-4.41514603796315E-3</v>
      </c>
      <c r="P838">
        <v>1.73</v>
      </c>
      <c r="Q838">
        <v>0</v>
      </c>
      <c r="R838">
        <v>0.83352742783576705</v>
      </c>
      <c r="S838">
        <v>268.13901512674101</v>
      </c>
    </row>
    <row r="839" spans="1:20" x14ac:dyDescent="0.25">
      <c r="A839">
        <v>1545</v>
      </c>
      <c r="B839">
        <v>1499</v>
      </c>
      <c r="C839">
        <v>235.03441208782999</v>
      </c>
      <c r="D839">
        <v>0.12978514767479901</v>
      </c>
      <c r="E839">
        <v>0</v>
      </c>
      <c r="F839">
        <v>0.10100190937396</v>
      </c>
      <c r="G839">
        <v>209</v>
      </c>
      <c r="H839">
        <v>2</v>
      </c>
      <c r="I839">
        <v>59.642046826589699</v>
      </c>
      <c r="J839">
        <v>204.58382119191199</v>
      </c>
      <c r="K839">
        <v>23.3557617917069</v>
      </c>
      <c r="L839">
        <v>-39.488300000000002</v>
      </c>
      <c r="M839">
        <v>155.49924257819001</v>
      </c>
      <c r="N839">
        <v>89.938931366395394</v>
      </c>
      <c r="O839">
        <v>2.06509759397915</v>
      </c>
      <c r="P839">
        <v>21.29</v>
      </c>
      <c r="Q839">
        <v>0</v>
      </c>
      <c r="R839">
        <v>-5.4011207806523496</v>
      </c>
      <c r="S839">
        <v>253.60000907696499</v>
      </c>
      <c r="T839">
        <f>IF(AND(C839&gt;=$V$3,B839=$V$1,A839&lt;=2004),1,0)</f>
        <v>0</v>
      </c>
    </row>
    <row r="840" spans="1:20" hidden="1" x14ac:dyDescent="0.25">
      <c r="A840">
        <v>1545</v>
      </c>
      <c r="B840">
        <v>1513</v>
      </c>
      <c r="C840">
        <v>238.315055120788</v>
      </c>
      <c r="D840">
        <v>0.135003602747192</v>
      </c>
      <c r="E840">
        <v>0</v>
      </c>
      <c r="F840">
        <v>0.11290411420372699</v>
      </c>
      <c r="G840">
        <v>209</v>
      </c>
      <c r="H840">
        <v>2</v>
      </c>
      <c r="I840">
        <v>66.062838905275896</v>
      </c>
      <c r="J840">
        <v>205.691904727094</v>
      </c>
      <c r="K840">
        <v>23.3557617917069</v>
      </c>
      <c r="L840">
        <v>-37.064602000000001</v>
      </c>
      <c r="M840">
        <v>164.33942368652799</v>
      </c>
      <c r="N840">
        <v>95.427278402017706</v>
      </c>
      <c r="O840">
        <v>3.2806713135489698</v>
      </c>
      <c r="P840">
        <v>19.62</v>
      </c>
      <c r="Q840">
        <v>0</v>
      </c>
      <c r="R840">
        <v>-5.2684016979984003</v>
      </c>
      <c r="S840">
        <v>256.41191586073899</v>
      </c>
    </row>
    <row r="841" spans="1:20" hidden="1" x14ac:dyDescent="0.25">
      <c r="A841">
        <v>1545</v>
      </c>
      <c r="B841">
        <v>3090</v>
      </c>
      <c r="C841">
        <v>271.54319320136102</v>
      </c>
      <c r="D841">
        <v>0.109574849183406</v>
      </c>
      <c r="E841">
        <v>0</v>
      </c>
      <c r="F841">
        <v>-1.6968053595424401E-2</v>
      </c>
      <c r="G841">
        <v>209</v>
      </c>
      <c r="H841">
        <v>2</v>
      </c>
      <c r="I841">
        <v>190.377920366507</v>
      </c>
      <c r="J841">
        <v>250.42148095969901</v>
      </c>
      <c r="K841">
        <v>23.3557617917069</v>
      </c>
      <c r="L841">
        <v>47.642398999999997</v>
      </c>
      <c r="M841">
        <v>277.51256963930399</v>
      </c>
      <c r="N841">
        <v>157.88792760811901</v>
      </c>
      <c r="O841">
        <v>7.9588800423214395E-2</v>
      </c>
      <c r="P841">
        <v>0.52</v>
      </c>
      <c r="Q841">
        <v>0</v>
      </c>
      <c r="R841">
        <v>6.2116729426633199</v>
      </c>
      <c r="S841">
        <v>250.10140672802501</v>
      </c>
    </row>
    <row r="842" spans="1:20" hidden="1" x14ac:dyDescent="0.25">
      <c r="A842">
        <v>1546</v>
      </c>
      <c r="B842">
        <v>333</v>
      </c>
      <c r="C842">
        <v>271.07030333641097</v>
      </c>
      <c r="D842">
        <v>9.9634948580273205E-2</v>
      </c>
      <c r="E842">
        <v>0</v>
      </c>
      <c r="F842">
        <v>-8.3764267120731706E-2</v>
      </c>
      <c r="G842">
        <v>210</v>
      </c>
      <c r="H842">
        <v>2</v>
      </c>
      <c r="I842">
        <v>182.82898772330901</v>
      </c>
      <c r="J842">
        <v>254.97861268561201</v>
      </c>
      <c r="K842">
        <v>23.187517750069599</v>
      </c>
      <c r="L842">
        <v>22.605801</v>
      </c>
      <c r="M842">
        <v>275.42508654335899</v>
      </c>
      <c r="N842">
        <v>155.30677919574799</v>
      </c>
      <c r="O842">
        <v>1.5142265831473601E-3</v>
      </c>
      <c r="P842">
        <v>1.71</v>
      </c>
      <c r="Q842">
        <v>0</v>
      </c>
      <c r="R842">
        <v>0.83672434366159698</v>
      </c>
      <c r="S842">
        <v>268.15266716663803</v>
      </c>
    </row>
    <row r="843" spans="1:20" x14ac:dyDescent="0.25">
      <c r="A843">
        <v>1546</v>
      </c>
      <c r="B843">
        <v>1499</v>
      </c>
      <c r="C843">
        <v>235.13497163403599</v>
      </c>
      <c r="D843">
        <v>0.12928965013715299</v>
      </c>
      <c r="E843">
        <v>0</v>
      </c>
      <c r="F843">
        <v>-0.32833340277907602</v>
      </c>
      <c r="G843">
        <v>210</v>
      </c>
      <c r="H843">
        <v>2</v>
      </c>
      <c r="I843">
        <v>60.291811483715897</v>
      </c>
      <c r="J843">
        <v>204.68438073811799</v>
      </c>
      <c r="K843">
        <v>23.187517750069599</v>
      </c>
      <c r="L843">
        <v>-39.488300000000002</v>
      </c>
      <c r="M843">
        <v>155.73278819914299</v>
      </c>
      <c r="N843">
        <v>90.039766742715102</v>
      </c>
      <c r="O843">
        <v>2.0705378747213201</v>
      </c>
      <c r="P843">
        <v>21.37</v>
      </c>
      <c r="Q843">
        <v>0</v>
      </c>
      <c r="R843">
        <v>-5.3503160910838803</v>
      </c>
      <c r="S843">
        <v>253.51271302864501</v>
      </c>
      <c r="T843">
        <f>IF(AND(C843&gt;=$V$3,B843=$V$1,A843&lt;=2004),1,0)</f>
        <v>0</v>
      </c>
    </row>
    <row r="844" spans="1:20" hidden="1" x14ac:dyDescent="0.25">
      <c r="A844">
        <v>1546</v>
      </c>
      <c r="B844">
        <v>1513</v>
      </c>
      <c r="C844">
        <v>238.42630773597801</v>
      </c>
      <c r="D844">
        <v>0.134488182038943</v>
      </c>
      <c r="E844">
        <v>0</v>
      </c>
      <c r="F844">
        <v>-0.33698691723820401</v>
      </c>
      <c r="G844">
        <v>210</v>
      </c>
      <c r="H844">
        <v>2</v>
      </c>
      <c r="I844">
        <v>66.724600750653906</v>
      </c>
      <c r="J844">
        <v>205.80315734228401</v>
      </c>
      <c r="K844">
        <v>23.187517750069599</v>
      </c>
      <c r="L844">
        <v>-37.064602000000001</v>
      </c>
      <c r="M844">
        <v>164.611496055472</v>
      </c>
      <c r="N844">
        <v>95.548557417717007</v>
      </c>
      <c r="O844">
        <v>3.2673384713633302</v>
      </c>
      <c r="P844">
        <v>19.739999999999998</v>
      </c>
      <c r="Q844">
        <v>0</v>
      </c>
      <c r="R844">
        <v>-5.2152335996375099</v>
      </c>
      <c r="S844">
        <v>256.32682382569601</v>
      </c>
    </row>
    <row r="845" spans="1:20" hidden="1" x14ac:dyDescent="0.25">
      <c r="A845">
        <v>1546</v>
      </c>
      <c r="B845">
        <v>3090</v>
      </c>
      <c r="C845">
        <v>271.528523676063</v>
      </c>
      <c r="D845">
        <v>0.109156511115213</v>
      </c>
      <c r="E845">
        <v>0</v>
      </c>
      <c r="F845">
        <v>8.7451792237347406E-2</v>
      </c>
      <c r="G845">
        <v>210</v>
      </c>
      <c r="H845">
        <v>2</v>
      </c>
      <c r="I845">
        <v>190.239465786529</v>
      </c>
      <c r="J845">
        <v>250.4068114344</v>
      </c>
      <c r="K845">
        <v>23.187517750069599</v>
      </c>
      <c r="L845">
        <v>47.642398999999997</v>
      </c>
      <c r="M845">
        <v>277.46609952555099</v>
      </c>
      <c r="N845">
        <v>157.80407586521599</v>
      </c>
      <c r="O845">
        <v>7.7895647236091797E-2</v>
      </c>
      <c r="P845">
        <v>0.53</v>
      </c>
      <c r="Q845">
        <v>0</v>
      </c>
      <c r="R845">
        <v>6.1791891344518701</v>
      </c>
      <c r="S845">
        <v>250.20222671399901</v>
      </c>
    </row>
    <row r="846" spans="1:20" hidden="1" x14ac:dyDescent="0.25">
      <c r="A846">
        <v>1547</v>
      </c>
      <c r="B846">
        <v>333</v>
      </c>
      <c r="C846">
        <v>271.093499210245</v>
      </c>
      <c r="D846">
        <v>9.9247864145199899E-2</v>
      </c>
      <c r="E846">
        <v>0</v>
      </c>
      <c r="F846">
        <v>0.12343520962976</v>
      </c>
      <c r="G846">
        <v>211</v>
      </c>
      <c r="H846">
        <v>2</v>
      </c>
      <c r="I846">
        <v>182.82898772330901</v>
      </c>
      <c r="J846">
        <v>255.001808559446</v>
      </c>
      <c r="K846">
        <v>23.187517750069599</v>
      </c>
      <c r="L846">
        <v>22.605801</v>
      </c>
      <c r="M846">
        <v>275.53832444490399</v>
      </c>
      <c r="N846">
        <v>155.31459527730399</v>
      </c>
      <c r="O846">
        <v>7.59382634021309E-3</v>
      </c>
      <c r="P846">
        <v>1.69</v>
      </c>
      <c r="Q846">
        <v>0</v>
      </c>
      <c r="R846">
        <v>0.84081733305976003</v>
      </c>
      <c r="S846">
        <v>268.16638598797198</v>
      </c>
    </row>
    <row r="847" spans="1:20" x14ac:dyDescent="0.25">
      <c r="A847">
        <v>1547</v>
      </c>
      <c r="B847">
        <v>1499</v>
      </c>
      <c r="C847">
        <v>235.231491452396</v>
      </c>
      <c r="D847">
        <v>0.12878735639487399</v>
      </c>
      <c r="E847">
        <v>0</v>
      </c>
      <c r="F847">
        <v>0.107033363131495</v>
      </c>
      <c r="G847">
        <v>211</v>
      </c>
      <c r="H847">
        <v>2</v>
      </c>
      <c r="I847">
        <v>60.291811483715897</v>
      </c>
      <c r="J847">
        <v>204.780900556478</v>
      </c>
      <c r="K847">
        <v>23.187517750069599</v>
      </c>
      <c r="L847">
        <v>-39.488300000000002</v>
      </c>
      <c r="M847">
        <v>155.99948058194701</v>
      </c>
      <c r="N847">
        <v>90.159099389007196</v>
      </c>
      <c r="O847">
        <v>2.0750013065963802</v>
      </c>
      <c r="P847">
        <v>21.46</v>
      </c>
      <c r="Q847">
        <v>0</v>
      </c>
      <c r="R847">
        <v>-5.2961790325888698</v>
      </c>
      <c r="S847">
        <v>253.42630028351499</v>
      </c>
      <c r="T847">
        <f>IF(AND(C847&gt;=$V$3,B847=$V$1,A847&lt;=2004),1,0)</f>
        <v>0</v>
      </c>
    </row>
    <row r="848" spans="1:20" hidden="1" x14ac:dyDescent="0.25">
      <c r="A848">
        <v>1547</v>
      </c>
      <c r="B848">
        <v>1513</v>
      </c>
      <c r="C848">
        <v>238.53315244208801</v>
      </c>
      <c r="D848">
        <v>0.13396569186144699</v>
      </c>
      <c r="E848">
        <v>0</v>
      </c>
      <c r="F848">
        <v>0.116788623368783</v>
      </c>
      <c r="G848">
        <v>211</v>
      </c>
      <c r="H848">
        <v>2</v>
      </c>
      <c r="I848">
        <v>66.724600750653906</v>
      </c>
      <c r="J848">
        <v>205.91000204839401</v>
      </c>
      <c r="K848">
        <v>23.187517750069599</v>
      </c>
      <c r="L848">
        <v>-37.064602000000001</v>
      </c>
      <c r="M848">
        <v>164.91909369871601</v>
      </c>
      <c r="N848">
        <v>95.689730213931298</v>
      </c>
      <c r="O848">
        <v>3.25355816724778</v>
      </c>
      <c r="P848">
        <v>19.86</v>
      </c>
      <c r="Q848">
        <v>0</v>
      </c>
      <c r="R848">
        <v>-5.15865012741427</v>
      </c>
      <c r="S848">
        <v>256.24265500966197</v>
      </c>
    </row>
    <row r="849" spans="1:20" hidden="1" x14ac:dyDescent="0.25">
      <c r="A849">
        <v>1547</v>
      </c>
      <c r="B849">
        <v>3090</v>
      </c>
      <c r="C849">
        <v>271.514556279484</v>
      </c>
      <c r="D849">
        <v>0.108732435155506</v>
      </c>
      <c r="E849">
        <v>0</v>
      </c>
      <c r="F849">
        <v>-1.86028881689814E-2</v>
      </c>
      <c r="G849">
        <v>211</v>
      </c>
      <c r="H849">
        <v>2</v>
      </c>
      <c r="I849">
        <v>190.239465786529</v>
      </c>
      <c r="J849">
        <v>250.39284403782199</v>
      </c>
      <c r="K849">
        <v>23.187517750069599</v>
      </c>
      <c r="L849">
        <v>47.642398999999997</v>
      </c>
      <c r="M849">
        <v>277.40614639474899</v>
      </c>
      <c r="N849">
        <v>157.71164750634199</v>
      </c>
      <c r="O849">
        <v>7.5691483845641602E-2</v>
      </c>
      <c r="P849">
        <v>0.55000000000000004</v>
      </c>
      <c r="Q849">
        <v>0</v>
      </c>
      <c r="R849">
        <v>6.1459068548205504</v>
      </c>
      <c r="S849">
        <v>250.302503664489</v>
      </c>
    </row>
    <row r="850" spans="1:20" hidden="1" x14ac:dyDescent="0.25">
      <c r="A850">
        <v>1548</v>
      </c>
      <c r="B850">
        <v>333</v>
      </c>
      <c r="C850">
        <v>271.11995651349997</v>
      </c>
      <c r="D850">
        <v>9.8859534177603903E-2</v>
      </c>
      <c r="E850">
        <v>0</v>
      </c>
      <c r="F850">
        <v>-8.6410897261803801E-2</v>
      </c>
      <c r="G850">
        <v>212</v>
      </c>
      <c r="H850">
        <v>2</v>
      </c>
      <c r="I850">
        <v>183.13438476712699</v>
      </c>
      <c r="J850">
        <v>255.028265862702</v>
      </c>
      <c r="K850">
        <v>23.012210565903001</v>
      </c>
      <c r="L850">
        <v>22.605801</v>
      </c>
      <c r="M850">
        <v>275.63264938650099</v>
      </c>
      <c r="N850">
        <v>155.31138892512001</v>
      </c>
      <c r="O850">
        <v>1.38503464044385E-2</v>
      </c>
      <c r="P850">
        <v>1.67</v>
      </c>
      <c r="Q850">
        <v>0</v>
      </c>
      <c r="R850">
        <v>0.84354847208607397</v>
      </c>
      <c r="S850">
        <v>268.18014937071899</v>
      </c>
    </row>
    <row r="851" spans="1:20" x14ac:dyDescent="0.25">
      <c r="A851">
        <v>1548</v>
      </c>
      <c r="B851">
        <v>1499</v>
      </c>
      <c r="C851">
        <v>235.34125395917201</v>
      </c>
      <c r="D851">
        <v>0.12828344640782899</v>
      </c>
      <c r="E851">
        <v>0</v>
      </c>
      <c r="F851">
        <v>-0.35086561807109101</v>
      </c>
      <c r="G851">
        <v>212</v>
      </c>
      <c r="H851">
        <v>2</v>
      </c>
      <c r="I851">
        <v>60.968220384996698</v>
      </c>
      <c r="J851">
        <v>204.89066306325299</v>
      </c>
      <c r="K851">
        <v>23.012210565903001</v>
      </c>
      <c r="L851">
        <v>-39.488300000000002</v>
      </c>
      <c r="M851">
        <v>156.25578129365201</v>
      </c>
      <c r="N851">
        <v>90.272108668094702</v>
      </c>
      <c r="O851">
        <v>2.07798333339335</v>
      </c>
      <c r="P851">
        <v>21.56</v>
      </c>
      <c r="Q851">
        <v>0</v>
      </c>
      <c r="R851">
        <v>-5.2434607150149697</v>
      </c>
      <c r="S851">
        <v>253.34074769332199</v>
      </c>
      <c r="T851">
        <f>IF(AND(C851&gt;=$V$3,B851=$V$1,A851&lt;=2004),1,0)</f>
        <v>0</v>
      </c>
    </row>
    <row r="852" spans="1:20" hidden="1" x14ac:dyDescent="0.25">
      <c r="A852">
        <v>1548</v>
      </c>
      <c r="B852">
        <v>1513</v>
      </c>
      <c r="C852">
        <v>238.65324907442701</v>
      </c>
      <c r="D852">
        <v>0.13344152045254401</v>
      </c>
      <c r="E852">
        <v>0</v>
      </c>
      <c r="F852">
        <v>-0.35111091258388</v>
      </c>
      <c r="G852">
        <v>212</v>
      </c>
      <c r="H852">
        <v>2</v>
      </c>
      <c r="I852">
        <v>67.412912221624595</v>
      </c>
      <c r="J852">
        <v>206.030098680733</v>
      </c>
      <c r="K852">
        <v>23.012210565903001</v>
      </c>
      <c r="L852">
        <v>-37.064602000000001</v>
      </c>
      <c r="M852">
        <v>165.21490971383801</v>
      </c>
      <c r="N852">
        <v>95.823714834696901</v>
      </c>
      <c r="O852">
        <v>3.23984319544671</v>
      </c>
      <c r="P852">
        <v>19.989999999999998</v>
      </c>
      <c r="Q852">
        <v>0</v>
      </c>
      <c r="R852">
        <v>-5.1036030033311901</v>
      </c>
      <c r="S852">
        <v>256.15938434549901</v>
      </c>
    </row>
    <row r="853" spans="1:20" hidden="1" x14ac:dyDescent="0.25">
      <c r="A853">
        <v>1548</v>
      </c>
      <c r="B853">
        <v>3090</v>
      </c>
      <c r="C853">
        <v>271.49690973238597</v>
      </c>
      <c r="D853">
        <v>0.108306994634601</v>
      </c>
      <c r="E853">
        <v>0</v>
      </c>
      <c r="F853">
        <v>9.7478675032997203E-2</v>
      </c>
      <c r="G853">
        <v>212</v>
      </c>
      <c r="H853">
        <v>2</v>
      </c>
      <c r="I853">
        <v>190.082459361964</v>
      </c>
      <c r="J853">
        <v>250.37519749072399</v>
      </c>
      <c r="K853">
        <v>23.012210565903001</v>
      </c>
      <c r="L853">
        <v>47.642398999999997</v>
      </c>
      <c r="M853">
        <v>277.34907183549302</v>
      </c>
      <c r="N853">
        <v>157.620547011947</v>
      </c>
      <c r="O853">
        <v>7.2350767384440698E-2</v>
      </c>
      <c r="P853">
        <v>0.56000000000000005</v>
      </c>
      <c r="Q853">
        <v>0</v>
      </c>
      <c r="R853">
        <v>6.1129834121327304</v>
      </c>
      <c r="S853">
        <v>250.40224343429799</v>
      </c>
    </row>
    <row r="854" spans="1:20" hidden="1" x14ac:dyDescent="0.25">
      <c r="A854">
        <v>1549</v>
      </c>
      <c r="B854">
        <v>333</v>
      </c>
      <c r="C854">
        <v>271.141818542441</v>
      </c>
      <c r="D854">
        <v>9.8467006861642406E-2</v>
      </c>
      <c r="E854">
        <v>0</v>
      </c>
      <c r="F854">
        <v>0.121751029178109</v>
      </c>
      <c r="G854">
        <v>213</v>
      </c>
      <c r="H854">
        <v>2</v>
      </c>
      <c r="I854">
        <v>183.13438476712699</v>
      </c>
      <c r="J854">
        <v>255.05012789164201</v>
      </c>
      <c r="K854">
        <v>23.012210565903001</v>
      </c>
      <c r="L854">
        <v>22.605801</v>
      </c>
      <c r="M854">
        <v>275.74026634148902</v>
      </c>
      <c r="N854">
        <v>155.31487890473201</v>
      </c>
      <c r="O854">
        <v>1.98844829194177E-2</v>
      </c>
      <c r="P854">
        <v>1.65</v>
      </c>
      <c r="Q854">
        <v>0</v>
      </c>
      <c r="R854">
        <v>0.84720666240412501</v>
      </c>
      <c r="S854">
        <v>268.19397244069899</v>
      </c>
    </row>
    <row r="855" spans="1:20" x14ac:dyDescent="0.25">
      <c r="A855">
        <v>1549</v>
      </c>
      <c r="B855">
        <v>1499</v>
      </c>
      <c r="C855">
        <v>235.447085013785</v>
      </c>
      <c r="D855">
        <v>0.12777408980080501</v>
      </c>
      <c r="E855">
        <v>0</v>
      </c>
      <c r="F855">
        <v>0.104164602547718</v>
      </c>
      <c r="G855">
        <v>213</v>
      </c>
      <c r="H855">
        <v>2</v>
      </c>
      <c r="I855">
        <v>60.968220384996698</v>
      </c>
      <c r="J855">
        <v>204.996494117867</v>
      </c>
      <c r="K855">
        <v>23.012210565903001</v>
      </c>
      <c r="L855">
        <v>-39.488300000000002</v>
      </c>
      <c r="M855">
        <v>156.54763055697899</v>
      </c>
      <c r="N855">
        <v>90.405060937552804</v>
      </c>
      <c r="O855">
        <v>2.07900249571105</v>
      </c>
      <c r="P855">
        <v>21.67</v>
      </c>
      <c r="Q855">
        <v>0</v>
      </c>
      <c r="R855">
        <v>-5.1871739440183902</v>
      </c>
      <c r="S855">
        <v>253.25611348114501</v>
      </c>
      <c r="T855">
        <f>IF(AND(C855&gt;=$V$3,B855=$V$1,A855&lt;=2004),1,0)</f>
        <v>0</v>
      </c>
    </row>
    <row r="856" spans="1:20" hidden="1" x14ac:dyDescent="0.25">
      <c r="A856">
        <v>1549</v>
      </c>
      <c r="B856">
        <v>1513</v>
      </c>
      <c r="C856">
        <v>238.768770631732</v>
      </c>
      <c r="D856">
        <v>0.13291168342370599</v>
      </c>
      <c r="E856">
        <v>0</v>
      </c>
      <c r="F856">
        <v>0.121217712580451</v>
      </c>
      <c r="G856">
        <v>213</v>
      </c>
      <c r="H856">
        <v>2</v>
      </c>
      <c r="I856">
        <v>67.412912221624595</v>
      </c>
      <c r="J856">
        <v>206.14562023803799</v>
      </c>
      <c r="K856">
        <v>23.012210565903001</v>
      </c>
      <c r="L856">
        <v>-37.064602000000001</v>
      </c>
      <c r="M856">
        <v>165.54789058430799</v>
      </c>
      <c r="N856">
        <v>95.978606235263499</v>
      </c>
      <c r="O856">
        <v>3.2253222423453201</v>
      </c>
      <c r="P856">
        <v>20.12</v>
      </c>
      <c r="Q856">
        <v>0</v>
      </c>
      <c r="R856">
        <v>-5.04499571375597</v>
      </c>
      <c r="S856">
        <v>256.07706992106</v>
      </c>
    </row>
    <row r="857" spans="1:20" hidden="1" x14ac:dyDescent="0.25">
      <c r="A857">
        <v>1549</v>
      </c>
      <c r="B857">
        <v>3090</v>
      </c>
      <c r="C857">
        <v>271.48011373150803</v>
      </c>
      <c r="D857">
        <v>0.107876955647897</v>
      </c>
      <c r="E857">
        <v>0</v>
      </c>
      <c r="F857">
        <v>-2.2535201283690499E-2</v>
      </c>
      <c r="G857">
        <v>213</v>
      </c>
      <c r="H857">
        <v>2</v>
      </c>
      <c r="I857">
        <v>190.082459361964</v>
      </c>
      <c r="J857">
        <v>250.35840148984599</v>
      </c>
      <c r="K857">
        <v>23.012210565903001</v>
      </c>
      <c r="L857">
        <v>47.642398999999997</v>
      </c>
      <c r="M857">
        <v>277.27697586527302</v>
      </c>
      <c r="N857">
        <v>157.520154105362</v>
      </c>
      <c r="O857">
        <v>6.9353995540309799E-2</v>
      </c>
      <c r="P857">
        <v>0.57999999999999996</v>
      </c>
      <c r="Q857">
        <v>0</v>
      </c>
      <c r="R857">
        <v>6.0791545026404004</v>
      </c>
      <c r="S857">
        <v>250.50143124977899</v>
      </c>
    </row>
    <row r="858" spans="1:20" hidden="1" x14ac:dyDescent="0.25">
      <c r="A858">
        <v>1550</v>
      </c>
      <c r="B858">
        <v>333</v>
      </c>
      <c r="C858">
        <v>271.16660352176399</v>
      </c>
      <c r="D858">
        <v>9.8070525966552705E-2</v>
      </c>
      <c r="E858">
        <v>0</v>
      </c>
      <c r="F858">
        <v>-7.7442939623192694E-2</v>
      </c>
      <c r="G858">
        <v>214</v>
      </c>
      <c r="H858">
        <v>2</v>
      </c>
      <c r="I858">
        <v>183.44031432212901</v>
      </c>
      <c r="J858">
        <v>255.07491287096499</v>
      </c>
      <c r="K858">
        <v>22.829893639473699</v>
      </c>
      <c r="L858">
        <v>22.605801</v>
      </c>
      <c r="M858">
        <v>275.82921546850099</v>
      </c>
      <c r="N858">
        <v>155.30709105203701</v>
      </c>
      <c r="O858">
        <v>2.5614834632686798E-2</v>
      </c>
      <c r="P858">
        <v>1.62</v>
      </c>
      <c r="Q858">
        <v>0</v>
      </c>
      <c r="R858">
        <v>0.84952336525559002</v>
      </c>
      <c r="S858">
        <v>268.20783331012802</v>
      </c>
    </row>
    <row r="859" spans="1:20" x14ac:dyDescent="0.25">
      <c r="A859">
        <v>1550</v>
      </c>
      <c r="B859">
        <v>1499</v>
      </c>
      <c r="C859">
        <v>235.56610476812099</v>
      </c>
      <c r="D859">
        <v>0.127259602896936</v>
      </c>
      <c r="E859">
        <v>0</v>
      </c>
      <c r="F859">
        <v>-0.34943501313210301</v>
      </c>
      <c r="G859">
        <v>214</v>
      </c>
      <c r="H859">
        <v>2</v>
      </c>
      <c r="I859">
        <v>61.671318722731897</v>
      </c>
      <c r="J859">
        <v>205.115513872202</v>
      </c>
      <c r="K859">
        <v>22.829893639473699</v>
      </c>
      <c r="L859">
        <v>-39.488300000000002</v>
      </c>
      <c r="M859">
        <v>156.82941336190001</v>
      </c>
      <c r="N859">
        <v>90.531616241757206</v>
      </c>
      <c r="O859">
        <v>2.07714585084448</v>
      </c>
      <c r="P859">
        <v>21.77</v>
      </c>
      <c r="Q859">
        <v>0</v>
      </c>
      <c r="R859">
        <v>-5.1322848185948899</v>
      </c>
      <c r="S859">
        <v>253.172374842924</v>
      </c>
      <c r="T859">
        <f>IF(AND(C859&gt;=$V$3,B859=$V$1,A859&lt;=2004),1,0)</f>
        <v>0</v>
      </c>
    </row>
    <row r="860" spans="1:20" hidden="1" x14ac:dyDescent="0.25">
      <c r="A860">
        <v>1550</v>
      </c>
      <c r="B860">
        <v>1513</v>
      </c>
      <c r="C860">
        <v>238.89766026274799</v>
      </c>
      <c r="D860">
        <v>0.13237650981691801</v>
      </c>
      <c r="E860">
        <v>0</v>
      </c>
      <c r="F860">
        <v>-0.35418807743159297</v>
      </c>
      <c r="G860">
        <v>214</v>
      </c>
      <c r="H860">
        <v>2</v>
      </c>
      <c r="I860">
        <v>68.127787716860794</v>
      </c>
      <c r="J860">
        <v>206.27450986905399</v>
      </c>
      <c r="K860">
        <v>22.829893639473699</v>
      </c>
      <c r="L860">
        <v>-37.064602000000001</v>
      </c>
      <c r="M860">
        <v>165.868661251736</v>
      </c>
      <c r="N860">
        <v>96.125781428487599</v>
      </c>
      <c r="O860">
        <v>3.2109820009847101</v>
      </c>
      <c r="P860">
        <v>20.25</v>
      </c>
      <c r="Q860">
        <v>0</v>
      </c>
      <c r="R860">
        <v>-4.9879824630031999</v>
      </c>
      <c r="S860">
        <v>255.995685727921</v>
      </c>
    </row>
    <row r="861" spans="1:20" hidden="1" x14ac:dyDescent="0.25">
      <c r="A861">
        <v>1550</v>
      </c>
      <c r="B861">
        <v>3090</v>
      </c>
      <c r="C861">
        <v>271.46007048363902</v>
      </c>
      <c r="D861">
        <v>0.107442585260312</v>
      </c>
      <c r="E861">
        <v>0</v>
      </c>
      <c r="F861">
        <v>8.6035397284711601E-2</v>
      </c>
      <c r="G861">
        <v>214</v>
      </c>
      <c r="H861">
        <v>2</v>
      </c>
      <c r="I861">
        <v>189.90682984220601</v>
      </c>
      <c r="J861">
        <v>250.33835824197601</v>
      </c>
      <c r="K861">
        <v>22.829893639473699</v>
      </c>
      <c r="L861">
        <v>47.642398999999997</v>
      </c>
      <c r="M861">
        <v>277.20836790674798</v>
      </c>
      <c r="N861">
        <v>157.42102145534099</v>
      </c>
      <c r="O861">
        <v>6.5675431429965403E-2</v>
      </c>
      <c r="P861">
        <v>0.61</v>
      </c>
      <c r="Q861">
        <v>0</v>
      </c>
      <c r="R861">
        <v>6.0457297719765997</v>
      </c>
      <c r="S861">
        <v>250.60007370553799</v>
      </c>
    </row>
    <row r="862" spans="1:20" hidden="1" x14ac:dyDescent="0.25">
      <c r="A862" t="s">
        <v>70</v>
      </c>
      <c r="B862">
        <v>333</v>
      </c>
      <c r="C862">
        <v>271.18685556655498</v>
      </c>
      <c r="D862">
        <v>9.76642239188239E-2</v>
      </c>
      <c r="E862">
        <v>0</v>
      </c>
      <c r="F862">
        <v>0.12009931334200299</v>
      </c>
      <c r="G862">
        <v>215</v>
      </c>
      <c r="H862">
        <v>2</v>
      </c>
      <c r="I862">
        <v>183.44031432212901</v>
      </c>
      <c r="J862">
        <v>255.09516491575701</v>
      </c>
      <c r="K862">
        <v>22.829893639473699</v>
      </c>
      <c r="L862">
        <v>22.605801</v>
      </c>
      <c r="M862">
        <v>275.93008310844499</v>
      </c>
      <c r="N862">
        <v>155.30438601521899</v>
      </c>
      <c r="O862">
        <v>3.2236356497729497E-2</v>
      </c>
      <c r="P862">
        <v>1.6</v>
      </c>
      <c r="Q862">
        <v>0</v>
      </c>
      <c r="R862">
        <v>0.85267152370059496</v>
      </c>
      <c r="S862">
        <v>268.22174554508098</v>
      </c>
    </row>
    <row r="863" spans="1:20" x14ac:dyDescent="0.25">
      <c r="A863">
        <v>1551</v>
      </c>
      <c r="B863">
        <v>1499</v>
      </c>
      <c r="C863">
        <v>235.680876545015</v>
      </c>
      <c r="D863">
        <v>0.12673237173608901</v>
      </c>
      <c r="E863">
        <v>0</v>
      </c>
      <c r="F863">
        <v>0.11255098402986401</v>
      </c>
      <c r="G863">
        <v>215</v>
      </c>
      <c r="H863">
        <v>2</v>
      </c>
      <c r="I863">
        <v>61.671318722731897</v>
      </c>
      <c r="J863">
        <v>205.230285649097</v>
      </c>
      <c r="K863">
        <v>22.829893639473699</v>
      </c>
      <c r="L863">
        <v>-39.488300000000002</v>
      </c>
      <c r="M863">
        <v>157.14676630786099</v>
      </c>
      <c r="N863">
        <v>90.677570771087403</v>
      </c>
      <c r="O863">
        <v>2.0744250963808</v>
      </c>
      <c r="P863">
        <v>21.89</v>
      </c>
      <c r="Q863">
        <v>0</v>
      </c>
      <c r="R863">
        <v>-5.0738530056598803</v>
      </c>
      <c r="S863">
        <v>253.08958958134099</v>
      </c>
      <c r="T863">
        <f>IF(AND(C863&gt;=$V$3,B863=$V$1,A863&lt;=2004),1,0)</f>
        <v>0</v>
      </c>
    </row>
    <row r="864" spans="1:20" hidden="1" x14ac:dyDescent="0.25">
      <c r="A864">
        <v>1551</v>
      </c>
      <c r="B864">
        <v>1513</v>
      </c>
      <c r="C864">
        <v>239.021802335123</v>
      </c>
      <c r="D864">
        <v>0.13182807952678</v>
      </c>
      <c r="E864">
        <v>0</v>
      </c>
      <c r="F864">
        <v>0.12578770284919</v>
      </c>
      <c r="G864">
        <v>215</v>
      </c>
      <c r="H864">
        <v>2</v>
      </c>
      <c r="I864">
        <v>68.127787716860794</v>
      </c>
      <c r="J864">
        <v>206.39865194142899</v>
      </c>
      <c r="K864">
        <v>22.829893639473699</v>
      </c>
      <c r="L864">
        <v>-37.064602000000001</v>
      </c>
      <c r="M864">
        <v>166.22710121682999</v>
      </c>
      <c r="N864">
        <v>96.293559644658998</v>
      </c>
      <c r="O864">
        <v>3.1964536904073801</v>
      </c>
      <c r="P864">
        <v>20.39</v>
      </c>
      <c r="Q864">
        <v>0</v>
      </c>
      <c r="R864">
        <v>-4.92738481965403</v>
      </c>
      <c r="S864">
        <v>255.91529024922599</v>
      </c>
    </row>
    <row r="865" spans="1:20" hidden="1" x14ac:dyDescent="0.25">
      <c r="A865">
        <v>1551</v>
      </c>
      <c r="B865">
        <v>3090</v>
      </c>
      <c r="C865">
        <v>271.440858297776</v>
      </c>
      <c r="D865">
        <v>0.106997455166695</v>
      </c>
      <c r="E865">
        <v>0</v>
      </c>
      <c r="F865">
        <v>-2.2018974404729399E-2</v>
      </c>
      <c r="G865">
        <v>215</v>
      </c>
      <c r="H865">
        <v>2</v>
      </c>
      <c r="I865">
        <v>189.90682984220601</v>
      </c>
      <c r="J865">
        <v>250.31914605611399</v>
      </c>
      <c r="K865">
        <v>22.829893639473699</v>
      </c>
      <c r="L865">
        <v>47.642398999999997</v>
      </c>
      <c r="M865">
        <v>277.12651232372502</v>
      </c>
      <c r="N865">
        <v>157.312748123755</v>
      </c>
      <c r="O865">
        <v>5.9908781875470302E-2</v>
      </c>
      <c r="P865">
        <v>0.63</v>
      </c>
      <c r="Q865">
        <v>0</v>
      </c>
      <c r="R865">
        <v>6.0115263994552501</v>
      </c>
      <c r="S865">
        <v>250.69815809721001</v>
      </c>
    </row>
    <row r="866" spans="1:20" hidden="1" x14ac:dyDescent="0.25">
      <c r="A866">
        <v>1552</v>
      </c>
      <c r="B866">
        <v>333</v>
      </c>
      <c r="C866">
        <v>271.21010055330902</v>
      </c>
      <c r="D866">
        <v>9.7262934325449593E-2</v>
      </c>
      <c r="E866">
        <v>0</v>
      </c>
      <c r="F866">
        <v>-7.9297336681518601E-2</v>
      </c>
      <c r="G866">
        <v>216</v>
      </c>
      <c r="H866">
        <v>2</v>
      </c>
      <c r="I866">
        <v>183.74651393284199</v>
      </c>
      <c r="J866">
        <v>255.11840990251</v>
      </c>
      <c r="K866">
        <v>22.640622506283801</v>
      </c>
      <c r="L866">
        <v>22.605801</v>
      </c>
      <c r="M866">
        <v>276.012523562193</v>
      </c>
      <c r="N866">
        <v>155.29185048038599</v>
      </c>
      <c r="O866">
        <v>3.7393221749923398E-2</v>
      </c>
      <c r="P866">
        <v>1.57</v>
      </c>
      <c r="Q866">
        <v>0</v>
      </c>
      <c r="R866">
        <v>0.85449855822100496</v>
      </c>
      <c r="S866">
        <v>268.23568759002899</v>
      </c>
    </row>
    <row r="867" spans="1:20" x14ac:dyDescent="0.25">
      <c r="A867">
        <v>1552</v>
      </c>
      <c r="B867">
        <v>1499</v>
      </c>
      <c r="C867">
        <v>235.80964800298</v>
      </c>
      <c r="D867">
        <v>0.12621164490408501</v>
      </c>
      <c r="E867">
        <v>0</v>
      </c>
      <c r="F867">
        <v>-0.37092184265873002</v>
      </c>
      <c r="G867">
        <v>216</v>
      </c>
      <c r="H867">
        <v>2</v>
      </c>
      <c r="I867">
        <v>62.401145345789097</v>
      </c>
      <c r="J867">
        <v>205.359057107062</v>
      </c>
      <c r="K867">
        <v>22.640622506283801</v>
      </c>
      <c r="L867">
        <v>-39.488300000000002</v>
      </c>
      <c r="M867">
        <v>157.45324841532499</v>
      </c>
      <c r="N867">
        <v>90.817466820643105</v>
      </c>
      <c r="O867">
        <v>2.0699171392114901</v>
      </c>
      <c r="P867">
        <v>22.01</v>
      </c>
      <c r="Q867">
        <v>0</v>
      </c>
      <c r="R867">
        <v>-5.0169201420146097</v>
      </c>
      <c r="S867">
        <v>253.00773323945799</v>
      </c>
      <c r="T867">
        <f>IF(AND(C867&gt;=$V$3,B867=$V$1,A867&lt;=2004),1,0)</f>
        <v>0</v>
      </c>
    </row>
    <row r="868" spans="1:20" hidden="1" x14ac:dyDescent="0.25">
      <c r="A868">
        <v>1552</v>
      </c>
      <c r="B868">
        <v>1513</v>
      </c>
      <c r="C868">
        <v>239.160214974387</v>
      </c>
      <c r="D868">
        <v>0.131286415094239</v>
      </c>
      <c r="E868">
        <v>0</v>
      </c>
      <c r="F868">
        <v>-0.37809955105857002</v>
      </c>
      <c r="G868">
        <v>216</v>
      </c>
      <c r="H868">
        <v>2</v>
      </c>
      <c r="I868">
        <v>68.869234507388697</v>
      </c>
      <c r="J868">
        <v>206.537064580693</v>
      </c>
      <c r="K868">
        <v>22.640622506283801</v>
      </c>
      <c r="L868">
        <v>-37.064602000000001</v>
      </c>
      <c r="M868">
        <v>166.57288722930801</v>
      </c>
      <c r="N868">
        <v>96.454226462532304</v>
      </c>
      <c r="O868">
        <v>3.1820425185131498</v>
      </c>
      <c r="P868">
        <v>20.54</v>
      </c>
      <c r="Q868">
        <v>0</v>
      </c>
      <c r="R868">
        <v>-4.8684402809267402</v>
      </c>
      <c r="S868">
        <v>255.83585651283099</v>
      </c>
    </row>
    <row r="869" spans="1:20" hidden="1" x14ac:dyDescent="0.25">
      <c r="A869">
        <v>1552</v>
      </c>
      <c r="B869">
        <v>3090</v>
      </c>
      <c r="C869">
        <v>271.41761098908898</v>
      </c>
      <c r="D869">
        <v>0.106557816540051</v>
      </c>
      <c r="E869">
        <v>0</v>
      </c>
      <c r="F869">
        <v>0.10691004158224</v>
      </c>
      <c r="G869">
        <v>216</v>
      </c>
      <c r="H869">
        <v>2</v>
      </c>
      <c r="I869">
        <v>189.71250857381</v>
      </c>
      <c r="J869">
        <v>250.295898747427</v>
      </c>
      <c r="K869">
        <v>22.640622506283801</v>
      </c>
      <c r="L869">
        <v>47.642398999999997</v>
      </c>
      <c r="M869">
        <v>277.04806777223001</v>
      </c>
      <c r="N869">
        <v>157.20704835687499</v>
      </c>
      <c r="O869">
        <v>5.3974240060908799E-2</v>
      </c>
      <c r="P869">
        <v>0.65</v>
      </c>
      <c r="Q869">
        <v>0</v>
      </c>
      <c r="R869">
        <v>5.9777233514532604</v>
      </c>
      <c r="S869">
        <v>250.795690956512</v>
      </c>
    </row>
    <row r="870" spans="1:20" hidden="1" x14ac:dyDescent="0.25">
      <c r="A870">
        <v>1553</v>
      </c>
      <c r="B870">
        <v>333</v>
      </c>
      <c r="C870">
        <v>271.22849888052201</v>
      </c>
      <c r="D870">
        <v>9.6856470737388206E-2</v>
      </c>
      <c r="E870">
        <v>0</v>
      </c>
      <c r="F870">
        <v>0.12841135679612201</v>
      </c>
      <c r="G870">
        <v>217</v>
      </c>
      <c r="H870">
        <v>2</v>
      </c>
      <c r="I870">
        <v>183.74651393284199</v>
      </c>
      <c r="J870">
        <v>255.13680822972401</v>
      </c>
      <c r="K870">
        <v>22.640622506283801</v>
      </c>
      <c r="L870">
        <v>22.605801</v>
      </c>
      <c r="M870">
        <v>276.10717022055297</v>
      </c>
      <c r="N870">
        <v>155.28522776612201</v>
      </c>
      <c r="O870">
        <v>4.2932200611822097E-2</v>
      </c>
      <c r="P870">
        <v>1.54</v>
      </c>
      <c r="Q870">
        <v>0</v>
      </c>
      <c r="R870">
        <v>0.85717952125517904</v>
      </c>
      <c r="S870">
        <v>268.24967337771602</v>
      </c>
    </row>
    <row r="871" spans="1:20" x14ac:dyDescent="0.25">
      <c r="A871">
        <v>1553</v>
      </c>
      <c r="B871">
        <v>1499</v>
      </c>
      <c r="C871">
        <v>235.933494551309</v>
      </c>
      <c r="D871">
        <v>0.12568420412308701</v>
      </c>
      <c r="E871">
        <v>0</v>
      </c>
      <c r="F871">
        <v>0.13048634536704501</v>
      </c>
      <c r="G871">
        <v>217</v>
      </c>
      <c r="H871">
        <v>2</v>
      </c>
      <c r="I871">
        <v>62.401145345789097</v>
      </c>
      <c r="J871">
        <v>205.48290365539</v>
      </c>
      <c r="K871">
        <v>22.640622506283801</v>
      </c>
      <c r="L871">
        <v>-39.488300000000002</v>
      </c>
      <c r="M871">
        <v>157.79764814614401</v>
      </c>
      <c r="N871">
        <v>90.978502766173605</v>
      </c>
      <c r="O871">
        <v>2.06349423276786</v>
      </c>
      <c r="P871">
        <v>22.13</v>
      </c>
      <c r="Q871">
        <v>0</v>
      </c>
      <c r="R871">
        <v>-4.9562204883800201</v>
      </c>
      <c r="S871">
        <v>252.92686727642399</v>
      </c>
      <c r="T871">
        <f>IF(AND(C871&gt;=$V$3,B871=$V$1,A871&lt;=2004),1,0)</f>
        <v>0</v>
      </c>
    </row>
    <row r="872" spans="1:20" hidden="1" x14ac:dyDescent="0.25">
      <c r="A872">
        <v>1553</v>
      </c>
      <c r="B872">
        <v>1513</v>
      </c>
      <c r="C872">
        <v>239.293673266431</v>
      </c>
      <c r="D872">
        <v>0.13073776675545401</v>
      </c>
      <c r="E872">
        <v>0</v>
      </c>
      <c r="F872">
        <v>0.13126658729118501</v>
      </c>
      <c r="G872">
        <v>217</v>
      </c>
      <c r="H872">
        <v>2</v>
      </c>
      <c r="I872">
        <v>68.869234507388697</v>
      </c>
      <c r="J872">
        <v>206.670522872737</v>
      </c>
      <c r="K872">
        <v>22.640622506283801</v>
      </c>
      <c r="L872">
        <v>-37.064602000000001</v>
      </c>
      <c r="M872">
        <v>166.959058317732</v>
      </c>
      <c r="N872">
        <v>96.637483733302403</v>
      </c>
      <c r="O872">
        <v>3.1664696837072399</v>
      </c>
      <c r="P872">
        <v>20.69</v>
      </c>
      <c r="Q872">
        <v>0</v>
      </c>
      <c r="R872">
        <v>-4.8056603460959701</v>
      </c>
      <c r="S872">
        <v>255.757447097267</v>
      </c>
    </row>
    <row r="873" spans="1:20" hidden="1" x14ac:dyDescent="0.25">
      <c r="A873">
        <v>1553</v>
      </c>
      <c r="B873">
        <v>3090</v>
      </c>
      <c r="C873">
        <v>271.39578403011899</v>
      </c>
      <c r="D873">
        <v>0.106112509468583</v>
      </c>
      <c r="E873">
        <v>0</v>
      </c>
      <c r="F873">
        <v>-3.7632088453557699E-2</v>
      </c>
      <c r="G873">
        <v>217</v>
      </c>
      <c r="H873">
        <v>2</v>
      </c>
      <c r="I873">
        <v>189.71250857381</v>
      </c>
      <c r="J873">
        <v>250.27407178845701</v>
      </c>
      <c r="K873">
        <v>22.640622506283801</v>
      </c>
      <c r="L873">
        <v>47.642398999999997</v>
      </c>
      <c r="M873">
        <v>276.95316983183199</v>
      </c>
      <c r="N873">
        <v>157.09109855502101</v>
      </c>
      <c r="O873">
        <v>4.7851225419101001E-2</v>
      </c>
      <c r="P873">
        <v>0.68</v>
      </c>
      <c r="Q873">
        <v>0</v>
      </c>
      <c r="R873">
        <v>5.9429163869016497</v>
      </c>
      <c r="S873">
        <v>250.89265590348799</v>
      </c>
    </row>
    <row r="874" spans="1:20" hidden="1" x14ac:dyDescent="0.25">
      <c r="A874">
        <v>1554</v>
      </c>
      <c r="B874">
        <v>333</v>
      </c>
      <c r="C874">
        <v>271.25003155054202</v>
      </c>
      <c r="D874">
        <v>9.6453312368850699E-2</v>
      </c>
      <c r="E874">
        <v>0</v>
      </c>
      <c r="F874">
        <v>-8.30437080999889E-2</v>
      </c>
      <c r="G874">
        <v>218</v>
      </c>
      <c r="H874">
        <v>2</v>
      </c>
      <c r="I874">
        <v>184.05271383590599</v>
      </c>
      <c r="J874">
        <v>255.158340899743</v>
      </c>
      <c r="K874">
        <v>22.444454820153801</v>
      </c>
      <c r="L874">
        <v>22.605801</v>
      </c>
      <c r="M874">
        <v>276.18209998153901</v>
      </c>
      <c r="N874">
        <v>155.26780942782699</v>
      </c>
      <c r="O874">
        <v>4.8651946819750602E-2</v>
      </c>
      <c r="P874">
        <v>1.51</v>
      </c>
      <c r="Q874">
        <v>0</v>
      </c>
      <c r="R874">
        <v>0.85845114646855902</v>
      </c>
      <c r="S874">
        <v>268.26367991330898</v>
      </c>
    </row>
    <row r="875" spans="1:20" x14ac:dyDescent="0.25">
      <c r="A875">
        <v>1554</v>
      </c>
      <c r="B875">
        <v>1499</v>
      </c>
      <c r="C875">
        <v>236.07177727484199</v>
      </c>
      <c r="D875">
        <v>0.12516105230576999</v>
      </c>
      <c r="E875">
        <v>0</v>
      </c>
      <c r="F875">
        <v>-0.38248660221316499</v>
      </c>
      <c r="G875">
        <v>218</v>
      </c>
      <c r="H875">
        <v>2</v>
      </c>
      <c r="I875">
        <v>63.157732259080802</v>
      </c>
      <c r="J875">
        <v>205.621186378923</v>
      </c>
      <c r="K875">
        <v>22.444454820153801</v>
      </c>
      <c r="L875">
        <v>-39.488300000000002</v>
      </c>
      <c r="M875">
        <v>158.12940887373301</v>
      </c>
      <c r="N875">
        <v>91.132296329087694</v>
      </c>
      <c r="O875">
        <v>2.0564327973678602</v>
      </c>
      <c r="P875">
        <v>22.26</v>
      </c>
      <c r="Q875">
        <v>0</v>
      </c>
      <c r="R875">
        <v>-4.8972255288196802</v>
      </c>
      <c r="S875">
        <v>252.84696387835899</v>
      </c>
      <c r="T875">
        <f>IF(AND(C875&gt;=$V$3,B875=$V$1,A875&lt;=2004),1,0)</f>
        <v>0</v>
      </c>
    </row>
    <row r="876" spans="1:20" hidden="1" x14ac:dyDescent="0.25">
      <c r="A876">
        <v>1554</v>
      </c>
      <c r="B876">
        <v>1513</v>
      </c>
      <c r="C876">
        <v>239.441854861461</v>
      </c>
      <c r="D876">
        <v>0.13019357983278301</v>
      </c>
      <c r="E876">
        <v>0</v>
      </c>
      <c r="F876">
        <v>-0.39009465132376497</v>
      </c>
      <c r="G876">
        <v>218</v>
      </c>
      <c r="H876">
        <v>2</v>
      </c>
      <c r="I876">
        <v>69.637252286197196</v>
      </c>
      <c r="J876">
        <v>206.81870446776699</v>
      </c>
      <c r="K876">
        <v>22.444454820153801</v>
      </c>
      <c r="L876">
        <v>-37.064602000000001</v>
      </c>
      <c r="M876">
        <v>167.33204224004101</v>
      </c>
      <c r="N876">
        <v>96.813145181078099</v>
      </c>
      <c r="O876">
        <v>3.1509321179731899</v>
      </c>
      <c r="P876">
        <v>20.85</v>
      </c>
      <c r="Q876">
        <v>0</v>
      </c>
      <c r="R876">
        <v>-4.7446033703434303</v>
      </c>
      <c r="S876">
        <v>255.68003389064</v>
      </c>
    </row>
    <row r="877" spans="1:20" hidden="1" x14ac:dyDescent="0.25">
      <c r="A877">
        <v>1554</v>
      </c>
      <c r="B877">
        <v>3090</v>
      </c>
      <c r="C877">
        <v>271.36995682536002</v>
      </c>
      <c r="D877">
        <v>0.10567082347824</v>
      </c>
      <c r="E877">
        <v>0</v>
      </c>
      <c r="F877">
        <v>0.105985936679452</v>
      </c>
      <c r="G877">
        <v>218</v>
      </c>
      <c r="H877">
        <v>2</v>
      </c>
      <c r="I877">
        <v>189.49942936961801</v>
      </c>
      <c r="J877">
        <v>250.24824458369801</v>
      </c>
      <c r="K877">
        <v>22.444454820153801</v>
      </c>
      <c r="L877">
        <v>47.642398999999997</v>
      </c>
      <c r="M877">
        <v>276.86409209965802</v>
      </c>
      <c r="N877">
        <v>156.97883242773</v>
      </c>
      <c r="O877">
        <v>4.0652933231981603E-2</v>
      </c>
      <c r="P877">
        <v>0.71</v>
      </c>
      <c r="Q877">
        <v>0</v>
      </c>
      <c r="R877">
        <v>5.9086824085251601</v>
      </c>
      <c r="S877">
        <v>250.989062287011</v>
      </c>
    </row>
    <row r="878" spans="1:20" hidden="1" x14ac:dyDescent="0.25">
      <c r="A878">
        <v>1555</v>
      </c>
      <c r="B878">
        <v>333</v>
      </c>
      <c r="C878">
        <v>271.27439131835598</v>
      </c>
      <c r="D878">
        <v>9.6045383912482796E-2</v>
      </c>
      <c r="E878">
        <v>0</v>
      </c>
      <c r="F878">
        <v>-7.4903291952703496E-2</v>
      </c>
      <c r="G878">
        <v>219</v>
      </c>
      <c r="H878">
        <v>2</v>
      </c>
      <c r="I878">
        <v>184.35863705446999</v>
      </c>
      <c r="J878">
        <v>255.18270066755699</v>
      </c>
      <c r="K878">
        <v>22.241450335661199</v>
      </c>
      <c r="L878">
        <v>22.605801</v>
      </c>
      <c r="M878">
        <v>276.26981416013098</v>
      </c>
      <c r="N878">
        <v>155.256678284581</v>
      </c>
      <c r="O878">
        <v>5.3807363231677702E-2</v>
      </c>
      <c r="P878">
        <v>1.48</v>
      </c>
      <c r="Q878">
        <v>0</v>
      </c>
      <c r="R878">
        <v>0.86062006127102197</v>
      </c>
      <c r="S878">
        <v>268.27772183703399</v>
      </c>
    </row>
    <row r="879" spans="1:20" x14ac:dyDescent="0.25">
      <c r="A879">
        <v>1555</v>
      </c>
      <c r="B879">
        <v>1499</v>
      </c>
      <c r="C879">
        <v>236.22468372002999</v>
      </c>
      <c r="D879">
        <v>0.124631710662538</v>
      </c>
      <c r="E879">
        <v>0</v>
      </c>
      <c r="F879">
        <v>-0.38745551222035801</v>
      </c>
      <c r="G879">
        <v>219</v>
      </c>
      <c r="H879">
        <v>2</v>
      </c>
      <c r="I879">
        <v>63.9411041242385</v>
      </c>
      <c r="J879">
        <v>205.77409282411099</v>
      </c>
      <c r="K879">
        <v>22.241450335661199</v>
      </c>
      <c r="L879">
        <v>-39.488300000000002</v>
      </c>
      <c r="M879">
        <v>158.50045915071601</v>
      </c>
      <c r="N879">
        <v>91.308018948174293</v>
      </c>
      <c r="O879">
        <v>2.0480060252975298</v>
      </c>
      <c r="P879">
        <v>22.4</v>
      </c>
      <c r="Q879">
        <v>0</v>
      </c>
      <c r="R879">
        <v>-4.8343476844971196</v>
      </c>
      <c r="S879">
        <v>252.76808639862099</v>
      </c>
      <c r="T879">
        <f>IF(AND(C879&gt;=$V$3,B879=$V$1,A879&lt;=2004),1,0)</f>
        <v>0</v>
      </c>
    </row>
    <row r="880" spans="1:20" hidden="1" x14ac:dyDescent="0.25">
      <c r="A880">
        <v>1555</v>
      </c>
      <c r="B880">
        <v>1513</v>
      </c>
      <c r="C880">
        <v>239.604525278408</v>
      </c>
      <c r="D880">
        <v>0.129642954201109</v>
      </c>
      <c r="E880">
        <v>0</v>
      </c>
      <c r="F880">
        <v>-0.383881904040698</v>
      </c>
      <c r="G880">
        <v>219</v>
      </c>
      <c r="H880">
        <v>2</v>
      </c>
      <c r="I880">
        <v>70.431832719729002</v>
      </c>
      <c r="J880">
        <v>206.981374884714</v>
      </c>
      <c r="K880">
        <v>22.241450335661199</v>
      </c>
      <c r="L880">
        <v>-37.064602000000001</v>
      </c>
      <c r="M880">
        <v>167.74690603278799</v>
      </c>
      <c r="N880">
        <v>97.012259678080497</v>
      </c>
      <c r="O880">
        <v>3.1341328188575801</v>
      </c>
      <c r="P880">
        <v>21.01</v>
      </c>
      <c r="Q880">
        <v>0</v>
      </c>
      <c r="R880">
        <v>-4.6795904597393303</v>
      </c>
      <c r="S880">
        <v>255.60368143819801</v>
      </c>
    </row>
    <row r="881" spans="1:20" hidden="1" x14ac:dyDescent="0.25">
      <c r="A881">
        <v>1555</v>
      </c>
      <c r="B881">
        <v>3090</v>
      </c>
      <c r="C881">
        <v>271.33989383274201</v>
      </c>
      <c r="D881">
        <v>0.10522391154908101</v>
      </c>
      <c r="E881">
        <v>0</v>
      </c>
      <c r="F881">
        <v>0.112226561451787</v>
      </c>
      <c r="G881">
        <v>219</v>
      </c>
      <c r="H881">
        <v>2</v>
      </c>
      <c r="I881">
        <v>189.26752838768601</v>
      </c>
      <c r="J881">
        <v>250.21818159108</v>
      </c>
      <c r="K881">
        <v>22.241450335661199</v>
      </c>
      <c r="L881">
        <v>47.642398999999997</v>
      </c>
      <c r="M881">
        <v>276.75871677173399</v>
      </c>
      <c r="N881">
        <v>156.85647193238799</v>
      </c>
      <c r="O881">
        <v>3.2370740932107497E-2</v>
      </c>
      <c r="P881">
        <v>0.74</v>
      </c>
      <c r="Q881">
        <v>0</v>
      </c>
      <c r="R881">
        <v>5.8734565908669101</v>
      </c>
      <c r="S881">
        <v>251.08489392417701</v>
      </c>
    </row>
    <row r="882" spans="1:20" hidden="1" x14ac:dyDescent="0.25">
      <c r="A882">
        <v>1556</v>
      </c>
      <c r="B882">
        <v>333</v>
      </c>
      <c r="C882">
        <v>271.29378720071998</v>
      </c>
      <c r="D882">
        <v>9.5638960845949306E-2</v>
      </c>
      <c r="E882">
        <v>0</v>
      </c>
      <c r="F882">
        <v>0.131517184502837</v>
      </c>
      <c r="G882">
        <v>220</v>
      </c>
      <c r="H882">
        <v>2</v>
      </c>
      <c r="I882">
        <v>184.35863705446999</v>
      </c>
      <c r="J882">
        <v>255.20209654992101</v>
      </c>
      <c r="K882">
        <v>22.241450335661199</v>
      </c>
      <c r="L882">
        <v>22.605801</v>
      </c>
      <c r="M882">
        <v>276.36906981901501</v>
      </c>
      <c r="N882">
        <v>155.25205409791801</v>
      </c>
      <c r="O882">
        <v>5.9143466351660998E-2</v>
      </c>
      <c r="P882">
        <v>1.45</v>
      </c>
      <c r="Q882">
        <v>0</v>
      </c>
      <c r="R882">
        <v>0.86359350334721396</v>
      </c>
      <c r="S882">
        <v>268.29181227560099</v>
      </c>
    </row>
    <row r="883" spans="1:20" x14ac:dyDescent="0.25">
      <c r="A883">
        <v>1556</v>
      </c>
      <c r="B883">
        <v>1499</v>
      </c>
      <c r="C883">
        <v>236.37194053453501</v>
      </c>
      <c r="D883">
        <v>0.124104322463632</v>
      </c>
      <c r="E883">
        <v>0</v>
      </c>
      <c r="F883">
        <v>0.14968790205508101</v>
      </c>
      <c r="G883">
        <v>220</v>
      </c>
      <c r="H883">
        <v>2</v>
      </c>
      <c r="I883">
        <v>63.9411041242385</v>
      </c>
      <c r="J883">
        <v>205.92134963861599</v>
      </c>
      <c r="K883">
        <v>22.241450335661199</v>
      </c>
      <c r="L883">
        <v>-39.488300000000002</v>
      </c>
      <c r="M883">
        <v>158.91150868620699</v>
      </c>
      <c r="N883">
        <v>91.506633115908599</v>
      </c>
      <c r="O883">
        <v>2.0375500106001998</v>
      </c>
      <c r="P883">
        <v>22.54</v>
      </c>
      <c r="Q883">
        <v>0</v>
      </c>
      <c r="R883">
        <v>-4.76755116489639</v>
      </c>
      <c r="S883">
        <v>252.69029877452999</v>
      </c>
      <c r="T883">
        <f>IF(AND(C883&gt;=$V$3,B883=$V$1,A883&lt;=2004),1,0)</f>
        <v>0</v>
      </c>
    </row>
    <row r="884" spans="1:20" hidden="1" x14ac:dyDescent="0.25">
      <c r="A884">
        <v>1556</v>
      </c>
      <c r="B884">
        <v>1513</v>
      </c>
      <c r="C884">
        <v>239.76157743336699</v>
      </c>
      <c r="D884">
        <v>0.129094360558661</v>
      </c>
      <c r="E884">
        <v>0</v>
      </c>
      <c r="F884">
        <v>0.14885711035014601</v>
      </c>
      <c r="G884">
        <v>220</v>
      </c>
      <c r="H884">
        <v>2</v>
      </c>
      <c r="I884">
        <v>70.431832719729002</v>
      </c>
      <c r="J884">
        <v>207.13842703967299</v>
      </c>
      <c r="K884">
        <v>22.241450335661199</v>
      </c>
      <c r="L884">
        <v>-37.064602000000001</v>
      </c>
      <c r="M884">
        <v>168.20322189815801</v>
      </c>
      <c r="N884">
        <v>97.235173953378606</v>
      </c>
      <c r="O884">
        <v>3.1175599693053502</v>
      </c>
      <c r="P884">
        <v>21.18</v>
      </c>
      <c r="Q884">
        <v>0</v>
      </c>
      <c r="R884">
        <v>-4.6107077890135102</v>
      </c>
      <c r="S884">
        <v>255.52845287915801</v>
      </c>
    </row>
    <row r="885" spans="1:20" hidden="1" x14ac:dyDescent="0.25">
      <c r="A885">
        <v>1556</v>
      </c>
      <c r="B885">
        <v>3090</v>
      </c>
      <c r="C885">
        <v>271.31163850927499</v>
      </c>
      <c r="D885">
        <v>0.10477864887155899</v>
      </c>
      <c r="E885">
        <v>0</v>
      </c>
      <c r="F885">
        <v>-4.7894076336197203E-2</v>
      </c>
      <c r="G885">
        <v>220</v>
      </c>
      <c r="H885">
        <v>2</v>
      </c>
      <c r="I885">
        <v>189.26752838768601</v>
      </c>
      <c r="J885">
        <v>250.189926267613</v>
      </c>
      <c r="K885">
        <v>22.241450335661199</v>
      </c>
      <c r="L885">
        <v>47.642398999999997</v>
      </c>
      <c r="M885">
        <v>276.63609726200201</v>
      </c>
      <c r="N885">
        <v>156.72445258540901</v>
      </c>
      <c r="O885">
        <v>2.3383781677796599E-2</v>
      </c>
      <c r="P885">
        <v>0.77</v>
      </c>
      <c r="Q885">
        <v>0</v>
      </c>
      <c r="R885">
        <v>5.8371757180295702</v>
      </c>
      <c r="S885">
        <v>251.18013360064799</v>
      </c>
    </row>
    <row r="886" spans="1:20" hidden="1" x14ac:dyDescent="0.25">
      <c r="A886">
        <v>1557</v>
      </c>
      <c r="B886">
        <v>333</v>
      </c>
      <c r="C886">
        <v>271.31614930188999</v>
      </c>
      <c r="D886">
        <v>9.5228675357860698E-2</v>
      </c>
      <c r="E886">
        <v>0</v>
      </c>
      <c r="F886">
        <v>-7.8589260223858495E-2</v>
      </c>
      <c r="G886">
        <v>221</v>
      </c>
      <c r="H886">
        <v>2</v>
      </c>
      <c r="I886">
        <v>184.66399950444099</v>
      </c>
      <c r="J886">
        <v>255.224458651091</v>
      </c>
      <c r="K886">
        <v>22.031670889938699</v>
      </c>
      <c r="L886">
        <v>22.605801</v>
      </c>
      <c r="M886">
        <v>276.44811888614902</v>
      </c>
      <c r="N886">
        <v>155.235301121227</v>
      </c>
      <c r="O886">
        <v>6.4669608932236805E-2</v>
      </c>
      <c r="P886">
        <v>1.42</v>
      </c>
      <c r="Q886">
        <v>0</v>
      </c>
      <c r="R886">
        <v>0.86512244967352203</v>
      </c>
      <c r="S886">
        <v>268.30592766054002</v>
      </c>
    </row>
    <row r="887" spans="1:20" x14ac:dyDescent="0.25">
      <c r="A887">
        <v>1557</v>
      </c>
      <c r="B887">
        <v>1499</v>
      </c>
      <c r="C887">
        <v>236.53384501455301</v>
      </c>
      <c r="D887">
        <v>0.123571922257006</v>
      </c>
      <c r="E887">
        <v>0</v>
      </c>
      <c r="F887">
        <v>-0.38808972304601602</v>
      </c>
      <c r="G887">
        <v>221</v>
      </c>
      <c r="H887">
        <v>2</v>
      </c>
      <c r="I887">
        <v>64.751277763104198</v>
      </c>
      <c r="J887">
        <v>206.08325411863399</v>
      </c>
      <c r="K887">
        <v>22.031670889938699</v>
      </c>
      <c r="L887">
        <v>-39.488300000000002</v>
      </c>
      <c r="M887">
        <v>159.308125881899</v>
      </c>
      <c r="N887">
        <v>91.696272650807401</v>
      </c>
      <c r="O887">
        <v>2.0257952484701902</v>
      </c>
      <c r="P887">
        <v>22.68</v>
      </c>
      <c r="Q887">
        <v>0</v>
      </c>
      <c r="R887">
        <v>-4.7026968603603603</v>
      </c>
      <c r="S887">
        <v>252.61356931679899</v>
      </c>
      <c r="T887">
        <f>IF(AND(C887&gt;=$V$3,B887=$V$1,A887&lt;=2004),1,0)</f>
        <v>0</v>
      </c>
    </row>
    <row r="888" spans="1:20" hidden="1" x14ac:dyDescent="0.25">
      <c r="A888">
        <v>1557</v>
      </c>
      <c r="B888">
        <v>1513</v>
      </c>
      <c r="C888">
        <v>239.933206602772</v>
      </c>
      <c r="D888">
        <v>0.12854055338360601</v>
      </c>
      <c r="E888">
        <v>0</v>
      </c>
      <c r="F888">
        <v>-0.38621838369553502</v>
      </c>
      <c r="G888">
        <v>221</v>
      </c>
      <c r="H888">
        <v>2</v>
      </c>
      <c r="I888">
        <v>71.252959002735395</v>
      </c>
      <c r="J888">
        <v>207.310056209078</v>
      </c>
      <c r="K888">
        <v>22.031670889938699</v>
      </c>
      <c r="L888">
        <v>-37.064602000000001</v>
      </c>
      <c r="M888">
        <v>168.644660348717</v>
      </c>
      <c r="N888">
        <v>97.448764241829593</v>
      </c>
      <c r="O888">
        <v>3.0997020783649498</v>
      </c>
      <c r="P888">
        <v>21.34</v>
      </c>
      <c r="Q888">
        <v>0</v>
      </c>
      <c r="R888">
        <v>-4.5437681025340702</v>
      </c>
      <c r="S888">
        <v>255.454316511683</v>
      </c>
    </row>
    <row r="889" spans="1:20" hidden="1" x14ac:dyDescent="0.25">
      <c r="A889">
        <v>1557</v>
      </c>
      <c r="B889">
        <v>3090</v>
      </c>
      <c r="C889">
        <v>271.27878375324701</v>
      </c>
      <c r="D889">
        <v>0.104329154662157</v>
      </c>
      <c r="E889">
        <v>0</v>
      </c>
      <c r="F889">
        <v>0.121861235303628</v>
      </c>
      <c r="G889">
        <v>221</v>
      </c>
      <c r="H889">
        <v>2</v>
      </c>
      <c r="I889">
        <v>189.01674402165699</v>
      </c>
      <c r="J889">
        <v>250.157071511585</v>
      </c>
      <c r="K889">
        <v>22.031670889938699</v>
      </c>
      <c r="L889">
        <v>47.642398999999997</v>
      </c>
      <c r="M889">
        <v>276.520887935931</v>
      </c>
      <c r="N889">
        <v>156.595919998922</v>
      </c>
      <c r="O889">
        <v>1.3833710132038299E-2</v>
      </c>
      <c r="P889">
        <v>0.8</v>
      </c>
      <c r="Q889">
        <v>0</v>
      </c>
      <c r="R889">
        <v>5.8015863811647899</v>
      </c>
      <c r="S889">
        <v>251.27479259956399</v>
      </c>
    </row>
    <row r="890" spans="1:20" hidden="1" x14ac:dyDescent="0.25">
      <c r="A890">
        <v>1558</v>
      </c>
      <c r="B890">
        <v>333</v>
      </c>
      <c r="C890">
        <v>271.33358879636802</v>
      </c>
      <c r="D890">
        <v>9.4805941816765299E-2</v>
      </c>
      <c r="E890">
        <v>0</v>
      </c>
      <c r="F890">
        <v>0.13042347239600999</v>
      </c>
      <c r="G890">
        <v>222</v>
      </c>
      <c r="H890">
        <v>2</v>
      </c>
      <c r="I890">
        <v>184.66399950444099</v>
      </c>
      <c r="J890">
        <v>255.241898145569</v>
      </c>
      <c r="K890">
        <v>22.031670889938699</v>
      </c>
      <c r="L890">
        <v>22.605801</v>
      </c>
      <c r="M890">
        <v>276.53927799827102</v>
      </c>
      <c r="N890">
        <v>155.22328048255801</v>
      </c>
      <c r="O890">
        <v>6.9802462591468897E-2</v>
      </c>
      <c r="P890">
        <v>1.39</v>
      </c>
      <c r="Q890">
        <v>0</v>
      </c>
      <c r="R890">
        <v>0.86749902493681197</v>
      </c>
      <c r="S890">
        <v>268.32008182180999</v>
      </c>
    </row>
    <row r="891" spans="1:20" x14ac:dyDescent="0.25">
      <c r="A891">
        <v>1558</v>
      </c>
      <c r="B891">
        <v>1499</v>
      </c>
      <c r="C891">
        <v>236.68981502387001</v>
      </c>
      <c r="D891">
        <v>0.123023369039403</v>
      </c>
      <c r="E891">
        <v>0</v>
      </c>
      <c r="F891">
        <v>0.157234765213636</v>
      </c>
      <c r="G891">
        <v>222</v>
      </c>
      <c r="H891">
        <v>2</v>
      </c>
      <c r="I891">
        <v>64.751277763104198</v>
      </c>
      <c r="J891">
        <v>206.23922412795201</v>
      </c>
      <c r="K891">
        <v>22.031670889938699</v>
      </c>
      <c r="L891">
        <v>-39.488300000000002</v>
      </c>
      <c r="M891">
        <v>159.74505103707801</v>
      </c>
      <c r="N891">
        <v>91.907618895359803</v>
      </c>
      <c r="O891">
        <v>2.0129099805635402</v>
      </c>
      <c r="P891">
        <v>22.83</v>
      </c>
      <c r="Q891">
        <v>0</v>
      </c>
      <c r="R891">
        <v>-4.6339262736796698</v>
      </c>
      <c r="S891">
        <v>252.537961923701</v>
      </c>
      <c r="T891">
        <f>IF(AND(C891&gt;=$V$3,B891=$V$1,A891&lt;=2004),1,0)</f>
        <v>0</v>
      </c>
    </row>
    <row r="892" spans="1:20" hidden="1" x14ac:dyDescent="0.25">
      <c r="A892">
        <v>1558</v>
      </c>
      <c r="B892">
        <v>1513</v>
      </c>
      <c r="C892">
        <v>240.098579114372</v>
      </c>
      <c r="D892">
        <v>0.12796994371060499</v>
      </c>
      <c r="E892">
        <v>0</v>
      </c>
      <c r="F892">
        <v>0.16577147577732601</v>
      </c>
      <c r="G892">
        <v>222</v>
      </c>
      <c r="H892">
        <v>2</v>
      </c>
      <c r="I892">
        <v>71.252959002735395</v>
      </c>
      <c r="J892">
        <v>207.475428720677</v>
      </c>
      <c r="K892">
        <v>22.031670889938699</v>
      </c>
      <c r="L892">
        <v>-37.064602000000001</v>
      </c>
      <c r="M892">
        <v>169.12806452187999</v>
      </c>
      <c r="N892">
        <v>97.684988648249103</v>
      </c>
      <c r="O892">
        <v>3.0819361718829401</v>
      </c>
      <c r="P892">
        <v>21.51</v>
      </c>
      <c r="Q892">
        <v>0</v>
      </c>
      <c r="R892">
        <v>-4.4729422999824502</v>
      </c>
      <c r="S892">
        <v>255.381335741855</v>
      </c>
    </row>
    <row r="893" spans="1:20" hidden="1" x14ac:dyDescent="0.25">
      <c r="A893">
        <v>1558</v>
      </c>
      <c r="B893">
        <v>3090</v>
      </c>
      <c r="C893">
        <v>271.24780263664002</v>
      </c>
      <c r="D893">
        <v>0.103866022807974</v>
      </c>
      <c r="E893">
        <v>0</v>
      </c>
      <c r="F893">
        <v>-4.9641951101693602E-2</v>
      </c>
      <c r="G893">
        <v>222</v>
      </c>
      <c r="H893">
        <v>2</v>
      </c>
      <c r="I893">
        <v>189.01674402165699</v>
      </c>
      <c r="J893">
        <v>250.12609039497801</v>
      </c>
      <c r="K893">
        <v>22.031670889938699</v>
      </c>
      <c r="L893">
        <v>47.642398999999997</v>
      </c>
      <c r="M893">
        <v>276.38696996245602</v>
      </c>
      <c r="N893">
        <v>156.454750066022</v>
      </c>
      <c r="O893">
        <v>3.9801411509744096E-3</v>
      </c>
      <c r="P893">
        <v>0.83</v>
      </c>
      <c r="Q893">
        <v>0</v>
      </c>
      <c r="R893">
        <v>5.7648389016569199</v>
      </c>
      <c r="S893">
        <v>251.36885202460601</v>
      </c>
    </row>
    <row r="894" spans="1:20" hidden="1" x14ac:dyDescent="0.25">
      <c r="A894">
        <v>1559</v>
      </c>
      <c r="B894">
        <v>333</v>
      </c>
      <c r="C894">
        <v>271.354045794988</v>
      </c>
      <c r="D894">
        <v>9.4387110391304804E-2</v>
      </c>
      <c r="E894">
        <v>0</v>
      </c>
      <c r="F894">
        <v>-7.9948037508496494E-2</v>
      </c>
      <c r="G894">
        <v>223</v>
      </c>
      <c r="H894">
        <v>2</v>
      </c>
      <c r="I894">
        <v>184.96851011320899</v>
      </c>
      <c r="J894">
        <v>255.262355144189</v>
      </c>
      <c r="K894">
        <v>21.815180383837401</v>
      </c>
      <c r="L894">
        <v>22.605801</v>
      </c>
      <c r="M894">
        <v>276.61038574810999</v>
      </c>
      <c r="N894">
        <v>155.200375969341</v>
      </c>
      <c r="O894">
        <v>7.4874458048387396E-2</v>
      </c>
      <c r="P894">
        <v>1.36</v>
      </c>
      <c r="Q894">
        <v>0</v>
      </c>
      <c r="R894">
        <v>0.86844580683339401</v>
      </c>
      <c r="S894">
        <v>268.33425143082502</v>
      </c>
    </row>
    <row r="895" spans="1:20" x14ac:dyDescent="0.25">
      <c r="A895">
        <v>1559</v>
      </c>
      <c r="B895">
        <v>1499</v>
      </c>
      <c r="C895">
        <v>236.86083382557601</v>
      </c>
      <c r="D895">
        <v>0.12247987933788899</v>
      </c>
      <c r="E895">
        <v>0</v>
      </c>
      <c r="F895">
        <v>-0.39871739263320999</v>
      </c>
      <c r="G895">
        <v>223</v>
      </c>
      <c r="H895">
        <v>2</v>
      </c>
      <c r="I895">
        <v>65.588261665629602</v>
      </c>
      <c r="J895">
        <v>206.41024292965801</v>
      </c>
      <c r="K895">
        <v>21.815180383837401</v>
      </c>
      <c r="L895">
        <v>-39.488300000000002</v>
      </c>
      <c r="M895">
        <v>160.16681041323201</v>
      </c>
      <c r="N895">
        <v>92.110281566786796</v>
      </c>
      <c r="O895">
        <v>1.99819039491904</v>
      </c>
      <c r="P895">
        <v>22.98</v>
      </c>
      <c r="Q895">
        <v>0</v>
      </c>
      <c r="R895">
        <v>-4.5671892706518804</v>
      </c>
      <c r="S895">
        <v>252.463443415173</v>
      </c>
      <c r="T895">
        <f>IF(AND(C895&gt;=$V$3,B895=$V$1,A895&lt;=2004),1,0)</f>
        <v>0</v>
      </c>
    </row>
    <row r="896" spans="1:20" hidden="1" x14ac:dyDescent="0.25">
      <c r="A896">
        <v>1559</v>
      </c>
      <c r="B896">
        <v>1513</v>
      </c>
      <c r="C896">
        <v>240.27901485433901</v>
      </c>
      <c r="D896">
        <v>0.12740460114965099</v>
      </c>
      <c r="E896">
        <v>0</v>
      </c>
      <c r="F896">
        <v>-0.39910045160934399</v>
      </c>
      <c r="G896">
        <v>223</v>
      </c>
      <c r="H896">
        <v>2</v>
      </c>
      <c r="I896">
        <v>72.100605417954597</v>
      </c>
      <c r="J896">
        <v>207.65586446064501</v>
      </c>
      <c r="K896">
        <v>21.815180383837401</v>
      </c>
      <c r="L896">
        <v>-37.064602000000001</v>
      </c>
      <c r="M896">
        <v>169.594828799005</v>
      </c>
      <c r="N896">
        <v>97.911636360801097</v>
      </c>
      <c r="O896">
        <v>3.0635749339752101</v>
      </c>
      <c r="P896">
        <v>21.68</v>
      </c>
      <c r="Q896">
        <v>0</v>
      </c>
      <c r="R896">
        <v>-4.40425259408544</v>
      </c>
      <c r="S896">
        <v>255.30947571700301</v>
      </c>
    </row>
    <row r="897" spans="1:20" hidden="1" x14ac:dyDescent="0.25">
      <c r="A897">
        <v>1559</v>
      </c>
      <c r="B897">
        <v>3090</v>
      </c>
      <c r="C897">
        <v>271.21187070369899</v>
      </c>
      <c r="D897">
        <v>0.103407165973097</v>
      </c>
      <c r="E897">
        <v>0</v>
      </c>
      <c r="F897">
        <v>0.13117104750761099</v>
      </c>
      <c r="G897">
        <v>223</v>
      </c>
      <c r="H897">
        <v>2</v>
      </c>
      <c r="I897">
        <v>188.74701680410899</v>
      </c>
      <c r="J897">
        <v>250.09015846203701</v>
      </c>
      <c r="K897">
        <v>21.815180383837401</v>
      </c>
      <c r="L897">
        <v>47.642398999999997</v>
      </c>
      <c r="M897">
        <v>276.26073362235599</v>
      </c>
      <c r="N897">
        <v>156.31841037931699</v>
      </c>
      <c r="O897">
        <v>-6.1138111660115502E-3</v>
      </c>
      <c r="P897">
        <v>0.86</v>
      </c>
      <c r="Q897">
        <v>0</v>
      </c>
      <c r="R897">
        <v>5.7288041637266804</v>
      </c>
      <c r="S897">
        <v>251.46232350490399</v>
      </c>
    </row>
    <row r="898" spans="1:20" hidden="1" x14ac:dyDescent="0.25">
      <c r="A898">
        <v>1560</v>
      </c>
      <c r="B898">
        <v>333</v>
      </c>
      <c r="C898">
        <v>271.369718828857</v>
      </c>
      <c r="D898">
        <v>9.3964772323765794E-2</v>
      </c>
      <c r="E898">
        <v>0</v>
      </c>
      <c r="F898">
        <v>0.12675014174764401</v>
      </c>
      <c r="G898">
        <v>224</v>
      </c>
      <c r="H898">
        <v>2</v>
      </c>
      <c r="I898">
        <v>184.96851011320899</v>
      </c>
      <c r="J898">
        <v>255.278028178059</v>
      </c>
      <c r="K898">
        <v>21.815180383837401</v>
      </c>
      <c r="L898">
        <v>22.605801</v>
      </c>
      <c r="M898">
        <v>276.693814538151</v>
      </c>
      <c r="N898">
        <v>155.18364522912699</v>
      </c>
      <c r="O898">
        <v>8.0095774380102999E-2</v>
      </c>
      <c r="P898">
        <v>1.33</v>
      </c>
      <c r="Q898">
        <v>0</v>
      </c>
      <c r="R898">
        <v>0.87025773465836598</v>
      </c>
      <c r="S898">
        <v>268.348450603353</v>
      </c>
    </row>
    <row r="899" spans="1:20" x14ac:dyDescent="0.25">
      <c r="A899">
        <v>1560</v>
      </c>
      <c r="B899">
        <v>1499</v>
      </c>
      <c r="C899">
        <v>237.02528177815199</v>
      </c>
      <c r="D899">
        <v>0.121931839300033</v>
      </c>
      <c r="E899">
        <v>0</v>
      </c>
      <c r="F899">
        <v>0.174095611127837</v>
      </c>
      <c r="G899">
        <v>224</v>
      </c>
      <c r="H899">
        <v>2</v>
      </c>
      <c r="I899">
        <v>65.588261665629602</v>
      </c>
      <c r="J899">
        <v>206.57469088223399</v>
      </c>
      <c r="K899">
        <v>21.815180383837401</v>
      </c>
      <c r="L899">
        <v>-39.488300000000002</v>
      </c>
      <c r="M899">
        <v>160.630222625107</v>
      </c>
      <c r="N899">
        <v>92.336225650440596</v>
      </c>
      <c r="O899">
        <v>1.9823229431966201</v>
      </c>
      <c r="P899">
        <v>23.13</v>
      </c>
      <c r="Q899">
        <v>0</v>
      </c>
      <c r="R899">
        <v>-4.4964292394676004</v>
      </c>
      <c r="S899">
        <v>252.39007943116201</v>
      </c>
      <c r="T899">
        <f>IF(AND(C899&gt;=$V$3,B899=$V$1,A899&lt;=2004),1,0)</f>
        <v>0</v>
      </c>
    </row>
    <row r="900" spans="1:20" hidden="1" x14ac:dyDescent="0.25">
      <c r="A900">
        <v>1560</v>
      </c>
      <c r="B900">
        <v>1513</v>
      </c>
      <c r="C900">
        <v>240.45264037531999</v>
      </c>
      <c r="D900">
        <v>0.12683452529054201</v>
      </c>
      <c r="E900">
        <v>0</v>
      </c>
      <c r="F900">
        <v>0.18043809551185599</v>
      </c>
      <c r="G900">
        <v>224</v>
      </c>
      <c r="H900">
        <v>2</v>
      </c>
      <c r="I900">
        <v>72.100605417954597</v>
      </c>
      <c r="J900">
        <v>207.82948998162601</v>
      </c>
      <c r="K900">
        <v>21.815180383837401</v>
      </c>
      <c r="L900">
        <v>-37.064602000000001</v>
      </c>
      <c r="M900">
        <v>170.105210511151</v>
      </c>
      <c r="N900">
        <v>98.162732656712905</v>
      </c>
      <c r="O900">
        <v>3.0451299673024601</v>
      </c>
      <c r="P900">
        <v>21.85</v>
      </c>
      <c r="Q900">
        <v>0</v>
      </c>
      <c r="R900">
        <v>-4.3315448814806903</v>
      </c>
      <c r="S900">
        <v>255.238801995145</v>
      </c>
    </row>
    <row r="901" spans="1:20" hidden="1" x14ac:dyDescent="0.25">
      <c r="A901">
        <v>1560</v>
      </c>
      <c r="B901">
        <v>3090</v>
      </c>
      <c r="C901">
        <v>271.178005651337</v>
      </c>
      <c r="D901">
        <v>0.102944467385698</v>
      </c>
      <c r="E901">
        <v>0</v>
      </c>
      <c r="F901">
        <v>-5.4761844440789298E-2</v>
      </c>
      <c r="G901">
        <v>224</v>
      </c>
      <c r="H901">
        <v>2</v>
      </c>
      <c r="I901">
        <v>188.74701680410899</v>
      </c>
      <c r="J901">
        <v>250.05629340967499</v>
      </c>
      <c r="K901">
        <v>21.815180383837401</v>
      </c>
      <c r="L901">
        <v>47.642398999999997</v>
      </c>
      <c r="M901">
        <v>276.11437874264197</v>
      </c>
      <c r="N901">
        <v>156.17002298200299</v>
      </c>
      <c r="O901">
        <v>-1.6611498741677898E-2</v>
      </c>
      <c r="P901">
        <v>0.89</v>
      </c>
      <c r="Q901">
        <v>0</v>
      </c>
      <c r="R901">
        <v>5.6915121141094396</v>
      </c>
      <c r="S901">
        <v>251.555186526092</v>
      </c>
    </row>
    <row r="902" spans="1:20" hidden="1" x14ac:dyDescent="0.25">
      <c r="A902">
        <v>1561</v>
      </c>
      <c r="B902">
        <v>333</v>
      </c>
      <c r="C902">
        <v>271.38809826927002</v>
      </c>
      <c r="D902">
        <v>9.3542651902380397E-2</v>
      </c>
      <c r="E902">
        <v>0</v>
      </c>
      <c r="F902">
        <v>-7.1705561652684796E-2</v>
      </c>
      <c r="G902">
        <v>225</v>
      </c>
      <c r="H902">
        <v>2</v>
      </c>
      <c r="I902">
        <v>185.27187095141699</v>
      </c>
      <c r="J902">
        <v>255.29640761847099</v>
      </c>
      <c r="K902">
        <v>21.592044762462901</v>
      </c>
      <c r="L902">
        <v>22.605801</v>
      </c>
      <c r="M902">
        <v>276.75774588283099</v>
      </c>
      <c r="N902">
        <v>155.155798250321</v>
      </c>
      <c r="O902">
        <v>8.4923853344110206E-2</v>
      </c>
      <c r="P902">
        <v>1.29</v>
      </c>
      <c r="Q902">
        <v>0</v>
      </c>
      <c r="R902">
        <v>0.87068247855742298</v>
      </c>
      <c r="S902">
        <v>268.36265670602501</v>
      </c>
    </row>
    <row r="903" spans="1:20" x14ac:dyDescent="0.25">
      <c r="A903">
        <v>1561</v>
      </c>
      <c r="B903">
        <v>1499</v>
      </c>
      <c r="C903">
        <v>237.20522672212601</v>
      </c>
      <c r="D903">
        <v>0.121384081687124</v>
      </c>
      <c r="E903">
        <v>0</v>
      </c>
      <c r="F903">
        <v>-0.41059224027603702</v>
      </c>
      <c r="G903">
        <v>225</v>
      </c>
      <c r="H903">
        <v>2</v>
      </c>
      <c r="I903">
        <v>66.452055503748198</v>
      </c>
      <c r="J903">
        <v>206.75463582620799</v>
      </c>
      <c r="K903">
        <v>21.592044762462901</v>
      </c>
      <c r="L903">
        <v>-39.488300000000002</v>
      </c>
      <c r="M903">
        <v>161.076777389092</v>
      </c>
      <c r="N903">
        <v>92.552153217382894</v>
      </c>
      <c r="O903">
        <v>1.96521137298974</v>
      </c>
      <c r="P903">
        <v>23.29</v>
      </c>
      <c r="Q903">
        <v>0</v>
      </c>
      <c r="R903">
        <v>-4.4278955407282403</v>
      </c>
      <c r="S903">
        <v>252.31783364670699</v>
      </c>
      <c r="T903">
        <f>IF(AND(C903&gt;=$V$3,B903=$V$1,A903&lt;=2004),1,0)</f>
        <v>0</v>
      </c>
    </row>
    <row r="904" spans="1:20" hidden="1" x14ac:dyDescent="0.25">
      <c r="A904">
        <v>1561</v>
      </c>
      <c r="B904">
        <v>1513</v>
      </c>
      <c r="C904">
        <v>240.641455718776</v>
      </c>
      <c r="D904">
        <v>0.12626474321223899</v>
      </c>
      <c r="E904">
        <v>0</v>
      </c>
      <c r="F904">
        <v>-0.402454370575624</v>
      </c>
      <c r="G904">
        <v>225</v>
      </c>
      <c r="H904">
        <v>2</v>
      </c>
      <c r="I904">
        <v>72.974736902056705</v>
      </c>
      <c r="J904">
        <v>208.018305325082</v>
      </c>
      <c r="K904">
        <v>21.592044762462901</v>
      </c>
      <c r="L904">
        <v>-37.064602000000001</v>
      </c>
      <c r="M904">
        <v>170.59741552173799</v>
      </c>
      <c r="N904">
        <v>98.402978967300001</v>
      </c>
      <c r="O904">
        <v>3.0262974908665599</v>
      </c>
      <c r="P904">
        <v>22.02</v>
      </c>
      <c r="Q904">
        <v>0</v>
      </c>
      <c r="R904">
        <v>-4.2611416420498198</v>
      </c>
      <c r="S904">
        <v>255.16927697637001</v>
      </c>
    </row>
    <row r="905" spans="1:20" hidden="1" x14ac:dyDescent="0.25">
      <c r="A905">
        <v>1561</v>
      </c>
      <c r="B905">
        <v>3090</v>
      </c>
      <c r="C905">
        <v>271.13888687408399</v>
      </c>
      <c r="D905">
        <v>0.10248200724369499</v>
      </c>
      <c r="E905">
        <v>0</v>
      </c>
      <c r="F905">
        <v>0.13919651091558</v>
      </c>
      <c r="G905">
        <v>225</v>
      </c>
      <c r="H905">
        <v>2</v>
      </c>
      <c r="I905">
        <v>188.458289324323</v>
      </c>
      <c r="J905">
        <v>250.01717463242201</v>
      </c>
      <c r="K905">
        <v>21.592044762462901</v>
      </c>
      <c r="L905">
        <v>47.642398999999997</v>
      </c>
      <c r="M905">
        <v>275.976495741326</v>
      </c>
      <c r="N905">
        <v>156.02634171370499</v>
      </c>
      <c r="O905">
        <v>-2.70533924250662E-2</v>
      </c>
      <c r="P905">
        <v>0.92</v>
      </c>
      <c r="Q905">
        <v>0</v>
      </c>
      <c r="R905">
        <v>5.6549910557504299</v>
      </c>
      <c r="S905">
        <v>251.647453667706</v>
      </c>
    </row>
    <row r="906" spans="1:20" hidden="1" x14ac:dyDescent="0.25">
      <c r="A906">
        <v>1562</v>
      </c>
      <c r="B906">
        <v>333</v>
      </c>
      <c r="C906">
        <v>271.40184127115401</v>
      </c>
      <c r="D906">
        <v>9.3116444157847894E-2</v>
      </c>
      <c r="E906">
        <v>0</v>
      </c>
      <c r="F906">
        <v>0.122841426019047</v>
      </c>
      <c r="G906">
        <v>226</v>
      </c>
      <c r="H906">
        <v>2</v>
      </c>
      <c r="I906">
        <v>185.27187095141699</v>
      </c>
      <c r="J906">
        <v>255.31015062035499</v>
      </c>
      <c r="K906">
        <v>21.592044762462901</v>
      </c>
      <c r="L906">
        <v>22.605801</v>
      </c>
      <c r="M906">
        <v>276.832730952068</v>
      </c>
      <c r="N906">
        <v>155.13331530660699</v>
      </c>
      <c r="O906">
        <v>9.0753131257518702E-2</v>
      </c>
      <c r="P906">
        <v>1.26</v>
      </c>
      <c r="Q906">
        <v>0</v>
      </c>
      <c r="R906">
        <v>0.871885169538824</v>
      </c>
      <c r="S906">
        <v>268.37688243186898</v>
      </c>
    </row>
    <row r="907" spans="1:20" x14ac:dyDescent="0.25">
      <c r="A907">
        <v>1562</v>
      </c>
      <c r="B907">
        <v>1499</v>
      </c>
      <c r="C907">
        <v>237.378335917877</v>
      </c>
      <c r="D907">
        <v>0.120831020226647</v>
      </c>
      <c r="E907">
        <v>0</v>
      </c>
      <c r="F907">
        <v>0.181114102868669</v>
      </c>
      <c r="G907">
        <v>226</v>
      </c>
      <c r="H907">
        <v>2</v>
      </c>
      <c r="I907">
        <v>66.452055503748198</v>
      </c>
      <c r="J907">
        <v>206.927745021958</v>
      </c>
      <c r="K907">
        <v>21.592044762462901</v>
      </c>
      <c r="L907">
        <v>-39.488300000000002</v>
      </c>
      <c r="M907">
        <v>161.56648001294701</v>
      </c>
      <c r="N907">
        <v>92.792119623797106</v>
      </c>
      <c r="O907">
        <v>1.94651093031347</v>
      </c>
      <c r="P907">
        <v>23.45</v>
      </c>
      <c r="Q907">
        <v>0</v>
      </c>
      <c r="R907">
        <v>-4.3552180979761603</v>
      </c>
      <c r="S907">
        <v>252.24677367136101</v>
      </c>
      <c r="T907">
        <f>IF(AND(C907&gt;=$V$3,B907=$V$1,A907&lt;=2004),1,0)</f>
        <v>0</v>
      </c>
    </row>
    <row r="908" spans="1:20" hidden="1" x14ac:dyDescent="0.25">
      <c r="A908">
        <v>1562</v>
      </c>
      <c r="B908">
        <v>1513</v>
      </c>
      <c r="C908">
        <v>240.82292174225299</v>
      </c>
      <c r="D908">
        <v>0.125689444027065</v>
      </c>
      <c r="E908">
        <v>0</v>
      </c>
      <c r="F908">
        <v>0.19472158748238599</v>
      </c>
      <c r="G908">
        <v>226</v>
      </c>
      <c r="H908">
        <v>2</v>
      </c>
      <c r="I908">
        <v>72.974736902056705</v>
      </c>
      <c r="J908">
        <v>208.19977134855901</v>
      </c>
      <c r="K908">
        <v>21.592044762462901</v>
      </c>
      <c r="L908">
        <v>-37.064602000000001</v>
      </c>
      <c r="M908">
        <v>171.133893231706</v>
      </c>
      <c r="N908">
        <v>98.667943344861399</v>
      </c>
      <c r="O908">
        <v>3.0075389072897898</v>
      </c>
      <c r="P908">
        <v>22.19</v>
      </c>
      <c r="Q908">
        <v>0</v>
      </c>
      <c r="R908">
        <v>-4.1866919705507897</v>
      </c>
      <c r="S908">
        <v>255.100966682484</v>
      </c>
    </row>
    <row r="909" spans="1:20" hidden="1" x14ac:dyDescent="0.25">
      <c r="A909">
        <v>1562</v>
      </c>
      <c r="B909">
        <v>3090</v>
      </c>
      <c r="C909">
        <v>271.10202375137499</v>
      </c>
      <c r="D909">
        <v>0.102015069175613</v>
      </c>
      <c r="E909">
        <v>0</v>
      </c>
      <c r="F909">
        <v>-5.9763378955792298E-2</v>
      </c>
      <c r="G909">
        <v>226</v>
      </c>
      <c r="H909">
        <v>2</v>
      </c>
      <c r="I909">
        <v>188.458289324323</v>
      </c>
      <c r="J909">
        <v>249.980311509713</v>
      </c>
      <c r="K909">
        <v>21.592044762462901</v>
      </c>
      <c r="L909">
        <v>47.642398999999997</v>
      </c>
      <c r="M909">
        <v>275.81728626226601</v>
      </c>
      <c r="N909">
        <v>155.869847521168</v>
      </c>
      <c r="O909">
        <v>-3.7868676875319002E-2</v>
      </c>
      <c r="P909">
        <v>0.95</v>
      </c>
      <c r="Q909">
        <v>0</v>
      </c>
      <c r="R909">
        <v>5.6171276788675897</v>
      </c>
      <c r="S909">
        <v>251.73910302840301</v>
      </c>
    </row>
    <row r="910" spans="1:20" hidden="1" x14ac:dyDescent="0.25">
      <c r="A910">
        <v>1563</v>
      </c>
      <c r="B910">
        <v>333</v>
      </c>
      <c r="C910">
        <v>271.418762135615</v>
      </c>
      <c r="D910">
        <v>9.2688489621867598E-2</v>
      </c>
      <c r="E910">
        <v>0</v>
      </c>
      <c r="F910">
        <v>-8.4196663561653895E-2</v>
      </c>
      <c r="G910">
        <v>227</v>
      </c>
      <c r="H910">
        <v>2</v>
      </c>
      <c r="I910">
        <v>185.57377737837101</v>
      </c>
      <c r="J910">
        <v>255.327071484816</v>
      </c>
      <c r="K910">
        <v>21.362331995086901</v>
      </c>
      <c r="L910">
        <v>22.605801</v>
      </c>
      <c r="M910">
        <v>276.88881007662798</v>
      </c>
      <c r="N910">
        <v>155.09975536869501</v>
      </c>
      <c r="O910">
        <v>9.6323651071506103E-2</v>
      </c>
      <c r="P910">
        <v>1.23</v>
      </c>
      <c r="Q910">
        <v>0</v>
      </c>
      <c r="R910">
        <v>0.87174605600698396</v>
      </c>
      <c r="S910">
        <v>268.39110588792897</v>
      </c>
    </row>
    <row r="911" spans="1:20" x14ac:dyDescent="0.25">
      <c r="A911">
        <v>1563</v>
      </c>
      <c r="B911">
        <v>1499</v>
      </c>
      <c r="C911">
        <v>237.567328025509</v>
      </c>
      <c r="D911">
        <v>0.120275692071015</v>
      </c>
      <c r="E911">
        <v>0</v>
      </c>
      <c r="F911">
        <v>-0.42081700098430302</v>
      </c>
      <c r="G911">
        <v>227</v>
      </c>
      <c r="H911">
        <v>2</v>
      </c>
      <c r="I911">
        <v>67.342649652747497</v>
      </c>
      <c r="J911">
        <v>207.116737129591</v>
      </c>
      <c r="K911">
        <v>21.362331995086901</v>
      </c>
      <c r="L911">
        <v>-39.488300000000002</v>
      </c>
      <c r="M911">
        <v>162.03863276290801</v>
      </c>
      <c r="N911">
        <v>93.021467059618303</v>
      </c>
      <c r="O911">
        <v>1.9260465899357599</v>
      </c>
      <c r="P911">
        <v>23.62</v>
      </c>
      <c r="Q911">
        <v>0</v>
      </c>
      <c r="R911">
        <v>-4.2848523431970902</v>
      </c>
      <c r="S911">
        <v>252.17686178749699</v>
      </c>
      <c r="T911">
        <f>IF(AND(C911&gt;=$V$3,B911=$V$1,A911&lt;=2004),1,0)</f>
        <v>0</v>
      </c>
    </row>
    <row r="912" spans="1:20" hidden="1" x14ac:dyDescent="0.25">
      <c r="A912">
        <v>1563</v>
      </c>
      <c r="B912">
        <v>1513</v>
      </c>
      <c r="C912">
        <v>241.019336541211</v>
      </c>
      <c r="D912">
        <v>0.12511178700651701</v>
      </c>
      <c r="E912">
        <v>0</v>
      </c>
      <c r="F912">
        <v>-0.39606761221666298</v>
      </c>
      <c r="G912">
        <v>227</v>
      </c>
      <c r="H912">
        <v>2</v>
      </c>
      <c r="I912">
        <v>73.875308619266903</v>
      </c>
      <c r="J912">
        <v>208.396186147517</v>
      </c>
      <c r="K912">
        <v>21.362331995086901</v>
      </c>
      <c r="L912">
        <v>-37.064602000000001</v>
      </c>
      <c r="M912">
        <v>171.65068086793099</v>
      </c>
      <c r="N912">
        <v>98.920966283170799</v>
      </c>
      <c r="O912">
        <v>2.9883526750643101</v>
      </c>
      <c r="P912">
        <v>22.35</v>
      </c>
      <c r="Q912">
        <v>0</v>
      </c>
      <c r="R912">
        <v>-4.1147103234893896</v>
      </c>
      <c r="S912">
        <v>255.03383084506601</v>
      </c>
    </row>
    <row r="913" spans="1:20" hidden="1" x14ac:dyDescent="0.25">
      <c r="A913">
        <v>1563</v>
      </c>
      <c r="B913">
        <v>3090</v>
      </c>
      <c r="C913">
        <v>271.05958510036999</v>
      </c>
      <c r="D913">
        <v>0.10154621738486</v>
      </c>
      <c r="E913">
        <v>0</v>
      </c>
      <c r="F913">
        <v>0.14772258331277099</v>
      </c>
      <c r="G913">
        <v>227</v>
      </c>
      <c r="H913">
        <v>2</v>
      </c>
      <c r="I913">
        <v>188.15050616177101</v>
      </c>
      <c r="J913">
        <v>249.937872858708</v>
      </c>
      <c r="K913">
        <v>21.362331995086901</v>
      </c>
      <c r="L913">
        <v>47.642398999999997</v>
      </c>
      <c r="M913">
        <v>275.667320121025</v>
      </c>
      <c r="N913">
        <v>155.718185002951</v>
      </c>
      <c r="O913">
        <v>-4.8947480294367997E-2</v>
      </c>
      <c r="P913">
        <v>0.98</v>
      </c>
      <c r="Q913">
        <v>0</v>
      </c>
      <c r="R913">
        <v>5.5800923813613501</v>
      </c>
      <c r="S913">
        <v>251.83014811917201</v>
      </c>
    </row>
    <row r="914" spans="1:20" hidden="1" x14ac:dyDescent="0.25">
      <c r="A914">
        <v>1564</v>
      </c>
      <c r="B914">
        <v>333</v>
      </c>
      <c r="C914">
        <v>271.43106893758397</v>
      </c>
      <c r="D914">
        <v>9.2251016596178806E-2</v>
      </c>
      <c r="E914">
        <v>0</v>
      </c>
      <c r="F914">
        <v>0.122248539135298</v>
      </c>
      <c r="G914">
        <v>228</v>
      </c>
      <c r="H914">
        <v>2</v>
      </c>
      <c r="I914">
        <v>185.57377737837101</v>
      </c>
      <c r="J914">
        <v>255.33937828678501</v>
      </c>
      <c r="K914">
        <v>21.362331995086901</v>
      </c>
      <c r="L914">
        <v>22.605801</v>
      </c>
      <c r="M914">
        <v>276.95786835830302</v>
      </c>
      <c r="N914">
        <v>155.071795121799</v>
      </c>
      <c r="O914">
        <v>0.10187099162464699</v>
      </c>
      <c r="P914">
        <v>1.2</v>
      </c>
      <c r="Q914">
        <v>0</v>
      </c>
      <c r="R914">
        <v>0.87252340712468102</v>
      </c>
      <c r="S914">
        <v>268.40534202729202</v>
      </c>
    </row>
    <row r="915" spans="1:20" x14ac:dyDescent="0.25">
      <c r="A915">
        <v>1564</v>
      </c>
      <c r="B915">
        <v>1499</v>
      </c>
      <c r="C915">
        <v>237.74873765626199</v>
      </c>
      <c r="D915">
        <v>0.119708012403974</v>
      </c>
      <c r="E915">
        <v>0</v>
      </c>
      <c r="F915">
        <v>0.20089868029944399</v>
      </c>
      <c r="G915">
        <v>228</v>
      </c>
      <c r="H915">
        <v>2</v>
      </c>
      <c r="I915">
        <v>67.342649652747497</v>
      </c>
      <c r="J915">
        <v>207.298146760343</v>
      </c>
      <c r="K915">
        <v>21.362331995086901</v>
      </c>
      <c r="L915">
        <v>-39.488300000000002</v>
      </c>
      <c r="M915">
        <v>162.55528673037</v>
      </c>
      <c r="N915">
        <v>93.275044308000801</v>
      </c>
      <c r="O915">
        <v>1.9028367293975601</v>
      </c>
      <c r="P915">
        <v>23.78</v>
      </c>
      <c r="Q915">
        <v>0</v>
      </c>
      <c r="R915">
        <v>-4.2102402425163099</v>
      </c>
      <c r="S915">
        <v>252.10816727872501</v>
      </c>
      <c r="T915">
        <f>IF(AND(C915&gt;=$V$3,B915=$V$1,A915&lt;=2004),1,0)</f>
        <v>0</v>
      </c>
    </row>
    <row r="916" spans="1:20" hidden="1" x14ac:dyDescent="0.25">
      <c r="A916">
        <v>1564</v>
      </c>
      <c r="B916">
        <v>1513</v>
      </c>
      <c r="C916">
        <v>241.20751837353399</v>
      </c>
      <c r="D916">
        <v>0.124521281839863</v>
      </c>
      <c r="E916">
        <v>0</v>
      </c>
      <c r="F916">
        <v>0.21813383336943101</v>
      </c>
      <c r="G916">
        <v>228</v>
      </c>
      <c r="H916">
        <v>2</v>
      </c>
      <c r="I916">
        <v>73.875308619266903</v>
      </c>
      <c r="J916">
        <v>208.58436797984001</v>
      </c>
      <c r="K916">
        <v>21.362331995086901</v>
      </c>
      <c r="L916">
        <v>-37.064602000000001</v>
      </c>
      <c r="M916">
        <v>172.21135844276901</v>
      </c>
      <c r="N916">
        <v>99.197859365567098</v>
      </c>
      <c r="O916">
        <v>2.9699545255491202</v>
      </c>
      <c r="P916">
        <v>22.51</v>
      </c>
      <c r="Q916">
        <v>0</v>
      </c>
      <c r="R916">
        <v>-4.0387591320764598</v>
      </c>
      <c r="S916">
        <v>254.96793423141801</v>
      </c>
    </row>
    <row r="917" spans="1:20" hidden="1" x14ac:dyDescent="0.25">
      <c r="A917">
        <v>1564</v>
      </c>
      <c r="B917">
        <v>3090</v>
      </c>
      <c r="C917">
        <v>271.019549811731</v>
      </c>
      <c r="D917">
        <v>0.101066937474832</v>
      </c>
      <c r="E917">
        <v>0</v>
      </c>
      <c r="F917">
        <v>-6.3676873010526103E-2</v>
      </c>
      <c r="G917">
        <v>228</v>
      </c>
      <c r="H917">
        <v>2</v>
      </c>
      <c r="I917">
        <v>188.15050616177101</v>
      </c>
      <c r="J917">
        <v>249.89783757006899</v>
      </c>
      <c r="K917">
        <v>21.362331995086901</v>
      </c>
      <c r="L917">
        <v>47.642398999999997</v>
      </c>
      <c r="M917">
        <v>275.49474741552302</v>
      </c>
      <c r="N917">
        <v>155.55214111070299</v>
      </c>
      <c r="O917">
        <v>-6.0267357330967303E-2</v>
      </c>
      <c r="P917">
        <v>1.01</v>
      </c>
      <c r="Q917">
        <v>0</v>
      </c>
      <c r="R917">
        <v>5.5416244445678497</v>
      </c>
      <c r="S917">
        <v>251.92056556499301</v>
      </c>
    </row>
    <row r="918" spans="1:20" hidden="1" x14ac:dyDescent="0.25">
      <c r="A918">
        <v>1565</v>
      </c>
      <c r="B918">
        <v>333</v>
      </c>
      <c r="C918">
        <v>271.44654634040103</v>
      </c>
      <c r="D918">
        <v>9.1816359294232E-2</v>
      </c>
      <c r="E918">
        <v>0</v>
      </c>
      <c r="F918">
        <v>-8.4004246103997302E-2</v>
      </c>
      <c r="G918">
        <v>229</v>
      </c>
      <c r="H918">
        <v>2</v>
      </c>
      <c r="I918">
        <v>185.87391820162199</v>
      </c>
      <c r="J918">
        <v>255.354855689602</v>
      </c>
      <c r="K918">
        <v>21.126112054443599</v>
      </c>
      <c r="L918">
        <v>22.605801</v>
      </c>
      <c r="M918">
        <v>277.00810361016698</v>
      </c>
      <c r="N918">
        <v>155.03349877296299</v>
      </c>
      <c r="O918">
        <v>0.106883418161642</v>
      </c>
      <c r="P918">
        <v>1.17</v>
      </c>
      <c r="Q918">
        <v>0</v>
      </c>
      <c r="R918">
        <v>0.87196740211658097</v>
      </c>
      <c r="S918">
        <v>268.41956909484702</v>
      </c>
    </row>
    <row r="919" spans="1:20" x14ac:dyDescent="0.25">
      <c r="A919">
        <v>1565</v>
      </c>
      <c r="B919">
        <v>1499</v>
      </c>
      <c r="C919">
        <v>237.94603906842099</v>
      </c>
      <c r="D919">
        <v>0.119143986514474</v>
      </c>
      <c r="E919">
        <v>0</v>
      </c>
      <c r="F919">
        <v>-0.42105178590387998</v>
      </c>
      <c r="G919">
        <v>229</v>
      </c>
      <c r="H919">
        <v>2</v>
      </c>
      <c r="I919">
        <v>68.260024721629193</v>
      </c>
      <c r="J919">
        <v>207.49544817250299</v>
      </c>
      <c r="K919">
        <v>21.126112054443599</v>
      </c>
      <c r="L919">
        <v>-39.488300000000002</v>
      </c>
      <c r="M919">
        <v>163.05237341976999</v>
      </c>
      <c r="N919">
        <v>93.517273115170298</v>
      </c>
      <c r="O919">
        <v>1.8787951288839599</v>
      </c>
      <c r="P919">
        <v>23.95</v>
      </c>
      <c r="Q919">
        <v>0</v>
      </c>
      <c r="R919">
        <v>-4.1381641222101804</v>
      </c>
      <c r="S919">
        <v>252.04064876785199</v>
      </c>
      <c r="T919">
        <f>IF(AND(C919&gt;=$V$3,B919=$V$1,A919&lt;=2004),1,0)</f>
        <v>0</v>
      </c>
    </row>
    <row r="920" spans="1:20" hidden="1" x14ac:dyDescent="0.25">
      <c r="A920">
        <v>1565</v>
      </c>
      <c r="B920">
        <v>1513</v>
      </c>
      <c r="C920">
        <v>241.410530452731</v>
      </c>
      <c r="D920">
        <v>0.123934577363354</v>
      </c>
      <c r="E920">
        <v>0</v>
      </c>
      <c r="F920">
        <v>-0.39292698776231999</v>
      </c>
      <c r="G920">
        <v>229</v>
      </c>
      <c r="H920">
        <v>2</v>
      </c>
      <c r="I920">
        <v>74.802265544045596</v>
      </c>
      <c r="J920">
        <v>208.78738005903699</v>
      </c>
      <c r="K920">
        <v>21.126112054443599</v>
      </c>
      <c r="L920">
        <v>-37.064602000000001</v>
      </c>
      <c r="M920">
        <v>172.74982183937499</v>
      </c>
      <c r="N920">
        <v>99.461819752464507</v>
      </c>
      <c r="O920">
        <v>2.9522904947011601</v>
      </c>
      <c r="P920">
        <v>22.66</v>
      </c>
      <c r="Q920">
        <v>0</v>
      </c>
      <c r="R920">
        <v>-3.9655376785099099</v>
      </c>
      <c r="S920">
        <v>254.90323230298901</v>
      </c>
    </row>
    <row r="921" spans="1:20" hidden="1" x14ac:dyDescent="0.25">
      <c r="A921">
        <v>1565</v>
      </c>
      <c r="B921">
        <v>3090</v>
      </c>
      <c r="C921">
        <v>270.97400228842201</v>
      </c>
      <c r="D921">
        <v>0.100590742371734</v>
      </c>
      <c r="E921">
        <v>0</v>
      </c>
      <c r="F921">
        <v>0.146045566575526</v>
      </c>
      <c r="G921">
        <v>229</v>
      </c>
      <c r="H921">
        <v>2</v>
      </c>
      <c r="I921">
        <v>187.823613836541</v>
      </c>
      <c r="J921">
        <v>249.85229004676</v>
      </c>
      <c r="K921">
        <v>21.126112054443599</v>
      </c>
      <c r="L921">
        <v>47.642398999999997</v>
      </c>
      <c r="M921">
        <v>275.332022037005</v>
      </c>
      <c r="N921">
        <v>155.39197776236301</v>
      </c>
      <c r="O921">
        <v>-7.1946313312679394E-2</v>
      </c>
      <c r="P921">
        <v>1.05</v>
      </c>
      <c r="Q921">
        <v>0</v>
      </c>
      <c r="R921">
        <v>5.5040299969067901</v>
      </c>
      <c r="S921">
        <v>252.01036961776001</v>
      </c>
    </row>
    <row r="922" spans="1:20" hidden="1" x14ac:dyDescent="0.25">
      <c r="A922">
        <v>1566</v>
      </c>
      <c r="B922">
        <v>333</v>
      </c>
      <c r="C922">
        <v>271.45709339695202</v>
      </c>
      <c r="D922">
        <v>9.1375389881821895E-2</v>
      </c>
      <c r="E922">
        <v>0</v>
      </c>
      <c r="F922">
        <v>0.130628358355075</v>
      </c>
      <c r="G922">
        <v>230</v>
      </c>
      <c r="H922">
        <v>2</v>
      </c>
      <c r="I922">
        <v>185.87391820162199</v>
      </c>
      <c r="J922">
        <v>255.36540274615299</v>
      </c>
      <c r="K922">
        <v>21.126112054443599</v>
      </c>
      <c r="L922">
        <v>22.605801</v>
      </c>
      <c r="M922">
        <v>277.07129066892003</v>
      </c>
      <c r="N922">
        <v>155.00125675746699</v>
      </c>
      <c r="O922">
        <v>0.112044461217124</v>
      </c>
      <c r="P922">
        <v>1.1299999999999999</v>
      </c>
      <c r="Q922">
        <v>0</v>
      </c>
      <c r="R922">
        <v>0.87232772927846802</v>
      </c>
      <c r="S922">
        <v>268.43380204151998</v>
      </c>
    </row>
    <row r="923" spans="1:20" x14ac:dyDescent="0.25">
      <c r="A923">
        <v>1566</v>
      </c>
      <c r="B923">
        <v>1499</v>
      </c>
      <c r="C923">
        <v>238.134724683066</v>
      </c>
      <c r="D923">
        <v>0.118571769818786</v>
      </c>
      <c r="E923">
        <v>0</v>
      </c>
      <c r="F923">
        <v>0.228276474921081</v>
      </c>
      <c r="G923">
        <v>230</v>
      </c>
      <c r="H923">
        <v>2</v>
      </c>
      <c r="I923">
        <v>68.260024721629193</v>
      </c>
      <c r="J923">
        <v>207.684133787147</v>
      </c>
      <c r="K923">
        <v>21.126112054443599</v>
      </c>
      <c r="L923">
        <v>-39.488300000000002</v>
      </c>
      <c r="M923">
        <v>163.59429901969901</v>
      </c>
      <c r="N923">
        <v>93.784184374772394</v>
      </c>
      <c r="O923">
        <v>1.8518499743615</v>
      </c>
      <c r="P923">
        <v>24.1</v>
      </c>
      <c r="Q923">
        <v>0</v>
      </c>
      <c r="R923">
        <v>-4.0618471421383102</v>
      </c>
      <c r="S923">
        <v>251.97437544897599</v>
      </c>
      <c r="T923">
        <f>IF(AND(C923&gt;=$V$3,B923=$V$1,A923&lt;=2004),1,0)</f>
        <v>0</v>
      </c>
    </row>
    <row r="924" spans="1:20" hidden="1" x14ac:dyDescent="0.25">
      <c r="A924">
        <v>1566</v>
      </c>
      <c r="B924">
        <v>1513</v>
      </c>
      <c r="C924">
        <v>241.60454343426201</v>
      </c>
      <c r="D924">
        <v>0.123339352741323</v>
      </c>
      <c r="E924">
        <v>0</v>
      </c>
      <c r="F924">
        <v>0.23843245749025399</v>
      </c>
      <c r="G924">
        <v>230</v>
      </c>
      <c r="H924">
        <v>2</v>
      </c>
      <c r="I924">
        <v>74.802265544045596</v>
      </c>
      <c r="J924">
        <v>208.98139304056801</v>
      </c>
      <c r="K924">
        <v>21.126112054443599</v>
      </c>
      <c r="L924">
        <v>-37.064602000000001</v>
      </c>
      <c r="M924">
        <v>173.33213537462899</v>
      </c>
      <c r="N924">
        <v>99.749909689459102</v>
      </c>
      <c r="O924">
        <v>2.9352326456769098</v>
      </c>
      <c r="P924">
        <v>22.81</v>
      </c>
      <c r="Q924">
        <v>0</v>
      </c>
      <c r="R924">
        <v>-3.8883866683025898</v>
      </c>
      <c r="S924">
        <v>254.83978917463801</v>
      </c>
    </row>
    <row r="925" spans="1:20" hidden="1" x14ac:dyDescent="0.25">
      <c r="A925">
        <v>1566</v>
      </c>
      <c r="B925">
        <v>3090</v>
      </c>
      <c r="C925">
        <v>270.93061684717702</v>
      </c>
      <c r="D925">
        <v>0.10010763194458901</v>
      </c>
      <c r="E925">
        <v>0</v>
      </c>
      <c r="F925">
        <v>-5.7284187181610699E-2</v>
      </c>
      <c r="G925">
        <v>230</v>
      </c>
      <c r="H925">
        <v>2</v>
      </c>
      <c r="I925">
        <v>187.823613836541</v>
      </c>
      <c r="J925">
        <v>249.80890460551501</v>
      </c>
      <c r="K925">
        <v>21.126112054443599</v>
      </c>
      <c r="L925">
        <v>47.642398999999997</v>
      </c>
      <c r="M925">
        <v>275.14697958272001</v>
      </c>
      <c r="N925">
        <v>155.218105181982</v>
      </c>
      <c r="O925">
        <v>-8.4838217603191504E-2</v>
      </c>
      <c r="P925">
        <v>1.07</v>
      </c>
      <c r="Q925">
        <v>0</v>
      </c>
      <c r="R925">
        <v>5.4650237793389698</v>
      </c>
      <c r="S925">
        <v>252.09953724296099</v>
      </c>
    </row>
    <row r="926" spans="1:20" hidden="1" x14ac:dyDescent="0.25">
      <c r="A926">
        <v>1567</v>
      </c>
      <c r="B926">
        <v>333</v>
      </c>
      <c r="C926">
        <v>271.47091140817599</v>
      </c>
      <c r="D926">
        <v>9.0939193024951001E-2</v>
      </c>
      <c r="E926">
        <v>0</v>
      </c>
      <c r="F926">
        <v>-8.6663077414001005E-2</v>
      </c>
      <c r="G926">
        <v>231</v>
      </c>
      <c r="H926">
        <v>2</v>
      </c>
      <c r="I926">
        <v>186.17197585124299</v>
      </c>
      <c r="J926">
        <v>255.379220757377</v>
      </c>
      <c r="K926">
        <v>20.8834568954153</v>
      </c>
      <c r="L926">
        <v>22.605801</v>
      </c>
      <c r="M926">
        <v>277.11435560282098</v>
      </c>
      <c r="N926">
        <v>154.95826166359399</v>
      </c>
      <c r="O926">
        <v>0.118105017677526</v>
      </c>
      <c r="P926">
        <v>1.1000000000000001</v>
      </c>
      <c r="Q926">
        <v>0</v>
      </c>
      <c r="R926">
        <v>0.87126551311386102</v>
      </c>
      <c r="S926">
        <v>268.44801765701601</v>
      </c>
    </row>
    <row r="927" spans="1:20" x14ac:dyDescent="0.25">
      <c r="A927">
        <v>1567</v>
      </c>
      <c r="B927">
        <v>1499</v>
      </c>
      <c r="C927">
        <v>238.338635444679</v>
      </c>
      <c r="D927">
        <v>0.118005746151193</v>
      </c>
      <c r="E927">
        <v>0</v>
      </c>
      <c r="F927">
        <v>-0.40338911659827098</v>
      </c>
      <c r="G927">
        <v>231</v>
      </c>
      <c r="H927">
        <v>2</v>
      </c>
      <c r="I927">
        <v>69.204151093898403</v>
      </c>
      <c r="J927">
        <v>207.88804454876001</v>
      </c>
      <c r="K927">
        <v>20.8834568954153</v>
      </c>
      <c r="L927">
        <v>-39.488300000000002</v>
      </c>
      <c r="M927">
        <v>164.113822297588</v>
      </c>
      <c r="N927">
        <v>94.038310665001603</v>
      </c>
      <c r="O927">
        <v>1.8245283431920201</v>
      </c>
      <c r="P927">
        <v>24.25</v>
      </c>
      <c r="Q927">
        <v>0</v>
      </c>
      <c r="R927">
        <v>-3.9883719457642099</v>
      </c>
      <c r="S927">
        <v>251.9093009554</v>
      </c>
      <c r="T927">
        <f>IF(AND(C927&gt;=$V$3,B927=$V$1,A927&lt;=2004),1,0)</f>
        <v>0</v>
      </c>
    </row>
    <row r="928" spans="1:20" hidden="1" x14ac:dyDescent="0.25">
      <c r="A928">
        <v>1567</v>
      </c>
      <c r="B928">
        <v>1513</v>
      </c>
      <c r="C928">
        <v>241.81329186899501</v>
      </c>
      <c r="D928">
        <v>0.12275057015923101</v>
      </c>
      <c r="E928">
        <v>0</v>
      </c>
      <c r="F928">
        <v>-0.39041523818259299</v>
      </c>
      <c r="G928">
        <v>231</v>
      </c>
      <c r="H928">
        <v>2</v>
      </c>
      <c r="I928">
        <v>75.755542054169894</v>
      </c>
      <c r="J928">
        <v>209.190141475301</v>
      </c>
      <c r="K928">
        <v>20.8834568954153</v>
      </c>
      <c r="L928">
        <v>-37.064602000000001</v>
      </c>
      <c r="M928">
        <v>173.89001071321999</v>
      </c>
      <c r="N928">
        <v>100.023993148027</v>
      </c>
      <c r="O928">
        <v>2.9180468978480798</v>
      </c>
      <c r="P928">
        <v>22.95</v>
      </c>
      <c r="Q928">
        <v>0</v>
      </c>
      <c r="R928">
        <v>-3.8141918245680899</v>
      </c>
      <c r="S928">
        <v>254.77755661339299</v>
      </c>
    </row>
    <row r="929" spans="1:20" hidden="1" x14ac:dyDescent="0.25">
      <c r="A929">
        <v>1567</v>
      </c>
      <c r="B929">
        <v>3090</v>
      </c>
      <c r="C929">
        <v>270.88108092899199</v>
      </c>
      <c r="D929">
        <v>9.9629750159795E-2</v>
      </c>
      <c r="E929">
        <v>0</v>
      </c>
      <c r="F929">
        <v>0.16295562184088899</v>
      </c>
      <c r="G929">
        <v>231</v>
      </c>
      <c r="H929">
        <v>2</v>
      </c>
      <c r="I929">
        <v>187.477560777756</v>
      </c>
      <c r="J929">
        <v>249.75936868733001</v>
      </c>
      <c r="K929">
        <v>20.8834568954153</v>
      </c>
      <c r="L929">
        <v>47.642398999999997</v>
      </c>
      <c r="M929">
        <v>274.97080760465502</v>
      </c>
      <c r="N929">
        <v>155.04987016153899</v>
      </c>
      <c r="O929">
        <v>-9.6833207887050701E-2</v>
      </c>
      <c r="P929">
        <v>1.1000000000000001</v>
      </c>
      <c r="Q929">
        <v>0</v>
      </c>
      <c r="R929">
        <v>5.4268240486898804</v>
      </c>
      <c r="S929">
        <v>252.18808159927801</v>
      </c>
    </row>
    <row r="930" spans="1:20" hidden="1" x14ac:dyDescent="0.25">
      <c r="A930">
        <v>1568</v>
      </c>
      <c r="B930">
        <v>333</v>
      </c>
      <c r="C930">
        <v>271.48763795049803</v>
      </c>
      <c r="D930">
        <v>9.0496884523565496E-2</v>
      </c>
      <c r="E930">
        <v>0</v>
      </c>
      <c r="F930">
        <v>-7.7060731657919407E-2</v>
      </c>
      <c r="G930">
        <v>232</v>
      </c>
      <c r="H930">
        <v>2</v>
      </c>
      <c r="I930">
        <v>186.46762656927999</v>
      </c>
      <c r="J930">
        <v>255.395947299699</v>
      </c>
      <c r="K930">
        <v>20.634440433114001</v>
      </c>
      <c r="L930">
        <v>22.605801</v>
      </c>
      <c r="M930">
        <v>277.17078384513297</v>
      </c>
      <c r="N930">
        <v>154.92156806171801</v>
      </c>
      <c r="O930">
        <v>0.124152226448437</v>
      </c>
      <c r="P930">
        <v>1.07</v>
      </c>
      <c r="Q930">
        <v>0</v>
      </c>
      <c r="R930">
        <v>0.87115092975105302</v>
      </c>
      <c r="S930">
        <v>268.46223140296303</v>
      </c>
    </row>
    <row r="931" spans="1:20" x14ac:dyDescent="0.25">
      <c r="A931">
        <v>1568</v>
      </c>
      <c r="B931">
        <v>1499</v>
      </c>
      <c r="C931">
        <v>238.55712686709899</v>
      </c>
      <c r="D931">
        <v>0.11743179180875001</v>
      </c>
      <c r="E931">
        <v>0</v>
      </c>
      <c r="F931">
        <v>-0.38631330056444302</v>
      </c>
      <c r="G931">
        <v>232</v>
      </c>
      <c r="H931">
        <v>2</v>
      </c>
      <c r="I931">
        <v>70.174988480175401</v>
      </c>
      <c r="J931">
        <v>208.10653597117999</v>
      </c>
      <c r="K931">
        <v>20.634440433114001</v>
      </c>
      <c r="L931">
        <v>-39.488300000000002</v>
      </c>
      <c r="M931">
        <v>164.67665632881301</v>
      </c>
      <c r="N931">
        <v>94.316213923422893</v>
      </c>
      <c r="O931">
        <v>1.79617774578426</v>
      </c>
      <c r="P931">
        <v>24.39</v>
      </c>
      <c r="Q931">
        <v>0</v>
      </c>
      <c r="R931">
        <v>-3.9108545817956202</v>
      </c>
      <c r="S931">
        <v>251.84549123935099</v>
      </c>
      <c r="T931">
        <f>IF(AND(C931&gt;=$V$3,B931=$V$1,A931&lt;=2004),1,0)</f>
        <v>0</v>
      </c>
    </row>
    <row r="932" spans="1:20" hidden="1" x14ac:dyDescent="0.25">
      <c r="A932">
        <v>1568</v>
      </c>
      <c r="B932">
        <v>1513</v>
      </c>
      <c r="C932">
        <v>242.03654542247301</v>
      </c>
      <c r="D932">
        <v>0.122153538022423</v>
      </c>
      <c r="E932">
        <v>0</v>
      </c>
      <c r="F932">
        <v>-0.38431235212564802</v>
      </c>
      <c r="G932">
        <v>232</v>
      </c>
      <c r="H932">
        <v>2</v>
      </c>
      <c r="I932">
        <v>76.735061535514703</v>
      </c>
      <c r="J932">
        <v>209.41339502877901</v>
      </c>
      <c r="K932">
        <v>20.634440433114001</v>
      </c>
      <c r="L932">
        <v>-37.064602000000001</v>
      </c>
      <c r="M932">
        <v>174.49175997613199</v>
      </c>
      <c r="N932">
        <v>100.322191524628</v>
      </c>
      <c r="O932">
        <v>2.9011929820545901</v>
      </c>
      <c r="P932">
        <v>23.09</v>
      </c>
      <c r="Q932">
        <v>0</v>
      </c>
      <c r="R932">
        <v>-3.7360993191660898</v>
      </c>
      <c r="S932">
        <v>254.71659821371199</v>
      </c>
    </row>
    <row r="933" spans="1:20" hidden="1" x14ac:dyDescent="0.25">
      <c r="A933">
        <v>1568</v>
      </c>
      <c r="B933">
        <v>3090</v>
      </c>
      <c r="C933">
        <v>270.82533908378298</v>
      </c>
      <c r="D933">
        <v>9.9145172674326196E-2</v>
      </c>
      <c r="E933">
        <v>0</v>
      </c>
      <c r="F933">
        <v>0.16442470667251199</v>
      </c>
      <c r="G933">
        <v>232</v>
      </c>
      <c r="H933">
        <v>2</v>
      </c>
      <c r="I933">
        <v>187.11229731096299</v>
      </c>
      <c r="J933">
        <v>249.703626842121</v>
      </c>
      <c r="K933">
        <v>20.634440433114001</v>
      </c>
      <c r="L933">
        <v>47.642398999999997</v>
      </c>
      <c r="M933">
        <v>274.76976430517101</v>
      </c>
      <c r="N933">
        <v>154.86652780941</v>
      </c>
      <c r="O933">
        <v>-0.10904729781580701</v>
      </c>
      <c r="P933">
        <v>1.1299999999999999</v>
      </c>
      <c r="Q933">
        <v>0</v>
      </c>
      <c r="R933">
        <v>5.3870314627059299</v>
      </c>
      <c r="S933">
        <v>252.27597669759899</v>
      </c>
    </row>
    <row r="934" spans="1:20" hidden="1" x14ac:dyDescent="0.25">
      <c r="A934">
        <v>1569</v>
      </c>
      <c r="B934">
        <v>333</v>
      </c>
      <c r="C934">
        <v>271.500105404213</v>
      </c>
      <c r="D934">
        <v>9.0059798728832893E-2</v>
      </c>
      <c r="E934">
        <v>0</v>
      </c>
      <c r="F934">
        <v>0.112843508455957</v>
      </c>
      <c r="G934">
        <v>233</v>
      </c>
      <c r="H934">
        <v>2</v>
      </c>
      <c r="I934">
        <v>186.46762656927999</v>
      </c>
      <c r="J934">
        <v>255.408414753415</v>
      </c>
      <c r="K934">
        <v>20.634440433114001</v>
      </c>
      <c r="L934">
        <v>22.605801</v>
      </c>
      <c r="M934">
        <v>277.23910110707698</v>
      </c>
      <c r="N934">
        <v>154.892088841358</v>
      </c>
      <c r="O934">
        <v>0.129829349102454</v>
      </c>
      <c r="P934">
        <v>1.05</v>
      </c>
      <c r="Q934">
        <v>0</v>
      </c>
      <c r="R934">
        <v>0.87187507855611301</v>
      </c>
      <c r="S934">
        <v>268.47645696416203</v>
      </c>
    </row>
    <row r="935" spans="1:20" x14ac:dyDescent="0.25">
      <c r="A935">
        <v>1569</v>
      </c>
      <c r="B935">
        <v>1499</v>
      </c>
      <c r="C935">
        <v>238.76455650536201</v>
      </c>
      <c r="D935">
        <v>0.116864614625581</v>
      </c>
      <c r="E935">
        <v>0</v>
      </c>
      <c r="F935">
        <v>0.29308280008470899</v>
      </c>
      <c r="G935">
        <v>233</v>
      </c>
      <c r="H935">
        <v>2</v>
      </c>
      <c r="I935">
        <v>70.174988480175401</v>
      </c>
      <c r="J935">
        <v>208.31396560944299</v>
      </c>
      <c r="K935">
        <v>20.634440433114001</v>
      </c>
      <c r="L935">
        <v>-39.488300000000002</v>
      </c>
      <c r="M935">
        <v>165.28134122861201</v>
      </c>
      <c r="N935">
        <v>94.618161268583094</v>
      </c>
      <c r="O935">
        <v>1.76718729461552</v>
      </c>
      <c r="P935">
        <v>24.51</v>
      </c>
      <c r="Q935">
        <v>0</v>
      </c>
      <c r="R935">
        <v>-3.82949978751844</v>
      </c>
      <c r="S935">
        <v>251.78300891254901</v>
      </c>
      <c r="T935">
        <f>IF(AND(C935&gt;=$V$3,B935=$V$1,A935&lt;=2004),1,0)</f>
        <v>0</v>
      </c>
    </row>
    <row r="936" spans="1:20" hidden="1" x14ac:dyDescent="0.25">
      <c r="A936">
        <v>1569</v>
      </c>
      <c r="B936">
        <v>1513</v>
      </c>
      <c r="C936">
        <v>242.248416793491</v>
      </c>
      <c r="D936">
        <v>0.121563555543722</v>
      </c>
      <c r="E936">
        <v>0</v>
      </c>
      <c r="F936">
        <v>0.30157228590702001</v>
      </c>
      <c r="G936">
        <v>233</v>
      </c>
      <c r="H936">
        <v>2</v>
      </c>
      <c r="I936">
        <v>76.735061535514703</v>
      </c>
      <c r="J936">
        <v>209.625266399797</v>
      </c>
      <c r="K936">
        <v>20.634440433114001</v>
      </c>
      <c r="L936">
        <v>-37.064602000000001</v>
      </c>
      <c r="M936">
        <v>175.13704936119601</v>
      </c>
      <c r="N936">
        <v>100.64549983427</v>
      </c>
      <c r="O936">
        <v>2.8835072328987299</v>
      </c>
      <c r="P936">
        <v>23.21</v>
      </c>
      <c r="Q936">
        <v>0</v>
      </c>
      <c r="R936">
        <v>-3.65419385783632</v>
      </c>
      <c r="S936">
        <v>254.656976187993</v>
      </c>
    </row>
    <row r="937" spans="1:20" hidden="1" x14ac:dyDescent="0.25">
      <c r="A937">
        <v>1569</v>
      </c>
      <c r="B937">
        <v>3090</v>
      </c>
      <c r="C937">
        <v>270.77253414344102</v>
      </c>
      <c r="D937">
        <v>9.8666317000781198E-2</v>
      </c>
      <c r="E937">
        <v>0</v>
      </c>
      <c r="F937">
        <v>-7.7812988312031095E-2</v>
      </c>
      <c r="G937">
        <v>233</v>
      </c>
      <c r="H937">
        <v>2</v>
      </c>
      <c r="I937">
        <v>187.11229731096299</v>
      </c>
      <c r="J937">
        <v>249.65082190177799</v>
      </c>
      <c r="K937">
        <v>20.634440433114001</v>
      </c>
      <c r="L937">
        <v>47.642398999999997</v>
      </c>
      <c r="M937">
        <v>274.54366587662003</v>
      </c>
      <c r="N937">
        <v>154.66978567767401</v>
      </c>
      <c r="O937">
        <v>-0.12198453783025399</v>
      </c>
      <c r="P937">
        <v>1.1499999999999999</v>
      </c>
      <c r="Q937">
        <v>0</v>
      </c>
      <c r="R937">
        <v>5.3456375311943702</v>
      </c>
      <c r="S937">
        <v>252.363196410282</v>
      </c>
    </row>
    <row r="938" spans="1:20" hidden="1" x14ac:dyDescent="0.25">
      <c r="A938">
        <v>1570</v>
      </c>
      <c r="B938">
        <v>333</v>
      </c>
      <c r="C938">
        <v>271.51547344271</v>
      </c>
      <c r="D938">
        <v>8.9621379825813793E-2</v>
      </c>
      <c r="E938">
        <v>0</v>
      </c>
      <c r="F938">
        <v>-7.6850179324246204E-2</v>
      </c>
      <c r="G938">
        <v>234</v>
      </c>
      <c r="H938">
        <v>2</v>
      </c>
      <c r="I938">
        <v>186.760540614842</v>
      </c>
      <c r="J938">
        <v>255.423782791912</v>
      </c>
      <c r="K938">
        <v>20.379138520366599</v>
      </c>
      <c r="L938">
        <v>22.605801</v>
      </c>
      <c r="M938">
        <v>277.29003092163799</v>
      </c>
      <c r="N938">
        <v>154.85245230939799</v>
      </c>
      <c r="O938">
        <v>0.134514373332833</v>
      </c>
      <c r="P938">
        <v>1.02</v>
      </c>
      <c r="Q938">
        <v>0</v>
      </c>
      <c r="R938">
        <v>0.87136841934327103</v>
      </c>
      <c r="S938">
        <v>268.49067425868202</v>
      </c>
    </row>
    <row r="939" spans="1:20" x14ac:dyDescent="0.25">
      <c r="A939">
        <v>1570</v>
      </c>
      <c r="B939">
        <v>1499</v>
      </c>
      <c r="C939">
        <v>238.98550080501499</v>
      </c>
      <c r="D939">
        <v>0.11629570755639899</v>
      </c>
      <c r="E939">
        <v>0</v>
      </c>
      <c r="F939">
        <v>-0.35806952214722998</v>
      </c>
      <c r="G939">
        <v>234</v>
      </c>
      <c r="H939">
        <v>2</v>
      </c>
      <c r="I939">
        <v>71.172485483966597</v>
      </c>
      <c r="J939">
        <v>208.534909909097</v>
      </c>
      <c r="K939">
        <v>20.379138520366599</v>
      </c>
      <c r="L939">
        <v>-39.488300000000002</v>
      </c>
      <c r="M939">
        <v>165.856951630038</v>
      </c>
      <c r="N939">
        <v>94.902872561779304</v>
      </c>
      <c r="O939">
        <v>1.7393329435862499</v>
      </c>
      <c r="P939">
        <v>24.61</v>
      </c>
      <c r="Q939">
        <v>0</v>
      </c>
      <c r="R939">
        <v>-3.7517153601872799</v>
      </c>
      <c r="S939">
        <v>251.72179572069399</v>
      </c>
      <c r="T939">
        <f>IF(AND(C939&gt;=$V$3,B939=$V$1,A939&lt;=2004),1,0)</f>
        <v>0</v>
      </c>
    </row>
    <row r="940" spans="1:20" hidden="1" x14ac:dyDescent="0.25">
      <c r="A940">
        <v>1570</v>
      </c>
      <c r="B940">
        <v>1513</v>
      </c>
      <c r="C940">
        <v>242.47446881552199</v>
      </c>
      <c r="D940">
        <v>0.120971773623033</v>
      </c>
      <c r="E940">
        <v>0</v>
      </c>
      <c r="F940">
        <v>-0.37571541774756001</v>
      </c>
      <c r="G940">
        <v>234</v>
      </c>
      <c r="H940">
        <v>2</v>
      </c>
      <c r="I940">
        <v>77.740735999790502</v>
      </c>
      <c r="J940">
        <v>209.85131842182801</v>
      </c>
      <c r="K940">
        <v>20.379138520366599</v>
      </c>
      <c r="L940">
        <v>-37.064602000000001</v>
      </c>
      <c r="M940">
        <v>175.75109345958799</v>
      </c>
      <c r="N940">
        <v>100.95021360056001</v>
      </c>
      <c r="O940">
        <v>2.8668192868929898</v>
      </c>
      <c r="P940">
        <v>23.33</v>
      </c>
      <c r="Q940">
        <v>0</v>
      </c>
      <c r="R940">
        <v>-3.57595368651103</v>
      </c>
      <c r="S940">
        <v>254.59863073316501</v>
      </c>
    </row>
    <row r="941" spans="1:20" hidden="1" x14ac:dyDescent="0.25">
      <c r="A941">
        <v>1570</v>
      </c>
      <c r="B941">
        <v>3090</v>
      </c>
      <c r="C941">
        <v>270.713304904484</v>
      </c>
      <c r="D941">
        <v>9.8186000821142996E-2</v>
      </c>
      <c r="E941">
        <v>0</v>
      </c>
      <c r="F941">
        <v>0.170210356276564</v>
      </c>
      <c r="G941">
        <v>234</v>
      </c>
      <c r="H941">
        <v>2</v>
      </c>
      <c r="I941">
        <v>186.72777566530101</v>
      </c>
      <c r="J941">
        <v>249.59159266282199</v>
      </c>
      <c r="K941">
        <v>20.379138520366599</v>
      </c>
      <c r="L941">
        <v>47.642398999999997</v>
      </c>
      <c r="M941">
        <v>274.32960876466802</v>
      </c>
      <c r="N941">
        <v>154.47951346749301</v>
      </c>
      <c r="O941">
        <v>-0.133990391523446</v>
      </c>
      <c r="P941">
        <v>1.18</v>
      </c>
      <c r="Q941">
        <v>0</v>
      </c>
      <c r="R941">
        <v>5.3052846055830596</v>
      </c>
      <c r="S941">
        <v>252.449757722436</v>
      </c>
    </row>
    <row r="942" spans="1:20" hidden="1" x14ac:dyDescent="0.25">
      <c r="A942">
        <v>1571</v>
      </c>
      <c r="B942">
        <v>333</v>
      </c>
      <c r="C942">
        <v>271.52624127750499</v>
      </c>
      <c r="D942">
        <v>8.9180794213250605E-2</v>
      </c>
      <c r="E942">
        <v>0</v>
      </c>
      <c r="F942">
        <v>0.12188122370948</v>
      </c>
      <c r="G942">
        <v>235</v>
      </c>
      <c r="H942">
        <v>2</v>
      </c>
      <c r="I942">
        <v>186.760540614842</v>
      </c>
      <c r="J942">
        <v>255.434550626706</v>
      </c>
      <c r="K942">
        <v>20.379138520366599</v>
      </c>
      <c r="L942">
        <v>22.605801</v>
      </c>
      <c r="M942">
        <v>277.35281934224901</v>
      </c>
      <c r="N942">
        <v>154.81886267410599</v>
      </c>
      <c r="O942">
        <v>0.13934283203105399</v>
      </c>
      <c r="P942">
        <v>0.99</v>
      </c>
      <c r="Q942">
        <v>0</v>
      </c>
      <c r="R942">
        <v>0.87170004584696104</v>
      </c>
      <c r="S942">
        <v>268.50489696403798</v>
      </c>
    </row>
    <row r="943" spans="1:20" x14ac:dyDescent="0.25">
      <c r="A943">
        <v>1571</v>
      </c>
      <c r="B943">
        <v>1499</v>
      </c>
      <c r="C943">
        <v>239.19454084098501</v>
      </c>
      <c r="D943">
        <v>0.115723988892262</v>
      </c>
      <c r="E943">
        <v>0</v>
      </c>
      <c r="F943">
        <v>0.31540417637525398</v>
      </c>
      <c r="G943">
        <v>235</v>
      </c>
      <c r="H943">
        <v>2</v>
      </c>
      <c r="I943">
        <v>71.172485483966597</v>
      </c>
      <c r="J943">
        <v>208.74394994506699</v>
      </c>
      <c r="K943">
        <v>20.379138520366599</v>
      </c>
      <c r="L943">
        <v>-39.488300000000002</v>
      </c>
      <c r="M943">
        <v>166.47171698944399</v>
      </c>
      <c r="N943">
        <v>95.209302391765803</v>
      </c>
      <c r="O943">
        <v>1.7135776940894401</v>
      </c>
      <c r="P943">
        <v>24.71</v>
      </c>
      <c r="Q943">
        <v>0</v>
      </c>
      <c r="R943">
        <v>-3.67040196272852</v>
      </c>
      <c r="S943">
        <v>251.66190924265501</v>
      </c>
      <c r="T943">
        <f>IF(AND(C943&gt;=$V$3,B943=$V$1,A943&lt;=2004),1,0)</f>
        <v>0</v>
      </c>
    </row>
    <row r="944" spans="1:20" hidden="1" x14ac:dyDescent="0.25">
      <c r="A944">
        <v>1571</v>
      </c>
      <c r="B944">
        <v>1513</v>
      </c>
      <c r="C944">
        <v>242.68855670755701</v>
      </c>
      <c r="D944">
        <v>0.120377067057611</v>
      </c>
      <c r="E944">
        <v>0</v>
      </c>
      <c r="F944">
        <v>0.31699089487266802</v>
      </c>
      <c r="G944">
        <v>235</v>
      </c>
      <c r="H944">
        <v>2</v>
      </c>
      <c r="I944">
        <v>77.740735999790502</v>
      </c>
      <c r="J944">
        <v>210.06540631386301</v>
      </c>
      <c r="K944">
        <v>20.379138520366599</v>
      </c>
      <c r="L944">
        <v>-37.064602000000001</v>
      </c>
      <c r="M944">
        <v>176.40801471730001</v>
      </c>
      <c r="N944">
        <v>101.27881551307399</v>
      </c>
      <c r="O944">
        <v>2.8501066635905601</v>
      </c>
      <c r="P944">
        <v>23.44</v>
      </c>
      <c r="Q944">
        <v>0</v>
      </c>
      <c r="R944">
        <v>-3.49399476013813</v>
      </c>
      <c r="S944">
        <v>254.54162252463701</v>
      </c>
    </row>
    <row r="945" spans="1:20" hidden="1" x14ac:dyDescent="0.25">
      <c r="A945">
        <v>1571</v>
      </c>
      <c r="B945">
        <v>3090</v>
      </c>
      <c r="C945">
        <v>270.65724950962601</v>
      </c>
      <c r="D945">
        <v>9.7703310871479307E-2</v>
      </c>
      <c r="E945">
        <v>0</v>
      </c>
      <c r="F945">
        <v>-8.40906393786955E-2</v>
      </c>
      <c r="G945">
        <v>235</v>
      </c>
      <c r="H945">
        <v>2</v>
      </c>
      <c r="I945">
        <v>186.72777566530101</v>
      </c>
      <c r="J945">
        <v>249.535537267964</v>
      </c>
      <c r="K945">
        <v>20.379138520366599</v>
      </c>
      <c r="L945">
        <v>47.642398999999997</v>
      </c>
      <c r="M945">
        <v>274.08965823205602</v>
      </c>
      <c r="N945">
        <v>154.274214437057</v>
      </c>
      <c r="O945">
        <v>-0.146565822017547</v>
      </c>
      <c r="P945">
        <v>1.2</v>
      </c>
      <c r="Q945">
        <v>0</v>
      </c>
      <c r="R945">
        <v>5.2632700378859996</v>
      </c>
      <c r="S945">
        <v>252.53563352261801</v>
      </c>
    </row>
    <row r="946" spans="1:20" hidden="1" x14ac:dyDescent="0.25">
      <c r="A946">
        <v>1572</v>
      </c>
      <c r="B946">
        <v>333</v>
      </c>
      <c r="C946">
        <v>271.54036909853897</v>
      </c>
      <c r="D946">
        <v>8.8744105131025194E-2</v>
      </c>
      <c r="E946">
        <v>0</v>
      </c>
      <c r="F946">
        <v>-8.9021880333257503E-2</v>
      </c>
      <c r="G946">
        <v>236</v>
      </c>
      <c r="H946">
        <v>2</v>
      </c>
      <c r="I946">
        <v>187.05038248523601</v>
      </c>
      <c r="J946">
        <v>255.44867844774001</v>
      </c>
      <c r="K946">
        <v>20.117628924608599</v>
      </c>
      <c r="L946">
        <v>22.605801</v>
      </c>
      <c r="M946">
        <v>277.39681929501501</v>
      </c>
      <c r="N946">
        <v>154.77515573404699</v>
      </c>
      <c r="O946">
        <v>0.14486723782060901</v>
      </c>
      <c r="P946">
        <v>0.97</v>
      </c>
      <c r="Q946">
        <v>0</v>
      </c>
      <c r="R946">
        <v>0.87070440592405396</v>
      </c>
      <c r="S946">
        <v>268.51910342447798</v>
      </c>
    </row>
    <row r="947" spans="1:20" x14ac:dyDescent="0.25">
      <c r="A947">
        <v>1572</v>
      </c>
      <c r="B947">
        <v>1499</v>
      </c>
      <c r="C947">
        <v>239.41698426757799</v>
      </c>
      <c r="D947">
        <v>0.115157326496545</v>
      </c>
      <c r="E947">
        <v>0</v>
      </c>
      <c r="F947">
        <v>-0.35512126783840497</v>
      </c>
      <c r="G947">
        <v>236</v>
      </c>
      <c r="H947">
        <v>2</v>
      </c>
      <c r="I947">
        <v>72.196579181876203</v>
      </c>
      <c r="J947">
        <v>208.966393371659</v>
      </c>
      <c r="K947">
        <v>20.117628924608599</v>
      </c>
      <c r="L947">
        <v>-39.488300000000002</v>
      </c>
      <c r="M947">
        <v>167.054931259005</v>
      </c>
      <c r="N947">
        <v>95.497621459365206</v>
      </c>
      <c r="O947">
        <v>1.6890331103107401</v>
      </c>
      <c r="P947">
        <v>24.79</v>
      </c>
      <c r="Q947">
        <v>0</v>
      </c>
      <c r="R947">
        <v>-3.5929015270534399</v>
      </c>
      <c r="S947">
        <v>251.60328726593801</v>
      </c>
      <c r="T947">
        <f>IF(AND(C947&gt;=$V$3,B947=$V$1,A947&lt;=2004),1,0)</f>
        <v>0</v>
      </c>
    </row>
    <row r="948" spans="1:20" hidden="1" x14ac:dyDescent="0.25">
      <c r="A948">
        <v>1572</v>
      </c>
      <c r="B948">
        <v>1513</v>
      </c>
      <c r="C948">
        <v>242.916174555824</v>
      </c>
      <c r="D948">
        <v>0.11978762006514899</v>
      </c>
      <c r="E948">
        <v>0</v>
      </c>
      <c r="F948">
        <v>-0.35847510301629198</v>
      </c>
      <c r="G948">
        <v>236</v>
      </c>
      <c r="H948">
        <v>2</v>
      </c>
      <c r="I948">
        <v>78.772465716441701</v>
      </c>
      <c r="J948">
        <v>210.29302416213</v>
      </c>
      <c r="K948">
        <v>20.117628924608599</v>
      </c>
      <c r="L948">
        <v>-37.064602000000001</v>
      </c>
      <c r="M948">
        <v>177.031863781629</v>
      </c>
      <c r="N948">
        <v>101.588355708641</v>
      </c>
      <c r="O948">
        <v>2.8339436855693201</v>
      </c>
      <c r="P948">
        <v>23.53</v>
      </c>
      <c r="Q948">
        <v>0</v>
      </c>
      <c r="R948">
        <v>-3.4158690833863501</v>
      </c>
      <c r="S948">
        <v>254.485889018899</v>
      </c>
    </row>
    <row r="949" spans="1:20" hidden="1" x14ac:dyDescent="0.25">
      <c r="A949">
        <v>1572</v>
      </c>
      <c r="B949">
        <v>3090</v>
      </c>
      <c r="C949">
        <v>270.59415448996901</v>
      </c>
      <c r="D949">
        <v>9.7224889822067895E-2</v>
      </c>
      <c r="E949">
        <v>0</v>
      </c>
      <c r="F949">
        <v>0.18651323498215699</v>
      </c>
      <c r="G949">
        <v>236</v>
      </c>
      <c r="H949">
        <v>2</v>
      </c>
      <c r="I949">
        <v>186.323950001165</v>
      </c>
      <c r="J949">
        <v>249.472442248307</v>
      </c>
      <c r="K949">
        <v>20.117628924608599</v>
      </c>
      <c r="L949">
        <v>47.642398999999997</v>
      </c>
      <c r="M949">
        <v>273.862710648713</v>
      </c>
      <c r="N949">
        <v>154.07675774913301</v>
      </c>
      <c r="O949">
        <v>-0.158461721675623</v>
      </c>
      <c r="P949">
        <v>1.22</v>
      </c>
      <c r="Q949">
        <v>0</v>
      </c>
      <c r="R949">
        <v>5.2223676765401699</v>
      </c>
      <c r="S949">
        <v>252.62084195764899</v>
      </c>
    </row>
    <row r="950" spans="1:20" hidden="1" x14ac:dyDescent="0.25">
      <c r="A950">
        <v>1573</v>
      </c>
      <c r="B950">
        <v>333</v>
      </c>
      <c r="C950">
        <v>271.549979795441</v>
      </c>
      <c r="D950">
        <v>8.8303260815928805E-2</v>
      </c>
      <c r="E950">
        <v>0</v>
      </c>
      <c r="F950">
        <v>0.11968001301989201</v>
      </c>
      <c r="G950">
        <v>237</v>
      </c>
      <c r="H950">
        <v>2</v>
      </c>
      <c r="I950">
        <v>187.05038248523601</v>
      </c>
      <c r="J950">
        <v>255.45828914464201</v>
      </c>
      <c r="K950">
        <v>20.117628924608599</v>
      </c>
      <c r="L950">
        <v>22.605801</v>
      </c>
      <c r="M950">
        <v>277.45455689675299</v>
      </c>
      <c r="N950">
        <v>154.738224897235</v>
      </c>
      <c r="O950">
        <v>0.14983300069668001</v>
      </c>
      <c r="P950">
        <v>0.94</v>
      </c>
      <c r="Q950">
        <v>0</v>
      </c>
      <c r="R950">
        <v>0.87068174327098202</v>
      </c>
      <c r="S950">
        <v>268.53330951515397</v>
      </c>
    </row>
    <row r="951" spans="1:20" x14ac:dyDescent="0.25">
      <c r="A951">
        <v>1573</v>
      </c>
      <c r="B951">
        <v>1499</v>
      </c>
      <c r="C951">
        <v>239.626358863408</v>
      </c>
      <c r="D951">
        <v>0.11458527213132499</v>
      </c>
      <c r="E951">
        <v>0</v>
      </c>
      <c r="F951">
        <v>0.34625921857251402</v>
      </c>
      <c r="G951">
        <v>237</v>
      </c>
      <c r="H951">
        <v>2</v>
      </c>
      <c r="I951">
        <v>72.196579181876203</v>
      </c>
      <c r="J951">
        <v>209.17576796748901</v>
      </c>
      <c r="K951">
        <v>20.117628924608599</v>
      </c>
      <c r="L951">
        <v>-39.488300000000002</v>
      </c>
      <c r="M951">
        <v>167.67722205518101</v>
      </c>
      <c r="N951">
        <v>95.807375253747793</v>
      </c>
      <c r="O951">
        <v>1.6663095681690301</v>
      </c>
      <c r="P951">
        <v>24.86</v>
      </c>
      <c r="Q951">
        <v>0</v>
      </c>
      <c r="R951">
        <v>-3.5119028524161902</v>
      </c>
      <c r="S951">
        <v>251.54598686800301</v>
      </c>
      <c r="T951">
        <f>IF(AND(C951&gt;=$V$3,B951=$V$1,A951&lt;=2004),1,0)</f>
        <v>0</v>
      </c>
    </row>
    <row r="952" spans="1:20" hidden="1" x14ac:dyDescent="0.25">
      <c r="A952">
        <v>1573</v>
      </c>
      <c r="B952">
        <v>1513</v>
      </c>
      <c r="C952">
        <v>243.13063428068099</v>
      </c>
      <c r="D952">
        <v>0.119192564300638</v>
      </c>
      <c r="E952">
        <v>0</v>
      </c>
      <c r="F952">
        <v>0.34862563030306598</v>
      </c>
      <c r="G952">
        <v>237</v>
      </c>
      <c r="H952">
        <v>2</v>
      </c>
      <c r="I952">
        <v>78.772465716441701</v>
      </c>
      <c r="J952">
        <v>210.50748388698699</v>
      </c>
      <c r="K952">
        <v>20.117628924608599</v>
      </c>
      <c r="L952">
        <v>-37.064602000000001</v>
      </c>
      <c r="M952">
        <v>177.696952203677</v>
      </c>
      <c r="N952">
        <v>101.92058599076</v>
      </c>
      <c r="O952">
        <v>2.8198336452428099</v>
      </c>
      <c r="P952">
        <v>23.61</v>
      </c>
      <c r="Q952">
        <v>0</v>
      </c>
      <c r="R952">
        <v>-3.3342116333380099</v>
      </c>
      <c r="S952">
        <v>254.43148784055799</v>
      </c>
    </row>
    <row r="953" spans="1:20" hidden="1" x14ac:dyDescent="0.25">
      <c r="A953">
        <v>1573</v>
      </c>
      <c r="B953">
        <v>3090</v>
      </c>
      <c r="C953">
        <v>270.53453024245903</v>
      </c>
      <c r="D953">
        <v>9.6741916447096704E-2</v>
      </c>
      <c r="E953">
        <v>0</v>
      </c>
      <c r="F953">
        <v>-9.1957677923481598E-2</v>
      </c>
      <c r="G953">
        <v>237</v>
      </c>
      <c r="H953">
        <v>2</v>
      </c>
      <c r="I953">
        <v>186.323950001165</v>
      </c>
      <c r="J953">
        <v>249.41281800079699</v>
      </c>
      <c r="K953">
        <v>20.117628924608599</v>
      </c>
      <c r="L953">
        <v>47.642398999999997</v>
      </c>
      <c r="M953">
        <v>273.607430852763</v>
      </c>
      <c r="N953">
        <v>153.86260139095501</v>
      </c>
      <c r="O953">
        <v>-0.17036622891960301</v>
      </c>
      <c r="P953">
        <v>1.24</v>
      </c>
      <c r="Q953">
        <v>0</v>
      </c>
      <c r="R953">
        <v>5.1796289291440303</v>
      </c>
      <c r="S953">
        <v>252.70535306495199</v>
      </c>
    </row>
    <row r="954" spans="1:20" hidden="1" x14ac:dyDescent="0.25">
      <c r="A954">
        <v>1574</v>
      </c>
      <c r="B954">
        <v>333</v>
      </c>
      <c r="C954">
        <v>271.56294777256898</v>
      </c>
      <c r="D954">
        <v>8.7867192934537403E-2</v>
      </c>
      <c r="E954">
        <v>0</v>
      </c>
      <c r="F954">
        <v>-8.8950163823773895E-2</v>
      </c>
      <c r="G954">
        <v>238</v>
      </c>
      <c r="H954">
        <v>2</v>
      </c>
      <c r="I954">
        <v>187.33681115351399</v>
      </c>
      <c r="J954">
        <v>255.471257121771</v>
      </c>
      <c r="K954">
        <v>19.849991304196401</v>
      </c>
      <c r="L954">
        <v>22.605801</v>
      </c>
      <c r="M954">
        <v>277.49383905915602</v>
      </c>
      <c r="N954">
        <v>154.69151311080299</v>
      </c>
      <c r="O954">
        <v>0.155483978837158</v>
      </c>
      <c r="P954">
        <v>0.92</v>
      </c>
      <c r="Q954">
        <v>0</v>
      </c>
      <c r="R954">
        <v>0.86935742230962498</v>
      </c>
      <c r="S954">
        <v>268.54749399813602</v>
      </c>
    </row>
    <row r="955" spans="1:20" x14ac:dyDescent="0.25">
      <c r="A955">
        <v>1574</v>
      </c>
      <c r="B955">
        <v>1499</v>
      </c>
      <c r="C955">
        <v>239.848708932785</v>
      </c>
      <c r="D955">
        <v>0.11401941582664001</v>
      </c>
      <c r="E955">
        <v>0</v>
      </c>
      <c r="F955">
        <v>-0.34378349118471602</v>
      </c>
      <c r="G955">
        <v>238</v>
      </c>
      <c r="H955">
        <v>2</v>
      </c>
      <c r="I955">
        <v>73.247194719478998</v>
      </c>
      <c r="J955">
        <v>209.39811803686601</v>
      </c>
      <c r="K955">
        <v>19.849991304196401</v>
      </c>
      <c r="L955">
        <v>-39.488300000000002</v>
      </c>
      <c r="M955">
        <v>168.26453929343</v>
      </c>
      <c r="N955">
        <v>96.097169091855093</v>
      </c>
      <c r="O955">
        <v>1.64500159552767</v>
      </c>
      <c r="P955">
        <v>24.91</v>
      </c>
      <c r="Q955">
        <v>0</v>
      </c>
      <c r="R955">
        <v>-3.4350512698320399</v>
      </c>
      <c r="S955">
        <v>251.48994038466799</v>
      </c>
      <c r="T955">
        <f>IF(AND(C955&gt;=$V$3,B955=$V$1,A955&lt;=2004),1,0)</f>
        <v>0</v>
      </c>
    </row>
    <row r="956" spans="1:20" hidden="1" x14ac:dyDescent="0.25">
      <c r="A956">
        <v>1574</v>
      </c>
      <c r="B956">
        <v>1513</v>
      </c>
      <c r="C956">
        <v>243.35893909630099</v>
      </c>
      <c r="D956">
        <v>0.11860395581085</v>
      </c>
      <c r="E956">
        <v>0</v>
      </c>
      <c r="F956">
        <v>-0.36682444812413401</v>
      </c>
      <c r="G956">
        <v>238</v>
      </c>
      <c r="H956">
        <v>2</v>
      </c>
      <c r="I956">
        <v>79.830138859858494</v>
      </c>
      <c r="J956">
        <v>210.73578870260701</v>
      </c>
      <c r="K956">
        <v>19.849991304196401</v>
      </c>
      <c r="L956">
        <v>-37.064602000000001</v>
      </c>
      <c r="M956">
        <v>178.32530617999501</v>
      </c>
      <c r="N956">
        <v>102.231768012647</v>
      </c>
      <c r="O956">
        <v>2.80721357509141</v>
      </c>
      <c r="P956">
        <v>23.69</v>
      </c>
      <c r="Q956">
        <v>0</v>
      </c>
      <c r="R956">
        <v>-3.2567301056774398</v>
      </c>
      <c r="S956">
        <v>254.37835085503599</v>
      </c>
    </row>
    <row r="957" spans="1:20" hidden="1" x14ac:dyDescent="0.25">
      <c r="A957">
        <v>1574</v>
      </c>
      <c r="B957">
        <v>3090</v>
      </c>
      <c r="C957">
        <v>270.46764818004903</v>
      </c>
      <c r="D957">
        <v>9.6264175963256898E-2</v>
      </c>
      <c r="E957">
        <v>0</v>
      </c>
      <c r="F957">
        <v>0.19229406247772399</v>
      </c>
      <c r="G957">
        <v>238</v>
      </c>
      <c r="H957">
        <v>2</v>
      </c>
      <c r="I957">
        <v>185.90077645894101</v>
      </c>
      <c r="J957">
        <v>249.34593593838699</v>
      </c>
      <c r="K957">
        <v>19.849991304196401</v>
      </c>
      <c r="L957">
        <v>47.642398999999997</v>
      </c>
      <c r="M957">
        <v>273.366357707014</v>
      </c>
      <c r="N957">
        <v>153.65710686198801</v>
      </c>
      <c r="O957">
        <v>-0.182068836981335</v>
      </c>
      <c r="P957">
        <v>1.26</v>
      </c>
      <c r="Q957">
        <v>0</v>
      </c>
      <c r="R957">
        <v>5.1380913632578498</v>
      </c>
      <c r="S957">
        <v>252.789186443071</v>
      </c>
    </row>
    <row r="958" spans="1:20" hidden="1" x14ac:dyDescent="0.25">
      <c r="A958">
        <v>1575</v>
      </c>
      <c r="B958">
        <v>333</v>
      </c>
      <c r="C958">
        <v>271.57186945474803</v>
      </c>
      <c r="D958">
        <v>8.7426703429146102E-2</v>
      </c>
      <c r="E958">
        <v>0</v>
      </c>
      <c r="F958">
        <v>0.10720548785018499</v>
      </c>
      <c r="G958">
        <v>239</v>
      </c>
      <c r="H958">
        <v>2</v>
      </c>
      <c r="I958">
        <v>187.33681115351399</v>
      </c>
      <c r="J958">
        <v>255.48017880395</v>
      </c>
      <c r="K958">
        <v>19.849991304196401</v>
      </c>
      <c r="L958">
        <v>22.605801</v>
      </c>
      <c r="M958">
        <v>277.54685017030903</v>
      </c>
      <c r="N958">
        <v>154.651518776789</v>
      </c>
      <c r="O958">
        <v>0.16093335810116499</v>
      </c>
      <c r="P958">
        <v>0.9</v>
      </c>
      <c r="Q958">
        <v>0</v>
      </c>
      <c r="R958">
        <v>0.86900684425665198</v>
      </c>
      <c r="S958">
        <v>268.561672761068</v>
      </c>
    </row>
    <row r="959" spans="1:20" x14ac:dyDescent="0.25">
      <c r="A959">
        <v>1575</v>
      </c>
      <c r="B959">
        <v>1499</v>
      </c>
      <c r="C959">
        <v>240.05696870352699</v>
      </c>
      <c r="D959">
        <v>0.11344782187439099</v>
      </c>
      <c r="E959">
        <v>0</v>
      </c>
      <c r="F959">
        <v>0.37332282217032597</v>
      </c>
      <c r="G959">
        <v>239</v>
      </c>
      <c r="H959">
        <v>2</v>
      </c>
      <c r="I959">
        <v>73.247194719478998</v>
      </c>
      <c r="J959">
        <v>209.60637780760899</v>
      </c>
      <c r="K959">
        <v>19.849991304196401</v>
      </c>
      <c r="L959">
        <v>-39.488300000000002</v>
      </c>
      <c r="M959">
        <v>168.88994191988999</v>
      </c>
      <c r="N959">
        <v>96.407769676406403</v>
      </c>
      <c r="O959">
        <v>1.62671036870074</v>
      </c>
      <c r="P959">
        <v>24.95</v>
      </c>
      <c r="Q959">
        <v>0</v>
      </c>
      <c r="R959">
        <v>-3.3548217163979501</v>
      </c>
      <c r="S959">
        <v>251.43520293109</v>
      </c>
      <c r="T959">
        <f>IF(AND(C959&gt;=$V$3,B959=$V$1,A959&lt;=2004),1,0)</f>
        <v>0</v>
      </c>
    </row>
    <row r="960" spans="1:20" hidden="1" x14ac:dyDescent="0.25">
      <c r="A960">
        <v>1575</v>
      </c>
      <c r="B960">
        <v>1513</v>
      </c>
      <c r="C960">
        <v>243.573300781482</v>
      </c>
      <c r="D960">
        <v>0.118009378971784</v>
      </c>
      <c r="E960">
        <v>0</v>
      </c>
      <c r="F960">
        <v>0.36942424604938301</v>
      </c>
      <c r="G960">
        <v>239</v>
      </c>
      <c r="H960">
        <v>2</v>
      </c>
      <c r="I960">
        <v>79.830138859858494</v>
      </c>
      <c r="J960">
        <v>210.950150387788</v>
      </c>
      <c r="K960">
        <v>19.849991304196401</v>
      </c>
      <c r="L960">
        <v>-37.064602000000001</v>
      </c>
      <c r="M960">
        <v>178.996055171574</v>
      </c>
      <c r="N960">
        <v>102.566235379373</v>
      </c>
      <c r="O960">
        <v>2.7951781005296699</v>
      </c>
      <c r="P960">
        <v>23.75</v>
      </c>
      <c r="Q960">
        <v>0</v>
      </c>
      <c r="R960">
        <v>-3.17562295904309</v>
      </c>
      <c r="S960">
        <v>254.326537218129</v>
      </c>
    </row>
    <row r="961" spans="1:20" hidden="1" x14ac:dyDescent="0.25">
      <c r="A961">
        <v>1575</v>
      </c>
      <c r="B961">
        <v>3090</v>
      </c>
      <c r="C961">
        <v>270.40414272636099</v>
      </c>
      <c r="D961">
        <v>9.5781591305197394E-2</v>
      </c>
      <c r="E961">
        <v>0</v>
      </c>
      <c r="F961">
        <v>-8.9462824221280698E-2</v>
      </c>
      <c r="G961">
        <v>239</v>
      </c>
      <c r="H961">
        <v>2</v>
      </c>
      <c r="I961">
        <v>185.90077645894101</v>
      </c>
      <c r="J961">
        <v>249.28243048469901</v>
      </c>
      <c r="K961">
        <v>19.849991304196401</v>
      </c>
      <c r="L961">
        <v>47.642398999999997</v>
      </c>
      <c r="M961">
        <v>273.09612932844499</v>
      </c>
      <c r="N961">
        <v>153.43442445390701</v>
      </c>
      <c r="O961">
        <v>-0.193585827423609</v>
      </c>
      <c r="P961">
        <v>1.27</v>
      </c>
      <c r="Q961">
        <v>0</v>
      </c>
      <c r="R961">
        <v>5.0946575190831602</v>
      </c>
      <c r="S961">
        <v>252.87231115222701</v>
      </c>
    </row>
    <row r="962" spans="1:20" hidden="1" x14ac:dyDescent="0.25">
      <c r="A962">
        <v>1576</v>
      </c>
      <c r="B962">
        <v>333</v>
      </c>
      <c r="C962">
        <v>271.58410476492497</v>
      </c>
      <c r="D962">
        <v>8.6992744236928404E-2</v>
      </c>
      <c r="E962">
        <v>0</v>
      </c>
      <c r="F962">
        <v>-8.7793587460245903E-2</v>
      </c>
      <c r="G962">
        <v>240</v>
      </c>
      <c r="H962">
        <v>2</v>
      </c>
      <c r="I962">
        <v>187.619480322784</v>
      </c>
      <c r="J962">
        <v>255.49241411412601</v>
      </c>
      <c r="K962">
        <v>19.5763071841418</v>
      </c>
      <c r="L962">
        <v>22.605801</v>
      </c>
      <c r="M962">
        <v>277.58332505520002</v>
      </c>
      <c r="N962">
        <v>154.60310395790901</v>
      </c>
      <c r="O962">
        <v>0.16659999814943099</v>
      </c>
      <c r="P962">
        <v>0.88</v>
      </c>
      <c r="Q962">
        <v>0</v>
      </c>
      <c r="R962">
        <v>0.86749183540661201</v>
      </c>
      <c r="S962">
        <v>268.57582680503401</v>
      </c>
    </row>
    <row r="963" spans="1:20" x14ac:dyDescent="0.25">
      <c r="A963">
        <v>1576</v>
      </c>
      <c r="B963">
        <v>1499</v>
      </c>
      <c r="C963">
        <v>240.277945057615</v>
      </c>
      <c r="D963">
        <v>0.11288470187548399</v>
      </c>
      <c r="E963">
        <v>0</v>
      </c>
      <c r="F963">
        <v>-0.33692409128044598</v>
      </c>
      <c r="G963">
        <v>240</v>
      </c>
      <c r="H963">
        <v>2</v>
      </c>
      <c r="I963">
        <v>74.324244924009605</v>
      </c>
      <c r="J963">
        <v>209.827354161697</v>
      </c>
      <c r="K963">
        <v>19.5763071841418</v>
      </c>
      <c r="L963">
        <v>-39.488300000000002</v>
      </c>
      <c r="M963">
        <v>169.47729247306901</v>
      </c>
      <c r="N963">
        <v>96.696860121495106</v>
      </c>
      <c r="O963">
        <v>1.6108720780199499</v>
      </c>
      <c r="P963">
        <v>24.97</v>
      </c>
      <c r="Q963">
        <v>0</v>
      </c>
      <c r="R963">
        <v>-3.27903000972589</v>
      </c>
      <c r="S963">
        <v>251.38170209912099</v>
      </c>
      <c r="T963">
        <f>IF(AND(C963&gt;=$V$3,B963=$V$1,A963&lt;=2004),1,0)</f>
        <v>0</v>
      </c>
    </row>
    <row r="964" spans="1:20" hidden="1" x14ac:dyDescent="0.25">
      <c r="A964">
        <v>1576</v>
      </c>
      <c r="B964">
        <v>1513</v>
      </c>
      <c r="C964">
        <v>243.800669770827</v>
      </c>
      <c r="D964">
        <v>0.11742361681029299</v>
      </c>
      <c r="E964">
        <v>0</v>
      </c>
      <c r="F964">
        <v>-0.34462716984490099</v>
      </c>
      <c r="G964">
        <v>240</v>
      </c>
      <c r="H964">
        <v>2</v>
      </c>
      <c r="I964">
        <v>80.913631172999402</v>
      </c>
      <c r="J964">
        <v>211.177519377133</v>
      </c>
      <c r="K964">
        <v>19.5763071841418</v>
      </c>
      <c r="L964">
        <v>-37.064602000000001</v>
      </c>
      <c r="M964">
        <v>179.627560599509</v>
      </c>
      <c r="N964">
        <v>102.878437716151</v>
      </c>
      <c r="O964">
        <v>2.7847741160167701</v>
      </c>
      <c r="P964">
        <v>23.79</v>
      </c>
      <c r="Q964">
        <v>0</v>
      </c>
      <c r="R964">
        <v>-3.0989153740594499</v>
      </c>
      <c r="S964">
        <v>254.27597514634999</v>
      </c>
    </row>
    <row r="965" spans="1:20" hidden="1" x14ac:dyDescent="0.25">
      <c r="A965">
        <v>1576</v>
      </c>
      <c r="B965">
        <v>3090</v>
      </c>
      <c r="C965">
        <v>270.33285576680498</v>
      </c>
      <c r="D965">
        <v>9.5306161026325997E-2</v>
      </c>
      <c r="E965">
        <v>0</v>
      </c>
      <c r="F965">
        <v>0.206169066207888</v>
      </c>
      <c r="G965">
        <v>240</v>
      </c>
      <c r="H965">
        <v>2</v>
      </c>
      <c r="I965">
        <v>185.458213229265</v>
      </c>
      <c r="J965">
        <v>249.211143525143</v>
      </c>
      <c r="K965">
        <v>19.5763071841418</v>
      </c>
      <c r="L965">
        <v>47.642398999999997</v>
      </c>
      <c r="M965">
        <v>272.83972917911399</v>
      </c>
      <c r="N965">
        <v>153.22047611166599</v>
      </c>
      <c r="O965">
        <v>-0.204031111976679</v>
      </c>
      <c r="P965">
        <v>1.28</v>
      </c>
      <c r="Q965">
        <v>0</v>
      </c>
      <c r="R965">
        <v>5.0524009883526597</v>
      </c>
      <c r="S965">
        <v>252.95474640152901</v>
      </c>
    </row>
    <row r="966" spans="1:20" hidden="1" x14ac:dyDescent="0.25">
      <c r="A966">
        <v>1577</v>
      </c>
      <c r="B966">
        <v>333</v>
      </c>
      <c r="C966">
        <v>271.59274295948802</v>
      </c>
      <c r="D966">
        <v>8.6552941344585493E-2</v>
      </c>
      <c r="E966">
        <v>0</v>
      </c>
      <c r="F966">
        <v>9.5304578040099605E-2</v>
      </c>
      <c r="G966">
        <v>241</v>
      </c>
      <c r="H966">
        <v>2</v>
      </c>
      <c r="I966">
        <v>187.619480322784</v>
      </c>
      <c r="J966">
        <v>255.501052308689</v>
      </c>
      <c r="K966">
        <v>19.5763071841418</v>
      </c>
      <c r="L966">
        <v>22.605801</v>
      </c>
      <c r="M966">
        <v>277.63335302931102</v>
      </c>
      <c r="N966">
        <v>154.56107088122701</v>
      </c>
      <c r="O966">
        <v>0.17280352168810401</v>
      </c>
      <c r="P966">
        <v>0.87</v>
      </c>
      <c r="Q966">
        <v>0</v>
      </c>
      <c r="R966">
        <v>0.86693888619243598</v>
      </c>
      <c r="S966">
        <v>268.589971827049</v>
      </c>
    </row>
    <row r="967" spans="1:20" x14ac:dyDescent="0.25">
      <c r="A967">
        <v>1577</v>
      </c>
      <c r="B967">
        <v>1499</v>
      </c>
      <c r="C967">
        <v>240.48389192628301</v>
      </c>
      <c r="D967">
        <v>0.112313998895349</v>
      </c>
      <c r="E967">
        <v>0</v>
      </c>
      <c r="F967">
        <v>0.39820636636187201</v>
      </c>
      <c r="G967">
        <v>241</v>
      </c>
      <c r="H967">
        <v>2</v>
      </c>
      <c r="I967">
        <v>74.324244924009605</v>
      </c>
      <c r="J967">
        <v>210.03330103036501</v>
      </c>
      <c r="K967">
        <v>19.5763071841418</v>
      </c>
      <c r="L967">
        <v>-39.488300000000002</v>
      </c>
      <c r="M967">
        <v>170.10218108668701</v>
      </c>
      <c r="N967">
        <v>97.006262814492501</v>
      </c>
      <c r="O967">
        <v>1.5972516852449199</v>
      </c>
      <c r="P967">
        <v>24.98</v>
      </c>
      <c r="Q967">
        <v>0</v>
      </c>
      <c r="R967">
        <v>-3.1999299567592101</v>
      </c>
      <c r="S967">
        <v>251.329491867917</v>
      </c>
      <c r="T967">
        <f>IF(AND(C967&gt;=$V$3,B967=$V$1,A967&lt;=2004),1,0)</f>
        <v>0</v>
      </c>
    </row>
    <row r="968" spans="1:20" hidden="1" x14ac:dyDescent="0.25">
      <c r="A968">
        <v>1577</v>
      </c>
      <c r="B968">
        <v>1513</v>
      </c>
      <c r="C968">
        <v>244.01308709295699</v>
      </c>
      <c r="D968">
        <v>0.116829966767919</v>
      </c>
      <c r="E968">
        <v>0</v>
      </c>
      <c r="F968">
        <v>0.39614525175305798</v>
      </c>
      <c r="G968">
        <v>241</v>
      </c>
      <c r="H968">
        <v>2</v>
      </c>
      <c r="I968">
        <v>80.913631172999402</v>
      </c>
      <c r="J968">
        <v>211.38993669926199</v>
      </c>
      <c r="K968">
        <v>19.5763071841418</v>
      </c>
      <c r="L968">
        <v>-37.064602000000001</v>
      </c>
      <c r="M968">
        <v>180.29920990323299</v>
      </c>
      <c r="N968">
        <v>103.212437705959</v>
      </c>
      <c r="O968">
        <v>2.7763735841823398</v>
      </c>
      <c r="P968">
        <v>23.82</v>
      </c>
      <c r="Q968">
        <v>0</v>
      </c>
      <c r="R968">
        <v>-3.0188199680560102</v>
      </c>
      <c r="S968">
        <v>254.226719915572</v>
      </c>
    </row>
    <row r="969" spans="1:20" hidden="1" x14ac:dyDescent="0.25">
      <c r="A969">
        <v>1577</v>
      </c>
      <c r="B969">
        <v>3090</v>
      </c>
      <c r="C969">
        <v>270.26533015387503</v>
      </c>
      <c r="D969">
        <v>9.4824328597137297E-2</v>
      </c>
      <c r="E969">
        <v>0</v>
      </c>
      <c r="F969">
        <v>-9.9656360774154004E-2</v>
      </c>
      <c r="G969">
        <v>241</v>
      </c>
      <c r="H969">
        <v>2</v>
      </c>
      <c r="I969">
        <v>185.458213229265</v>
      </c>
      <c r="J969">
        <v>249.14361791221299</v>
      </c>
      <c r="K969">
        <v>19.5763071841418</v>
      </c>
      <c r="L969">
        <v>47.642398999999997</v>
      </c>
      <c r="M969">
        <v>272.55212671135098</v>
      </c>
      <c r="N969">
        <v>152.98798004766201</v>
      </c>
      <c r="O969">
        <v>-0.21378150297062901</v>
      </c>
      <c r="P969">
        <v>1.29</v>
      </c>
      <c r="Q969">
        <v>0</v>
      </c>
      <c r="R969">
        <v>5.0081006403438897</v>
      </c>
      <c r="S969">
        <v>253.03645884394399</v>
      </c>
    </row>
    <row r="970" spans="1:20" hidden="1" x14ac:dyDescent="0.25">
      <c r="A970">
        <v>1578</v>
      </c>
      <c r="B970">
        <v>333</v>
      </c>
      <c r="C970">
        <v>271.604605162692</v>
      </c>
      <c r="D970">
        <v>8.6121365099104105E-2</v>
      </c>
      <c r="E970">
        <v>0</v>
      </c>
      <c r="F970">
        <v>-8.5419124855184603E-2</v>
      </c>
      <c r="G970">
        <v>242</v>
      </c>
      <c r="H970">
        <v>2</v>
      </c>
      <c r="I970">
        <v>187.89803869755201</v>
      </c>
      <c r="J970">
        <v>255.512914511893</v>
      </c>
      <c r="K970">
        <v>19.296659931278899</v>
      </c>
      <c r="L970">
        <v>22.605801</v>
      </c>
      <c r="M970">
        <v>277.66867711936902</v>
      </c>
      <c r="N970">
        <v>154.51192153918399</v>
      </c>
      <c r="O970">
        <v>0.17830516324086701</v>
      </c>
      <c r="P970">
        <v>0.85</v>
      </c>
      <c r="Q970">
        <v>0</v>
      </c>
      <c r="R970">
        <v>0.86535190423066899</v>
      </c>
      <c r="S970">
        <v>268.60409095578098</v>
      </c>
    </row>
    <row r="971" spans="1:20" x14ac:dyDescent="0.25">
      <c r="A971">
        <v>1578</v>
      </c>
      <c r="B971">
        <v>1499</v>
      </c>
      <c r="C971">
        <v>240.70234809616801</v>
      </c>
      <c r="D971">
        <v>0.11175397108802999</v>
      </c>
      <c r="E971">
        <v>0</v>
      </c>
      <c r="F971">
        <v>-0.33143205585109797</v>
      </c>
      <c r="G971">
        <v>242</v>
      </c>
      <c r="H971">
        <v>2</v>
      </c>
      <c r="I971">
        <v>75.427629934960606</v>
      </c>
      <c r="J971">
        <v>210.25175720024899</v>
      </c>
      <c r="K971">
        <v>19.296659931278899</v>
      </c>
      <c r="L971">
        <v>-39.488300000000002</v>
      </c>
      <c r="M971">
        <v>170.68612277476299</v>
      </c>
      <c r="N971">
        <v>97.292714661471805</v>
      </c>
      <c r="O971">
        <v>1.58647402689631</v>
      </c>
      <c r="P971">
        <v>24.97</v>
      </c>
      <c r="Q971">
        <v>0</v>
      </c>
      <c r="R971">
        <v>-3.1255330986200001</v>
      </c>
      <c r="S971">
        <v>251.27849549989699</v>
      </c>
      <c r="T971">
        <f>IF(AND(C971&gt;=$V$3,B971=$V$1,A971&lt;=2004),1,0)</f>
        <v>0</v>
      </c>
    </row>
    <row r="972" spans="1:20" hidden="1" x14ac:dyDescent="0.25">
      <c r="A972">
        <v>1578</v>
      </c>
      <c r="B972">
        <v>1513</v>
      </c>
      <c r="C972">
        <v>244.23860454090899</v>
      </c>
      <c r="D972">
        <v>0.116247421130138</v>
      </c>
      <c r="E972">
        <v>0</v>
      </c>
      <c r="F972">
        <v>-0.34708635811306898</v>
      </c>
      <c r="G972">
        <v>242</v>
      </c>
      <c r="H972">
        <v>2</v>
      </c>
      <c r="I972">
        <v>82.022805648462395</v>
      </c>
      <c r="J972">
        <v>211.61545414721499</v>
      </c>
      <c r="K972">
        <v>19.296659931278899</v>
      </c>
      <c r="L972">
        <v>-37.064602000000001</v>
      </c>
      <c r="M972">
        <v>180.92839205368199</v>
      </c>
      <c r="N972">
        <v>103.522551964269</v>
      </c>
      <c r="O972">
        <v>2.7700420419006599</v>
      </c>
      <c r="P972">
        <v>23.84</v>
      </c>
      <c r="Q972">
        <v>0</v>
      </c>
      <c r="R972">
        <v>-2.94341001106742</v>
      </c>
      <c r="S972">
        <v>254.17869507775299</v>
      </c>
    </row>
    <row r="973" spans="1:20" hidden="1" x14ac:dyDescent="0.25">
      <c r="A973">
        <v>1578</v>
      </c>
      <c r="B973">
        <v>3090</v>
      </c>
      <c r="C973">
        <v>270.189874180429</v>
      </c>
      <c r="D973">
        <v>9.4351508990079394E-2</v>
      </c>
      <c r="E973">
        <v>0</v>
      </c>
      <c r="F973">
        <v>0.21011285617692599</v>
      </c>
      <c r="G973">
        <v>242</v>
      </c>
      <c r="H973">
        <v>2</v>
      </c>
      <c r="I973">
        <v>184.99622064513699</v>
      </c>
      <c r="J973">
        <v>249.06816193876699</v>
      </c>
      <c r="K973">
        <v>19.296659931278899</v>
      </c>
      <c r="L973">
        <v>47.642398999999997</v>
      </c>
      <c r="M973">
        <v>272.27990889607401</v>
      </c>
      <c r="N973">
        <v>152.765370834739</v>
      </c>
      <c r="O973">
        <v>-0.223328412926526</v>
      </c>
      <c r="P973">
        <v>1.3</v>
      </c>
      <c r="Q973">
        <v>0</v>
      </c>
      <c r="R973">
        <v>4.9650925555845902</v>
      </c>
      <c r="S973">
        <v>253.117469564109</v>
      </c>
    </row>
    <row r="974" spans="1:20" hidden="1" x14ac:dyDescent="0.25">
      <c r="A974">
        <v>1579</v>
      </c>
      <c r="B974">
        <v>333</v>
      </c>
      <c r="C974">
        <v>271.61288952355</v>
      </c>
      <c r="D974">
        <v>8.5682865631912006E-2</v>
      </c>
      <c r="E974">
        <v>0</v>
      </c>
      <c r="F974">
        <v>9.4793909396705803E-2</v>
      </c>
      <c r="G974">
        <v>243</v>
      </c>
      <c r="H974">
        <v>2</v>
      </c>
      <c r="I974">
        <v>187.89803869755201</v>
      </c>
      <c r="J974">
        <v>255.521198872751</v>
      </c>
      <c r="K974">
        <v>19.296659931278899</v>
      </c>
      <c r="L974">
        <v>22.605801</v>
      </c>
      <c r="M974">
        <v>277.71719061102601</v>
      </c>
      <c r="N974">
        <v>154.46876519864699</v>
      </c>
      <c r="O974">
        <v>0.18453067522779401</v>
      </c>
      <c r="P974">
        <v>0.84</v>
      </c>
      <c r="Q974">
        <v>0</v>
      </c>
      <c r="R974">
        <v>0.86470149342111102</v>
      </c>
      <c r="S974">
        <v>268.61819947237501</v>
      </c>
    </row>
    <row r="975" spans="1:20" x14ac:dyDescent="0.25">
      <c r="A975">
        <v>1579</v>
      </c>
      <c r="B975">
        <v>1499</v>
      </c>
      <c r="C975">
        <v>240.904959651664</v>
      </c>
      <c r="D975">
        <v>0.111184959476076</v>
      </c>
      <c r="E975">
        <v>0</v>
      </c>
      <c r="F975">
        <v>0.41980298246061398</v>
      </c>
      <c r="G975">
        <v>243</v>
      </c>
      <c r="H975">
        <v>2</v>
      </c>
      <c r="I975">
        <v>75.427629934960606</v>
      </c>
      <c r="J975">
        <v>210.45436875574501</v>
      </c>
      <c r="K975">
        <v>19.296659931278899</v>
      </c>
      <c r="L975">
        <v>-39.488300000000002</v>
      </c>
      <c r="M975">
        <v>171.30717518891601</v>
      </c>
      <c r="N975">
        <v>97.599088480016903</v>
      </c>
      <c r="O975">
        <v>1.57900166761779</v>
      </c>
      <c r="P975">
        <v>24.95</v>
      </c>
      <c r="Q975">
        <v>0</v>
      </c>
      <c r="R975">
        <v>-3.0478810710457598</v>
      </c>
      <c r="S975">
        <v>251.22876610658199</v>
      </c>
      <c r="T975">
        <f>IF(AND(C975&gt;=$V$3,B975=$V$1,A975&lt;=2004),1,0)</f>
        <v>0</v>
      </c>
    </row>
    <row r="976" spans="1:20" hidden="1" x14ac:dyDescent="0.25">
      <c r="A976">
        <v>1579</v>
      </c>
      <c r="B976">
        <v>1513</v>
      </c>
      <c r="C976">
        <v>244.44859796936399</v>
      </c>
      <c r="D976">
        <v>0.115655530463177</v>
      </c>
      <c r="E976">
        <v>0</v>
      </c>
      <c r="F976">
        <v>0.41130953765506501</v>
      </c>
      <c r="G976">
        <v>243</v>
      </c>
      <c r="H976">
        <v>2</v>
      </c>
      <c r="I976">
        <v>82.022805648462395</v>
      </c>
      <c r="J976">
        <v>211.82544757567001</v>
      </c>
      <c r="K976">
        <v>19.296659931278899</v>
      </c>
      <c r="L976">
        <v>-37.064602000000001</v>
      </c>
      <c r="M976">
        <v>181.59817758431299</v>
      </c>
      <c r="N976">
        <v>103.85456776288601</v>
      </c>
      <c r="O976">
        <v>2.7653328655147802</v>
      </c>
      <c r="P976">
        <v>23.85</v>
      </c>
      <c r="Q976">
        <v>0</v>
      </c>
      <c r="R976">
        <v>-2.8645793818120402</v>
      </c>
      <c r="S976">
        <v>254.131956444769</v>
      </c>
    </row>
    <row r="977" spans="1:20" hidden="1" x14ac:dyDescent="0.25">
      <c r="A977">
        <v>1579</v>
      </c>
      <c r="B977">
        <v>3090</v>
      </c>
      <c r="C977">
        <v>270.118127221816</v>
      </c>
      <c r="D977">
        <v>9.3871104547194495E-2</v>
      </c>
      <c r="E977">
        <v>0</v>
      </c>
      <c r="F977">
        <v>-9.8269826968492902E-2</v>
      </c>
      <c r="G977">
        <v>243</v>
      </c>
      <c r="H977">
        <v>2</v>
      </c>
      <c r="I977">
        <v>184.99622064513699</v>
      </c>
      <c r="J977">
        <v>248.99641498015399</v>
      </c>
      <c r="K977">
        <v>19.296659931278899</v>
      </c>
      <c r="L977">
        <v>47.642398999999997</v>
      </c>
      <c r="M977">
        <v>271.97596250237899</v>
      </c>
      <c r="N977">
        <v>152.52376328297299</v>
      </c>
      <c r="O977">
        <v>-0.23248869368495001</v>
      </c>
      <c r="P977">
        <v>1.3</v>
      </c>
      <c r="Q977">
        <v>0</v>
      </c>
      <c r="R977">
        <v>4.9200012897860201</v>
      </c>
      <c r="S977">
        <v>253.197744572728</v>
      </c>
    </row>
    <row r="978" spans="1:20" hidden="1" x14ac:dyDescent="0.25">
      <c r="A978">
        <v>1580</v>
      </c>
      <c r="B978">
        <v>333</v>
      </c>
      <c r="C978">
        <v>271.62473192559901</v>
      </c>
      <c r="D978">
        <v>8.5253859038282295E-2</v>
      </c>
      <c r="E978">
        <v>0</v>
      </c>
      <c r="F978">
        <v>-9.4269193037580107E-2</v>
      </c>
      <c r="G978">
        <v>244</v>
      </c>
      <c r="H978">
        <v>2</v>
      </c>
      <c r="I978">
        <v>188.17213027234499</v>
      </c>
      <c r="J978">
        <v>255.53304127480101</v>
      </c>
      <c r="K978">
        <v>19.011134728870001</v>
      </c>
      <c r="L978">
        <v>22.605801</v>
      </c>
      <c r="M978">
        <v>277.75107537799499</v>
      </c>
      <c r="N978">
        <v>154.41875248128099</v>
      </c>
      <c r="O978">
        <v>0.191146325609513</v>
      </c>
      <c r="P978">
        <v>0.83</v>
      </c>
      <c r="Q978">
        <v>0</v>
      </c>
      <c r="R978">
        <v>0.86302306238723203</v>
      </c>
      <c r="S978">
        <v>268.632280603597</v>
      </c>
    </row>
    <row r="979" spans="1:20" x14ac:dyDescent="0.25">
      <c r="A979">
        <v>1580</v>
      </c>
      <c r="B979">
        <v>1499</v>
      </c>
      <c r="C979">
        <v>241.11998436346201</v>
      </c>
      <c r="D979">
        <v>0.110628266135162</v>
      </c>
      <c r="E979">
        <v>0</v>
      </c>
      <c r="F979">
        <v>-0.328884602159705</v>
      </c>
      <c r="G979">
        <v>244</v>
      </c>
      <c r="H979">
        <v>2</v>
      </c>
      <c r="I979">
        <v>76.557236853609197</v>
      </c>
      <c r="J979">
        <v>210.66939346754401</v>
      </c>
      <c r="K979">
        <v>19.011134728870001</v>
      </c>
      <c r="L979">
        <v>-39.488300000000002</v>
      </c>
      <c r="M979">
        <v>171.88469613788001</v>
      </c>
      <c r="N979">
        <v>97.881211316252006</v>
      </c>
      <c r="O979">
        <v>1.57470057607071</v>
      </c>
      <c r="P979">
        <v>24.91</v>
      </c>
      <c r="Q979">
        <v>0</v>
      </c>
      <c r="R979">
        <v>-2.9751603371175599</v>
      </c>
      <c r="S979">
        <v>251.18022322871701</v>
      </c>
      <c r="T979">
        <f>IF(AND(C979&gt;=$V$3,B979=$V$1,A979&lt;=2004),1,0)</f>
        <v>0</v>
      </c>
    </row>
    <row r="980" spans="1:20" hidden="1" x14ac:dyDescent="0.25">
      <c r="A980">
        <v>1580</v>
      </c>
      <c r="B980">
        <v>1513</v>
      </c>
      <c r="C980">
        <v>244.67100979447099</v>
      </c>
      <c r="D980">
        <v>0.115076453365411</v>
      </c>
      <c r="E980">
        <v>0</v>
      </c>
      <c r="F980">
        <v>-0.32902385435529502</v>
      </c>
      <c r="G980">
        <v>244</v>
      </c>
      <c r="H980">
        <v>2</v>
      </c>
      <c r="I980">
        <v>83.1575122279814</v>
      </c>
      <c r="J980">
        <v>212.04785940077599</v>
      </c>
      <c r="K980">
        <v>19.011134728870001</v>
      </c>
      <c r="L980">
        <v>-37.064602000000001</v>
      </c>
      <c r="M980">
        <v>182.22352726581701</v>
      </c>
      <c r="N980">
        <v>104.161755401074</v>
      </c>
      <c r="O980">
        <v>2.7618537546190298</v>
      </c>
      <c r="P980">
        <v>23.83</v>
      </c>
      <c r="Q980">
        <v>0</v>
      </c>
      <c r="R980">
        <v>-2.7905931975693599</v>
      </c>
      <c r="S980">
        <v>254.08642497439001</v>
      </c>
    </row>
    <row r="981" spans="1:20" hidden="1" x14ac:dyDescent="0.25">
      <c r="A981">
        <v>1580</v>
      </c>
      <c r="B981">
        <v>3090</v>
      </c>
      <c r="C981">
        <v>270.03797298011801</v>
      </c>
      <c r="D981">
        <v>9.3401100159443806E-2</v>
      </c>
      <c r="E981">
        <v>0</v>
      </c>
      <c r="F981">
        <v>0.222748727268719</v>
      </c>
      <c r="G981">
        <v>244</v>
      </c>
      <c r="H981">
        <v>2</v>
      </c>
      <c r="I981">
        <v>184.51476129610401</v>
      </c>
      <c r="J981">
        <v>248.916260738456</v>
      </c>
      <c r="K981">
        <v>19.011134728870001</v>
      </c>
      <c r="L981">
        <v>47.642398999999997</v>
      </c>
      <c r="M981">
        <v>271.68719258339303</v>
      </c>
      <c r="N981">
        <v>152.29213683525501</v>
      </c>
      <c r="O981">
        <v>-0.24023355925405601</v>
      </c>
      <c r="P981">
        <v>1.3</v>
      </c>
      <c r="Q981">
        <v>0</v>
      </c>
      <c r="R981">
        <v>4.8761909249506603</v>
      </c>
      <c r="S981">
        <v>253.27730476905299</v>
      </c>
    </row>
    <row r="982" spans="1:20" hidden="1" x14ac:dyDescent="0.25">
      <c r="A982">
        <v>1581</v>
      </c>
      <c r="B982">
        <v>333</v>
      </c>
      <c r="C982">
        <v>271.63968613317201</v>
      </c>
      <c r="D982">
        <v>8.48199652950474E-2</v>
      </c>
      <c r="E982">
        <v>0</v>
      </c>
      <c r="F982">
        <v>-8.2446288209331003E-2</v>
      </c>
      <c r="G982">
        <v>245</v>
      </c>
      <c r="H982">
        <v>2</v>
      </c>
      <c r="I982">
        <v>188.44139463780201</v>
      </c>
      <c r="J982">
        <v>255.54799548237401</v>
      </c>
      <c r="K982">
        <v>18.719818550657699</v>
      </c>
      <c r="L982">
        <v>22.605801</v>
      </c>
      <c r="M982">
        <v>277.79951866114101</v>
      </c>
      <c r="N982">
        <v>154.37580784095999</v>
      </c>
      <c r="O982">
        <v>0.19763063055097399</v>
      </c>
      <c r="P982">
        <v>0.82</v>
      </c>
      <c r="Q982">
        <v>0</v>
      </c>
      <c r="R982">
        <v>0.86237789548414301</v>
      </c>
      <c r="S982">
        <v>268.64635120823999</v>
      </c>
    </row>
    <row r="983" spans="1:20" x14ac:dyDescent="0.25">
      <c r="A983">
        <v>1581</v>
      </c>
      <c r="B983">
        <v>1499</v>
      </c>
      <c r="C983">
        <v>241.34704401682299</v>
      </c>
      <c r="D983">
        <v>0.11006523106505001</v>
      </c>
      <c r="E983">
        <v>0</v>
      </c>
      <c r="F983">
        <v>-0.31886369975582401</v>
      </c>
      <c r="G983">
        <v>245</v>
      </c>
      <c r="H983">
        <v>2</v>
      </c>
      <c r="I983">
        <v>77.712939412428398</v>
      </c>
      <c r="J983">
        <v>210.89645312090499</v>
      </c>
      <c r="K983">
        <v>18.719818550657699</v>
      </c>
      <c r="L983">
        <v>-39.488300000000002</v>
      </c>
      <c r="M983">
        <v>172.49919523575301</v>
      </c>
      <c r="N983">
        <v>98.183376293226303</v>
      </c>
      <c r="O983">
        <v>1.57342466958677</v>
      </c>
      <c r="P983">
        <v>24.86</v>
      </c>
      <c r="Q983">
        <v>0</v>
      </c>
      <c r="R983">
        <v>-2.8992042600310302</v>
      </c>
      <c r="S983">
        <v>251.13291965433601</v>
      </c>
      <c r="T983">
        <f>IF(AND(C983&gt;=$V$3,B983=$V$1,A983&lt;=2004),1,0)</f>
        <v>0</v>
      </c>
    </row>
    <row r="984" spans="1:20" hidden="1" x14ac:dyDescent="0.25">
      <c r="A984">
        <v>1581</v>
      </c>
      <c r="B984">
        <v>1513</v>
      </c>
      <c r="C984">
        <v>244.905777480561</v>
      </c>
      <c r="D984">
        <v>0.11449077954756701</v>
      </c>
      <c r="E984">
        <v>0</v>
      </c>
      <c r="F984">
        <v>-0.32736683408065997</v>
      </c>
      <c r="G984">
        <v>245</v>
      </c>
      <c r="H984">
        <v>2</v>
      </c>
      <c r="I984">
        <v>84.317587521262297</v>
      </c>
      <c r="J984">
        <v>212.282627086867</v>
      </c>
      <c r="K984">
        <v>18.719818550657699</v>
      </c>
      <c r="L984">
        <v>-37.064602000000001</v>
      </c>
      <c r="M984">
        <v>182.88761801946899</v>
      </c>
      <c r="N984">
        <v>104.489988447315</v>
      </c>
      <c r="O984">
        <v>2.7609959722950199</v>
      </c>
      <c r="P984">
        <v>23.81</v>
      </c>
      <c r="Q984">
        <v>0</v>
      </c>
      <c r="R984">
        <v>-2.71337611016981</v>
      </c>
      <c r="S984">
        <v>254.04215338220899</v>
      </c>
    </row>
    <row r="985" spans="1:20" hidden="1" x14ac:dyDescent="0.25">
      <c r="A985">
        <v>1581</v>
      </c>
      <c r="B985">
        <v>3090</v>
      </c>
      <c r="C985">
        <v>269.94957304023001</v>
      </c>
      <c r="D985">
        <v>9.2925741584153496E-2</v>
      </c>
      <c r="E985">
        <v>0</v>
      </c>
      <c r="F985">
        <v>0.218467499573267</v>
      </c>
      <c r="G985">
        <v>245</v>
      </c>
      <c r="H985">
        <v>2</v>
      </c>
      <c r="I985">
        <v>184.01380016460499</v>
      </c>
      <c r="J985">
        <v>248.827860798568</v>
      </c>
      <c r="K985">
        <v>18.719818550657699</v>
      </c>
      <c r="L985">
        <v>47.642398999999997</v>
      </c>
      <c r="M985">
        <v>271.36485672229099</v>
      </c>
      <c r="N985">
        <v>152.040834486086</v>
      </c>
      <c r="O985">
        <v>-0.24700604340406301</v>
      </c>
      <c r="P985">
        <v>1.3</v>
      </c>
      <c r="Q985">
        <v>0</v>
      </c>
      <c r="R985">
        <v>4.8301637097617904</v>
      </c>
      <c r="S985">
        <v>253.356113982831</v>
      </c>
    </row>
    <row r="986" spans="1:20" hidden="1" x14ac:dyDescent="0.25">
      <c r="A986">
        <v>1582</v>
      </c>
      <c r="B986">
        <v>333</v>
      </c>
      <c r="C986">
        <v>271.650896758535</v>
      </c>
      <c r="D986">
        <v>8.4394923114984005E-2</v>
      </c>
      <c r="E986">
        <v>0</v>
      </c>
      <c r="F986">
        <v>9.9185105234161006E-2</v>
      </c>
      <c r="G986">
        <v>246</v>
      </c>
      <c r="H986">
        <v>2</v>
      </c>
      <c r="I986">
        <v>188.44139463780201</v>
      </c>
      <c r="J986">
        <v>255.559206107736</v>
      </c>
      <c r="K986">
        <v>18.719818550657699</v>
      </c>
      <c r="L986">
        <v>22.605801</v>
      </c>
      <c r="M986">
        <v>277.86070034687202</v>
      </c>
      <c r="N986">
        <v>154.341123149168</v>
      </c>
      <c r="O986">
        <v>0.20456654345226999</v>
      </c>
      <c r="P986">
        <v>0.81</v>
      </c>
      <c r="Q986">
        <v>0</v>
      </c>
      <c r="R986">
        <v>0.86263253609579504</v>
      </c>
      <c r="S986">
        <v>268.66042596761298</v>
      </c>
    </row>
    <row r="987" spans="1:20" x14ac:dyDescent="0.25">
      <c r="A987">
        <v>1582</v>
      </c>
      <c r="B987">
        <v>1499</v>
      </c>
      <c r="C987">
        <v>241.55616157887999</v>
      </c>
      <c r="D987">
        <v>0.10951368208011</v>
      </c>
      <c r="E987">
        <v>0</v>
      </c>
      <c r="F987">
        <v>0.475375221929279</v>
      </c>
      <c r="G987">
        <v>246</v>
      </c>
      <c r="H987">
        <v>2</v>
      </c>
      <c r="I987">
        <v>77.712939412428398</v>
      </c>
      <c r="J987">
        <v>211.105570682962</v>
      </c>
      <c r="K987">
        <v>18.719818550657699</v>
      </c>
      <c r="L987">
        <v>-39.488300000000002</v>
      </c>
      <c r="M987">
        <v>173.14987490105099</v>
      </c>
      <c r="N987">
        <v>98.506610667422095</v>
      </c>
      <c r="O987">
        <v>1.57456195071375</v>
      </c>
      <c r="P987">
        <v>24.79</v>
      </c>
      <c r="Q987">
        <v>0</v>
      </c>
      <c r="R987">
        <v>-2.8201370480771901</v>
      </c>
      <c r="S987">
        <v>251.086906144886</v>
      </c>
      <c r="T987">
        <f>IF(AND(C987&gt;=$V$3,B987=$V$1,A987&lt;=2004),1,0)</f>
        <v>0</v>
      </c>
    </row>
    <row r="988" spans="1:20" hidden="1" x14ac:dyDescent="0.25">
      <c r="A988">
        <v>1582</v>
      </c>
      <c r="B988">
        <v>1513</v>
      </c>
      <c r="C988">
        <v>245.12272678174901</v>
      </c>
      <c r="D988">
        <v>0.113917053652174</v>
      </c>
      <c r="E988">
        <v>0</v>
      </c>
      <c r="F988">
        <v>0.47209840721515201</v>
      </c>
      <c r="G988">
        <v>246</v>
      </c>
      <c r="H988">
        <v>2</v>
      </c>
      <c r="I988">
        <v>84.317587521262297</v>
      </c>
      <c r="J988">
        <v>212.499576388055</v>
      </c>
      <c r="K988">
        <v>18.719818550657699</v>
      </c>
      <c r="L988">
        <v>-37.064602000000001</v>
      </c>
      <c r="M988">
        <v>183.590569134107</v>
      </c>
      <c r="N988">
        <v>104.840928133845</v>
      </c>
      <c r="O988">
        <v>2.7613237701254199</v>
      </c>
      <c r="P988">
        <v>23.77</v>
      </c>
      <c r="Q988">
        <v>0</v>
      </c>
      <c r="R988">
        <v>-2.6329613332329802</v>
      </c>
      <c r="S988">
        <v>253.99919384190201</v>
      </c>
    </row>
    <row r="989" spans="1:20" hidden="1" x14ac:dyDescent="0.25">
      <c r="A989">
        <v>1582</v>
      </c>
      <c r="B989">
        <v>3090</v>
      </c>
      <c r="C989">
        <v>269.86565312846398</v>
      </c>
      <c r="D989">
        <v>9.2460080467109407E-2</v>
      </c>
      <c r="E989">
        <v>0</v>
      </c>
      <c r="F989">
        <v>-0.11869763687785199</v>
      </c>
      <c r="G989">
        <v>246</v>
      </c>
      <c r="H989">
        <v>2</v>
      </c>
      <c r="I989">
        <v>184.01380016460499</v>
      </c>
      <c r="J989">
        <v>248.74394088680199</v>
      </c>
      <c r="K989">
        <v>18.719818550657699</v>
      </c>
      <c r="L989">
        <v>47.642398999999997</v>
      </c>
      <c r="M989">
        <v>271.00969392934701</v>
      </c>
      <c r="N989">
        <v>151.77253440772699</v>
      </c>
      <c r="O989">
        <v>-0.253358196699005</v>
      </c>
      <c r="P989">
        <v>1.29</v>
      </c>
      <c r="Q989">
        <v>0</v>
      </c>
      <c r="R989">
        <v>4.7819766341744598</v>
      </c>
      <c r="S989">
        <v>253.43413697366299</v>
      </c>
    </row>
    <row r="990" spans="1:20" hidden="1" x14ac:dyDescent="0.25">
      <c r="A990">
        <v>1583</v>
      </c>
      <c r="B990">
        <v>333</v>
      </c>
      <c r="C990">
        <v>271.66558732324</v>
      </c>
      <c r="D990">
        <v>8.3970601391901295E-2</v>
      </c>
      <c r="E990">
        <v>0</v>
      </c>
      <c r="F990">
        <v>-9.2199858199385198E-2</v>
      </c>
      <c r="G990">
        <v>247</v>
      </c>
      <c r="H990">
        <v>2</v>
      </c>
      <c r="I990">
        <v>188.70546730436399</v>
      </c>
      <c r="J990">
        <v>255.57389667244101</v>
      </c>
      <c r="K990">
        <v>18.422800134371901</v>
      </c>
      <c r="L990">
        <v>22.605801</v>
      </c>
      <c r="M990">
        <v>277.90657265807499</v>
      </c>
      <c r="N990">
        <v>154.29780854996599</v>
      </c>
      <c r="O990">
        <v>0.21183022578146599</v>
      </c>
      <c r="P990">
        <v>0.81</v>
      </c>
      <c r="Q990">
        <v>0</v>
      </c>
      <c r="R990">
        <v>0.86180713725212998</v>
      </c>
      <c r="S990">
        <v>268.67448725973401</v>
      </c>
    </row>
    <row r="991" spans="1:20" x14ac:dyDescent="0.25">
      <c r="A991">
        <v>1583</v>
      </c>
      <c r="B991">
        <v>1499</v>
      </c>
      <c r="C991">
        <v>241.77738082646499</v>
      </c>
      <c r="D991">
        <v>0.10896306798430699</v>
      </c>
      <c r="E991">
        <v>0</v>
      </c>
      <c r="F991">
        <v>-0.32063201011224302</v>
      </c>
      <c r="G991">
        <v>247</v>
      </c>
      <c r="H991">
        <v>2</v>
      </c>
      <c r="I991">
        <v>78.894597665260903</v>
      </c>
      <c r="J991">
        <v>211.32678993054699</v>
      </c>
      <c r="K991">
        <v>18.422800134371901</v>
      </c>
      <c r="L991">
        <v>-39.488300000000002</v>
      </c>
      <c r="M991">
        <v>173.75076507737899</v>
      </c>
      <c r="N991">
        <v>98.801107400121793</v>
      </c>
      <c r="O991">
        <v>1.5796489798957001</v>
      </c>
      <c r="P991">
        <v>24.71</v>
      </c>
      <c r="Q991">
        <v>0</v>
      </c>
      <c r="R991">
        <v>-2.74661224421446</v>
      </c>
      <c r="S991">
        <v>251.04209227013399</v>
      </c>
      <c r="T991">
        <f>IF(AND(C991&gt;=$V$3,B991=$V$1,A991&lt;=2004),1,0)</f>
        <v>0</v>
      </c>
    </row>
    <row r="992" spans="1:20" hidden="1" x14ac:dyDescent="0.25">
      <c r="A992">
        <v>1583</v>
      </c>
      <c r="B992">
        <v>1513</v>
      </c>
      <c r="C992">
        <v>245.35156121812099</v>
      </c>
      <c r="D992">
        <v>0.11334430023632799</v>
      </c>
      <c r="E992">
        <v>0</v>
      </c>
      <c r="F992">
        <v>-0.31489490786729502</v>
      </c>
      <c r="G992">
        <v>247</v>
      </c>
      <c r="H992">
        <v>2</v>
      </c>
      <c r="I992">
        <v>85.502854545007196</v>
      </c>
      <c r="J992">
        <v>212.72841082442699</v>
      </c>
      <c r="K992">
        <v>18.422800134371901</v>
      </c>
      <c r="L992">
        <v>-37.064602000000001</v>
      </c>
      <c r="M992">
        <v>184.24196743327099</v>
      </c>
      <c r="N992">
        <v>105.16197708016399</v>
      </c>
      <c r="O992">
        <v>2.76363822931512</v>
      </c>
      <c r="P992">
        <v>23.71</v>
      </c>
      <c r="Q992">
        <v>0</v>
      </c>
      <c r="R992">
        <v>-2.5580596504223601</v>
      </c>
      <c r="S992">
        <v>253.95745640152501</v>
      </c>
    </row>
    <row r="993" spans="1:20" hidden="1" x14ac:dyDescent="0.25">
      <c r="A993">
        <v>1583</v>
      </c>
      <c r="B993">
        <v>3090</v>
      </c>
      <c r="C993">
        <v>269.77338146895403</v>
      </c>
      <c r="D993">
        <v>9.1995208657146194E-2</v>
      </c>
      <c r="E993">
        <v>0</v>
      </c>
      <c r="F993">
        <v>0.221277181021133</v>
      </c>
      <c r="G993">
        <v>247</v>
      </c>
      <c r="H993">
        <v>2</v>
      </c>
      <c r="I993">
        <v>183.493304784445</v>
      </c>
      <c r="J993">
        <v>248.65166922729199</v>
      </c>
      <c r="K993">
        <v>18.422800134371901</v>
      </c>
      <c r="L993">
        <v>47.642398999999997</v>
      </c>
      <c r="M993">
        <v>270.672853144881</v>
      </c>
      <c r="N993">
        <v>151.514570342647</v>
      </c>
      <c r="O993">
        <v>-0.25860642787039001</v>
      </c>
      <c r="P993">
        <v>1.29</v>
      </c>
      <c r="Q993">
        <v>0</v>
      </c>
      <c r="R993">
        <v>4.7353072101794504</v>
      </c>
      <c r="S993">
        <v>253.511398503636</v>
      </c>
    </row>
    <row r="994" spans="1:20" hidden="1" x14ac:dyDescent="0.25">
      <c r="A994" t="s">
        <v>71</v>
      </c>
      <c r="B994">
        <v>333</v>
      </c>
      <c r="C994">
        <v>271.67653359396098</v>
      </c>
      <c r="D994">
        <v>8.3546106704231293E-2</v>
      </c>
      <c r="E994">
        <v>0</v>
      </c>
      <c r="F994">
        <v>9.9203934332417296E-2</v>
      </c>
      <c r="G994">
        <v>248</v>
      </c>
      <c r="H994">
        <v>2</v>
      </c>
      <c r="I994">
        <v>188.70546730436399</v>
      </c>
      <c r="J994">
        <v>255.58484294316301</v>
      </c>
      <c r="K994">
        <v>18.422800134371901</v>
      </c>
      <c r="L994">
        <v>22.605801</v>
      </c>
      <c r="M994">
        <v>277.96669299225402</v>
      </c>
      <c r="N994">
        <v>154.26213256729</v>
      </c>
      <c r="O994">
        <v>0.21860395486798601</v>
      </c>
      <c r="P994">
        <v>0.8</v>
      </c>
      <c r="Q994">
        <v>0</v>
      </c>
      <c r="R994">
        <v>0.86198848381660598</v>
      </c>
      <c r="S994">
        <v>268.68855151071602</v>
      </c>
    </row>
    <row r="995" spans="1:20" x14ac:dyDescent="0.25">
      <c r="A995">
        <v>1584</v>
      </c>
      <c r="B995">
        <v>1499</v>
      </c>
      <c r="C995">
        <v>241.98004267346599</v>
      </c>
      <c r="D995">
        <v>0.10841222944385499</v>
      </c>
      <c r="E995">
        <v>0</v>
      </c>
      <c r="F995">
        <v>0.49167757662731898</v>
      </c>
      <c r="G995">
        <v>248</v>
      </c>
      <c r="H995">
        <v>2</v>
      </c>
      <c r="I995">
        <v>78.894597665260903</v>
      </c>
      <c r="J995">
        <v>211.52945177754799</v>
      </c>
      <c r="K995">
        <v>18.422800134371901</v>
      </c>
      <c r="L995">
        <v>-39.488300000000002</v>
      </c>
      <c r="M995">
        <v>174.388129853191</v>
      </c>
      <c r="N995">
        <v>99.115834881546206</v>
      </c>
      <c r="O995">
        <v>1.5872753028849</v>
      </c>
      <c r="P995">
        <v>24.61</v>
      </c>
      <c r="Q995">
        <v>0</v>
      </c>
      <c r="R995">
        <v>-2.6699456389858098</v>
      </c>
      <c r="S995">
        <v>250.99852929188199</v>
      </c>
      <c r="T995">
        <f>IF(AND(C995&gt;=$V$3,B995=$V$1,A995&lt;=2004),1,0)</f>
        <v>0</v>
      </c>
    </row>
    <row r="996" spans="1:20" hidden="1" x14ac:dyDescent="0.25">
      <c r="A996">
        <v>1584</v>
      </c>
      <c r="B996">
        <v>1513</v>
      </c>
      <c r="C996">
        <v>245.56189611138799</v>
      </c>
      <c r="D996">
        <v>0.11277131335127</v>
      </c>
      <c r="E996">
        <v>0</v>
      </c>
      <c r="F996">
        <v>0.490145441379578</v>
      </c>
      <c r="G996">
        <v>248</v>
      </c>
      <c r="H996">
        <v>2</v>
      </c>
      <c r="I996">
        <v>85.502854545007196</v>
      </c>
      <c r="J996">
        <v>212.93874571769399</v>
      </c>
      <c r="K996">
        <v>18.422800134371901</v>
      </c>
      <c r="L996">
        <v>-37.064602000000001</v>
      </c>
      <c r="M996">
        <v>184.93092815236599</v>
      </c>
      <c r="N996">
        <v>105.5039092805</v>
      </c>
      <c r="O996">
        <v>2.7684959103026299</v>
      </c>
      <c r="P996">
        <v>23.64</v>
      </c>
      <c r="Q996">
        <v>0</v>
      </c>
      <c r="R996">
        <v>-2.4800850468148599</v>
      </c>
      <c r="S996">
        <v>253.916991199021</v>
      </c>
    </row>
    <row r="997" spans="1:20" hidden="1" x14ac:dyDescent="0.25">
      <c r="A997">
        <v>1584</v>
      </c>
      <c r="B997">
        <v>3090</v>
      </c>
      <c r="C997">
        <v>269.68591851358502</v>
      </c>
      <c r="D997">
        <v>9.1530147353323904E-2</v>
      </c>
      <c r="E997">
        <v>0</v>
      </c>
      <c r="F997">
        <v>-0.127405805375747</v>
      </c>
      <c r="G997">
        <v>248</v>
      </c>
      <c r="H997">
        <v>2</v>
      </c>
      <c r="I997">
        <v>183.493304784445</v>
      </c>
      <c r="J997">
        <v>248.56420627192301</v>
      </c>
      <c r="K997">
        <v>18.422800134371901</v>
      </c>
      <c r="L997">
        <v>47.642398999999997</v>
      </c>
      <c r="M997">
        <v>270.302852343582</v>
      </c>
      <c r="N997">
        <v>151.23797662889001</v>
      </c>
      <c r="O997">
        <v>-0.263464536574879</v>
      </c>
      <c r="P997">
        <v>1.28</v>
      </c>
      <c r="Q997">
        <v>0</v>
      </c>
      <c r="R997">
        <v>4.6864503836419598</v>
      </c>
      <c r="S997">
        <v>253.58786288296901</v>
      </c>
    </row>
    <row r="998" spans="1:20" hidden="1" x14ac:dyDescent="0.25">
      <c r="A998">
        <v>1585</v>
      </c>
      <c r="B998">
        <v>333</v>
      </c>
      <c r="C998">
        <v>271.69089210420498</v>
      </c>
      <c r="D998">
        <v>8.3129221278809395E-2</v>
      </c>
      <c r="E998">
        <v>0</v>
      </c>
      <c r="F998">
        <v>-9.0406149100269506E-2</v>
      </c>
      <c r="G998">
        <v>249</v>
      </c>
      <c r="H998">
        <v>2</v>
      </c>
      <c r="I998">
        <v>188.963980043655</v>
      </c>
      <c r="J998">
        <v>255.59920145340701</v>
      </c>
      <c r="K998">
        <v>18.120169954699499</v>
      </c>
      <c r="L998">
        <v>22.605801</v>
      </c>
      <c r="M998">
        <v>278.01149634932301</v>
      </c>
      <c r="N998">
        <v>154.21895443057701</v>
      </c>
      <c r="O998">
        <v>0.22644405920937599</v>
      </c>
      <c r="P998">
        <v>0.8</v>
      </c>
      <c r="Q998">
        <v>0</v>
      </c>
      <c r="R998">
        <v>0.861089930435044</v>
      </c>
      <c r="S998">
        <v>268.70260110085098</v>
      </c>
    </row>
    <row r="999" spans="1:20" x14ac:dyDescent="0.25">
      <c r="A999">
        <v>1585</v>
      </c>
      <c r="B999">
        <v>1499</v>
      </c>
      <c r="C999">
        <v>242.194877075607</v>
      </c>
      <c r="D999">
        <v>0.107871264937243</v>
      </c>
      <c r="E999">
        <v>0</v>
      </c>
      <c r="F999">
        <v>-0.32250962521454601</v>
      </c>
      <c r="G999">
        <v>249</v>
      </c>
      <c r="H999">
        <v>2</v>
      </c>
      <c r="I999">
        <v>80.102057699064105</v>
      </c>
      <c r="J999">
        <v>211.744286179688</v>
      </c>
      <c r="K999">
        <v>18.120169954699499</v>
      </c>
      <c r="L999">
        <v>-39.488300000000002</v>
      </c>
      <c r="M999">
        <v>174.973565618355</v>
      </c>
      <c r="N999">
        <v>99.401420458291497</v>
      </c>
      <c r="O999">
        <v>1.59819763164601</v>
      </c>
      <c r="P999">
        <v>24.5</v>
      </c>
      <c r="Q999">
        <v>0</v>
      </c>
      <c r="R999">
        <v>-2.59898747667394</v>
      </c>
      <c r="S999">
        <v>250.956124070866</v>
      </c>
      <c r="T999">
        <f>IF(AND(C999&gt;=$V$3,B999=$V$1,A999&lt;=2004),1,0)</f>
        <v>0</v>
      </c>
    </row>
    <row r="1000" spans="1:20" hidden="1" x14ac:dyDescent="0.25">
      <c r="A1000">
        <v>1585</v>
      </c>
      <c r="B1000">
        <v>1513</v>
      </c>
      <c r="C1000">
        <v>245.78448368855601</v>
      </c>
      <c r="D1000">
        <v>0.112208597519301</v>
      </c>
      <c r="E1000">
        <v>0</v>
      </c>
      <c r="F1000">
        <v>-0.32463302027259999</v>
      </c>
      <c r="G1000">
        <v>249</v>
      </c>
      <c r="H1000">
        <v>2</v>
      </c>
      <c r="I1000">
        <v>86.713122482906599</v>
      </c>
      <c r="J1000">
        <v>213.161333294862</v>
      </c>
      <c r="K1000">
        <v>18.120169954699499</v>
      </c>
      <c r="L1000">
        <v>-37.064602000000001</v>
      </c>
      <c r="M1000">
        <v>185.565894147959</v>
      </c>
      <c r="N1000">
        <v>105.815430153224</v>
      </c>
      <c r="O1000">
        <v>2.7746124032617798</v>
      </c>
      <c r="P1000">
        <v>23.56</v>
      </c>
      <c r="Q1000">
        <v>0</v>
      </c>
      <c r="R1000">
        <v>-2.4078083627507101</v>
      </c>
      <c r="S1000">
        <v>253.87770526682499</v>
      </c>
    </row>
    <row r="1001" spans="1:20" hidden="1" x14ac:dyDescent="0.25">
      <c r="A1001">
        <v>1585</v>
      </c>
      <c r="B1001">
        <v>3090</v>
      </c>
      <c r="C1001">
        <v>269.589584988127</v>
      </c>
      <c r="D1001">
        <v>9.1073422486976696E-2</v>
      </c>
      <c r="E1001">
        <v>0</v>
      </c>
      <c r="F1001">
        <v>0.23502317247318999</v>
      </c>
      <c r="G1001">
        <v>249</v>
      </c>
      <c r="H1001">
        <v>2</v>
      </c>
      <c r="I1001">
        <v>182.95324542127901</v>
      </c>
      <c r="J1001">
        <v>248.46787274646499</v>
      </c>
      <c r="K1001">
        <v>18.120169954699499</v>
      </c>
      <c r="L1001">
        <v>47.642398999999997</v>
      </c>
      <c r="M1001">
        <v>269.952484319973</v>
      </c>
      <c r="N1001">
        <v>150.97358064743801</v>
      </c>
      <c r="O1001">
        <v>-0.26728710056791299</v>
      </c>
      <c r="P1001">
        <v>1.27</v>
      </c>
      <c r="Q1001">
        <v>0</v>
      </c>
      <c r="R1001">
        <v>4.6392090772008299</v>
      </c>
      <c r="S1001">
        <v>253.66355647057699</v>
      </c>
    </row>
    <row r="1002" spans="1:20" hidden="1" x14ac:dyDescent="0.25">
      <c r="A1002">
        <v>1586</v>
      </c>
      <c r="B1002">
        <v>333</v>
      </c>
      <c r="C1002">
        <v>271.70194658922401</v>
      </c>
      <c r="D1002">
        <v>8.27090485861212E-2</v>
      </c>
      <c r="E1002">
        <v>0</v>
      </c>
      <c r="F1002">
        <v>8.7539127312060205E-2</v>
      </c>
      <c r="G1002">
        <v>250</v>
      </c>
      <c r="H1002">
        <v>2</v>
      </c>
      <c r="I1002">
        <v>188.963980043655</v>
      </c>
      <c r="J1002">
        <v>255.61025593842501</v>
      </c>
      <c r="K1002">
        <v>18.120169954699499</v>
      </c>
      <c r="L1002">
        <v>22.605801</v>
      </c>
      <c r="M1002">
        <v>278.07027429879003</v>
      </c>
      <c r="N1002">
        <v>154.18275024624899</v>
      </c>
      <c r="O1002">
        <v>0.233976091659689</v>
      </c>
      <c r="P1002">
        <v>0.8</v>
      </c>
      <c r="Q1002">
        <v>0</v>
      </c>
      <c r="R1002">
        <v>0.86117895640211795</v>
      </c>
      <c r="S1002">
        <v>268.71665214353999</v>
      </c>
    </row>
    <row r="1003" spans="1:20" x14ac:dyDescent="0.25">
      <c r="A1003">
        <v>1586</v>
      </c>
      <c r="B1003">
        <v>1499</v>
      </c>
      <c r="C1003">
        <v>242.39094369101699</v>
      </c>
      <c r="D1003">
        <v>0.1073260347624</v>
      </c>
      <c r="E1003">
        <v>0</v>
      </c>
      <c r="F1003">
        <v>0.497251515393003</v>
      </c>
      <c r="G1003">
        <v>250</v>
      </c>
      <c r="H1003">
        <v>2</v>
      </c>
      <c r="I1003">
        <v>80.102057699064105</v>
      </c>
      <c r="J1003">
        <v>211.94035279509899</v>
      </c>
      <c r="K1003">
        <v>18.120169954699499</v>
      </c>
      <c r="L1003">
        <v>-39.488300000000002</v>
      </c>
      <c r="M1003">
        <v>175.595772816785</v>
      </c>
      <c r="N1003">
        <v>99.707044091378805</v>
      </c>
      <c r="O1003">
        <v>1.6116621372258999</v>
      </c>
      <c r="P1003">
        <v>24.38</v>
      </c>
      <c r="Q1003">
        <v>0</v>
      </c>
      <c r="R1003">
        <v>-2.5248550210441398</v>
      </c>
      <c r="S1003">
        <v>250.91492839902801</v>
      </c>
      <c r="T1003">
        <f>IF(AND(C1003&gt;=$V$3,B1003=$V$1,A1003&lt;=2004),1,0)</f>
        <v>0</v>
      </c>
    </row>
    <row r="1004" spans="1:20" hidden="1" x14ac:dyDescent="0.25">
      <c r="A1004">
        <v>1586</v>
      </c>
      <c r="B1004">
        <v>1513</v>
      </c>
      <c r="C1004">
        <v>245.98786829382601</v>
      </c>
      <c r="D1004">
        <v>0.111641444503344</v>
      </c>
      <c r="E1004">
        <v>0</v>
      </c>
      <c r="F1004">
        <v>0.50878251066733504</v>
      </c>
      <c r="G1004">
        <v>250</v>
      </c>
      <c r="H1004">
        <v>2</v>
      </c>
      <c r="I1004">
        <v>86.713122482906599</v>
      </c>
      <c r="J1004">
        <v>213.36471790013201</v>
      </c>
      <c r="K1004">
        <v>18.120169954699499</v>
      </c>
      <c r="L1004">
        <v>-37.064602000000001</v>
      </c>
      <c r="M1004">
        <v>186.23962827032</v>
      </c>
      <c r="N1004">
        <v>106.148133510669</v>
      </c>
      <c r="O1004">
        <v>2.7823285270211602</v>
      </c>
      <c r="P1004">
        <v>23.46</v>
      </c>
      <c r="Q1004">
        <v>0</v>
      </c>
      <c r="R1004">
        <v>-2.3323404932391401</v>
      </c>
      <c r="S1004">
        <v>253.83965067249201</v>
      </c>
    </row>
    <row r="1005" spans="1:20" hidden="1" x14ac:dyDescent="0.25">
      <c r="A1005">
        <v>1586</v>
      </c>
      <c r="B1005">
        <v>3090</v>
      </c>
      <c r="C1005">
        <v>269.49803577137101</v>
      </c>
      <c r="D1005">
        <v>9.06130962073603E-2</v>
      </c>
      <c r="E1005">
        <v>0</v>
      </c>
      <c r="F1005">
        <v>-0.126759428195486</v>
      </c>
      <c r="G1005">
        <v>250</v>
      </c>
      <c r="H1005">
        <v>2</v>
      </c>
      <c r="I1005">
        <v>182.95324542127901</v>
      </c>
      <c r="J1005">
        <v>248.376323529709</v>
      </c>
      <c r="K1005">
        <v>18.120169954699499</v>
      </c>
      <c r="L1005">
        <v>47.642398999999997</v>
      </c>
      <c r="M1005">
        <v>269.56697596268901</v>
      </c>
      <c r="N1005">
        <v>150.688962134288</v>
      </c>
      <c r="O1005">
        <v>-0.27099305300530002</v>
      </c>
      <c r="P1005">
        <v>1.25</v>
      </c>
      <c r="Q1005">
        <v>0</v>
      </c>
      <c r="R1005">
        <v>4.5896335407028701</v>
      </c>
      <c r="S1005">
        <v>253.73844118103599</v>
      </c>
    </row>
    <row r="1006" spans="1:20" hidden="1" x14ac:dyDescent="0.25">
      <c r="A1006">
        <v>1587</v>
      </c>
      <c r="B1006">
        <v>333</v>
      </c>
      <c r="C1006">
        <v>271.716652801316</v>
      </c>
      <c r="D1006">
        <v>8.2299126251533197E-2</v>
      </c>
      <c r="E1006">
        <v>0</v>
      </c>
      <c r="F1006">
        <v>-9.6751268349997699E-2</v>
      </c>
      <c r="G1006">
        <v>251</v>
      </c>
      <c r="H1006">
        <v>2</v>
      </c>
      <c r="I1006">
        <v>189.21656124757399</v>
      </c>
      <c r="J1006">
        <v>255.62496215051701</v>
      </c>
      <c r="K1006">
        <v>17.812020195724799</v>
      </c>
      <c r="L1006">
        <v>22.605801</v>
      </c>
      <c r="M1006">
        <v>278.11553325125601</v>
      </c>
      <c r="N1006">
        <v>154.14049260267601</v>
      </c>
      <c r="O1006">
        <v>0.24162397969562099</v>
      </c>
      <c r="P1006">
        <v>0.81</v>
      </c>
      <c r="Q1006">
        <v>0</v>
      </c>
      <c r="R1006">
        <v>0.86031539512111099</v>
      </c>
      <c r="S1006">
        <v>268.73068909631502</v>
      </c>
    </row>
    <row r="1007" spans="1:20" x14ac:dyDescent="0.25">
      <c r="A1007">
        <v>1587</v>
      </c>
      <c r="B1007">
        <v>1499</v>
      </c>
      <c r="C1007">
        <v>242.59922538283499</v>
      </c>
      <c r="D1007">
        <v>0.106794105795933</v>
      </c>
      <c r="E1007">
        <v>0</v>
      </c>
      <c r="F1007">
        <v>-0.32363615285920999</v>
      </c>
      <c r="G1007">
        <v>251</v>
      </c>
      <c r="H1007">
        <v>2</v>
      </c>
      <c r="I1007">
        <v>81.335151367962197</v>
      </c>
      <c r="J1007">
        <v>212.14863448691699</v>
      </c>
      <c r="K1007">
        <v>17.812020195724799</v>
      </c>
      <c r="L1007">
        <v>-39.488300000000002</v>
      </c>
      <c r="M1007">
        <v>176.16507137027401</v>
      </c>
      <c r="N1007">
        <v>99.983321822499406</v>
      </c>
      <c r="O1007">
        <v>1.62747669059391</v>
      </c>
      <c r="P1007">
        <v>24.24</v>
      </c>
      <c r="Q1007">
        <v>0</v>
      </c>
      <c r="R1007">
        <v>-2.45647972268885</v>
      </c>
      <c r="S1007">
        <v>250.87484834227601</v>
      </c>
      <c r="T1007">
        <f>IF(AND(C1007&gt;=$V$3,B1007=$V$1,A1007&lt;=2004),1,0)</f>
        <v>0</v>
      </c>
    </row>
    <row r="1008" spans="1:20" hidden="1" x14ac:dyDescent="0.25">
      <c r="A1008">
        <v>1587</v>
      </c>
      <c r="B1008">
        <v>1513</v>
      </c>
      <c r="C1008">
        <v>246.20352618017</v>
      </c>
      <c r="D1008">
        <v>0.111088127516268</v>
      </c>
      <c r="E1008">
        <v>0</v>
      </c>
      <c r="F1008">
        <v>-0.325178671086709</v>
      </c>
      <c r="G1008">
        <v>251</v>
      </c>
      <c r="H1008">
        <v>2</v>
      </c>
      <c r="I1008">
        <v>87.948186467315907</v>
      </c>
      <c r="J1008">
        <v>213.580375786476</v>
      </c>
      <c r="K1008">
        <v>17.812020195724799</v>
      </c>
      <c r="L1008">
        <v>-37.064602000000001</v>
      </c>
      <c r="M1008">
        <v>186.856840790592</v>
      </c>
      <c r="N1008">
        <v>106.44936385878</v>
      </c>
      <c r="O1008">
        <v>2.7925576499846301</v>
      </c>
      <c r="P1008">
        <v>23.35</v>
      </c>
      <c r="Q1008">
        <v>0</v>
      </c>
      <c r="R1008">
        <v>-2.2627614737544399</v>
      </c>
      <c r="S1008">
        <v>253.80273133322501</v>
      </c>
    </row>
    <row r="1009" spans="1:20" hidden="1" x14ac:dyDescent="0.25">
      <c r="A1009">
        <v>1587</v>
      </c>
      <c r="B1009">
        <v>3090</v>
      </c>
      <c r="C1009">
        <v>269.39753777006098</v>
      </c>
      <c r="D1009">
        <v>9.0163999856035598E-2</v>
      </c>
      <c r="E1009">
        <v>0</v>
      </c>
      <c r="F1009">
        <v>0.23709536301921399</v>
      </c>
      <c r="G1009">
        <v>251</v>
      </c>
      <c r="H1009">
        <v>2</v>
      </c>
      <c r="I1009">
        <v>182.39359527484299</v>
      </c>
      <c r="J1009">
        <v>248.275825528398</v>
      </c>
      <c r="K1009">
        <v>17.812020195724799</v>
      </c>
      <c r="L1009">
        <v>47.642398999999997</v>
      </c>
      <c r="M1009">
        <v>269.20099628250301</v>
      </c>
      <c r="N1009">
        <v>150.41692180367701</v>
      </c>
      <c r="O1009">
        <v>-0.27272102438946799</v>
      </c>
      <c r="P1009">
        <v>1.24</v>
      </c>
      <c r="Q1009">
        <v>0</v>
      </c>
      <c r="R1009">
        <v>4.5416698733133698</v>
      </c>
      <c r="S1009">
        <v>253.81254331368899</v>
      </c>
    </row>
    <row r="1010" spans="1:20" hidden="1" x14ac:dyDescent="0.25">
      <c r="A1010">
        <v>1588</v>
      </c>
      <c r="B1010">
        <v>333</v>
      </c>
      <c r="C1010">
        <v>271.72802536834098</v>
      </c>
      <c r="D1010">
        <v>8.1885118967045006E-2</v>
      </c>
      <c r="E1010">
        <v>0</v>
      </c>
      <c r="F1010">
        <v>8.8323871638925397E-2</v>
      </c>
      <c r="G1010">
        <v>252</v>
      </c>
      <c r="H1010">
        <v>2</v>
      </c>
      <c r="I1010">
        <v>189.21656124757399</v>
      </c>
      <c r="J1010">
        <v>255.63633471754201</v>
      </c>
      <c r="K1010">
        <v>17.812020195724799</v>
      </c>
      <c r="L1010">
        <v>22.605801</v>
      </c>
      <c r="M1010">
        <v>278.17575156250899</v>
      </c>
      <c r="N1010">
        <v>154.10561611051401</v>
      </c>
      <c r="O1010">
        <v>0.248587781589651</v>
      </c>
      <c r="P1010">
        <v>0.81</v>
      </c>
      <c r="Q1010">
        <v>0</v>
      </c>
      <c r="R1010">
        <v>0.86050826523968305</v>
      </c>
      <c r="S1010">
        <v>268.744729195969</v>
      </c>
    </row>
    <row r="1011" spans="1:20" x14ac:dyDescent="0.25">
      <c r="A1011">
        <v>1588</v>
      </c>
      <c r="B1011">
        <v>1499</v>
      </c>
      <c r="C1011">
        <v>242.788130306521</v>
      </c>
      <c r="D1011">
        <v>0.106256876061504</v>
      </c>
      <c r="E1011">
        <v>0</v>
      </c>
      <c r="F1011">
        <v>0.51338618295084704</v>
      </c>
      <c r="G1011">
        <v>252</v>
      </c>
      <c r="H1011">
        <v>2</v>
      </c>
      <c r="I1011">
        <v>81.335151367962197</v>
      </c>
      <c r="J1011">
        <v>212.337539410603</v>
      </c>
      <c r="K1011">
        <v>17.812020195724799</v>
      </c>
      <c r="L1011">
        <v>-39.488300000000002</v>
      </c>
      <c r="M1011">
        <v>176.77135275427099</v>
      </c>
      <c r="N1011">
        <v>100.279654305625</v>
      </c>
      <c r="O1011">
        <v>1.64561339886658</v>
      </c>
      <c r="P1011">
        <v>24.09</v>
      </c>
      <c r="Q1011">
        <v>0</v>
      </c>
      <c r="R1011">
        <v>-2.3849057323366898</v>
      </c>
      <c r="S1011">
        <v>250.835936090644</v>
      </c>
      <c r="T1011">
        <f>IF(AND(C1011&gt;=$V$3,B1011=$V$1,A1011&lt;=2004),1,0)</f>
        <v>0</v>
      </c>
    </row>
    <row r="1012" spans="1:20" hidden="1" x14ac:dyDescent="0.25">
      <c r="A1012">
        <v>1588</v>
      </c>
      <c r="B1012">
        <v>1513</v>
      </c>
      <c r="C1012">
        <v>246.399360513201</v>
      </c>
      <c r="D1012">
        <v>0.11052929662575101</v>
      </c>
      <c r="E1012">
        <v>0</v>
      </c>
      <c r="F1012">
        <v>0.52522452690830002</v>
      </c>
      <c r="G1012">
        <v>252</v>
      </c>
      <c r="H1012">
        <v>2</v>
      </c>
      <c r="I1012">
        <v>87.948186467315907</v>
      </c>
      <c r="J1012">
        <v>213.776210119507</v>
      </c>
      <c r="K1012">
        <v>17.812020195724799</v>
      </c>
      <c r="L1012">
        <v>-37.064602000000001</v>
      </c>
      <c r="M1012">
        <v>187.51297355748201</v>
      </c>
      <c r="N1012">
        <v>106.771752691941</v>
      </c>
      <c r="O1012">
        <v>2.8038658820306601</v>
      </c>
      <c r="P1012">
        <v>23.22</v>
      </c>
      <c r="Q1012">
        <v>0</v>
      </c>
      <c r="R1012">
        <v>-2.1899726485300999</v>
      </c>
      <c r="S1012">
        <v>253.76699962039001</v>
      </c>
    </row>
    <row r="1013" spans="1:20" hidden="1" x14ac:dyDescent="0.25">
      <c r="A1013">
        <v>1588</v>
      </c>
      <c r="B1013">
        <v>3090</v>
      </c>
      <c r="C1013">
        <v>269.30221745648902</v>
      </c>
      <c r="D1013">
        <v>8.9710428178677804E-2</v>
      </c>
      <c r="E1013">
        <v>0</v>
      </c>
      <c r="F1013">
        <v>-0.137181874979274</v>
      </c>
      <c r="G1013">
        <v>252</v>
      </c>
      <c r="H1013">
        <v>2</v>
      </c>
      <c r="I1013">
        <v>182.39359527484299</v>
      </c>
      <c r="J1013">
        <v>248.18050521482701</v>
      </c>
      <c r="K1013">
        <v>17.812020195724799</v>
      </c>
      <c r="L1013">
        <v>47.642398999999997</v>
      </c>
      <c r="M1013">
        <v>268.79967190642998</v>
      </c>
      <c r="N1013">
        <v>150.124439382189</v>
      </c>
      <c r="O1013">
        <v>-0.27469814506882301</v>
      </c>
      <c r="P1013">
        <v>1.22</v>
      </c>
      <c r="Q1013">
        <v>0</v>
      </c>
      <c r="R1013">
        <v>4.4913528322401302</v>
      </c>
      <c r="S1013">
        <v>253.885824470763</v>
      </c>
    </row>
    <row r="1014" spans="1:20" hidden="1" x14ac:dyDescent="0.25">
      <c r="A1014">
        <v>1589</v>
      </c>
      <c r="B1014">
        <v>333</v>
      </c>
      <c r="C1014">
        <v>271.74288173144703</v>
      </c>
      <c r="D1014">
        <v>8.1482305098369595E-2</v>
      </c>
      <c r="E1014">
        <v>0</v>
      </c>
      <c r="F1014">
        <v>-9.2301966344484399E-2</v>
      </c>
      <c r="G1014">
        <v>253</v>
      </c>
      <c r="H1014">
        <v>2</v>
      </c>
      <c r="I1014">
        <v>189.46283630507301</v>
      </c>
      <c r="J1014">
        <v>255.651191080648</v>
      </c>
      <c r="K1014">
        <v>17.498444722849701</v>
      </c>
      <c r="L1014">
        <v>22.605801</v>
      </c>
      <c r="M1014">
        <v>278.222326124164</v>
      </c>
      <c r="N1014">
        <v>154.06479354446401</v>
      </c>
      <c r="O1014">
        <v>0.25590012777041399</v>
      </c>
      <c r="P1014">
        <v>0.82</v>
      </c>
      <c r="Q1014">
        <v>0</v>
      </c>
      <c r="R1014">
        <v>0.85973952385429497</v>
      </c>
      <c r="S1014">
        <v>268.75875675279798</v>
      </c>
    </row>
    <row r="1015" spans="1:20" x14ac:dyDescent="0.25">
      <c r="A1015">
        <v>1589</v>
      </c>
      <c r="B1015">
        <v>1499</v>
      </c>
      <c r="C1015">
        <v>242.99006641900499</v>
      </c>
      <c r="D1015">
        <v>0.105734171278759</v>
      </c>
      <c r="E1015">
        <v>0</v>
      </c>
      <c r="F1015">
        <v>-0.345258885829762</v>
      </c>
      <c r="G1015">
        <v>253</v>
      </c>
      <c r="H1015">
        <v>2</v>
      </c>
      <c r="I1015">
        <v>82.593696050263205</v>
      </c>
      <c r="J1015">
        <v>212.53947552308699</v>
      </c>
      <c r="K1015">
        <v>17.498444722849701</v>
      </c>
      <c r="L1015">
        <v>-39.488300000000002</v>
      </c>
      <c r="M1015">
        <v>177.322582912646</v>
      </c>
      <c r="N1015">
        <v>100.54559181803</v>
      </c>
      <c r="O1015">
        <v>1.66589834701074</v>
      </c>
      <c r="P1015">
        <v>23.94</v>
      </c>
      <c r="Q1015">
        <v>0</v>
      </c>
      <c r="R1015">
        <v>-2.31925236823297</v>
      </c>
      <c r="S1015">
        <v>250.79809504287101</v>
      </c>
      <c r="T1015">
        <f>IF(AND(C1015&gt;=$V$3,B1015=$V$1,A1015&lt;=2004),1,0)</f>
        <v>0</v>
      </c>
    </row>
    <row r="1016" spans="1:20" hidden="1" x14ac:dyDescent="0.25">
      <c r="A1016">
        <v>1589</v>
      </c>
      <c r="B1016">
        <v>1513</v>
      </c>
      <c r="C1016">
        <v>246.60787680087901</v>
      </c>
      <c r="D1016">
        <v>0.10998557471220401</v>
      </c>
      <c r="E1016">
        <v>0</v>
      </c>
      <c r="F1016">
        <v>-0.33600637692414098</v>
      </c>
      <c r="G1016">
        <v>253</v>
      </c>
      <c r="H1016">
        <v>2</v>
      </c>
      <c r="I1016">
        <v>89.207827383257296</v>
      </c>
      <c r="J1016">
        <v>213.98472640718501</v>
      </c>
      <c r="K1016">
        <v>17.498444722849701</v>
      </c>
      <c r="L1016">
        <v>-37.064602000000001</v>
      </c>
      <c r="M1016">
        <v>188.110289367223</v>
      </c>
      <c r="N1016">
        <v>107.06154141474001</v>
      </c>
      <c r="O1016">
        <v>2.81749372505646</v>
      </c>
      <c r="P1016">
        <v>23.09</v>
      </c>
      <c r="Q1016">
        <v>0</v>
      </c>
      <c r="R1016">
        <v>-2.1232389182831</v>
      </c>
      <c r="S1016">
        <v>253.732356738726</v>
      </c>
    </row>
    <row r="1017" spans="1:20" hidden="1" x14ac:dyDescent="0.25">
      <c r="A1017">
        <v>1589</v>
      </c>
      <c r="B1017">
        <v>3090</v>
      </c>
      <c r="C1017">
        <v>269.19779908381901</v>
      </c>
      <c r="D1017">
        <v>8.9269119610148703E-2</v>
      </c>
      <c r="E1017">
        <v>0</v>
      </c>
      <c r="F1017">
        <v>0.241050273093218</v>
      </c>
      <c r="G1017">
        <v>253</v>
      </c>
      <c r="H1017">
        <v>2</v>
      </c>
      <c r="I1017">
        <v>181.81433070259499</v>
      </c>
      <c r="J1017">
        <v>248.076086842157</v>
      </c>
      <c r="K1017">
        <v>17.498444722849701</v>
      </c>
      <c r="L1017">
        <v>47.642398999999997</v>
      </c>
      <c r="M1017">
        <v>268.419438683267</v>
      </c>
      <c r="N1017">
        <v>149.84556926602099</v>
      </c>
      <c r="O1017">
        <v>-0.27555746928952701</v>
      </c>
      <c r="P1017">
        <v>1.21</v>
      </c>
      <c r="Q1017">
        <v>0</v>
      </c>
      <c r="R1017">
        <v>4.4427645125698296</v>
      </c>
      <c r="S1017">
        <v>253.95831285817101</v>
      </c>
    </row>
    <row r="1018" spans="1:20" hidden="1" x14ac:dyDescent="0.25">
      <c r="A1018">
        <v>1590</v>
      </c>
      <c r="B1018">
        <v>333</v>
      </c>
      <c r="C1018">
        <v>271.75479202782998</v>
      </c>
      <c r="D1018">
        <v>8.1075492826981496E-2</v>
      </c>
      <c r="E1018">
        <v>0</v>
      </c>
      <c r="F1018">
        <v>7.8055090808859903E-2</v>
      </c>
      <c r="G1018">
        <v>254</v>
      </c>
      <c r="H1018">
        <v>2</v>
      </c>
      <c r="I1018">
        <v>189.46283630507301</v>
      </c>
      <c r="J1018">
        <v>255.66310137703101</v>
      </c>
      <c r="K1018">
        <v>17.498444722849701</v>
      </c>
      <c r="L1018">
        <v>22.605801</v>
      </c>
      <c r="M1018">
        <v>278.28317683527501</v>
      </c>
      <c r="N1018">
        <v>154.030980257621</v>
      </c>
      <c r="O1018">
        <v>0.262747883984564</v>
      </c>
      <c r="P1018">
        <v>0.83</v>
      </c>
      <c r="Q1018">
        <v>0</v>
      </c>
      <c r="R1018">
        <v>0.85997837292356105</v>
      </c>
      <c r="S1018">
        <v>268.7727882067</v>
      </c>
    </row>
    <row r="1019" spans="1:20" x14ac:dyDescent="0.25">
      <c r="A1019">
        <v>1590</v>
      </c>
      <c r="B1019">
        <v>1499</v>
      </c>
      <c r="C1019">
        <v>243.172320945704</v>
      </c>
      <c r="D1019">
        <v>0.105206278034584</v>
      </c>
      <c r="E1019">
        <v>0</v>
      </c>
      <c r="F1019">
        <v>0.52146206180575305</v>
      </c>
      <c r="G1019">
        <v>254</v>
      </c>
      <c r="H1019">
        <v>2</v>
      </c>
      <c r="I1019">
        <v>82.593696050263205</v>
      </c>
      <c r="J1019">
        <v>212.72173004978501</v>
      </c>
      <c r="K1019">
        <v>17.498444722849701</v>
      </c>
      <c r="L1019">
        <v>-39.488300000000002</v>
      </c>
      <c r="M1019">
        <v>177.91326305641101</v>
      </c>
      <c r="N1019">
        <v>100.832981615612</v>
      </c>
      <c r="O1019">
        <v>1.6868266770012501</v>
      </c>
      <c r="P1019">
        <v>23.77</v>
      </c>
      <c r="Q1019">
        <v>0</v>
      </c>
      <c r="R1019">
        <v>-2.2501523226190101</v>
      </c>
      <c r="S1019">
        <v>250.76138143520001</v>
      </c>
      <c r="T1019">
        <f>IF(AND(C1019&gt;=$V$3,B1019=$V$1,A1019&lt;=2004),1,0)</f>
        <v>0</v>
      </c>
    </row>
    <row r="1020" spans="1:20" hidden="1" x14ac:dyDescent="0.25">
      <c r="A1020">
        <v>1590</v>
      </c>
      <c r="B1020">
        <v>1513</v>
      </c>
      <c r="C1020">
        <v>246.796343285614</v>
      </c>
      <c r="D1020">
        <v>0.109436455717416</v>
      </c>
      <c r="E1020">
        <v>0</v>
      </c>
      <c r="F1020">
        <v>0.53121874650331302</v>
      </c>
      <c r="G1020">
        <v>254</v>
      </c>
      <c r="H1020">
        <v>2</v>
      </c>
      <c r="I1020">
        <v>89.207827383257296</v>
      </c>
      <c r="J1020">
        <v>214.17319289192</v>
      </c>
      <c r="K1020">
        <v>17.498444722849701</v>
      </c>
      <c r="L1020">
        <v>-37.064602000000001</v>
      </c>
      <c r="M1020">
        <v>188.74785396909999</v>
      </c>
      <c r="N1020">
        <v>107.373244142318</v>
      </c>
      <c r="O1020">
        <v>2.8322115408458699</v>
      </c>
      <c r="P1020">
        <v>22.94</v>
      </c>
      <c r="Q1020">
        <v>0</v>
      </c>
      <c r="R1020">
        <v>-2.0531642302896902</v>
      </c>
      <c r="S1020">
        <v>253.698857199483</v>
      </c>
    </row>
    <row r="1021" spans="1:20" hidden="1" x14ac:dyDescent="0.25">
      <c r="A1021">
        <v>1590</v>
      </c>
      <c r="B1021">
        <v>3090</v>
      </c>
      <c r="C1021">
        <v>269.09890945958603</v>
      </c>
      <c r="D1021">
        <v>8.8823430533611497E-2</v>
      </c>
      <c r="E1021">
        <v>0</v>
      </c>
      <c r="F1021">
        <v>-0.14648310085341701</v>
      </c>
      <c r="G1021">
        <v>254</v>
      </c>
      <c r="H1021">
        <v>2</v>
      </c>
      <c r="I1021">
        <v>181.81433070259499</v>
      </c>
      <c r="J1021">
        <v>247.97719721792399</v>
      </c>
      <c r="K1021">
        <v>17.498444722849701</v>
      </c>
      <c r="L1021">
        <v>47.642398999999997</v>
      </c>
      <c r="M1021">
        <v>268.00337639793401</v>
      </c>
      <c r="N1021">
        <v>149.54602622879599</v>
      </c>
      <c r="O1021">
        <v>-0.27657539136108</v>
      </c>
      <c r="P1021">
        <v>1.19</v>
      </c>
      <c r="Q1021">
        <v>0</v>
      </c>
      <c r="R1021">
        <v>4.39178273775169</v>
      </c>
      <c r="S1021">
        <v>254.029969424168</v>
      </c>
    </row>
    <row r="1022" spans="1:20" hidden="1" x14ac:dyDescent="0.25">
      <c r="A1022">
        <v>1591</v>
      </c>
      <c r="B1022">
        <v>333</v>
      </c>
      <c r="C1022">
        <v>271.76960686725801</v>
      </c>
      <c r="D1022">
        <v>8.0680664989105103E-2</v>
      </c>
      <c r="E1022">
        <v>0</v>
      </c>
      <c r="F1022">
        <v>-7.6954830178668596E-2</v>
      </c>
      <c r="G1022">
        <v>255</v>
      </c>
      <c r="H1022">
        <v>2</v>
      </c>
      <c r="I1022">
        <v>189.70242799652101</v>
      </c>
      <c r="J1022">
        <v>255.67791621645901</v>
      </c>
      <c r="K1022">
        <v>17.179539054200699</v>
      </c>
      <c r="L1022">
        <v>22.605801</v>
      </c>
      <c r="M1022">
        <v>278.33196785425099</v>
      </c>
      <c r="N1022">
        <v>153.99225206929401</v>
      </c>
      <c r="O1022">
        <v>0.26937858937157899</v>
      </c>
      <c r="P1022">
        <v>0.83</v>
      </c>
      <c r="Q1022">
        <v>0</v>
      </c>
      <c r="R1022">
        <v>0.85936708834074305</v>
      </c>
      <c r="S1022">
        <v>268.78680968685097</v>
      </c>
    </row>
    <row r="1023" spans="1:20" x14ac:dyDescent="0.25">
      <c r="A1023">
        <v>1591</v>
      </c>
      <c r="B1023">
        <v>1499</v>
      </c>
      <c r="C1023">
        <v>243.36796140757301</v>
      </c>
      <c r="D1023">
        <v>0.104693936193183</v>
      </c>
      <c r="E1023">
        <v>0</v>
      </c>
      <c r="F1023">
        <v>-0.35465777218297401</v>
      </c>
      <c r="G1023">
        <v>255</v>
      </c>
      <c r="H1023">
        <v>2</v>
      </c>
      <c r="I1023">
        <v>83.877494429027607</v>
      </c>
      <c r="J1023">
        <v>212.91737051165501</v>
      </c>
      <c r="K1023">
        <v>17.179539054200699</v>
      </c>
      <c r="L1023">
        <v>-39.488300000000002</v>
      </c>
      <c r="M1023">
        <v>178.447638759211</v>
      </c>
      <c r="N1023">
        <v>101.089419251501</v>
      </c>
      <c r="O1023">
        <v>1.71003303826218</v>
      </c>
      <c r="P1023">
        <v>23.6</v>
      </c>
      <c r="Q1023">
        <v>0</v>
      </c>
      <c r="R1023">
        <v>-2.1870491143873099</v>
      </c>
      <c r="S1023">
        <v>250.72569742290599</v>
      </c>
      <c r="T1023">
        <f>IF(AND(C1023&gt;=$V$3,B1023=$V$1,A1023&lt;=2004),1,0)</f>
        <v>0</v>
      </c>
    </row>
    <row r="1024" spans="1:20" hidden="1" x14ac:dyDescent="0.25">
      <c r="A1024">
        <v>1591</v>
      </c>
      <c r="B1024">
        <v>1513</v>
      </c>
      <c r="C1024">
        <v>246.99749605127201</v>
      </c>
      <c r="D1024">
        <v>0.108903513422659</v>
      </c>
      <c r="E1024">
        <v>0</v>
      </c>
      <c r="F1024">
        <v>-0.33612093344004501</v>
      </c>
      <c r="G1024">
        <v>255</v>
      </c>
      <c r="H1024">
        <v>2</v>
      </c>
      <c r="I1024">
        <v>90.491811695319996</v>
      </c>
      <c r="J1024">
        <v>214.374345657578</v>
      </c>
      <c r="K1024">
        <v>17.179539054200699</v>
      </c>
      <c r="L1024">
        <v>-37.064602000000001</v>
      </c>
      <c r="M1024">
        <v>189.325506955626</v>
      </c>
      <c r="N1024">
        <v>107.651890287641</v>
      </c>
      <c r="O1024">
        <v>2.8486917640541698</v>
      </c>
      <c r="P1024">
        <v>22.78</v>
      </c>
      <c r="Q1024">
        <v>0</v>
      </c>
      <c r="R1024">
        <v>-1.98919707693311</v>
      </c>
      <c r="S1024">
        <v>253.66640135179301</v>
      </c>
    </row>
    <row r="1025" spans="1:20" hidden="1" x14ac:dyDescent="0.25">
      <c r="A1025">
        <v>1591</v>
      </c>
      <c r="B1025">
        <v>3090</v>
      </c>
      <c r="C1025">
        <v>268.990367828442</v>
      </c>
      <c r="D1025">
        <v>8.8390871176800806E-2</v>
      </c>
      <c r="E1025">
        <v>0</v>
      </c>
      <c r="F1025">
        <v>0.255726891306715</v>
      </c>
      <c r="G1025">
        <v>255</v>
      </c>
      <c r="H1025">
        <v>2</v>
      </c>
      <c r="I1025">
        <v>181.21543146430301</v>
      </c>
      <c r="J1025">
        <v>247.86865558677999</v>
      </c>
      <c r="K1025">
        <v>17.179539054200699</v>
      </c>
      <c r="L1025">
        <v>47.642398999999997</v>
      </c>
      <c r="M1025">
        <v>267.60978992435003</v>
      </c>
      <c r="N1025">
        <v>149.26100441814199</v>
      </c>
      <c r="O1025">
        <v>-0.27698807805539399</v>
      </c>
      <c r="P1025">
        <v>1.17</v>
      </c>
      <c r="Q1025">
        <v>0</v>
      </c>
      <c r="R1025">
        <v>4.3426339801652896</v>
      </c>
      <c r="S1025">
        <v>254.10082407636401</v>
      </c>
    </row>
    <row r="1026" spans="1:20" hidden="1" x14ac:dyDescent="0.25">
      <c r="A1026">
        <v>1592</v>
      </c>
      <c r="B1026">
        <v>333</v>
      </c>
      <c r="C1026">
        <v>271.78192936472402</v>
      </c>
      <c r="D1026">
        <v>8.0281899828281295E-2</v>
      </c>
      <c r="E1026">
        <v>0</v>
      </c>
      <c r="F1026">
        <v>6.6033788675403493E-2</v>
      </c>
      <c r="G1026">
        <v>256</v>
      </c>
      <c r="H1026">
        <v>2</v>
      </c>
      <c r="I1026">
        <v>189.70242799652101</v>
      </c>
      <c r="J1026">
        <v>255.69023871392599</v>
      </c>
      <c r="K1026">
        <v>17.179539054200699</v>
      </c>
      <c r="L1026">
        <v>22.605801</v>
      </c>
      <c r="M1026">
        <v>278.39266640650402</v>
      </c>
      <c r="N1026">
        <v>153.959226507507</v>
      </c>
      <c r="O1026">
        <v>0.27729754853100602</v>
      </c>
      <c r="P1026">
        <v>0.85</v>
      </c>
      <c r="Q1026">
        <v>0</v>
      </c>
      <c r="R1026">
        <v>0.85959572213652602</v>
      </c>
      <c r="S1026">
        <v>268.80083489740298</v>
      </c>
    </row>
    <row r="1027" spans="1:20" x14ac:dyDescent="0.25">
      <c r="A1027">
        <v>1592</v>
      </c>
      <c r="B1027">
        <v>1499</v>
      </c>
      <c r="C1027">
        <v>243.54399894836601</v>
      </c>
      <c r="D1027">
        <v>0.10417648514950401</v>
      </c>
      <c r="E1027">
        <v>0</v>
      </c>
      <c r="F1027">
        <v>0.51937762492635198</v>
      </c>
      <c r="G1027">
        <v>256</v>
      </c>
      <c r="H1027">
        <v>2</v>
      </c>
      <c r="I1027">
        <v>83.877494429027607</v>
      </c>
      <c r="J1027">
        <v>213.09340805244801</v>
      </c>
      <c r="K1027">
        <v>17.179539054200699</v>
      </c>
      <c r="L1027">
        <v>-39.488300000000002</v>
      </c>
      <c r="M1027">
        <v>179.02260111139799</v>
      </c>
      <c r="N1027">
        <v>101.36794892230201</v>
      </c>
      <c r="O1027">
        <v>1.7337522077648699</v>
      </c>
      <c r="P1027">
        <v>23.42</v>
      </c>
      <c r="Q1027">
        <v>0</v>
      </c>
      <c r="R1027">
        <v>-2.1203850013452401</v>
      </c>
      <c r="S1027">
        <v>250.69110110590699</v>
      </c>
      <c r="T1027">
        <f>IF(AND(C1027&gt;=$V$3,B1027=$V$1,A1027&lt;=2004),1,0)</f>
        <v>0</v>
      </c>
    </row>
    <row r="1028" spans="1:20" hidden="1" x14ac:dyDescent="0.25">
      <c r="A1028">
        <v>1592</v>
      </c>
      <c r="B1028">
        <v>1513</v>
      </c>
      <c r="C1028">
        <v>247.178393798066</v>
      </c>
      <c r="D1028">
        <v>0.108365256492698</v>
      </c>
      <c r="E1028">
        <v>0</v>
      </c>
      <c r="F1028">
        <v>0.53665567768832201</v>
      </c>
      <c r="G1028">
        <v>256</v>
      </c>
      <c r="H1028">
        <v>2</v>
      </c>
      <c r="I1028">
        <v>90.491811695319996</v>
      </c>
      <c r="J1028">
        <v>214.555243404371</v>
      </c>
      <c r="K1028">
        <v>17.179539054200699</v>
      </c>
      <c r="L1028">
        <v>-37.064602000000001</v>
      </c>
      <c r="M1028">
        <v>189.94350532962201</v>
      </c>
      <c r="N1028">
        <v>107.952502986399</v>
      </c>
      <c r="O1028">
        <v>2.8667441280083001</v>
      </c>
      <c r="P1028">
        <v>22.61</v>
      </c>
      <c r="Q1028">
        <v>0</v>
      </c>
      <c r="R1028">
        <v>-1.9218747105288301</v>
      </c>
      <c r="S1028">
        <v>253.63504393949401</v>
      </c>
    </row>
    <row r="1029" spans="1:20" hidden="1" x14ac:dyDescent="0.25">
      <c r="A1029">
        <v>1592</v>
      </c>
      <c r="B1029">
        <v>3090</v>
      </c>
      <c r="C1029">
        <v>268.887740712658</v>
      </c>
      <c r="D1029">
        <v>8.7953998228803495E-2</v>
      </c>
      <c r="E1029">
        <v>0</v>
      </c>
      <c r="F1029">
        <v>-0.15670385330343301</v>
      </c>
      <c r="G1029">
        <v>256</v>
      </c>
      <c r="H1029">
        <v>2</v>
      </c>
      <c r="I1029">
        <v>181.21543146430301</v>
      </c>
      <c r="J1029">
        <v>247.76602847099599</v>
      </c>
      <c r="K1029">
        <v>17.179539054200699</v>
      </c>
      <c r="L1029">
        <v>47.642398999999997</v>
      </c>
      <c r="M1029">
        <v>267.17828711737002</v>
      </c>
      <c r="N1029">
        <v>148.95418131971101</v>
      </c>
      <c r="O1029">
        <v>-0.27666314997566299</v>
      </c>
      <c r="P1029">
        <v>1.1499999999999999</v>
      </c>
      <c r="Q1029">
        <v>0</v>
      </c>
      <c r="R1029">
        <v>4.2909347634908102</v>
      </c>
      <c r="S1029">
        <v>254.170835201329</v>
      </c>
    </row>
    <row r="1030" spans="1:20" hidden="1" x14ac:dyDescent="0.25">
      <c r="A1030">
        <v>1593</v>
      </c>
      <c r="B1030">
        <v>333</v>
      </c>
      <c r="C1030">
        <v>271.797357839249</v>
      </c>
      <c r="D1030">
        <v>7.9895607737499194E-2</v>
      </c>
      <c r="E1030">
        <v>0</v>
      </c>
      <c r="F1030">
        <v>-8.2291733230777903E-2</v>
      </c>
      <c r="G1030">
        <v>257</v>
      </c>
      <c r="H1030">
        <v>2</v>
      </c>
      <c r="I1030">
        <v>189.93495690551799</v>
      </c>
      <c r="J1030">
        <v>255.70566718845001</v>
      </c>
      <c r="K1030">
        <v>16.8554003315339</v>
      </c>
      <c r="L1030">
        <v>22.605801</v>
      </c>
      <c r="M1030">
        <v>278.443161033769</v>
      </c>
      <c r="N1030">
        <v>153.92241816311</v>
      </c>
      <c r="O1030">
        <v>0.28380446148501098</v>
      </c>
      <c r="P1030">
        <v>0.86</v>
      </c>
      <c r="Q1030">
        <v>0</v>
      </c>
      <c r="R1030">
        <v>0.85910502672700395</v>
      </c>
      <c r="S1030">
        <v>268.814852101741</v>
      </c>
    </row>
    <row r="1031" spans="1:20" x14ac:dyDescent="0.25">
      <c r="A1031">
        <v>1593</v>
      </c>
      <c r="B1031">
        <v>1499</v>
      </c>
      <c r="C1031">
        <v>243.73370027945001</v>
      </c>
      <c r="D1031">
        <v>0.103675219579745</v>
      </c>
      <c r="E1031">
        <v>0</v>
      </c>
      <c r="F1031">
        <v>-0.36201942963091099</v>
      </c>
      <c r="G1031">
        <v>257</v>
      </c>
      <c r="H1031">
        <v>2</v>
      </c>
      <c r="I1031">
        <v>85.186334296695904</v>
      </c>
      <c r="J1031">
        <v>213.28310938353201</v>
      </c>
      <c r="K1031">
        <v>16.8554003315339</v>
      </c>
      <c r="L1031">
        <v>-39.488300000000002</v>
      </c>
      <c r="M1031">
        <v>179.54113951673099</v>
      </c>
      <c r="N1031">
        <v>101.615579191782</v>
      </c>
      <c r="O1031">
        <v>1.75845500953168</v>
      </c>
      <c r="P1031">
        <v>23.23</v>
      </c>
      <c r="Q1031">
        <v>0</v>
      </c>
      <c r="R1031">
        <v>-2.05968360190549</v>
      </c>
      <c r="S1031">
        <v>250.657495196241</v>
      </c>
      <c r="T1031">
        <f>IF(AND(C1031&gt;=$V$3,B1031=$V$1,A1031&lt;=2004),1,0)</f>
        <v>0</v>
      </c>
    </row>
    <row r="1032" spans="1:20" hidden="1" x14ac:dyDescent="0.25">
      <c r="A1032">
        <v>1593</v>
      </c>
      <c r="B1032">
        <v>1513</v>
      </c>
      <c r="C1032">
        <v>247.372778058579</v>
      </c>
      <c r="D1032">
        <v>0.107843835828909</v>
      </c>
      <c r="E1032">
        <v>0</v>
      </c>
      <c r="F1032">
        <v>-0.357322953974261</v>
      </c>
      <c r="G1032">
        <v>257</v>
      </c>
      <c r="H1032">
        <v>2</v>
      </c>
      <c r="I1032">
        <v>91.7998912979631</v>
      </c>
      <c r="J1032">
        <v>214.749627664885</v>
      </c>
      <c r="K1032">
        <v>16.8554003315339</v>
      </c>
      <c r="L1032">
        <v>-37.064602000000001</v>
      </c>
      <c r="M1032">
        <v>190.50056552216699</v>
      </c>
      <c r="N1032">
        <v>108.219607384638</v>
      </c>
      <c r="O1032">
        <v>2.8867642702943201</v>
      </c>
      <c r="P1032">
        <v>22.44</v>
      </c>
      <c r="Q1032">
        <v>0</v>
      </c>
      <c r="R1032">
        <v>-1.86070607728912</v>
      </c>
      <c r="S1032">
        <v>253.60468455794199</v>
      </c>
    </row>
    <row r="1033" spans="1:20" hidden="1" x14ac:dyDescent="0.25">
      <c r="A1033">
        <v>1593</v>
      </c>
      <c r="B1033">
        <v>3090</v>
      </c>
      <c r="C1033">
        <v>268.77532626061799</v>
      </c>
      <c r="D1033">
        <v>8.7530790333361003E-2</v>
      </c>
      <c r="E1033">
        <v>0</v>
      </c>
      <c r="F1033">
        <v>0.25931232508130397</v>
      </c>
      <c r="G1033">
        <v>257</v>
      </c>
      <c r="H1033">
        <v>2</v>
      </c>
      <c r="I1033">
        <v>180.59688098703799</v>
      </c>
      <c r="J1033">
        <v>247.65361401895601</v>
      </c>
      <c r="K1033">
        <v>16.8554003315339</v>
      </c>
      <c r="L1033">
        <v>47.642398999999997</v>
      </c>
      <c r="M1033">
        <v>266.77077737403198</v>
      </c>
      <c r="N1033">
        <v>148.662811822999</v>
      </c>
      <c r="O1033">
        <v>-0.27594362496163399</v>
      </c>
      <c r="P1033">
        <v>1.1299999999999999</v>
      </c>
      <c r="Q1033">
        <v>0</v>
      </c>
      <c r="R1033">
        <v>4.2411831095066699</v>
      </c>
      <c r="S1033">
        <v>254.24003457560099</v>
      </c>
    </row>
    <row r="1034" spans="1:20" hidden="1" x14ac:dyDescent="0.25">
      <c r="A1034">
        <v>1594</v>
      </c>
      <c r="B1034">
        <v>333</v>
      </c>
      <c r="C1034">
        <v>271.815423986393</v>
      </c>
      <c r="D1034">
        <v>7.9505292251563595E-2</v>
      </c>
      <c r="E1034">
        <v>0</v>
      </c>
      <c r="F1034">
        <v>-6.9884150804635198E-2</v>
      </c>
      <c r="G1034">
        <v>258</v>
      </c>
      <c r="H1034">
        <v>2</v>
      </c>
      <c r="I1034">
        <v>190.16004184793701</v>
      </c>
      <c r="J1034">
        <v>255.72373333559401</v>
      </c>
      <c r="K1034">
        <v>16.526127290644201</v>
      </c>
      <c r="L1034">
        <v>22.605801</v>
      </c>
      <c r="M1034">
        <v>278.506392890992</v>
      </c>
      <c r="N1034">
        <v>153.89175169442001</v>
      </c>
      <c r="O1034">
        <v>0.29028165084303598</v>
      </c>
      <c r="P1034">
        <v>0.87</v>
      </c>
      <c r="Q1034">
        <v>0</v>
      </c>
      <c r="R1034">
        <v>0.85951173282905902</v>
      </c>
      <c r="S1034">
        <v>268.82887594191902</v>
      </c>
    </row>
    <row r="1035" spans="1:20" x14ac:dyDescent="0.25">
      <c r="A1035">
        <v>1594</v>
      </c>
      <c r="B1035">
        <v>1499</v>
      </c>
      <c r="C1035">
        <v>243.93725526198199</v>
      </c>
      <c r="D1035">
        <v>0.103168733117527</v>
      </c>
      <c r="E1035">
        <v>0</v>
      </c>
      <c r="F1035">
        <v>-0.36704964335373103</v>
      </c>
      <c r="G1035">
        <v>258</v>
      </c>
      <c r="H1035">
        <v>2</v>
      </c>
      <c r="I1035">
        <v>86.519988384210706</v>
      </c>
      <c r="J1035">
        <v>213.48666436606399</v>
      </c>
      <c r="K1035">
        <v>16.526127290644201</v>
      </c>
      <c r="L1035">
        <v>-39.488300000000002</v>
      </c>
      <c r="M1035">
        <v>180.10118629356799</v>
      </c>
      <c r="N1035">
        <v>101.885801602352</v>
      </c>
      <c r="O1035">
        <v>1.78447219537561</v>
      </c>
      <c r="P1035">
        <v>23.05</v>
      </c>
      <c r="Q1035">
        <v>0</v>
      </c>
      <c r="R1035">
        <v>-1.9953299307505701</v>
      </c>
      <c r="S1035">
        <v>250.62493928457499</v>
      </c>
      <c r="T1035">
        <f>IF(AND(C1035&gt;=$V$3,B1035=$V$1,A1035&lt;=2004),1,0)</f>
        <v>0</v>
      </c>
    </row>
    <row r="1036" spans="1:20" hidden="1" x14ac:dyDescent="0.25">
      <c r="A1036">
        <v>1594</v>
      </c>
      <c r="B1036">
        <v>1513</v>
      </c>
      <c r="C1036">
        <v>247.58000555137801</v>
      </c>
      <c r="D1036">
        <v>0.10731698434884999</v>
      </c>
      <c r="E1036">
        <v>0</v>
      </c>
      <c r="F1036">
        <v>-0.34027914788073099</v>
      </c>
      <c r="G1036">
        <v>258</v>
      </c>
      <c r="H1036">
        <v>2</v>
      </c>
      <c r="I1036">
        <v>93.131803389647601</v>
      </c>
      <c r="J1036">
        <v>214.956855157684</v>
      </c>
      <c r="K1036">
        <v>16.526127290644201</v>
      </c>
      <c r="L1036">
        <v>-37.064602000000001</v>
      </c>
      <c r="M1036">
        <v>191.100521134156</v>
      </c>
      <c r="N1036">
        <v>108.510106767232</v>
      </c>
      <c r="O1036">
        <v>2.90719995706002</v>
      </c>
      <c r="P1036">
        <v>22.26</v>
      </c>
      <c r="Q1036">
        <v>0</v>
      </c>
      <c r="R1036">
        <v>-1.79593845763133</v>
      </c>
      <c r="S1036">
        <v>253.57538192839499</v>
      </c>
    </row>
    <row r="1037" spans="1:20" hidden="1" x14ac:dyDescent="0.25">
      <c r="A1037">
        <v>1594</v>
      </c>
      <c r="B1037">
        <v>3090</v>
      </c>
      <c r="C1037">
        <v>268.65335084776098</v>
      </c>
      <c r="D1037">
        <v>8.7103174549079801E-2</v>
      </c>
      <c r="E1037">
        <v>0</v>
      </c>
      <c r="F1037">
        <v>0.25331449479795098</v>
      </c>
      <c r="G1037">
        <v>258</v>
      </c>
      <c r="H1037">
        <v>2</v>
      </c>
      <c r="I1037">
        <v>179.95866664991101</v>
      </c>
      <c r="J1037">
        <v>247.53163860609899</v>
      </c>
      <c r="K1037">
        <v>16.526127290644201</v>
      </c>
      <c r="L1037">
        <v>47.642398999999997</v>
      </c>
      <c r="M1037">
        <v>266.32493942478999</v>
      </c>
      <c r="N1037">
        <v>148.349423697931</v>
      </c>
      <c r="O1037">
        <v>-0.27521806323847398</v>
      </c>
      <c r="P1037">
        <v>1.1100000000000001</v>
      </c>
      <c r="Q1037">
        <v>0</v>
      </c>
      <c r="R1037">
        <v>4.1888448314618101</v>
      </c>
      <c r="S1037">
        <v>254.308379995683</v>
      </c>
    </row>
    <row r="1038" spans="1:20" hidden="1" x14ac:dyDescent="0.25">
      <c r="A1038">
        <v>1595</v>
      </c>
      <c r="B1038">
        <v>333</v>
      </c>
      <c r="C1038">
        <v>271.83041640296199</v>
      </c>
      <c r="D1038">
        <v>7.9128257606017605E-2</v>
      </c>
      <c r="E1038">
        <v>0</v>
      </c>
      <c r="F1038">
        <v>8.1437455214092097E-2</v>
      </c>
      <c r="G1038">
        <v>259</v>
      </c>
      <c r="H1038">
        <v>2</v>
      </c>
      <c r="I1038">
        <v>190.16004184793701</v>
      </c>
      <c r="J1038">
        <v>255.73872575216299</v>
      </c>
      <c r="K1038">
        <v>16.526127290644201</v>
      </c>
      <c r="L1038">
        <v>22.605801</v>
      </c>
      <c r="M1038">
        <v>278.58044863899499</v>
      </c>
      <c r="N1038">
        <v>153.86907629099699</v>
      </c>
      <c r="O1038">
        <v>0.296740277005972</v>
      </c>
      <c r="P1038">
        <v>0.88</v>
      </c>
      <c r="Q1038">
        <v>0</v>
      </c>
      <c r="R1038">
        <v>0.86067666278092803</v>
      </c>
      <c r="S1038">
        <v>268.84291878915701</v>
      </c>
    </row>
    <row r="1039" spans="1:20" x14ac:dyDescent="0.25">
      <c r="A1039">
        <v>1595</v>
      </c>
      <c r="B1039">
        <v>1499</v>
      </c>
      <c r="C1039">
        <v>244.120454099901</v>
      </c>
      <c r="D1039">
        <v>0.102679480319118</v>
      </c>
      <c r="E1039">
        <v>0</v>
      </c>
      <c r="F1039">
        <v>0.53933389697605305</v>
      </c>
      <c r="G1039">
        <v>259</v>
      </c>
      <c r="H1039">
        <v>2</v>
      </c>
      <c r="I1039">
        <v>86.519988384210706</v>
      </c>
      <c r="J1039">
        <v>213.669863203982</v>
      </c>
      <c r="K1039">
        <v>16.526127290644201</v>
      </c>
      <c r="L1039">
        <v>-39.488300000000002</v>
      </c>
      <c r="M1039">
        <v>180.703588752596</v>
      </c>
      <c r="N1039">
        <v>102.18114068145</v>
      </c>
      <c r="O1039">
        <v>1.81024516312756</v>
      </c>
      <c r="P1039">
        <v>22.86</v>
      </c>
      <c r="Q1039">
        <v>0</v>
      </c>
      <c r="R1039">
        <v>-1.9272864459517201</v>
      </c>
      <c r="S1039">
        <v>250.59349357410699</v>
      </c>
      <c r="T1039">
        <f>IF(AND(C1039&gt;=$V$3,B1039=$V$1,A1039&lt;=2004),1,0)</f>
        <v>0</v>
      </c>
    </row>
    <row r="1040" spans="1:20" hidden="1" x14ac:dyDescent="0.25">
      <c r="A1040">
        <v>1595</v>
      </c>
      <c r="B1040">
        <v>1513</v>
      </c>
      <c r="C1040">
        <v>247.76599472977199</v>
      </c>
      <c r="D1040">
        <v>0.10680805947090601</v>
      </c>
      <c r="E1040">
        <v>0</v>
      </c>
      <c r="F1040">
        <v>0.56270767932729504</v>
      </c>
      <c r="G1040">
        <v>259</v>
      </c>
      <c r="H1040">
        <v>2</v>
      </c>
      <c r="I1040">
        <v>93.131803389647601</v>
      </c>
      <c r="J1040">
        <v>215.14284433607801</v>
      </c>
      <c r="K1040">
        <v>16.526127290644201</v>
      </c>
      <c r="L1040">
        <v>-37.064602000000001</v>
      </c>
      <c r="M1040">
        <v>191.741676102978</v>
      </c>
      <c r="N1040">
        <v>108.82524120541299</v>
      </c>
      <c r="O1040">
        <v>2.9286771081996599</v>
      </c>
      <c r="P1040">
        <v>22.07</v>
      </c>
      <c r="Q1040">
        <v>0</v>
      </c>
      <c r="R1040">
        <v>-1.72777415780544</v>
      </c>
      <c r="S1040">
        <v>253.54719147127099</v>
      </c>
    </row>
    <row r="1041" spans="1:20" hidden="1" x14ac:dyDescent="0.25">
      <c r="A1041">
        <v>1595</v>
      </c>
      <c r="B1041">
        <v>3090</v>
      </c>
      <c r="C1041">
        <v>268.53844853808499</v>
      </c>
      <c r="D1041">
        <v>8.6690108781858594E-2</v>
      </c>
      <c r="E1041">
        <v>0</v>
      </c>
      <c r="F1041">
        <v>-0.187400261808016</v>
      </c>
      <c r="G1041">
        <v>259</v>
      </c>
      <c r="H1041">
        <v>2</v>
      </c>
      <c r="I1041">
        <v>179.95866664991101</v>
      </c>
      <c r="J1041">
        <v>247.41673629642301</v>
      </c>
      <c r="K1041">
        <v>16.526127290644201</v>
      </c>
      <c r="L1041">
        <v>47.642398999999997</v>
      </c>
      <c r="M1041">
        <v>265.84181490527999</v>
      </c>
      <c r="N1041">
        <v>148.01750849598201</v>
      </c>
      <c r="O1041">
        <v>-0.27387462082740999</v>
      </c>
      <c r="P1041">
        <v>1.0900000000000001</v>
      </c>
      <c r="Q1041">
        <v>0</v>
      </c>
      <c r="R1041">
        <v>4.1339973296263297</v>
      </c>
      <c r="S1041">
        <v>254.375830520942</v>
      </c>
    </row>
    <row r="1042" spans="1:20" hidden="1" x14ac:dyDescent="0.25">
      <c r="A1042">
        <v>1596</v>
      </c>
      <c r="B1042">
        <v>333</v>
      </c>
      <c r="C1042">
        <v>271.84836667321201</v>
      </c>
      <c r="D1042">
        <v>7.8754570098679394E-2</v>
      </c>
      <c r="E1042">
        <v>0</v>
      </c>
      <c r="F1042">
        <v>-7.83672190036247E-2</v>
      </c>
      <c r="G1042">
        <v>260</v>
      </c>
      <c r="H1042">
        <v>2</v>
      </c>
      <c r="I1042">
        <v>190.37730031792299</v>
      </c>
      <c r="J1042">
        <v>255.75667602241299</v>
      </c>
      <c r="K1042">
        <v>16.191820231289501</v>
      </c>
      <c r="L1042">
        <v>22.605801</v>
      </c>
      <c r="M1042">
        <v>278.64191593375699</v>
      </c>
      <c r="N1042">
        <v>153.839795148516</v>
      </c>
      <c r="O1042">
        <v>0.30355371342593201</v>
      </c>
      <c r="P1042">
        <v>0.9</v>
      </c>
      <c r="Q1042">
        <v>0</v>
      </c>
      <c r="R1042">
        <v>0.860950313882624</v>
      </c>
      <c r="S1042">
        <v>268.856966101301</v>
      </c>
    </row>
    <row r="1043" spans="1:20" x14ac:dyDescent="0.25">
      <c r="A1043">
        <v>1596</v>
      </c>
      <c r="B1043">
        <v>1499</v>
      </c>
      <c r="C1043">
        <v>244.31778541724199</v>
      </c>
      <c r="D1043">
        <v>0.10219457087948</v>
      </c>
      <c r="E1043">
        <v>0</v>
      </c>
      <c r="F1043">
        <v>-0.37443709268493103</v>
      </c>
      <c r="G1043">
        <v>260</v>
      </c>
      <c r="H1043">
        <v>2</v>
      </c>
      <c r="I1043">
        <v>87.878214214990393</v>
      </c>
      <c r="J1043">
        <v>213.867194521324</v>
      </c>
      <c r="K1043">
        <v>16.191820231289501</v>
      </c>
      <c r="L1043">
        <v>-39.488300000000002</v>
      </c>
      <c r="M1043">
        <v>181.247039959929</v>
      </c>
      <c r="N1043">
        <v>102.443125498385</v>
      </c>
      <c r="O1043">
        <v>1.8366701628072799</v>
      </c>
      <c r="P1043">
        <v>22.66</v>
      </c>
      <c r="Q1043">
        <v>0</v>
      </c>
      <c r="R1043">
        <v>-1.8654292279065201</v>
      </c>
      <c r="S1043">
        <v>250.563057129372</v>
      </c>
      <c r="T1043">
        <f>IF(AND(C1043&gt;=$V$3,B1043=$V$1,A1043&lt;=2004),1,0)</f>
        <v>0</v>
      </c>
    </row>
    <row r="1044" spans="1:20" hidden="1" x14ac:dyDescent="0.25">
      <c r="A1044">
        <v>1596</v>
      </c>
      <c r="B1044">
        <v>1513</v>
      </c>
      <c r="C1044">
        <v>247.96604636004599</v>
      </c>
      <c r="D1044">
        <v>0.106303652591305</v>
      </c>
      <c r="E1044">
        <v>0</v>
      </c>
      <c r="F1044">
        <v>-0.37258218939243398</v>
      </c>
      <c r="G1044">
        <v>260</v>
      </c>
      <c r="H1044">
        <v>2</v>
      </c>
      <c r="I1044">
        <v>94.487270371157507</v>
      </c>
      <c r="J1044">
        <v>215.34289596635199</v>
      </c>
      <c r="K1044">
        <v>16.191820231289501</v>
      </c>
      <c r="L1044">
        <v>-37.064602000000001</v>
      </c>
      <c r="M1044">
        <v>192.31849299389501</v>
      </c>
      <c r="N1044">
        <v>109.103837829401</v>
      </c>
      <c r="O1044">
        <v>2.9516775952973</v>
      </c>
      <c r="P1044">
        <v>21.89</v>
      </c>
      <c r="Q1044">
        <v>0</v>
      </c>
      <c r="R1044">
        <v>-1.66605092041276</v>
      </c>
      <c r="S1044">
        <v>253.52000809384401</v>
      </c>
    </row>
    <row r="1045" spans="1:20" hidden="1" x14ac:dyDescent="0.25">
      <c r="A1045">
        <v>1596</v>
      </c>
      <c r="B1045">
        <v>3090</v>
      </c>
      <c r="C1045">
        <v>268.41376949345101</v>
      </c>
      <c r="D1045">
        <v>8.6280710020383594E-2</v>
      </c>
      <c r="E1045">
        <v>0</v>
      </c>
      <c r="F1045">
        <v>0.25903130703567001</v>
      </c>
      <c r="G1045">
        <v>260</v>
      </c>
      <c r="H1045">
        <v>2</v>
      </c>
      <c r="I1045">
        <v>179.30078008783599</v>
      </c>
      <c r="J1045">
        <v>247.292057251789</v>
      </c>
      <c r="K1045">
        <v>16.191820231289501</v>
      </c>
      <c r="L1045">
        <v>47.642398999999997</v>
      </c>
      <c r="M1045">
        <v>265.387307303223</v>
      </c>
      <c r="N1045">
        <v>147.70212004061599</v>
      </c>
      <c r="O1045">
        <v>-0.27283826702049802</v>
      </c>
      <c r="P1045">
        <v>1.07</v>
      </c>
      <c r="Q1045">
        <v>0</v>
      </c>
      <c r="R1045">
        <v>4.0814460807988402</v>
      </c>
      <c r="S1045">
        <v>254.44242361716601</v>
      </c>
    </row>
    <row r="1046" spans="1:20" hidden="1" x14ac:dyDescent="0.25">
      <c r="A1046">
        <v>1597</v>
      </c>
      <c r="B1046">
        <v>333</v>
      </c>
      <c r="C1046">
        <v>271.86323699396303</v>
      </c>
      <c r="D1046">
        <v>7.8382926974605194E-2</v>
      </c>
      <c r="E1046">
        <v>0</v>
      </c>
      <c r="F1046">
        <v>8.1602201887927606E-2</v>
      </c>
      <c r="G1046">
        <v>261</v>
      </c>
      <c r="H1046">
        <v>2</v>
      </c>
      <c r="I1046">
        <v>190.37730031792299</v>
      </c>
      <c r="J1046">
        <v>255.771546343164</v>
      </c>
      <c r="K1046">
        <v>16.191820231289501</v>
      </c>
      <c r="L1046">
        <v>22.605801</v>
      </c>
      <c r="M1046">
        <v>278.71552348969198</v>
      </c>
      <c r="N1046">
        <v>153.817346534617</v>
      </c>
      <c r="O1046">
        <v>0.309132453151301</v>
      </c>
      <c r="P1046">
        <v>0.91</v>
      </c>
      <c r="Q1046">
        <v>0</v>
      </c>
      <c r="R1046">
        <v>0.86207508566173596</v>
      </c>
      <c r="S1046">
        <v>268.87103176528302</v>
      </c>
    </row>
    <row r="1047" spans="1:20" x14ac:dyDescent="0.25">
      <c r="A1047">
        <v>1597</v>
      </c>
      <c r="B1047">
        <v>1499</v>
      </c>
      <c r="C1047">
        <v>244.49478264076501</v>
      </c>
      <c r="D1047">
        <v>0.101712314300117</v>
      </c>
      <c r="E1047">
        <v>0</v>
      </c>
      <c r="F1047">
        <v>0.53874945196291701</v>
      </c>
      <c r="G1047">
        <v>261</v>
      </c>
      <c r="H1047">
        <v>2</v>
      </c>
      <c r="I1047">
        <v>87.878214214990393</v>
      </c>
      <c r="J1047">
        <v>214.04419174484599</v>
      </c>
      <c r="K1047">
        <v>16.191820231289501</v>
      </c>
      <c r="L1047">
        <v>-39.488300000000002</v>
      </c>
      <c r="M1047">
        <v>181.833784839354</v>
      </c>
      <c r="N1047">
        <v>102.729410850828</v>
      </c>
      <c r="O1047">
        <v>1.86401936180145</v>
      </c>
      <c r="P1047">
        <v>22.46</v>
      </c>
      <c r="Q1047">
        <v>0</v>
      </c>
      <c r="R1047">
        <v>-1.79979010393015</v>
      </c>
      <c r="S1047">
        <v>250.53369165615399</v>
      </c>
      <c r="T1047">
        <f>IF(AND(C1047&gt;=$V$3,B1047=$V$1,A1047&lt;=2004),1,0)</f>
        <v>0</v>
      </c>
    </row>
    <row r="1048" spans="1:20" hidden="1" x14ac:dyDescent="0.25">
      <c r="A1048">
        <v>1597</v>
      </c>
      <c r="B1048">
        <v>1513</v>
      </c>
      <c r="C1048">
        <v>248.14492836834401</v>
      </c>
      <c r="D1048">
        <v>0.105802005239284</v>
      </c>
      <c r="E1048">
        <v>0</v>
      </c>
      <c r="F1048">
        <v>0.56088744826702497</v>
      </c>
      <c r="G1048">
        <v>261</v>
      </c>
      <c r="H1048">
        <v>2</v>
      </c>
      <c r="I1048">
        <v>94.487270371157507</v>
      </c>
      <c r="J1048">
        <v>215.52177797465001</v>
      </c>
      <c r="K1048">
        <v>16.191820231289501</v>
      </c>
      <c r="L1048">
        <v>-37.064602000000001</v>
      </c>
      <c r="M1048">
        <v>192.940374133722</v>
      </c>
      <c r="N1048">
        <v>109.407816916271</v>
      </c>
      <c r="O1048">
        <v>2.9741777924450199</v>
      </c>
      <c r="P1048">
        <v>21.69</v>
      </c>
      <c r="Q1048">
        <v>0</v>
      </c>
      <c r="R1048">
        <v>-1.6005653279555501</v>
      </c>
      <c r="S1048">
        <v>253.49389318290599</v>
      </c>
    </row>
    <row r="1049" spans="1:20" hidden="1" x14ac:dyDescent="0.25">
      <c r="A1049">
        <v>1597</v>
      </c>
      <c r="B1049">
        <v>3090</v>
      </c>
      <c r="C1049">
        <v>268.296372252852</v>
      </c>
      <c r="D1049">
        <v>8.58735510126062E-2</v>
      </c>
      <c r="E1049">
        <v>0</v>
      </c>
      <c r="F1049">
        <v>-0.19292968133777699</v>
      </c>
      <c r="G1049">
        <v>261</v>
      </c>
      <c r="H1049">
        <v>2</v>
      </c>
      <c r="I1049">
        <v>179.30078008783599</v>
      </c>
      <c r="J1049">
        <v>247.17466001119001</v>
      </c>
      <c r="K1049">
        <v>16.191820231289501</v>
      </c>
      <c r="L1049">
        <v>47.642398999999997</v>
      </c>
      <c r="M1049">
        <v>264.89478640630301</v>
      </c>
      <c r="N1049">
        <v>147.365954322687</v>
      </c>
      <c r="O1049">
        <v>-0.27138541864495702</v>
      </c>
      <c r="P1049">
        <v>1.05</v>
      </c>
      <c r="Q1049">
        <v>0</v>
      </c>
      <c r="R1049">
        <v>4.0263244268272</v>
      </c>
      <c r="S1049">
        <v>254.50811734548699</v>
      </c>
    </row>
    <row r="1050" spans="1:20" hidden="1" x14ac:dyDescent="0.25">
      <c r="A1050">
        <v>1598</v>
      </c>
      <c r="B1050">
        <v>333</v>
      </c>
      <c r="C1050">
        <v>271.88090222475</v>
      </c>
      <c r="D1050">
        <v>7.8021847503664393E-2</v>
      </c>
      <c r="E1050">
        <v>0</v>
      </c>
      <c r="F1050">
        <v>-7.4050069756937398E-2</v>
      </c>
      <c r="G1050">
        <v>262</v>
      </c>
      <c r="H1050">
        <v>2</v>
      </c>
      <c r="I1050">
        <v>190.58634895050901</v>
      </c>
      <c r="J1050">
        <v>255.78921157395101</v>
      </c>
      <c r="K1050">
        <v>15.852580986638699</v>
      </c>
      <c r="L1050">
        <v>22.605801</v>
      </c>
      <c r="M1050">
        <v>278.77651233232098</v>
      </c>
      <c r="N1050">
        <v>153.78951849310201</v>
      </c>
      <c r="O1050">
        <v>0.31504313147533503</v>
      </c>
      <c r="P1050">
        <v>0.93</v>
      </c>
      <c r="Q1050">
        <v>0</v>
      </c>
      <c r="R1050">
        <v>0.86230697521875799</v>
      </c>
      <c r="S1050">
        <v>268.88510121278802</v>
      </c>
    </row>
    <row r="1051" spans="1:20" x14ac:dyDescent="0.25">
      <c r="A1051">
        <v>1598</v>
      </c>
      <c r="B1051">
        <v>1499</v>
      </c>
      <c r="C1051">
        <v>244.68581464813201</v>
      </c>
      <c r="D1051">
        <v>0.101243765471268</v>
      </c>
      <c r="E1051">
        <v>0</v>
      </c>
      <c r="F1051">
        <v>-0.37184859766782002</v>
      </c>
      <c r="G1051">
        <v>262</v>
      </c>
      <c r="H1051">
        <v>2</v>
      </c>
      <c r="I1051">
        <v>89.260753984038899</v>
      </c>
      <c r="J1051">
        <v>214.23522375221299</v>
      </c>
      <c r="K1051">
        <v>15.852580986638699</v>
      </c>
      <c r="L1051">
        <v>-39.488300000000002</v>
      </c>
      <c r="M1051">
        <v>182.36127923794899</v>
      </c>
      <c r="N1051">
        <v>102.983105761326</v>
      </c>
      <c r="O1051">
        <v>1.8918462414317401</v>
      </c>
      <c r="P1051">
        <v>22.23</v>
      </c>
      <c r="Q1051">
        <v>0</v>
      </c>
      <c r="R1051">
        <v>-1.74031958662784</v>
      </c>
      <c r="S1051">
        <v>250.50529650713099</v>
      </c>
      <c r="T1051">
        <f>IF(AND(C1051&gt;=$V$3,B1051=$V$1,A1051&lt;=2004),1,0)</f>
        <v>0</v>
      </c>
    </row>
    <row r="1052" spans="1:20" hidden="1" x14ac:dyDescent="0.25">
      <c r="A1052">
        <v>1598</v>
      </c>
      <c r="B1052">
        <v>1513</v>
      </c>
      <c r="C1052">
        <v>248.33819587406401</v>
      </c>
      <c r="D1052">
        <v>0.1053146168047</v>
      </c>
      <c r="E1052">
        <v>0</v>
      </c>
      <c r="F1052">
        <v>-0.38114117620940302</v>
      </c>
      <c r="G1052">
        <v>262</v>
      </c>
      <c r="H1052">
        <v>2</v>
      </c>
      <c r="I1052">
        <v>95.865999768392797</v>
      </c>
      <c r="J1052">
        <v>215.71504548037001</v>
      </c>
      <c r="K1052">
        <v>15.852580986638699</v>
      </c>
      <c r="L1052">
        <v>-37.064602000000001</v>
      </c>
      <c r="M1052">
        <v>193.49772344921101</v>
      </c>
      <c r="N1052">
        <v>109.67615477746899</v>
      </c>
      <c r="O1052">
        <v>2.9986161774917202</v>
      </c>
      <c r="P1052">
        <v>21.49</v>
      </c>
      <c r="Q1052">
        <v>0</v>
      </c>
      <c r="R1052">
        <v>-1.54148840647256</v>
      </c>
      <c r="S1052">
        <v>253.46874217423201</v>
      </c>
    </row>
    <row r="1053" spans="1:20" hidden="1" x14ac:dyDescent="0.25">
      <c r="A1053">
        <v>1598</v>
      </c>
      <c r="B1053">
        <v>3090</v>
      </c>
      <c r="C1053">
        <v>268.168944660953</v>
      </c>
      <c r="D1053">
        <v>8.5477965168031994E-2</v>
      </c>
      <c r="E1053">
        <v>0</v>
      </c>
      <c r="F1053">
        <v>0.26575073186130599</v>
      </c>
      <c r="G1053">
        <v>262</v>
      </c>
      <c r="H1053">
        <v>2</v>
      </c>
      <c r="I1053">
        <v>178.62321751348099</v>
      </c>
      <c r="J1053">
        <v>247.04723241929099</v>
      </c>
      <c r="K1053">
        <v>15.852580986638699</v>
      </c>
      <c r="L1053">
        <v>47.642398999999997</v>
      </c>
      <c r="M1053">
        <v>264.43165784411298</v>
      </c>
      <c r="N1053">
        <v>147.047948334708</v>
      </c>
      <c r="O1053">
        <v>-0.27037225285066002</v>
      </c>
      <c r="P1053">
        <v>1.03</v>
      </c>
      <c r="Q1053">
        <v>0</v>
      </c>
      <c r="R1053">
        <v>3.9735604592739699</v>
      </c>
      <c r="S1053">
        <v>254.572950174044</v>
      </c>
    </row>
    <row r="1054" spans="1:20" hidden="1" x14ac:dyDescent="0.25">
      <c r="A1054">
        <v>1599</v>
      </c>
      <c r="B1054">
        <v>333</v>
      </c>
      <c r="C1054">
        <v>271.89553555089202</v>
      </c>
      <c r="D1054">
        <v>7.7658622627000198E-2</v>
      </c>
      <c r="E1054">
        <v>0</v>
      </c>
      <c r="F1054">
        <v>8.0329249310244405E-2</v>
      </c>
      <c r="G1054">
        <v>263</v>
      </c>
      <c r="H1054">
        <v>2</v>
      </c>
      <c r="I1054">
        <v>190.58634895050901</v>
      </c>
      <c r="J1054">
        <v>255.803844900093</v>
      </c>
      <c r="K1054">
        <v>15.852580986638699</v>
      </c>
      <c r="L1054">
        <v>22.605801</v>
      </c>
      <c r="M1054">
        <v>278.84897717158702</v>
      </c>
      <c r="N1054">
        <v>153.76744751956701</v>
      </c>
      <c r="O1054">
        <v>0.32028594374138297</v>
      </c>
      <c r="P1054">
        <v>0.94</v>
      </c>
      <c r="Q1054">
        <v>0</v>
      </c>
      <c r="R1054">
        <v>0.86334322399466301</v>
      </c>
      <c r="S1054">
        <v>268.89918756778297</v>
      </c>
    </row>
    <row r="1055" spans="1:20" x14ac:dyDescent="0.25">
      <c r="A1055">
        <v>1599</v>
      </c>
      <c r="B1055">
        <v>1499</v>
      </c>
      <c r="C1055">
        <v>244.855839089602</v>
      </c>
      <c r="D1055">
        <v>0.100772432692016</v>
      </c>
      <c r="E1055">
        <v>0</v>
      </c>
      <c r="F1055">
        <v>0.55659276922302603</v>
      </c>
      <c r="G1055">
        <v>263</v>
      </c>
      <c r="H1055">
        <v>2</v>
      </c>
      <c r="I1055">
        <v>89.260753984038899</v>
      </c>
      <c r="J1055">
        <v>214.405248193684</v>
      </c>
      <c r="K1055">
        <v>15.852580986638699</v>
      </c>
      <c r="L1055">
        <v>-39.488300000000002</v>
      </c>
      <c r="M1055">
        <v>182.93188759088699</v>
      </c>
      <c r="N1055">
        <v>103.260485347477</v>
      </c>
      <c r="O1055">
        <v>1.92171773022884</v>
      </c>
      <c r="P1055">
        <v>22</v>
      </c>
      <c r="Q1055">
        <v>0</v>
      </c>
      <c r="R1055">
        <v>-1.67708409539411</v>
      </c>
      <c r="S1055">
        <v>250.47793311182201</v>
      </c>
      <c r="T1055">
        <f>IF(AND(C1055&gt;=$V$3,B1055=$V$1,A1055&lt;=2004),1,0)</f>
        <v>0</v>
      </c>
    </row>
    <row r="1056" spans="1:20" hidden="1" x14ac:dyDescent="0.25">
      <c r="A1056">
        <v>1599</v>
      </c>
      <c r="B1056">
        <v>1513</v>
      </c>
      <c r="C1056">
        <v>248.51076276006501</v>
      </c>
      <c r="D1056">
        <v>0.104824332481479</v>
      </c>
      <c r="E1056">
        <v>0</v>
      </c>
      <c r="F1056">
        <v>0.54846106253913596</v>
      </c>
      <c r="G1056">
        <v>263</v>
      </c>
      <c r="H1056">
        <v>2</v>
      </c>
      <c r="I1056">
        <v>95.865999768392797</v>
      </c>
      <c r="J1056">
        <v>215.887612366371</v>
      </c>
      <c r="K1056">
        <v>15.852580986638699</v>
      </c>
      <c r="L1056">
        <v>-37.064602000000001</v>
      </c>
      <c r="M1056">
        <v>194.10125034848099</v>
      </c>
      <c r="N1056">
        <v>109.969953813844</v>
      </c>
      <c r="O1056">
        <v>3.0228277941574602</v>
      </c>
      <c r="P1056">
        <v>21.29</v>
      </c>
      <c r="Q1056">
        <v>0</v>
      </c>
      <c r="R1056">
        <v>-1.47854359016321</v>
      </c>
      <c r="S1056">
        <v>253.444618176604</v>
      </c>
    </row>
    <row r="1057" spans="1:20" hidden="1" x14ac:dyDescent="0.25">
      <c r="A1057">
        <v>1599</v>
      </c>
      <c r="B1057">
        <v>3090</v>
      </c>
      <c r="C1057">
        <v>268.048635743099</v>
      </c>
      <c r="D1057">
        <v>8.5080028893141799E-2</v>
      </c>
      <c r="E1057">
        <v>0</v>
      </c>
      <c r="F1057">
        <v>-0.188607550429955</v>
      </c>
      <c r="G1057">
        <v>263</v>
      </c>
      <c r="H1057">
        <v>2</v>
      </c>
      <c r="I1057">
        <v>178.62321751348099</v>
      </c>
      <c r="J1057">
        <v>246.92692350143699</v>
      </c>
      <c r="K1057">
        <v>15.852580986638699</v>
      </c>
      <c r="L1057">
        <v>47.642398999999997</v>
      </c>
      <c r="M1057">
        <v>263.929647461174</v>
      </c>
      <c r="N1057">
        <v>146.708006602381</v>
      </c>
      <c r="O1057">
        <v>-0.269239813802156</v>
      </c>
      <c r="P1057">
        <v>1</v>
      </c>
      <c r="Q1057">
        <v>0</v>
      </c>
      <c r="R1057">
        <v>3.91815399850422</v>
      </c>
      <c r="S1057">
        <v>254.636878987773</v>
      </c>
    </row>
    <row r="1058" spans="1:20" hidden="1" x14ac:dyDescent="0.25">
      <c r="A1058">
        <v>1600</v>
      </c>
      <c r="B1058">
        <v>333</v>
      </c>
      <c r="C1058">
        <v>271.91282665266101</v>
      </c>
      <c r="D1058">
        <v>7.7309350008199704E-2</v>
      </c>
      <c r="E1058">
        <v>0</v>
      </c>
      <c r="F1058">
        <v>-7.0416729455365507E-2</v>
      </c>
      <c r="G1058">
        <v>264</v>
      </c>
      <c r="H1058">
        <v>2</v>
      </c>
      <c r="I1058">
        <v>190.78680400045701</v>
      </c>
      <c r="J1058">
        <v>255.82113600186301</v>
      </c>
      <c r="K1058">
        <v>15.508512892252</v>
      </c>
      <c r="L1058">
        <v>22.605801</v>
      </c>
      <c r="M1058">
        <v>278.90901548158701</v>
      </c>
      <c r="N1058">
        <v>153.740708007053</v>
      </c>
      <c r="O1058">
        <v>0.32608949775357299</v>
      </c>
      <c r="P1058">
        <v>0.96</v>
      </c>
      <c r="Q1058">
        <v>0</v>
      </c>
      <c r="R1058">
        <v>0.863500852565807</v>
      </c>
      <c r="S1058">
        <v>268.91327649465597</v>
      </c>
    </row>
    <row r="1059" spans="1:20" x14ac:dyDescent="0.25">
      <c r="A1059">
        <v>1600</v>
      </c>
      <c r="B1059">
        <v>1499</v>
      </c>
      <c r="C1059">
        <v>245.040295301263</v>
      </c>
      <c r="D1059">
        <v>0.10031920483039999</v>
      </c>
      <c r="E1059">
        <v>0</v>
      </c>
      <c r="F1059">
        <v>-0.38236662082482797</v>
      </c>
      <c r="G1059">
        <v>264</v>
      </c>
      <c r="H1059">
        <v>2</v>
      </c>
      <c r="I1059">
        <v>90.667334462398102</v>
      </c>
      <c r="J1059">
        <v>214.58970440534401</v>
      </c>
      <c r="K1059">
        <v>15.508512892252</v>
      </c>
      <c r="L1059">
        <v>-39.488300000000002</v>
      </c>
      <c r="M1059">
        <v>183.44087215471001</v>
      </c>
      <c r="N1059">
        <v>103.504417141754</v>
      </c>
      <c r="O1059">
        <v>1.95295278402614</v>
      </c>
      <c r="P1059">
        <v>21.75</v>
      </c>
      <c r="Q1059">
        <v>0</v>
      </c>
      <c r="R1059">
        <v>-1.6201999930447799</v>
      </c>
      <c r="S1059">
        <v>250.45149784062099</v>
      </c>
      <c r="T1059">
        <f>IF(AND(C1059&gt;=$V$3,B1059=$V$1,A1059&lt;=2004),1,0)</f>
        <v>0</v>
      </c>
    </row>
    <row r="1060" spans="1:20" hidden="1" x14ac:dyDescent="0.25">
      <c r="A1060">
        <v>1600</v>
      </c>
      <c r="B1060">
        <v>1513</v>
      </c>
      <c r="C1060">
        <v>248.697918541756</v>
      </c>
      <c r="D1060">
        <v>0.104352881045935</v>
      </c>
      <c r="E1060">
        <v>0</v>
      </c>
      <c r="F1060">
        <v>-0.38653011537837101</v>
      </c>
      <c r="G1060">
        <v>264</v>
      </c>
      <c r="H1060">
        <v>2</v>
      </c>
      <c r="I1060">
        <v>97.267684179848899</v>
      </c>
      <c r="J1060">
        <v>216.07476814806199</v>
      </c>
      <c r="K1060">
        <v>15.508512892252</v>
      </c>
      <c r="L1060">
        <v>-37.064602000000001</v>
      </c>
      <c r="M1060">
        <v>194.641326396111</v>
      </c>
      <c r="N1060">
        <v>110.229243823622</v>
      </c>
      <c r="O1060">
        <v>3.0469718036686899</v>
      </c>
      <c r="P1060">
        <v>21.07</v>
      </c>
      <c r="Q1060">
        <v>0</v>
      </c>
      <c r="R1060">
        <v>-1.4218603388642099</v>
      </c>
      <c r="S1060">
        <v>253.42141902598701</v>
      </c>
    </row>
    <row r="1061" spans="1:20" hidden="1" x14ac:dyDescent="0.25">
      <c r="A1061">
        <v>1600</v>
      </c>
      <c r="B1061">
        <v>3090</v>
      </c>
      <c r="C1061">
        <v>267.91770663088698</v>
      </c>
      <c r="D1061">
        <v>8.4697378216450597E-2</v>
      </c>
      <c r="E1061">
        <v>0</v>
      </c>
      <c r="F1061">
        <v>0.28137837673931798</v>
      </c>
      <c r="G1061">
        <v>264</v>
      </c>
      <c r="H1061">
        <v>2</v>
      </c>
      <c r="I1061">
        <v>177.925980056501</v>
      </c>
      <c r="J1061">
        <v>246.795994389225</v>
      </c>
      <c r="K1061">
        <v>15.508512892252</v>
      </c>
      <c r="L1061">
        <v>47.642398999999997</v>
      </c>
      <c r="M1061">
        <v>263.456337942473</v>
      </c>
      <c r="N1061">
        <v>146.38640594087201</v>
      </c>
      <c r="O1061">
        <v>-0.26785941329441398</v>
      </c>
      <c r="P1061">
        <v>0.97</v>
      </c>
      <c r="Q1061">
        <v>0</v>
      </c>
      <c r="R1061">
        <v>3.8650595517998498</v>
      </c>
      <c r="S1061">
        <v>254.69994150962299</v>
      </c>
    </row>
    <row r="1062" spans="1:20" hidden="1" x14ac:dyDescent="0.25">
      <c r="A1062">
        <v>1601</v>
      </c>
      <c r="B1062">
        <v>333</v>
      </c>
      <c r="C1062">
        <v>271.92754762609201</v>
      </c>
      <c r="D1062">
        <v>7.6956484436957698E-2</v>
      </c>
      <c r="E1062">
        <v>0</v>
      </c>
      <c r="F1062">
        <v>6.8094638127656898E-2</v>
      </c>
      <c r="G1062">
        <v>265</v>
      </c>
      <c r="H1062">
        <v>2</v>
      </c>
      <c r="I1062">
        <v>190.78680400045701</v>
      </c>
      <c r="J1062">
        <v>255.83585697529301</v>
      </c>
      <c r="K1062">
        <v>15.508512892252</v>
      </c>
      <c r="L1062">
        <v>22.605801</v>
      </c>
      <c r="M1062">
        <v>278.979970736111</v>
      </c>
      <c r="N1062">
        <v>153.71917125172499</v>
      </c>
      <c r="O1062">
        <v>0.33140968644393398</v>
      </c>
      <c r="P1062">
        <v>0.98</v>
      </c>
      <c r="Q1062">
        <v>0</v>
      </c>
      <c r="R1062">
        <v>0.86442366953153105</v>
      </c>
      <c r="S1062">
        <v>268.92738047825998</v>
      </c>
    </row>
    <row r="1063" spans="1:20" x14ac:dyDescent="0.25">
      <c r="A1063">
        <v>1601</v>
      </c>
      <c r="B1063">
        <v>1499</v>
      </c>
      <c r="C1063">
        <v>245.20235738116901</v>
      </c>
      <c r="D1063">
        <v>9.9861314633221801E-2</v>
      </c>
      <c r="E1063">
        <v>0</v>
      </c>
      <c r="F1063">
        <v>0.59332937255734297</v>
      </c>
      <c r="G1063">
        <v>265</v>
      </c>
      <c r="H1063">
        <v>2</v>
      </c>
      <c r="I1063">
        <v>90.667334462398102</v>
      </c>
      <c r="J1063">
        <v>214.75176648524999</v>
      </c>
      <c r="K1063">
        <v>15.508512892252</v>
      </c>
      <c r="L1063">
        <v>-39.488300000000002</v>
      </c>
      <c r="M1063">
        <v>183.99426002379201</v>
      </c>
      <c r="N1063">
        <v>103.772577748001</v>
      </c>
      <c r="O1063">
        <v>1.9856263172785</v>
      </c>
      <c r="P1063">
        <v>21.47</v>
      </c>
      <c r="Q1063">
        <v>0</v>
      </c>
      <c r="R1063">
        <v>-1.55942435006977</v>
      </c>
      <c r="S1063">
        <v>250.42605418811499</v>
      </c>
      <c r="T1063">
        <f>IF(AND(C1063&gt;=$V$3,B1063=$V$1,A1063&lt;=2004),1,0)</f>
        <v>0</v>
      </c>
    </row>
    <row r="1064" spans="1:20" hidden="1" x14ac:dyDescent="0.25">
      <c r="A1064">
        <v>1601</v>
      </c>
      <c r="B1064">
        <v>1513</v>
      </c>
      <c r="C1064">
        <v>248.86362276242201</v>
      </c>
      <c r="D1064">
        <v>0.10387657980970599</v>
      </c>
      <c r="E1064">
        <v>0</v>
      </c>
      <c r="F1064">
        <v>0.56835692592361398</v>
      </c>
      <c r="G1064">
        <v>265</v>
      </c>
      <c r="H1064">
        <v>2</v>
      </c>
      <c r="I1064">
        <v>97.267684179848899</v>
      </c>
      <c r="J1064">
        <v>216.24047236872801</v>
      </c>
      <c r="K1064">
        <v>15.508512892252</v>
      </c>
      <c r="L1064">
        <v>-37.064602000000001</v>
      </c>
      <c r="M1064">
        <v>195.22833392101001</v>
      </c>
      <c r="N1064">
        <v>110.514223340862</v>
      </c>
      <c r="O1064">
        <v>3.0712639028600002</v>
      </c>
      <c r="P1064">
        <v>20.84</v>
      </c>
      <c r="Q1064">
        <v>0</v>
      </c>
      <c r="R1064">
        <v>-1.3612393214079499</v>
      </c>
      <c r="S1064">
        <v>253.39920897118699</v>
      </c>
    </row>
    <row r="1065" spans="1:20" hidden="1" x14ac:dyDescent="0.25">
      <c r="A1065">
        <v>1601</v>
      </c>
      <c r="B1065">
        <v>3090</v>
      </c>
      <c r="C1065">
        <v>267.794227075403</v>
      </c>
      <c r="D1065">
        <v>8.4310791228668705E-2</v>
      </c>
      <c r="E1065">
        <v>0</v>
      </c>
      <c r="F1065">
        <v>-0.197374135078314</v>
      </c>
      <c r="G1065">
        <v>265</v>
      </c>
      <c r="H1065">
        <v>2</v>
      </c>
      <c r="I1065">
        <v>177.925980056501</v>
      </c>
      <c r="J1065">
        <v>246.67251483374099</v>
      </c>
      <c r="K1065">
        <v>15.508512892252</v>
      </c>
      <c r="L1065">
        <v>47.642398999999997</v>
      </c>
      <c r="M1065">
        <v>262.94197099629798</v>
      </c>
      <c r="N1065">
        <v>146.041443082299</v>
      </c>
      <c r="O1065">
        <v>-0.26579473540340098</v>
      </c>
      <c r="P1065">
        <v>0.94</v>
      </c>
      <c r="Q1065">
        <v>0</v>
      </c>
      <c r="R1065">
        <v>3.8091541822142099</v>
      </c>
      <c r="S1065">
        <v>254.76209187642201</v>
      </c>
    </row>
    <row r="1066" spans="1:20" hidden="1" x14ac:dyDescent="0.25">
      <c r="A1066">
        <v>1602</v>
      </c>
      <c r="B1066">
        <v>333</v>
      </c>
      <c r="C1066">
        <v>271.94472466436702</v>
      </c>
      <c r="D1066">
        <v>7.6619010760676606E-2</v>
      </c>
      <c r="E1066">
        <v>0</v>
      </c>
      <c r="F1066">
        <v>-6.5072463767723604E-2</v>
      </c>
      <c r="G1066">
        <v>266</v>
      </c>
      <c r="H1066">
        <v>2</v>
      </c>
      <c r="I1066">
        <v>190.97828183684399</v>
      </c>
      <c r="J1066">
        <v>255.85303401356799</v>
      </c>
      <c r="K1066">
        <v>15.159720754603899</v>
      </c>
      <c r="L1066">
        <v>22.605801</v>
      </c>
      <c r="M1066">
        <v>279.040389956615</v>
      </c>
      <c r="N1066">
        <v>153.694284641661</v>
      </c>
      <c r="O1066">
        <v>0.33630845751482402</v>
      </c>
      <c r="P1066">
        <v>1</v>
      </c>
      <c r="Q1066">
        <v>0</v>
      </c>
      <c r="R1066">
        <v>0.86460147639642104</v>
      </c>
      <c r="S1066">
        <v>268.94148736297001</v>
      </c>
    </row>
    <row r="1067" spans="1:20" x14ac:dyDescent="0.25">
      <c r="A1067">
        <v>1602</v>
      </c>
      <c r="B1067">
        <v>1499</v>
      </c>
      <c r="C1067">
        <v>245.378587517406</v>
      </c>
      <c r="D1067">
        <v>9.9423397475049899E-2</v>
      </c>
      <c r="E1067">
        <v>0</v>
      </c>
      <c r="F1067">
        <v>-0.375379508703582</v>
      </c>
      <c r="G1067">
        <v>266</v>
      </c>
      <c r="H1067">
        <v>2</v>
      </c>
      <c r="I1067">
        <v>92.097666927078905</v>
      </c>
      <c r="J1067">
        <v>214.92799662148801</v>
      </c>
      <c r="K1067">
        <v>15.159720754603899</v>
      </c>
      <c r="L1067">
        <v>-39.488300000000002</v>
      </c>
      <c r="M1067">
        <v>184.48149559495201</v>
      </c>
      <c r="N1067">
        <v>104.00498707994799</v>
      </c>
      <c r="O1067">
        <v>2.0212126189264499</v>
      </c>
      <c r="P1067">
        <v>21.18</v>
      </c>
      <c r="Q1067">
        <v>0</v>
      </c>
      <c r="R1067">
        <v>-1.5053881163910501</v>
      </c>
      <c r="S1067">
        <v>250.401492193737</v>
      </c>
      <c r="T1067">
        <f>IF(AND(C1067&gt;=$V$3,B1067=$V$1,A1067&lt;=2004),1,0)</f>
        <v>0</v>
      </c>
    </row>
    <row r="1068" spans="1:20" hidden="1" x14ac:dyDescent="0.25">
      <c r="A1068">
        <v>1602</v>
      </c>
      <c r="B1068">
        <v>1513</v>
      </c>
      <c r="C1068">
        <v>249.04417638699601</v>
      </c>
      <c r="D1068">
        <v>0.103421054696723</v>
      </c>
      <c r="E1068">
        <v>0</v>
      </c>
      <c r="F1068">
        <v>-0.39343217545592801</v>
      </c>
      <c r="G1068">
        <v>266</v>
      </c>
      <c r="H1068">
        <v>2</v>
      </c>
      <c r="I1068">
        <v>98.692001248920903</v>
      </c>
      <c r="J1068">
        <v>216.42102599330201</v>
      </c>
      <c r="K1068">
        <v>15.159720754603899</v>
      </c>
      <c r="L1068">
        <v>-37.064602000000001</v>
      </c>
      <c r="M1068">
        <v>195.74916666813601</v>
      </c>
      <c r="N1068">
        <v>110.76341941816899</v>
      </c>
      <c r="O1068">
        <v>3.0957786409843902</v>
      </c>
      <c r="P1068">
        <v>20.6</v>
      </c>
      <c r="Q1068">
        <v>0</v>
      </c>
      <c r="R1068">
        <v>-1.3070853519797201</v>
      </c>
      <c r="S1068">
        <v>253.377882495498</v>
      </c>
    </row>
    <row r="1069" spans="1:20" hidden="1" x14ac:dyDescent="0.25">
      <c r="A1069">
        <v>1602</v>
      </c>
      <c r="B1069">
        <v>3090</v>
      </c>
      <c r="C1069">
        <v>267.65993800349702</v>
      </c>
      <c r="D1069">
        <v>8.3941067054360594E-2</v>
      </c>
      <c r="E1069">
        <v>0</v>
      </c>
      <c r="F1069">
        <v>0.28639433783696899</v>
      </c>
      <c r="G1069">
        <v>266</v>
      </c>
      <c r="H1069">
        <v>2</v>
      </c>
      <c r="I1069">
        <v>177.20907411907501</v>
      </c>
      <c r="J1069">
        <v>246.53822576183501</v>
      </c>
      <c r="K1069">
        <v>15.159720754603899</v>
      </c>
      <c r="L1069">
        <v>47.642398999999997</v>
      </c>
      <c r="M1069">
        <v>262.45756078013898</v>
      </c>
      <c r="N1069">
        <v>145.71576055728499</v>
      </c>
      <c r="O1069">
        <v>-0.26394289734530102</v>
      </c>
      <c r="P1069">
        <v>0.91</v>
      </c>
      <c r="Q1069">
        <v>0</v>
      </c>
      <c r="R1069">
        <v>3.75565852781871</v>
      </c>
      <c r="S1069">
        <v>254.82336940521401</v>
      </c>
    </row>
    <row r="1070" spans="1:20" hidden="1" x14ac:dyDescent="0.25">
      <c r="A1070">
        <v>1603</v>
      </c>
      <c r="B1070">
        <v>333</v>
      </c>
      <c r="C1070">
        <v>271.95937359834198</v>
      </c>
      <c r="D1070">
        <v>7.6277740652676895E-2</v>
      </c>
      <c r="E1070">
        <v>0</v>
      </c>
      <c r="F1070">
        <v>6.69812097543383E-2</v>
      </c>
      <c r="G1070">
        <v>267</v>
      </c>
      <c r="H1070">
        <v>2</v>
      </c>
      <c r="I1070">
        <v>190.97828183684399</v>
      </c>
      <c r="J1070">
        <v>255.86768294754299</v>
      </c>
      <c r="K1070">
        <v>15.159720754603899</v>
      </c>
      <c r="L1070">
        <v>22.605801</v>
      </c>
      <c r="M1070">
        <v>279.11090199810599</v>
      </c>
      <c r="N1070">
        <v>153.67411298441399</v>
      </c>
      <c r="O1070">
        <v>0.34089571697055798</v>
      </c>
      <c r="P1070">
        <v>1.02</v>
      </c>
      <c r="Q1070">
        <v>0</v>
      </c>
      <c r="R1070">
        <v>0.86548624686881603</v>
      </c>
      <c r="S1070">
        <v>268.95560868364402</v>
      </c>
    </row>
    <row r="1071" spans="1:20" x14ac:dyDescent="0.25">
      <c r="A1071">
        <v>1603</v>
      </c>
      <c r="B1071">
        <v>1499</v>
      </c>
      <c r="C1071">
        <v>245.53195410051299</v>
      </c>
      <c r="D1071">
        <v>9.8980553939781807E-2</v>
      </c>
      <c r="E1071">
        <v>0</v>
      </c>
      <c r="F1071">
        <v>0.60576637607328898</v>
      </c>
      <c r="G1071">
        <v>267</v>
      </c>
      <c r="H1071">
        <v>2</v>
      </c>
      <c r="I1071">
        <v>92.097666927078905</v>
      </c>
      <c r="J1071">
        <v>215.08136320459499</v>
      </c>
      <c r="K1071">
        <v>15.159720754603899</v>
      </c>
      <c r="L1071">
        <v>-39.488300000000002</v>
      </c>
      <c r="M1071">
        <v>185.012424670532</v>
      </c>
      <c r="N1071">
        <v>104.261196686109</v>
      </c>
      <c r="O1071">
        <v>2.0580308791200501</v>
      </c>
      <c r="P1071">
        <v>20.87</v>
      </c>
      <c r="Q1071">
        <v>0</v>
      </c>
      <c r="R1071">
        <v>-1.44752294954382</v>
      </c>
      <c r="S1071">
        <v>250.377874330569</v>
      </c>
      <c r="T1071">
        <f>IF(AND(C1071&gt;=$V$3,B1071=$V$1,A1071&lt;=2004),1,0)</f>
        <v>0</v>
      </c>
    </row>
    <row r="1072" spans="1:20" hidden="1" x14ac:dyDescent="0.25">
      <c r="A1072">
        <v>1603</v>
      </c>
      <c r="B1072">
        <v>1513</v>
      </c>
      <c r="C1072">
        <v>249.202541294962</v>
      </c>
      <c r="D1072">
        <v>0.10296040512483</v>
      </c>
      <c r="E1072">
        <v>0</v>
      </c>
      <c r="F1072">
        <v>0.58788752911889397</v>
      </c>
      <c r="G1072">
        <v>267</v>
      </c>
      <c r="H1072">
        <v>2</v>
      </c>
      <c r="I1072">
        <v>98.692001248920903</v>
      </c>
      <c r="J1072">
        <v>216.579390901268</v>
      </c>
      <c r="K1072">
        <v>15.159720754603899</v>
      </c>
      <c r="L1072">
        <v>-37.064602000000001</v>
      </c>
      <c r="M1072">
        <v>196.31785891295101</v>
      </c>
      <c r="N1072">
        <v>111.038797454365</v>
      </c>
      <c r="O1072">
        <v>3.1193840232510301</v>
      </c>
      <c r="P1072">
        <v>20.34</v>
      </c>
      <c r="Q1072">
        <v>0</v>
      </c>
      <c r="R1072">
        <v>-1.24890664921335</v>
      </c>
      <c r="S1072">
        <v>253.35750526668801</v>
      </c>
    </row>
    <row r="1073" spans="1:20" hidden="1" x14ac:dyDescent="0.25">
      <c r="A1073">
        <v>1603</v>
      </c>
      <c r="B1073">
        <v>3090</v>
      </c>
      <c r="C1073">
        <v>267.53298119835102</v>
      </c>
      <c r="D1073">
        <v>8.3567183644292498E-2</v>
      </c>
      <c r="E1073">
        <v>0</v>
      </c>
      <c r="F1073">
        <v>-0.19426652213984999</v>
      </c>
      <c r="G1073">
        <v>267</v>
      </c>
      <c r="H1073">
        <v>2</v>
      </c>
      <c r="I1073">
        <v>177.20907411907501</v>
      </c>
      <c r="J1073">
        <v>246.41126895668799</v>
      </c>
      <c r="K1073">
        <v>15.159720754603899</v>
      </c>
      <c r="L1073">
        <v>47.642398999999997</v>
      </c>
      <c r="M1073">
        <v>261.93150493149199</v>
      </c>
      <c r="N1073">
        <v>145.36638023356201</v>
      </c>
      <c r="O1073">
        <v>-0.26271115058604799</v>
      </c>
      <c r="P1073">
        <v>0.87</v>
      </c>
      <c r="Q1073">
        <v>0</v>
      </c>
      <c r="R1073">
        <v>3.6992992773618099</v>
      </c>
      <c r="S1073">
        <v>254.88372737341101</v>
      </c>
    </row>
    <row r="1074" spans="1:20" hidden="1" x14ac:dyDescent="0.25">
      <c r="A1074">
        <v>1604</v>
      </c>
      <c r="B1074">
        <v>333</v>
      </c>
      <c r="C1074">
        <v>271.97630188741198</v>
      </c>
      <c r="D1074">
        <v>7.5953158565520804E-2</v>
      </c>
      <c r="E1074">
        <v>0</v>
      </c>
      <c r="F1074">
        <v>-6.03905943849962E-2</v>
      </c>
      <c r="G1074">
        <v>268</v>
      </c>
      <c r="H1074">
        <v>2</v>
      </c>
      <c r="I1074">
        <v>191.16039945288099</v>
      </c>
      <c r="J1074">
        <v>255.88461123661301</v>
      </c>
      <c r="K1074">
        <v>14.806310819158499</v>
      </c>
      <c r="L1074">
        <v>22.605801</v>
      </c>
      <c r="M1074">
        <v>279.17104668465697</v>
      </c>
      <c r="N1074">
        <v>153.65093936693199</v>
      </c>
      <c r="O1074">
        <v>0.34524197980672799</v>
      </c>
      <c r="P1074">
        <v>1.04</v>
      </c>
      <c r="Q1074">
        <v>0</v>
      </c>
      <c r="R1074">
        <v>0.86563829681031701</v>
      </c>
      <c r="S1074">
        <v>268.96973248517298</v>
      </c>
    </row>
    <row r="1075" spans="1:20" x14ac:dyDescent="0.25">
      <c r="A1075">
        <v>1604</v>
      </c>
      <c r="B1075">
        <v>1499</v>
      </c>
      <c r="C1075">
        <v>245.69961698751101</v>
      </c>
      <c r="D1075">
        <v>9.8559365339926194E-2</v>
      </c>
      <c r="E1075">
        <v>0</v>
      </c>
      <c r="F1075">
        <v>-0.37877735225360898</v>
      </c>
      <c r="G1075">
        <v>268</v>
      </c>
      <c r="H1075">
        <v>2</v>
      </c>
      <c r="I1075">
        <v>93.551447116529701</v>
      </c>
      <c r="J1075">
        <v>215.24902609159199</v>
      </c>
      <c r="K1075">
        <v>14.806310819158499</v>
      </c>
      <c r="L1075">
        <v>-39.488300000000002</v>
      </c>
      <c r="M1075">
        <v>185.475404540818</v>
      </c>
      <c r="N1075">
        <v>104.48088274117301</v>
      </c>
      <c r="O1075">
        <v>2.0970629600395601</v>
      </c>
      <c r="P1075">
        <v>20.55</v>
      </c>
      <c r="Q1075">
        <v>0</v>
      </c>
      <c r="R1075">
        <v>-1.3965187867725</v>
      </c>
      <c r="S1075">
        <v>250.35508865409301</v>
      </c>
      <c r="T1075">
        <f>IF(AND(C1075&gt;=$V$3,B1075=$V$1,A1075&lt;=2004),1,0)</f>
        <v>0</v>
      </c>
    </row>
    <row r="1076" spans="1:20" hidden="1" x14ac:dyDescent="0.25">
      <c r="A1076">
        <v>1604</v>
      </c>
      <c r="B1076">
        <v>1513</v>
      </c>
      <c r="C1076">
        <v>249.37565560208699</v>
      </c>
      <c r="D1076">
        <v>0.10252228119897799</v>
      </c>
      <c r="E1076">
        <v>0</v>
      </c>
      <c r="F1076">
        <v>-0.390782500720809</v>
      </c>
      <c r="G1076">
        <v>268</v>
      </c>
      <c r="H1076">
        <v>2</v>
      </c>
      <c r="I1076">
        <v>100.1386136611</v>
      </c>
      <c r="J1076">
        <v>216.75250520839299</v>
      </c>
      <c r="K1076">
        <v>14.806310819158499</v>
      </c>
      <c r="L1076">
        <v>-37.064602000000001</v>
      </c>
      <c r="M1076">
        <v>196.81768231486501</v>
      </c>
      <c r="N1076">
        <v>111.277122925174</v>
      </c>
      <c r="O1076">
        <v>3.14383576140126</v>
      </c>
      <c r="P1076">
        <v>20.07</v>
      </c>
      <c r="Q1076">
        <v>0</v>
      </c>
      <c r="R1076">
        <v>-1.19739594739698</v>
      </c>
      <c r="S1076">
        <v>253.33796848928901</v>
      </c>
    </row>
    <row r="1077" spans="1:20" hidden="1" x14ac:dyDescent="0.25">
      <c r="A1077">
        <v>1604</v>
      </c>
      <c r="B1077">
        <v>3090</v>
      </c>
      <c r="C1077">
        <v>267.39463924920801</v>
      </c>
      <c r="D1077">
        <v>8.3211583037183096E-2</v>
      </c>
      <c r="E1077">
        <v>0</v>
      </c>
      <c r="F1077">
        <v>0.30164534074785099</v>
      </c>
      <c r="G1077">
        <v>268</v>
      </c>
      <c r="H1077">
        <v>2</v>
      </c>
      <c r="I1077">
        <v>176.472511746685</v>
      </c>
      <c r="J1077">
        <v>246.272927007546</v>
      </c>
      <c r="K1077">
        <v>14.806310819158499</v>
      </c>
      <c r="L1077">
        <v>47.642398999999997</v>
      </c>
      <c r="M1077">
        <v>261.43489964717202</v>
      </c>
      <c r="N1077">
        <v>145.03621694238399</v>
      </c>
      <c r="O1077">
        <v>-0.26141062984287999</v>
      </c>
      <c r="P1077">
        <v>0.83</v>
      </c>
      <c r="Q1077">
        <v>0</v>
      </c>
      <c r="R1077">
        <v>3.6453180751142198</v>
      </c>
      <c r="S1077">
        <v>254.94320458137599</v>
      </c>
    </row>
    <row r="1078" spans="1:20" hidden="1" x14ac:dyDescent="0.25">
      <c r="A1078">
        <v>1605</v>
      </c>
      <c r="B1078">
        <v>333</v>
      </c>
      <c r="C1078">
        <v>271.99079799213598</v>
      </c>
      <c r="D1078">
        <v>7.5624794603221093E-2</v>
      </c>
      <c r="E1078">
        <v>0</v>
      </c>
      <c r="F1078">
        <v>6.4439830513043805E-2</v>
      </c>
      <c r="G1078">
        <v>269</v>
      </c>
      <c r="H1078">
        <v>2</v>
      </c>
      <c r="I1078">
        <v>191.16039945288099</v>
      </c>
      <c r="J1078">
        <v>255.89910734133699</v>
      </c>
      <c r="K1078">
        <v>14.806310819158499</v>
      </c>
      <c r="L1078">
        <v>22.605801</v>
      </c>
      <c r="M1078">
        <v>279.24056191236201</v>
      </c>
      <c r="N1078">
        <v>153.63208872927601</v>
      </c>
      <c r="O1078">
        <v>0.34997622431334302</v>
      </c>
      <c r="P1078">
        <v>1.06</v>
      </c>
      <c r="Q1078">
        <v>0</v>
      </c>
      <c r="R1078">
        <v>0.86644650646968802</v>
      </c>
      <c r="S1078">
        <v>268.983869473494</v>
      </c>
    </row>
    <row r="1079" spans="1:20" x14ac:dyDescent="0.25">
      <c r="A1079">
        <v>1605</v>
      </c>
      <c r="B1079">
        <v>1499</v>
      </c>
      <c r="C1079">
        <v>245.843555432149</v>
      </c>
      <c r="D1079">
        <v>9.8133269252074398E-2</v>
      </c>
      <c r="E1079">
        <v>0</v>
      </c>
      <c r="F1079">
        <v>0.62857524432656398</v>
      </c>
      <c r="G1079">
        <v>269</v>
      </c>
      <c r="H1079">
        <v>2</v>
      </c>
      <c r="I1079">
        <v>93.551447116529701</v>
      </c>
      <c r="J1079">
        <v>215.39296453623101</v>
      </c>
      <c r="K1079">
        <v>14.806310819158499</v>
      </c>
      <c r="L1079">
        <v>-39.488300000000002</v>
      </c>
      <c r="M1079">
        <v>185.98253541758899</v>
      </c>
      <c r="N1079">
        <v>104.724628768299</v>
      </c>
      <c r="O1079">
        <v>2.1367568771455598</v>
      </c>
      <c r="P1079">
        <v>20.2</v>
      </c>
      <c r="Q1079">
        <v>0</v>
      </c>
      <c r="R1079">
        <v>-1.34163447498501</v>
      </c>
      <c r="S1079">
        <v>250.333198473034</v>
      </c>
      <c r="T1079">
        <f>IF(AND(C1079&gt;=$V$3,B1079=$V$1,A1079&lt;=2004),1,0)</f>
        <v>0</v>
      </c>
    </row>
    <row r="1080" spans="1:20" hidden="1" x14ac:dyDescent="0.25">
      <c r="A1080">
        <v>1605</v>
      </c>
      <c r="B1080">
        <v>1513</v>
      </c>
      <c r="C1080">
        <v>249.52597932514701</v>
      </c>
      <c r="D1080">
        <v>0.102079052462816</v>
      </c>
      <c r="E1080">
        <v>0</v>
      </c>
      <c r="F1080">
        <v>0.60383368517812797</v>
      </c>
      <c r="G1080">
        <v>269</v>
      </c>
      <c r="H1080">
        <v>2</v>
      </c>
      <c r="I1080">
        <v>100.1386136611</v>
      </c>
      <c r="J1080">
        <v>216.902828931453</v>
      </c>
      <c r="K1080">
        <v>14.806310819158499</v>
      </c>
      <c r="L1080">
        <v>-37.064602000000001</v>
      </c>
      <c r="M1080">
        <v>197.36514826413401</v>
      </c>
      <c r="N1080">
        <v>111.54150718237899</v>
      </c>
      <c r="O1080">
        <v>3.1686028123604002</v>
      </c>
      <c r="P1080">
        <v>19.78</v>
      </c>
      <c r="Q1080">
        <v>0</v>
      </c>
      <c r="R1080">
        <v>-1.1418769033235701</v>
      </c>
      <c r="S1080">
        <v>253.31933756363301</v>
      </c>
    </row>
    <row r="1081" spans="1:20" hidden="1" x14ac:dyDescent="0.25">
      <c r="A1081">
        <v>1605</v>
      </c>
      <c r="B1081">
        <v>3090</v>
      </c>
      <c r="C1081">
        <v>267.263621165085</v>
      </c>
      <c r="D1081">
        <v>8.2851839141980202E-2</v>
      </c>
      <c r="E1081">
        <v>0</v>
      </c>
      <c r="F1081">
        <v>-0.194043870654691</v>
      </c>
      <c r="G1081">
        <v>269</v>
      </c>
      <c r="H1081">
        <v>2</v>
      </c>
      <c r="I1081">
        <v>176.472511746685</v>
      </c>
      <c r="J1081">
        <v>246.14190892342299</v>
      </c>
      <c r="K1081">
        <v>14.806310819158499</v>
      </c>
      <c r="L1081">
        <v>47.642398999999997</v>
      </c>
      <c r="M1081">
        <v>260.894564474829</v>
      </c>
      <c r="N1081">
        <v>144.68122755975901</v>
      </c>
      <c r="O1081">
        <v>-0.259720951060809</v>
      </c>
      <c r="P1081">
        <v>0.78</v>
      </c>
      <c r="Q1081">
        <v>0</v>
      </c>
      <c r="R1081">
        <v>3.5883096729594799</v>
      </c>
      <c r="S1081">
        <v>255.00175163715099</v>
      </c>
    </row>
    <row r="1082" spans="1:20" hidden="1" x14ac:dyDescent="0.25">
      <c r="A1082">
        <v>1606</v>
      </c>
      <c r="B1082">
        <v>333</v>
      </c>
      <c r="C1082">
        <v>272.00782426972501</v>
      </c>
      <c r="D1082">
        <v>7.5313912681121795E-2</v>
      </c>
      <c r="E1082">
        <v>0</v>
      </c>
      <c r="F1082">
        <v>-6.7035902648782994E-2</v>
      </c>
      <c r="G1082">
        <v>270</v>
      </c>
      <c r="H1082">
        <v>2</v>
      </c>
      <c r="I1082">
        <v>191.33277499035</v>
      </c>
      <c r="J1082">
        <v>255.91613361892601</v>
      </c>
      <c r="K1082">
        <v>14.448390738005701</v>
      </c>
      <c r="L1082">
        <v>22.605801</v>
      </c>
      <c r="M1082">
        <v>279.30009980645798</v>
      </c>
      <c r="N1082">
        <v>153.61062150431201</v>
      </c>
      <c r="O1082">
        <v>0.35499929131706798</v>
      </c>
      <c r="P1082">
        <v>1.0900000000000001</v>
      </c>
      <c r="Q1082">
        <v>0</v>
      </c>
      <c r="R1082">
        <v>0.86654999822749001</v>
      </c>
      <c r="S1082">
        <v>268.99800815039299</v>
      </c>
    </row>
    <row r="1083" spans="1:20" x14ac:dyDescent="0.25">
      <c r="A1083">
        <v>1606</v>
      </c>
      <c r="B1083">
        <v>1499</v>
      </c>
      <c r="C1083">
        <v>246.00115955656301</v>
      </c>
      <c r="D1083">
        <v>9.7729858445776793E-2</v>
      </c>
      <c r="E1083">
        <v>0</v>
      </c>
      <c r="F1083">
        <v>-0.36206904081606101</v>
      </c>
      <c r="G1083">
        <v>270</v>
      </c>
      <c r="H1083">
        <v>2</v>
      </c>
      <c r="I1083">
        <v>95.028355211630895</v>
      </c>
      <c r="J1083">
        <v>215.55056866064399</v>
      </c>
      <c r="K1083">
        <v>14.448390738005701</v>
      </c>
      <c r="L1083">
        <v>-39.488300000000002</v>
      </c>
      <c r="M1083">
        <v>186.41873585567001</v>
      </c>
      <c r="N1083">
        <v>104.930353126489</v>
      </c>
      <c r="O1083">
        <v>2.1778702893556199</v>
      </c>
      <c r="P1083">
        <v>19.829999999999998</v>
      </c>
      <c r="Q1083">
        <v>0</v>
      </c>
      <c r="R1083">
        <v>-1.2938452460715399</v>
      </c>
      <c r="S1083">
        <v>250.31208802363301</v>
      </c>
      <c r="T1083">
        <f>IF(AND(C1083&gt;=$V$3,B1083=$V$1,A1083&lt;=2004),1,0)</f>
        <v>0</v>
      </c>
    </row>
    <row r="1084" spans="1:20" hidden="1" x14ac:dyDescent="0.25">
      <c r="A1084">
        <v>1606</v>
      </c>
      <c r="B1084">
        <v>1513</v>
      </c>
      <c r="C1084">
        <v>249.69061806626101</v>
      </c>
      <c r="D1084">
        <v>0.101659421147423</v>
      </c>
      <c r="E1084">
        <v>0</v>
      </c>
      <c r="F1084">
        <v>-0.37927358530382599</v>
      </c>
      <c r="G1084">
        <v>270</v>
      </c>
      <c r="H1084">
        <v>2</v>
      </c>
      <c r="I1084">
        <v>101.60716916606199</v>
      </c>
      <c r="J1084">
        <v>217.06746767256701</v>
      </c>
      <c r="K1084">
        <v>14.448390738005701</v>
      </c>
      <c r="L1084">
        <v>-37.064602000000001</v>
      </c>
      <c r="M1084">
        <v>197.841465826405</v>
      </c>
      <c r="N1084">
        <v>111.76774190994399</v>
      </c>
      <c r="O1084">
        <v>3.1929097823315198</v>
      </c>
      <c r="P1084">
        <v>19.47</v>
      </c>
      <c r="Q1084">
        <v>0</v>
      </c>
      <c r="R1084">
        <v>-1.0931868032304</v>
      </c>
      <c r="S1084">
        <v>253.30150106829899</v>
      </c>
    </row>
    <row r="1085" spans="1:20" hidden="1" x14ac:dyDescent="0.25">
      <c r="A1085">
        <v>1606</v>
      </c>
      <c r="B1085">
        <v>3090</v>
      </c>
      <c r="C1085">
        <v>267.12072372569202</v>
      </c>
      <c r="D1085">
        <v>8.2511247949143801E-2</v>
      </c>
      <c r="E1085">
        <v>0</v>
      </c>
      <c r="F1085">
        <v>0.31473924121154301</v>
      </c>
      <c r="G1085">
        <v>270</v>
      </c>
      <c r="H1085">
        <v>2</v>
      </c>
      <c r="I1085">
        <v>175.71631101299499</v>
      </c>
      <c r="J1085">
        <v>245.99901148403001</v>
      </c>
      <c r="K1085">
        <v>14.448390738005701</v>
      </c>
      <c r="L1085">
        <v>47.642398999999997</v>
      </c>
      <c r="M1085">
        <v>260.38360746222799</v>
      </c>
      <c r="N1085">
        <v>144.345549270014</v>
      </c>
      <c r="O1085">
        <v>-0.258111906507905</v>
      </c>
      <c r="P1085">
        <v>0.73</v>
      </c>
      <c r="Q1085">
        <v>0</v>
      </c>
      <c r="R1085">
        <v>3.5336799500965199</v>
      </c>
      <c r="S1085">
        <v>255.059407351397</v>
      </c>
    </row>
    <row r="1086" spans="1:20" hidden="1" x14ac:dyDescent="0.25">
      <c r="A1086">
        <v>1607</v>
      </c>
      <c r="B1086">
        <v>333</v>
      </c>
      <c r="C1086">
        <v>272.026851747884</v>
      </c>
      <c r="D1086">
        <v>7.4998880626829995E-2</v>
      </c>
      <c r="E1086">
        <v>0</v>
      </c>
      <c r="F1086">
        <v>-5.3020975022000399E-2</v>
      </c>
      <c r="G1086">
        <v>271</v>
      </c>
      <c r="H1086">
        <v>2</v>
      </c>
      <c r="I1086">
        <v>191.49502827802399</v>
      </c>
      <c r="J1086">
        <v>255.935161097085</v>
      </c>
      <c r="K1086">
        <v>14.086069537069299</v>
      </c>
      <c r="L1086">
        <v>22.605801</v>
      </c>
      <c r="M1086">
        <v>279.37004169582599</v>
      </c>
      <c r="N1086">
        <v>153.593985183917</v>
      </c>
      <c r="O1086">
        <v>0.35895191764133899</v>
      </c>
      <c r="P1086">
        <v>1.1200000000000001</v>
      </c>
      <c r="Q1086">
        <v>0</v>
      </c>
      <c r="R1086">
        <v>0.867382159803049</v>
      </c>
      <c r="S1086">
        <v>269.01216040488498</v>
      </c>
    </row>
    <row r="1087" spans="1:20" x14ac:dyDescent="0.25">
      <c r="A1087">
        <v>1607</v>
      </c>
      <c r="B1087">
        <v>1499</v>
      </c>
      <c r="C1087">
        <v>246.17179764495799</v>
      </c>
      <c r="D1087">
        <v>9.7321062288788104E-2</v>
      </c>
      <c r="E1087">
        <v>0</v>
      </c>
      <c r="F1087">
        <v>-0.34533174942976702</v>
      </c>
      <c r="G1087">
        <v>271</v>
      </c>
      <c r="H1087">
        <v>2</v>
      </c>
      <c r="I1087">
        <v>96.528055842131394</v>
      </c>
      <c r="J1087">
        <v>215.721206749039</v>
      </c>
      <c r="K1087">
        <v>14.086069537069299</v>
      </c>
      <c r="L1087">
        <v>-39.488300000000002</v>
      </c>
      <c r="M1087">
        <v>186.89722919963199</v>
      </c>
      <c r="N1087">
        <v>105.159046883998</v>
      </c>
      <c r="O1087">
        <v>2.22032584507313</v>
      </c>
      <c r="P1087">
        <v>19.45</v>
      </c>
      <c r="Q1087">
        <v>0</v>
      </c>
      <c r="R1087">
        <v>-1.2423424874717199</v>
      </c>
      <c r="S1087">
        <v>250.291817896043</v>
      </c>
      <c r="T1087">
        <f>IF(AND(C1087&gt;=$V$3,B1087=$V$1,A1087&lt;=2004),1,0)</f>
        <v>0</v>
      </c>
    </row>
    <row r="1088" spans="1:20" hidden="1" x14ac:dyDescent="0.25">
      <c r="A1088">
        <v>1607</v>
      </c>
      <c r="B1088">
        <v>1513</v>
      </c>
      <c r="C1088">
        <v>249.868801751093</v>
      </c>
      <c r="D1088">
        <v>0.101234187944923</v>
      </c>
      <c r="E1088">
        <v>0</v>
      </c>
      <c r="F1088">
        <v>-0.35887047553023999</v>
      </c>
      <c r="G1088">
        <v>271</v>
      </c>
      <c r="H1088">
        <v>2</v>
      </c>
      <c r="I1088">
        <v>103.097300624567</v>
      </c>
      <c r="J1088">
        <v>217.245651357399</v>
      </c>
      <c r="K1088">
        <v>14.086069537069299</v>
      </c>
      <c r="L1088">
        <v>-37.064602000000001</v>
      </c>
      <c r="M1088">
        <v>198.364130781976</v>
      </c>
      <c r="N1088">
        <v>112.01925304989101</v>
      </c>
      <c r="O1088">
        <v>3.2176218268803498</v>
      </c>
      <c r="P1088">
        <v>19.149999999999999</v>
      </c>
      <c r="Q1088">
        <v>0</v>
      </c>
      <c r="R1088">
        <v>-1.04060028019177</v>
      </c>
      <c r="S1088">
        <v>253.28452257753401</v>
      </c>
    </row>
    <row r="1089" spans="1:20" hidden="1" x14ac:dyDescent="0.25">
      <c r="A1089">
        <v>1607</v>
      </c>
      <c r="B1089">
        <v>3090</v>
      </c>
      <c r="C1089">
        <v>266.965962048172</v>
      </c>
      <c r="D1089">
        <v>8.2166110018869795E-2</v>
      </c>
      <c r="E1089">
        <v>0</v>
      </c>
      <c r="F1089">
        <v>0.31433863986730998</v>
      </c>
      <c r="G1089">
        <v>271</v>
      </c>
      <c r="H1089">
        <v>2</v>
      </c>
      <c r="I1089">
        <v>174.94049641764701</v>
      </c>
      <c r="J1089">
        <v>245.84424980650999</v>
      </c>
      <c r="K1089">
        <v>14.086069537069299</v>
      </c>
      <c r="L1089">
        <v>47.642398999999997</v>
      </c>
      <c r="M1089">
        <v>259.82717826770698</v>
      </c>
      <c r="N1089">
        <v>143.984043198107</v>
      </c>
      <c r="O1089">
        <v>-0.25604163819438702</v>
      </c>
      <c r="P1089">
        <v>0.67</v>
      </c>
      <c r="Q1089">
        <v>0</v>
      </c>
      <c r="R1089">
        <v>3.4758836526942898</v>
      </c>
      <c r="S1089">
        <v>255.11612005811099</v>
      </c>
    </row>
    <row r="1090" spans="1:20" hidden="1" x14ac:dyDescent="0.25">
      <c r="A1090">
        <v>1608</v>
      </c>
      <c r="B1090">
        <v>333</v>
      </c>
      <c r="C1090">
        <v>272.04344118391498</v>
      </c>
      <c r="D1090">
        <v>7.4703124770030105E-2</v>
      </c>
      <c r="E1090">
        <v>0</v>
      </c>
      <c r="F1090">
        <v>6.4595010970991795E-2</v>
      </c>
      <c r="G1090">
        <v>272</v>
      </c>
      <c r="H1090">
        <v>2</v>
      </c>
      <c r="I1090">
        <v>191.49502827802399</v>
      </c>
      <c r="J1090">
        <v>255.95175053311601</v>
      </c>
      <c r="K1090">
        <v>14.086069537069299</v>
      </c>
      <c r="L1090">
        <v>22.605801</v>
      </c>
      <c r="M1090">
        <v>279.44821981695998</v>
      </c>
      <c r="N1090">
        <v>153.585089514983</v>
      </c>
      <c r="O1090">
        <v>0.36283566031879599</v>
      </c>
      <c r="P1090">
        <v>1.1399999999999999</v>
      </c>
      <c r="Q1090">
        <v>0</v>
      </c>
      <c r="R1090">
        <v>0.86878712338416197</v>
      </c>
      <c r="S1090">
        <v>269.02633558283901</v>
      </c>
    </row>
    <row r="1091" spans="1:20" x14ac:dyDescent="0.25">
      <c r="A1091">
        <v>1608</v>
      </c>
      <c r="B1091">
        <v>1499</v>
      </c>
      <c r="C1091">
        <v>246.31687318566699</v>
      </c>
      <c r="D1091">
        <v>9.69372795720152E-2</v>
      </c>
      <c r="E1091">
        <v>0</v>
      </c>
      <c r="F1091">
        <v>0.67727517520616298</v>
      </c>
      <c r="G1091">
        <v>272</v>
      </c>
      <c r="H1091">
        <v>2</v>
      </c>
      <c r="I1091">
        <v>96.528055842131394</v>
      </c>
      <c r="J1091">
        <v>215.86628228974899</v>
      </c>
      <c r="K1091">
        <v>14.086069537069299</v>
      </c>
      <c r="L1091">
        <v>-39.488300000000002</v>
      </c>
      <c r="M1091">
        <v>187.416332179601</v>
      </c>
      <c r="N1091">
        <v>105.412768027601</v>
      </c>
      <c r="O1091">
        <v>2.2634492827199599</v>
      </c>
      <c r="P1091">
        <v>19.05</v>
      </c>
      <c r="Q1091">
        <v>0</v>
      </c>
      <c r="R1091">
        <v>-1.1873257109842399</v>
      </c>
      <c r="S1091">
        <v>250.272445425169</v>
      </c>
      <c r="T1091">
        <f>IF(AND(C1091&gt;=$V$3,B1091=$V$1,A1091&lt;=2004),1,0)</f>
        <v>0</v>
      </c>
    </row>
    <row r="1092" spans="1:20" hidden="1" x14ac:dyDescent="0.25">
      <c r="A1092">
        <v>1608</v>
      </c>
      <c r="B1092">
        <v>1513</v>
      </c>
      <c r="C1092">
        <v>250.02169966751899</v>
      </c>
      <c r="D1092">
        <v>0.100834973933422</v>
      </c>
      <c r="E1092">
        <v>0</v>
      </c>
      <c r="F1092">
        <v>0.66994288250245304</v>
      </c>
      <c r="G1092">
        <v>272</v>
      </c>
      <c r="H1092">
        <v>2</v>
      </c>
      <c r="I1092">
        <v>103.097300624567</v>
      </c>
      <c r="J1092">
        <v>217.39854927382501</v>
      </c>
      <c r="K1092">
        <v>14.086069537069299</v>
      </c>
      <c r="L1092">
        <v>-37.064602000000001</v>
      </c>
      <c r="M1092">
        <v>198.93096191952401</v>
      </c>
      <c r="N1092">
        <v>112.298044123076</v>
      </c>
      <c r="O1092">
        <v>3.2419617101782099</v>
      </c>
      <c r="P1092">
        <v>18.8</v>
      </c>
      <c r="Q1092">
        <v>0</v>
      </c>
      <c r="R1092">
        <v>-0.98435757875445695</v>
      </c>
      <c r="S1092">
        <v>253.26846174574399</v>
      </c>
    </row>
    <row r="1093" spans="1:20" hidden="1" x14ac:dyDescent="0.25">
      <c r="A1093">
        <v>1608</v>
      </c>
      <c r="B1093">
        <v>3090</v>
      </c>
      <c r="C1093">
        <v>266.81958118073101</v>
      </c>
      <c r="D1093">
        <v>8.1842090405971096E-2</v>
      </c>
      <c r="E1093">
        <v>0</v>
      </c>
      <c r="F1093">
        <v>-0.22204721633486499</v>
      </c>
      <c r="G1093">
        <v>272</v>
      </c>
      <c r="H1093">
        <v>2</v>
      </c>
      <c r="I1093">
        <v>174.94049641764701</v>
      </c>
      <c r="J1093">
        <v>245.697868939069</v>
      </c>
      <c r="K1093">
        <v>14.086069537069299</v>
      </c>
      <c r="L1093">
        <v>47.642398999999997</v>
      </c>
      <c r="M1093">
        <v>259.22555729125298</v>
      </c>
      <c r="N1093">
        <v>143.60084219462701</v>
      </c>
      <c r="O1093">
        <v>-0.25335802091088899</v>
      </c>
      <c r="P1093">
        <v>0.61</v>
      </c>
      <c r="Q1093">
        <v>0</v>
      </c>
      <c r="R1093">
        <v>3.4149400266164198</v>
      </c>
      <c r="S1093">
        <v>255.17183840530799</v>
      </c>
    </row>
    <row r="1094" spans="1:20" hidden="1" x14ac:dyDescent="0.25">
      <c r="A1094">
        <v>1609</v>
      </c>
      <c r="B1094">
        <v>333</v>
      </c>
      <c r="C1094">
        <v>272.062366374112</v>
      </c>
      <c r="D1094">
        <v>7.4412986199376793E-2</v>
      </c>
      <c r="E1094">
        <v>0</v>
      </c>
      <c r="F1094">
        <v>-6.1884833850564501E-2</v>
      </c>
      <c r="G1094">
        <v>273</v>
      </c>
      <c r="H1094">
        <v>2</v>
      </c>
      <c r="I1094">
        <v>191.64678138333301</v>
      </c>
      <c r="J1094">
        <v>255.97067572331301</v>
      </c>
      <c r="K1094">
        <v>13.7194575828971</v>
      </c>
      <c r="L1094">
        <v>22.605801</v>
      </c>
      <c r="M1094">
        <v>279.516394152403</v>
      </c>
      <c r="N1094">
        <v>153.57153013108299</v>
      </c>
      <c r="O1094">
        <v>0.36756198975552201</v>
      </c>
      <c r="P1094">
        <v>1.18</v>
      </c>
      <c r="Q1094">
        <v>0</v>
      </c>
      <c r="R1094">
        <v>0.86948287498543597</v>
      </c>
      <c r="S1094">
        <v>269.04052211271397</v>
      </c>
    </row>
    <row r="1095" spans="1:20" x14ac:dyDescent="0.25">
      <c r="A1095">
        <v>1609</v>
      </c>
      <c r="B1095">
        <v>1499</v>
      </c>
      <c r="C1095">
        <v>246.47530355680399</v>
      </c>
      <c r="D1095">
        <v>9.6560786034099302E-2</v>
      </c>
      <c r="E1095">
        <v>0</v>
      </c>
      <c r="F1095">
        <v>-0.35383303991512299</v>
      </c>
      <c r="G1095">
        <v>273</v>
      </c>
      <c r="H1095">
        <v>2</v>
      </c>
      <c r="I1095">
        <v>98.050198118371696</v>
      </c>
      <c r="J1095">
        <v>216.024712660886</v>
      </c>
      <c r="K1095">
        <v>13.7194575828971</v>
      </c>
      <c r="L1095">
        <v>-39.488300000000002</v>
      </c>
      <c r="M1095">
        <v>187.85852045123499</v>
      </c>
      <c r="N1095">
        <v>105.623668325682</v>
      </c>
      <c r="O1095">
        <v>2.3070557848189899</v>
      </c>
      <c r="P1095">
        <v>18.64</v>
      </c>
      <c r="Q1095">
        <v>0</v>
      </c>
      <c r="R1095">
        <v>-1.1399343535701101</v>
      </c>
      <c r="S1095">
        <v>250.253846194261</v>
      </c>
      <c r="T1095">
        <f>IF(AND(C1095&gt;=$V$3,B1095=$V$1,A1095&lt;=2004),1,0)</f>
        <v>0</v>
      </c>
    </row>
    <row r="1096" spans="1:20" hidden="1" x14ac:dyDescent="0.25">
      <c r="A1096">
        <v>1609</v>
      </c>
      <c r="B1096">
        <v>1513</v>
      </c>
      <c r="C1096">
        <v>250.188044676712</v>
      </c>
      <c r="D1096">
        <v>0.100443342187107</v>
      </c>
      <c r="E1096">
        <v>0</v>
      </c>
      <c r="F1096">
        <v>-0.35627792595466801</v>
      </c>
      <c r="G1096">
        <v>273</v>
      </c>
      <c r="H1096">
        <v>2</v>
      </c>
      <c r="I1096">
        <v>104.60862608003001</v>
      </c>
      <c r="J1096">
        <v>217.56489428301799</v>
      </c>
      <c r="K1096">
        <v>13.7194575828971</v>
      </c>
      <c r="L1096">
        <v>-37.064602000000001</v>
      </c>
      <c r="M1096">
        <v>199.41832262715499</v>
      </c>
      <c r="N1096">
        <v>112.532440162675</v>
      </c>
      <c r="O1096">
        <v>3.2680882555226001</v>
      </c>
      <c r="P1096">
        <v>18.440000000000001</v>
      </c>
      <c r="Q1096">
        <v>0</v>
      </c>
      <c r="R1096">
        <v>-0.93566629724936301</v>
      </c>
      <c r="S1096">
        <v>253.25319536355201</v>
      </c>
    </row>
    <row r="1097" spans="1:20" hidden="1" x14ac:dyDescent="0.25">
      <c r="A1097">
        <v>1609</v>
      </c>
      <c r="B1097">
        <v>3090</v>
      </c>
      <c r="C1097">
        <v>266.660873107329</v>
      </c>
      <c r="D1097">
        <v>8.1524224892275801E-2</v>
      </c>
      <c r="E1097">
        <v>0</v>
      </c>
      <c r="F1097">
        <v>0.32660477471521798</v>
      </c>
      <c r="G1097">
        <v>273</v>
      </c>
      <c r="H1097">
        <v>2</v>
      </c>
      <c r="I1097">
        <v>174.145099295693</v>
      </c>
      <c r="J1097">
        <v>245.53916086566699</v>
      </c>
      <c r="K1097">
        <v>13.7194575828971</v>
      </c>
      <c r="L1097">
        <v>47.642398999999997</v>
      </c>
      <c r="M1097">
        <v>258.657477916429</v>
      </c>
      <c r="N1097">
        <v>143.23727122233899</v>
      </c>
      <c r="O1097">
        <v>-0.25073368499898702</v>
      </c>
      <c r="P1097">
        <v>0.54</v>
      </c>
      <c r="Q1097">
        <v>0</v>
      </c>
      <c r="R1097">
        <v>3.3566981784977501</v>
      </c>
      <c r="S1097">
        <v>255.226606475343</v>
      </c>
    </row>
    <row r="1098" spans="1:20" hidden="1" x14ac:dyDescent="0.25">
      <c r="A1098">
        <v>1610</v>
      </c>
      <c r="B1098">
        <v>333</v>
      </c>
      <c r="C1098">
        <v>272.07927127282198</v>
      </c>
      <c r="D1098">
        <v>7.4126772976314995E-2</v>
      </c>
      <c r="E1098">
        <v>0</v>
      </c>
      <c r="F1098">
        <v>5.3526860959686597E-2</v>
      </c>
      <c r="G1098">
        <v>274</v>
      </c>
      <c r="H1098">
        <v>2</v>
      </c>
      <c r="I1098">
        <v>191.64678138333301</v>
      </c>
      <c r="J1098">
        <v>255.98758062202299</v>
      </c>
      <c r="K1098">
        <v>13.7194575828971</v>
      </c>
      <c r="L1098">
        <v>22.605801</v>
      </c>
      <c r="M1098">
        <v>279.59418250749002</v>
      </c>
      <c r="N1098">
        <v>153.563795695442</v>
      </c>
      <c r="O1098">
        <v>0.37092352767372599</v>
      </c>
      <c r="P1098">
        <v>1.21</v>
      </c>
      <c r="Q1098">
        <v>0</v>
      </c>
      <c r="R1098">
        <v>0.87084848313618701</v>
      </c>
      <c r="S1098">
        <v>269.05473092392702</v>
      </c>
    </row>
    <row r="1099" spans="1:20" x14ac:dyDescent="0.25">
      <c r="A1099">
        <v>1610</v>
      </c>
      <c r="B1099">
        <v>1499</v>
      </c>
      <c r="C1099">
        <v>246.60778580284099</v>
      </c>
      <c r="D1099">
        <v>9.6189386158838902E-2</v>
      </c>
      <c r="E1099">
        <v>0</v>
      </c>
      <c r="F1099">
        <v>0.68749074205661698</v>
      </c>
      <c r="G1099">
        <v>274</v>
      </c>
      <c r="H1099">
        <v>2</v>
      </c>
      <c r="I1099">
        <v>98.050198118371696</v>
      </c>
      <c r="J1099">
        <v>216.157194906922</v>
      </c>
      <c r="K1099">
        <v>13.7194575828971</v>
      </c>
      <c r="L1099">
        <v>-39.488300000000002</v>
      </c>
      <c r="M1099">
        <v>188.342307400701</v>
      </c>
      <c r="N1099">
        <v>105.858192530145</v>
      </c>
      <c r="O1099">
        <v>2.3498449637277798</v>
      </c>
      <c r="P1099">
        <v>18.21</v>
      </c>
      <c r="Q1099">
        <v>0</v>
      </c>
      <c r="R1099">
        <v>-1.0889171776087201</v>
      </c>
      <c r="S1099">
        <v>250.23607936236999</v>
      </c>
      <c r="T1099">
        <f>IF(AND(C1099&gt;=$V$3,B1099=$V$1,A1099&lt;=2004),1,0)</f>
        <v>0</v>
      </c>
    </row>
    <row r="1100" spans="1:20" hidden="1" x14ac:dyDescent="0.25">
      <c r="A1100">
        <v>1610</v>
      </c>
      <c r="B1100">
        <v>1513</v>
      </c>
      <c r="C1100">
        <v>250.328796497768</v>
      </c>
      <c r="D1100">
        <v>0.10005700891154901</v>
      </c>
      <c r="E1100">
        <v>0</v>
      </c>
      <c r="F1100">
        <v>0.67808768129564501</v>
      </c>
      <c r="G1100">
        <v>274</v>
      </c>
      <c r="H1100">
        <v>2</v>
      </c>
      <c r="I1100">
        <v>104.60862608003001</v>
      </c>
      <c r="J1100">
        <v>217.705646104073</v>
      </c>
      <c r="K1100">
        <v>13.7194575828971</v>
      </c>
      <c r="L1100">
        <v>-37.064602000000001</v>
      </c>
      <c r="M1100">
        <v>199.94956232018399</v>
      </c>
      <c r="N1100">
        <v>112.79184285953301</v>
      </c>
      <c r="O1100">
        <v>3.2941751467345401</v>
      </c>
      <c r="P1100">
        <v>18.059999999999999</v>
      </c>
      <c r="Q1100">
        <v>0</v>
      </c>
      <c r="R1100">
        <v>-0.883328720912813</v>
      </c>
      <c r="S1100">
        <v>253.238782924101</v>
      </c>
    </row>
    <row r="1101" spans="1:20" hidden="1" x14ac:dyDescent="0.25">
      <c r="A1101">
        <v>1610</v>
      </c>
      <c r="B1101">
        <v>3090</v>
      </c>
      <c r="C1101">
        <v>266.51049819688001</v>
      </c>
      <c r="D1101">
        <v>8.1210659849992498E-2</v>
      </c>
      <c r="E1101">
        <v>0</v>
      </c>
      <c r="F1101">
        <v>-0.22078477185866799</v>
      </c>
      <c r="G1101">
        <v>274</v>
      </c>
      <c r="H1101">
        <v>2</v>
      </c>
      <c r="I1101">
        <v>174.145099295693</v>
      </c>
      <c r="J1101">
        <v>245.388785955218</v>
      </c>
      <c r="K1101">
        <v>13.7194575828971</v>
      </c>
      <c r="L1101">
        <v>47.642398999999997</v>
      </c>
      <c r="M1101">
        <v>258.04261422870798</v>
      </c>
      <c r="N1101">
        <v>142.84855929362399</v>
      </c>
      <c r="O1101">
        <v>-0.24762117407010201</v>
      </c>
      <c r="P1101">
        <v>0.47</v>
      </c>
      <c r="Q1101">
        <v>0</v>
      </c>
      <c r="R1101">
        <v>3.2951776765734602</v>
      </c>
      <c r="S1101">
        <v>255.280370773523</v>
      </c>
    </row>
    <row r="1102" spans="1:20" hidden="1" x14ac:dyDescent="0.25">
      <c r="A1102">
        <v>1611</v>
      </c>
      <c r="B1102">
        <v>333</v>
      </c>
      <c r="C1102">
        <v>272.09793399931698</v>
      </c>
      <c r="D1102">
        <v>7.3856831299436501E-2</v>
      </c>
      <c r="E1102">
        <v>0</v>
      </c>
      <c r="F1102">
        <v>-4.6572898176375298E-2</v>
      </c>
      <c r="G1102">
        <v>275</v>
      </c>
      <c r="H1102">
        <v>2</v>
      </c>
      <c r="I1102">
        <v>191.78765917649201</v>
      </c>
      <c r="J1102">
        <v>256.00624334851801</v>
      </c>
      <c r="K1102">
        <v>13.3486665490418</v>
      </c>
      <c r="L1102">
        <v>22.605801</v>
      </c>
      <c r="M1102">
        <v>279.66368057070002</v>
      </c>
      <c r="N1102">
        <v>153.55424059165401</v>
      </c>
      <c r="O1102">
        <v>0.37487551154123</v>
      </c>
      <c r="P1102">
        <v>1.24</v>
      </c>
      <c r="Q1102">
        <v>0</v>
      </c>
      <c r="R1102">
        <v>0.87162545359003996</v>
      </c>
      <c r="S1102">
        <v>269.068952412231</v>
      </c>
    </row>
    <row r="1103" spans="1:20" x14ac:dyDescent="0.25">
      <c r="A1103">
        <v>1611</v>
      </c>
      <c r="B1103">
        <v>1499</v>
      </c>
      <c r="C1103">
        <v>246.75346232112599</v>
      </c>
      <c r="D1103">
        <v>9.5839100787507195E-2</v>
      </c>
      <c r="E1103">
        <v>0</v>
      </c>
      <c r="F1103">
        <v>-0.34957907200362098</v>
      </c>
      <c r="G1103">
        <v>275</v>
      </c>
      <c r="H1103">
        <v>2</v>
      </c>
      <c r="I1103">
        <v>99.594415688070299</v>
      </c>
      <c r="J1103">
        <v>216.302871425207</v>
      </c>
      <c r="K1103">
        <v>13.3486665490418</v>
      </c>
      <c r="L1103">
        <v>-39.488300000000002</v>
      </c>
      <c r="M1103">
        <v>188.74757537824101</v>
      </c>
      <c r="N1103">
        <v>106.050459782413</v>
      </c>
      <c r="O1103">
        <v>2.3923314266202498</v>
      </c>
      <c r="P1103">
        <v>17.760000000000002</v>
      </c>
      <c r="Q1103">
        <v>0</v>
      </c>
      <c r="R1103">
        <v>-1.04561773187716</v>
      </c>
      <c r="S1103">
        <v>250.21901900659</v>
      </c>
      <c r="T1103">
        <f>IF(AND(C1103&gt;=$V$3,B1103=$V$1,A1103&lt;=2004),1,0)</f>
        <v>0</v>
      </c>
    </row>
    <row r="1104" spans="1:20" hidden="1" x14ac:dyDescent="0.25">
      <c r="A1104">
        <v>1611</v>
      </c>
      <c r="B1104">
        <v>1513</v>
      </c>
      <c r="C1104">
        <v>250.482865027803</v>
      </c>
      <c r="D1104">
        <v>9.9692639120654902E-2</v>
      </c>
      <c r="E1104">
        <v>0</v>
      </c>
      <c r="F1104">
        <v>-0.35282341713757998</v>
      </c>
      <c r="G1104">
        <v>275</v>
      </c>
      <c r="H1104">
        <v>2</v>
      </c>
      <c r="I1104">
        <v>106.14074885455</v>
      </c>
      <c r="J1104">
        <v>217.859714634109</v>
      </c>
      <c r="K1104">
        <v>13.3486665490418</v>
      </c>
      <c r="L1104">
        <v>-37.064602000000001</v>
      </c>
      <c r="M1104">
        <v>200.39989596249401</v>
      </c>
      <c r="N1104">
        <v>113.00761813411501</v>
      </c>
      <c r="O1104">
        <v>3.32081728567089</v>
      </c>
      <c r="P1104">
        <v>17.66</v>
      </c>
      <c r="Q1104">
        <v>0</v>
      </c>
      <c r="R1104">
        <v>-0.83861279606361006</v>
      </c>
      <c r="S1104">
        <v>253.22510007211201</v>
      </c>
    </row>
    <row r="1105" spans="1:20" hidden="1" x14ac:dyDescent="0.25">
      <c r="A1105">
        <v>1611</v>
      </c>
      <c r="B1105">
        <v>3090</v>
      </c>
      <c r="C1105">
        <v>266.34735458645798</v>
      </c>
      <c r="D1105">
        <v>8.0914921335821302E-2</v>
      </c>
      <c r="E1105">
        <v>0</v>
      </c>
      <c r="F1105">
        <v>0.33830195997386803</v>
      </c>
      <c r="G1105">
        <v>275</v>
      </c>
      <c r="H1105">
        <v>2</v>
      </c>
      <c r="I1105">
        <v>173.33015823736699</v>
      </c>
      <c r="J1105">
        <v>245.225642344796</v>
      </c>
      <c r="K1105">
        <v>13.3486665490418</v>
      </c>
      <c r="L1105">
        <v>47.642398999999997</v>
      </c>
      <c r="M1105">
        <v>257.461046723832</v>
      </c>
      <c r="N1105">
        <v>142.481131975003</v>
      </c>
      <c r="O1105">
        <v>-0.24408799340795401</v>
      </c>
      <c r="P1105">
        <v>0.39</v>
      </c>
      <c r="Q1105">
        <v>0</v>
      </c>
      <c r="R1105">
        <v>3.23634793393787</v>
      </c>
      <c r="S1105">
        <v>255.33317520242301</v>
      </c>
    </row>
    <row r="1106" spans="1:20" hidden="1" x14ac:dyDescent="0.25">
      <c r="A1106">
        <v>1612</v>
      </c>
      <c r="B1106">
        <v>333</v>
      </c>
      <c r="C1106">
        <v>272.11509703325697</v>
      </c>
      <c r="D1106">
        <v>7.3585546640792102E-2</v>
      </c>
      <c r="E1106">
        <v>0</v>
      </c>
      <c r="F1106">
        <v>3.97337906368571E-2</v>
      </c>
      <c r="G1106">
        <v>276</v>
      </c>
      <c r="H1106">
        <v>2</v>
      </c>
      <c r="I1106">
        <v>191.78765917649201</v>
      </c>
      <c r="J1106">
        <v>256.02340638245897</v>
      </c>
      <c r="K1106">
        <v>13.3486665490418</v>
      </c>
      <c r="L1106">
        <v>22.605801</v>
      </c>
      <c r="M1106">
        <v>279.74042032071497</v>
      </c>
      <c r="N1106">
        <v>153.54829009320201</v>
      </c>
      <c r="O1106">
        <v>0.37911186509343098</v>
      </c>
      <c r="P1106">
        <v>1.28</v>
      </c>
      <c r="Q1106">
        <v>0</v>
      </c>
      <c r="R1106">
        <v>0.87290534931186803</v>
      </c>
      <c r="S1106">
        <v>269.08319478338399</v>
      </c>
    </row>
    <row r="1107" spans="1:20" x14ac:dyDescent="0.25">
      <c r="A1107">
        <v>1612</v>
      </c>
      <c r="B1107">
        <v>1499</v>
      </c>
      <c r="C1107">
        <v>246.87251291743999</v>
      </c>
      <c r="D1107">
        <v>9.5487072718004495E-2</v>
      </c>
      <c r="E1107">
        <v>0</v>
      </c>
      <c r="F1107">
        <v>0.70544859873732502</v>
      </c>
      <c r="G1107">
        <v>276</v>
      </c>
      <c r="H1107">
        <v>2</v>
      </c>
      <c r="I1107">
        <v>99.594415688070299</v>
      </c>
      <c r="J1107">
        <v>216.421922021521</v>
      </c>
      <c r="K1107">
        <v>13.3486665490418</v>
      </c>
      <c r="L1107">
        <v>-39.488300000000002</v>
      </c>
      <c r="M1107">
        <v>189.19395971146801</v>
      </c>
      <c r="N1107">
        <v>106.26540872187201</v>
      </c>
      <c r="O1107">
        <v>2.4352164558651501</v>
      </c>
      <c r="P1107">
        <v>17.29</v>
      </c>
      <c r="Q1107">
        <v>0</v>
      </c>
      <c r="R1107">
        <v>-0.99871949766313195</v>
      </c>
      <c r="S1107">
        <v>250.20272384495101</v>
      </c>
      <c r="T1107">
        <f>IF(AND(C1107&gt;=$V$3,B1107=$V$1,A1107&lt;=2004),1,0)</f>
        <v>0</v>
      </c>
    </row>
    <row r="1108" spans="1:20" hidden="1" x14ac:dyDescent="0.25">
      <c r="A1108">
        <v>1612</v>
      </c>
      <c r="B1108">
        <v>1513</v>
      </c>
      <c r="C1108">
        <v>250.61072130404401</v>
      </c>
      <c r="D1108">
        <v>9.9326456560458701E-2</v>
      </c>
      <c r="E1108">
        <v>0</v>
      </c>
      <c r="F1108">
        <v>0.69448948119589904</v>
      </c>
      <c r="G1108">
        <v>276</v>
      </c>
      <c r="H1108">
        <v>2</v>
      </c>
      <c r="I1108">
        <v>106.14074885455</v>
      </c>
      <c r="J1108">
        <v>217.98757091035</v>
      </c>
      <c r="K1108">
        <v>13.3486665490418</v>
      </c>
      <c r="L1108">
        <v>-37.064602000000001</v>
      </c>
      <c r="M1108">
        <v>200.89370783744101</v>
      </c>
      <c r="N1108">
        <v>113.247450775812</v>
      </c>
      <c r="O1108">
        <v>3.3486503750857999</v>
      </c>
      <c r="P1108">
        <v>17.239999999999998</v>
      </c>
      <c r="Q1108">
        <v>0</v>
      </c>
      <c r="R1108">
        <v>-0.790269458703175</v>
      </c>
      <c r="S1108">
        <v>253.21220599264501</v>
      </c>
    </row>
    <row r="1109" spans="1:20" hidden="1" x14ac:dyDescent="0.25">
      <c r="A1109">
        <v>1612</v>
      </c>
      <c r="B1109">
        <v>3090</v>
      </c>
      <c r="C1109">
        <v>266.19261099313798</v>
      </c>
      <c r="D1109">
        <v>8.0617711498523703E-2</v>
      </c>
      <c r="E1109">
        <v>0</v>
      </c>
      <c r="F1109">
        <v>-0.22255599474148399</v>
      </c>
      <c r="G1109">
        <v>276</v>
      </c>
      <c r="H1109">
        <v>2</v>
      </c>
      <c r="I1109">
        <v>173.33015823736699</v>
      </c>
      <c r="J1109">
        <v>245.07089875147599</v>
      </c>
      <c r="K1109">
        <v>13.3486665490418</v>
      </c>
      <c r="L1109">
        <v>47.642398999999997</v>
      </c>
      <c r="M1109">
        <v>256.83120928636299</v>
      </c>
      <c r="N1109">
        <v>142.086875657311</v>
      </c>
      <c r="O1109">
        <v>-0.23934598228819201</v>
      </c>
      <c r="P1109">
        <v>0.31</v>
      </c>
      <c r="Q1109">
        <v>0</v>
      </c>
      <c r="R1109">
        <v>3.1741150700928999</v>
      </c>
      <c r="S1109">
        <v>255.384964236532</v>
      </c>
    </row>
    <row r="1110" spans="1:20" hidden="1" x14ac:dyDescent="0.25">
      <c r="A1110">
        <v>1613</v>
      </c>
      <c r="B1110">
        <v>333</v>
      </c>
      <c r="C1110">
        <v>272.13381636843599</v>
      </c>
      <c r="D1110">
        <v>7.3334147716481099E-2</v>
      </c>
      <c r="E1110">
        <v>0</v>
      </c>
      <c r="F1110">
        <v>-4.1233528563083301E-2</v>
      </c>
      <c r="G1110">
        <v>277</v>
      </c>
      <c r="H1110">
        <v>2</v>
      </c>
      <c r="I1110">
        <v>191.91728990626501</v>
      </c>
      <c r="J1110">
        <v>256.04212571763702</v>
      </c>
      <c r="K1110">
        <v>12.9738093820442</v>
      </c>
      <c r="L1110">
        <v>22.605801</v>
      </c>
      <c r="M1110">
        <v>279.81100738533502</v>
      </c>
      <c r="N1110">
        <v>153.54236455080101</v>
      </c>
      <c r="O1110">
        <v>0.38262952382205301</v>
      </c>
      <c r="P1110">
        <v>1.31</v>
      </c>
      <c r="Q1110">
        <v>0</v>
      </c>
      <c r="R1110">
        <v>0.87374703886905403</v>
      </c>
      <c r="S1110">
        <v>269.09745088758899</v>
      </c>
    </row>
    <row r="1111" spans="1:20" x14ac:dyDescent="0.25">
      <c r="A1111">
        <v>1613</v>
      </c>
      <c r="B1111">
        <v>1499</v>
      </c>
      <c r="C1111">
        <v>247.005066715358</v>
      </c>
      <c r="D1111">
        <v>9.5160849044161402E-2</v>
      </c>
      <c r="E1111">
        <v>0</v>
      </c>
      <c r="F1111">
        <v>-0.35776407659195397</v>
      </c>
      <c r="G1111">
        <v>277</v>
      </c>
      <c r="H1111">
        <v>2</v>
      </c>
      <c r="I1111">
        <v>101.16032681788001</v>
      </c>
      <c r="J1111">
        <v>216.55447581944</v>
      </c>
      <c r="K1111">
        <v>12.9738093820442</v>
      </c>
      <c r="L1111">
        <v>-39.488300000000002</v>
      </c>
      <c r="M1111">
        <v>189.559343996823</v>
      </c>
      <c r="N1111">
        <v>106.437267091217</v>
      </c>
      <c r="O1111">
        <v>2.4778818104038902</v>
      </c>
      <c r="P1111">
        <v>16.809999999999999</v>
      </c>
      <c r="Q1111">
        <v>0</v>
      </c>
      <c r="R1111">
        <v>-0.95971495678768504</v>
      </c>
      <c r="S1111">
        <v>250.18706508352199</v>
      </c>
      <c r="T1111">
        <f>IF(AND(C1111&gt;=$V$3,B1111=$V$1,A1111&lt;=2004),1,0)</f>
        <v>0</v>
      </c>
    </row>
    <row r="1112" spans="1:20" hidden="1" x14ac:dyDescent="0.25">
      <c r="A1112">
        <v>1613</v>
      </c>
      <c r="B1112">
        <v>1513</v>
      </c>
      <c r="C1112">
        <v>250.75185170845299</v>
      </c>
      <c r="D1112">
        <v>9.8987115949770305E-2</v>
      </c>
      <c r="E1112">
        <v>0</v>
      </c>
      <c r="F1112">
        <v>-0.35169523305599698</v>
      </c>
      <c r="G1112">
        <v>277</v>
      </c>
      <c r="H1112">
        <v>2</v>
      </c>
      <c r="I1112">
        <v>107.69325766910499</v>
      </c>
      <c r="J1112">
        <v>218.12870131475799</v>
      </c>
      <c r="K1112">
        <v>12.9738093820442</v>
      </c>
      <c r="L1112">
        <v>-37.064602000000001</v>
      </c>
      <c r="M1112">
        <v>201.30419810296399</v>
      </c>
      <c r="N1112">
        <v>113.442896643666</v>
      </c>
      <c r="O1112">
        <v>3.3771181580882099</v>
      </c>
      <c r="P1112">
        <v>16.8</v>
      </c>
      <c r="Q1112">
        <v>0</v>
      </c>
      <c r="R1112">
        <v>-0.74970739687377996</v>
      </c>
      <c r="S1112">
        <v>253.19997372598499</v>
      </c>
    </row>
    <row r="1113" spans="1:20" hidden="1" x14ac:dyDescent="0.25">
      <c r="A1113">
        <v>1613</v>
      </c>
      <c r="B1113">
        <v>3090</v>
      </c>
      <c r="C1113">
        <v>266.02508470426</v>
      </c>
      <c r="D1113">
        <v>8.0342287765516995E-2</v>
      </c>
      <c r="E1113">
        <v>0</v>
      </c>
      <c r="F1113">
        <v>0.338672719984427</v>
      </c>
      <c r="G1113">
        <v>277</v>
      </c>
      <c r="H1113">
        <v>2</v>
      </c>
      <c r="I1113">
        <v>172.49571951679101</v>
      </c>
      <c r="J1113">
        <v>244.90337246259801</v>
      </c>
      <c r="K1113">
        <v>12.9738093820442</v>
      </c>
      <c r="L1113">
        <v>47.642398999999997</v>
      </c>
      <c r="M1113">
        <v>256.23486977910699</v>
      </c>
      <c r="N1113">
        <v>141.71461800908801</v>
      </c>
      <c r="O1113">
        <v>-0.234019639610095</v>
      </c>
      <c r="P1113">
        <v>0.23</v>
      </c>
      <c r="Q1113">
        <v>0</v>
      </c>
      <c r="R1113">
        <v>3.1145955814112898</v>
      </c>
      <c r="S1113">
        <v>255.43578214742601</v>
      </c>
    </row>
    <row r="1114" spans="1:20" hidden="1" x14ac:dyDescent="0.25">
      <c r="A1114">
        <v>1614</v>
      </c>
      <c r="B1114">
        <v>333</v>
      </c>
      <c r="C1114">
        <v>272.15114424106503</v>
      </c>
      <c r="D1114">
        <v>7.30798679887769E-2</v>
      </c>
      <c r="E1114">
        <v>0</v>
      </c>
      <c r="F1114">
        <v>3.6866271642687298E-2</v>
      </c>
      <c r="G1114">
        <v>278</v>
      </c>
      <c r="H1114">
        <v>2</v>
      </c>
      <c r="I1114">
        <v>191.91728990626501</v>
      </c>
      <c r="J1114">
        <v>256.059453590266</v>
      </c>
      <c r="K1114">
        <v>12.9738093820442</v>
      </c>
      <c r="L1114">
        <v>22.605801</v>
      </c>
      <c r="M1114">
        <v>279.888010338887</v>
      </c>
      <c r="N1114">
        <v>153.539327385159</v>
      </c>
      <c r="O1114">
        <v>0.38708960507281998</v>
      </c>
      <c r="P1114">
        <v>1.35</v>
      </c>
      <c r="Q1114">
        <v>0</v>
      </c>
      <c r="R1114">
        <v>0.87503327256834296</v>
      </c>
      <c r="S1114">
        <v>269.11172797805301</v>
      </c>
    </row>
    <row r="1115" spans="1:20" x14ac:dyDescent="0.25">
      <c r="A1115">
        <v>1614</v>
      </c>
      <c r="B1115">
        <v>1499</v>
      </c>
      <c r="C1115">
        <v>247.11068031377201</v>
      </c>
      <c r="D1115">
        <v>9.4830887143239007E-2</v>
      </c>
      <c r="E1115">
        <v>0</v>
      </c>
      <c r="F1115">
        <v>0.71377509277308604</v>
      </c>
      <c r="G1115">
        <v>278</v>
      </c>
      <c r="H1115">
        <v>2</v>
      </c>
      <c r="I1115">
        <v>101.16032681788001</v>
      </c>
      <c r="J1115">
        <v>216.66008941785299</v>
      </c>
      <c r="K1115">
        <v>12.9738093820442</v>
      </c>
      <c r="L1115">
        <v>-39.488300000000002</v>
      </c>
      <c r="M1115">
        <v>189.96679406108001</v>
      </c>
      <c r="N1115">
        <v>106.632152501728</v>
      </c>
      <c r="O1115">
        <v>2.51938392415195</v>
      </c>
      <c r="P1115">
        <v>16.309999999999999</v>
      </c>
      <c r="Q1115">
        <v>0</v>
      </c>
      <c r="R1115">
        <v>-0.91700240401375799</v>
      </c>
      <c r="S1115">
        <v>250.17210322242599</v>
      </c>
      <c r="T1115">
        <f>IF(AND(C1115&gt;=$V$3,B1115=$V$1,A1115&lt;=2004),1,0)</f>
        <v>0</v>
      </c>
    </row>
    <row r="1116" spans="1:20" hidden="1" x14ac:dyDescent="0.25">
      <c r="A1116">
        <v>1614</v>
      </c>
      <c r="B1116">
        <v>1513</v>
      </c>
      <c r="C1116">
        <v>250.86658284365799</v>
      </c>
      <c r="D1116">
        <v>9.8643886803817096E-2</v>
      </c>
      <c r="E1116">
        <v>0</v>
      </c>
      <c r="F1116">
        <v>0.69944419178432804</v>
      </c>
      <c r="G1116">
        <v>278</v>
      </c>
      <c r="H1116">
        <v>2</v>
      </c>
      <c r="I1116">
        <v>107.69325766910499</v>
      </c>
      <c r="J1116">
        <v>218.24343244996399</v>
      </c>
      <c r="K1116">
        <v>12.9738093820442</v>
      </c>
      <c r="L1116">
        <v>-37.064602000000001</v>
      </c>
      <c r="M1116">
        <v>201.75803583719099</v>
      </c>
      <c r="N1116">
        <v>113.66212369383901</v>
      </c>
      <c r="O1116">
        <v>3.4064813851718898</v>
      </c>
      <c r="P1116">
        <v>16.350000000000001</v>
      </c>
      <c r="Q1116">
        <v>0</v>
      </c>
      <c r="R1116">
        <v>-0.70551066205976298</v>
      </c>
      <c r="S1116">
        <v>253.18846257565301</v>
      </c>
    </row>
    <row r="1117" spans="1:20" hidden="1" x14ac:dyDescent="0.25">
      <c r="A1117">
        <v>1614</v>
      </c>
      <c r="B1117">
        <v>3090</v>
      </c>
      <c r="C1117">
        <v>265.86599432417597</v>
      </c>
      <c r="D1117">
        <v>8.00637079266249E-2</v>
      </c>
      <c r="E1117">
        <v>0</v>
      </c>
      <c r="F1117">
        <v>-0.22350687548918799</v>
      </c>
      <c r="G1117">
        <v>278</v>
      </c>
      <c r="H1117">
        <v>2</v>
      </c>
      <c r="I1117">
        <v>172.49571951679101</v>
      </c>
      <c r="J1117">
        <v>244.74428208251399</v>
      </c>
      <c r="K1117">
        <v>12.9738093820442</v>
      </c>
      <c r="L1117">
        <v>47.642398999999997</v>
      </c>
      <c r="M1117">
        <v>255.59044060647199</v>
      </c>
      <c r="N1117">
        <v>141.31539277000101</v>
      </c>
      <c r="O1117">
        <v>-0.22864009766001001</v>
      </c>
      <c r="P1117">
        <v>0.14000000000000001</v>
      </c>
      <c r="Q1117">
        <v>0</v>
      </c>
      <c r="R1117">
        <v>3.0516721814193</v>
      </c>
      <c r="S1117">
        <v>255.48557339670401</v>
      </c>
    </row>
    <row r="1118" spans="1:20" hidden="1" x14ac:dyDescent="0.25">
      <c r="A1118">
        <v>1615</v>
      </c>
      <c r="B1118">
        <v>333</v>
      </c>
      <c r="C1118">
        <v>272.17025226762098</v>
      </c>
      <c r="D1118">
        <v>7.2846565562554505E-2</v>
      </c>
      <c r="E1118">
        <v>0</v>
      </c>
      <c r="F1118">
        <v>-4.71644089983859E-2</v>
      </c>
      <c r="G1118">
        <v>279</v>
      </c>
      <c r="H1118">
        <v>2</v>
      </c>
      <c r="I1118">
        <v>192.03530578642199</v>
      </c>
      <c r="J1118">
        <v>256.07856161682201</v>
      </c>
      <c r="K1118">
        <v>12.5950002670288</v>
      </c>
      <c r="L1118">
        <v>22.605801</v>
      </c>
      <c r="M1118">
        <v>279.95930360326599</v>
      </c>
      <c r="N1118">
        <v>153.53678540385599</v>
      </c>
      <c r="O1118">
        <v>0.391520526335431</v>
      </c>
      <c r="P1118">
        <v>1.39</v>
      </c>
      <c r="Q1118">
        <v>0</v>
      </c>
      <c r="R1118">
        <v>0.87591246050485405</v>
      </c>
      <c r="S1118">
        <v>269.126019413395</v>
      </c>
    </row>
    <row r="1119" spans="1:20" x14ac:dyDescent="0.25">
      <c r="A1119">
        <v>1615</v>
      </c>
      <c r="B1119">
        <v>1499</v>
      </c>
      <c r="C1119">
        <v>247.23006206135699</v>
      </c>
      <c r="D1119">
        <v>9.45281460921093E-2</v>
      </c>
      <c r="E1119">
        <v>0</v>
      </c>
      <c r="F1119">
        <v>-0.36478378905569497</v>
      </c>
      <c r="G1119">
        <v>279</v>
      </c>
      <c r="H1119">
        <v>2</v>
      </c>
      <c r="I1119">
        <v>102.747534499358</v>
      </c>
      <c r="J1119">
        <v>216.77947116543899</v>
      </c>
      <c r="K1119">
        <v>12.5950002670288</v>
      </c>
      <c r="L1119">
        <v>-39.488300000000002</v>
      </c>
      <c r="M1119">
        <v>190.291903960887</v>
      </c>
      <c r="N1119">
        <v>106.783423661797</v>
      </c>
      <c r="O1119">
        <v>2.56114938272805</v>
      </c>
      <c r="P1119">
        <v>15.8</v>
      </c>
      <c r="Q1119">
        <v>0</v>
      </c>
      <c r="R1119">
        <v>-0.88225443326021902</v>
      </c>
      <c r="S1119">
        <v>250.157708311112</v>
      </c>
      <c r="T1119">
        <f>IF(AND(C1119&gt;=$V$3,B1119=$V$1,A1119&lt;=2004),1,0)</f>
        <v>0</v>
      </c>
    </row>
    <row r="1120" spans="1:20" hidden="1" x14ac:dyDescent="0.25">
      <c r="A1120">
        <v>1615</v>
      </c>
      <c r="B1120">
        <v>1513</v>
      </c>
      <c r="C1120">
        <v>250.994921227986</v>
      </c>
      <c r="D1120">
        <v>9.83289730148805E-2</v>
      </c>
      <c r="E1120">
        <v>0</v>
      </c>
      <c r="F1120">
        <v>-0.36052119728744803</v>
      </c>
      <c r="G1120">
        <v>279</v>
      </c>
      <c r="H1120">
        <v>2</v>
      </c>
      <c r="I1120">
        <v>109.265726787579</v>
      </c>
      <c r="J1120">
        <v>218.37177083429199</v>
      </c>
      <c r="K1120">
        <v>12.5950002670288</v>
      </c>
      <c r="L1120">
        <v>-37.064602000000001</v>
      </c>
      <c r="M1120">
        <v>202.12754569528201</v>
      </c>
      <c r="N1120">
        <v>113.836643005575</v>
      </c>
      <c r="O1120">
        <v>3.4364413316297702</v>
      </c>
      <c r="P1120">
        <v>15.88</v>
      </c>
      <c r="Q1120">
        <v>0</v>
      </c>
      <c r="R1120">
        <v>-0.66912960024531098</v>
      </c>
      <c r="S1120">
        <v>253.177545020705</v>
      </c>
    </row>
    <row r="1121" spans="1:20" hidden="1" x14ac:dyDescent="0.25">
      <c r="A1121">
        <v>1615</v>
      </c>
      <c r="B1121">
        <v>3090</v>
      </c>
      <c r="C1121">
        <v>265.69331010162301</v>
      </c>
      <c r="D1121">
        <v>7.9808110074224406E-2</v>
      </c>
      <c r="E1121">
        <v>0</v>
      </c>
      <c r="F1121">
        <v>0.36016372991775802</v>
      </c>
      <c r="G1121">
        <v>279</v>
      </c>
      <c r="H1121">
        <v>2</v>
      </c>
      <c r="I1121">
        <v>171.641837528216</v>
      </c>
      <c r="J1121">
        <v>244.571597859961</v>
      </c>
      <c r="K1121">
        <v>12.5950002670288</v>
      </c>
      <c r="L1121">
        <v>47.642398999999997</v>
      </c>
      <c r="M1121">
        <v>254.97958814586499</v>
      </c>
      <c r="N1121">
        <v>140.938384325757</v>
      </c>
      <c r="O1121">
        <v>-0.22248422341729501</v>
      </c>
      <c r="P1121">
        <v>0.04</v>
      </c>
      <c r="Q1121">
        <v>0</v>
      </c>
      <c r="R1121">
        <v>2.9914757469409201</v>
      </c>
      <c r="S1121">
        <v>255.53438247768401</v>
      </c>
    </row>
    <row r="1122" spans="1:20" hidden="1" x14ac:dyDescent="0.25">
      <c r="A1122">
        <v>1616</v>
      </c>
      <c r="B1122">
        <v>333</v>
      </c>
      <c r="C1122">
        <v>272.18803618124201</v>
      </c>
      <c r="D1122">
        <v>7.2609433664871201E-2</v>
      </c>
      <c r="E1122">
        <v>0</v>
      </c>
      <c r="F1122">
        <v>3.50818637010267E-2</v>
      </c>
      <c r="G1122">
        <v>280</v>
      </c>
      <c r="H1122">
        <v>2</v>
      </c>
      <c r="I1122">
        <v>192.03530578642199</v>
      </c>
      <c r="J1122">
        <v>256.09634553044299</v>
      </c>
      <c r="K1122">
        <v>12.5950002670288</v>
      </c>
      <c r="L1122">
        <v>22.605801</v>
      </c>
      <c r="M1122">
        <v>280.03793686769302</v>
      </c>
      <c r="N1122">
        <v>153.53747790251001</v>
      </c>
      <c r="O1122">
        <v>0.395767495028505</v>
      </c>
      <c r="P1122">
        <v>1.43</v>
      </c>
      <c r="Q1122">
        <v>0</v>
      </c>
      <c r="R1122">
        <v>0.87730052712557804</v>
      </c>
      <c r="S1122">
        <v>269.14033349650799</v>
      </c>
    </row>
    <row r="1123" spans="1:20" x14ac:dyDescent="0.25">
      <c r="A1123">
        <v>1616</v>
      </c>
      <c r="B1123">
        <v>1499</v>
      </c>
      <c r="C1123">
        <v>247.322234436998</v>
      </c>
      <c r="D1123">
        <v>9.4220435790405996E-2</v>
      </c>
      <c r="E1123">
        <v>0</v>
      </c>
      <c r="F1123">
        <v>0.72090654954665501</v>
      </c>
      <c r="G1123">
        <v>280</v>
      </c>
      <c r="H1123">
        <v>2</v>
      </c>
      <c r="I1123">
        <v>102.747534499358</v>
      </c>
      <c r="J1123">
        <v>216.87164354108</v>
      </c>
      <c r="K1123">
        <v>12.5950002670288</v>
      </c>
      <c r="L1123">
        <v>-39.488300000000002</v>
      </c>
      <c r="M1123">
        <v>190.659898542505</v>
      </c>
      <c r="N1123">
        <v>106.958067923543</v>
      </c>
      <c r="O1123">
        <v>2.6021455040041399</v>
      </c>
      <c r="P1123">
        <v>15.27</v>
      </c>
      <c r="Q1123">
        <v>0</v>
      </c>
      <c r="R1123">
        <v>-0.84370208231007604</v>
      </c>
      <c r="S1123">
        <v>250.14394242205199</v>
      </c>
      <c r="T1123">
        <f>IF(AND(C1123&gt;=$V$3,B1123=$V$1,A1123&lt;=2004),1,0)</f>
        <v>0</v>
      </c>
    </row>
    <row r="1124" spans="1:20" hidden="1" x14ac:dyDescent="0.25">
      <c r="A1124">
        <v>1616</v>
      </c>
      <c r="B1124">
        <v>1513</v>
      </c>
      <c r="C1124">
        <v>251.09667767066</v>
      </c>
      <c r="D1124">
        <v>9.8008890169681007E-2</v>
      </c>
      <c r="E1124">
        <v>0</v>
      </c>
      <c r="F1124">
        <v>0.70428385083501799</v>
      </c>
      <c r="G1124">
        <v>280</v>
      </c>
      <c r="H1124">
        <v>2</v>
      </c>
      <c r="I1124">
        <v>109.265726787579</v>
      </c>
      <c r="J1124">
        <v>218.473527276966</v>
      </c>
      <c r="K1124">
        <v>12.5950002670288</v>
      </c>
      <c r="L1124">
        <v>-37.064602000000001</v>
      </c>
      <c r="M1124">
        <v>202.541481027435</v>
      </c>
      <c r="N1124">
        <v>114.035428575281</v>
      </c>
      <c r="O1124">
        <v>3.46743863751523</v>
      </c>
      <c r="P1124">
        <v>15.4</v>
      </c>
      <c r="Q1124">
        <v>0</v>
      </c>
      <c r="R1124">
        <v>-0.62899820597211598</v>
      </c>
      <c r="S1124">
        <v>253.167282251768</v>
      </c>
    </row>
    <row r="1125" spans="1:20" hidden="1" x14ac:dyDescent="0.25">
      <c r="A1125">
        <v>1616</v>
      </c>
      <c r="B1125">
        <v>3090</v>
      </c>
      <c r="C1125">
        <v>265.52960817061302</v>
      </c>
      <c r="D1125">
        <v>7.9548316788895498E-2</v>
      </c>
      <c r="E1125">
        <v>0</v>
      </c>
      <c r="F1125">
        <v>-0.23798303925890399</v>
      </c>
      <c r="G1125">
        <v>280</v>
      </c>
      <c r="H1125">
        <v>2</v>
      </c>
      <c r="I1125">
        <v>171.641837528216</v>
      </c>
      <c r="J1125">
        <v>244.40789592895101</v>
      </c>
      <c r="K1125">
        <v>12.5950002670288</v>
      </c>
      <c r="L1125">
        <v>47.642398999999997</v>
      </c>
      <c r="M1125">
        <v>254.317779968146</v>
      </c>
      <c r="N1125">
        <v>140.53268336053199</v>
      </c>
      <c r="O1125">
        <v>-0.214439319333636</v>
      </c>
      <c r="P1125">
        <v>-0.05</v>
      </c>
      <c r="Q1125">
        <v>0</v>
      </c>
      <c r="R1125">
        <v>2.92764482425904</v>
      </c>
      <c r="S1125">
        <v>255.58215008985701</v>
      </c>
    </row>
    <row r="1126" spans="1:20" hidden="1" x14ac:dyDescent="0.25">
      <c r="A1126" t="s">
        <v>72</v>
      </c>
      <c r="B1126">
        <v>333</v>
      </c>
      <c r="C1126">
        <v>272.20738971613201</v>
      </c>
      <c r="D1126">
        <v>7.2395311892578598E-2</v>
      </c>
      <c r="E1126">
        <v>0</v>
      </c>
      <c r="F1126">
        <v>-4.1586428795074099E-2</v>
      </c>
      <c r="G1126">
        <v>281</v>
      </c>
      <c r="H1126">
        <v>2</v>
      </c>
      <c r="I1126">
        <v>192.14134359197001</v>
      </c>
      <c r="J1126">
        <v>256.11569906533299</v>
      </c>
      <c r="K1126">
        <v>12.2123545929215</v>
      </c>
      <c r="L1126">
        <v>22.605801</v>
      </c>
      <c r="M1126">
        <v>280.11113602997801</v>
      </c>
      <c r="N1126">
        <v>153.53921267090399</v>
      </c>
      <c r="O1126">
        <v>0.40023095897090599</v>
      </c>
      <c r="P1126">
        <v>1.47</v>
      </c>
      <c r="Q1126">
        <v>0</v>
      </c>
      <c r="R1126">
        <v>0.87830047827253499</v>
      </c>
      <c r="S1126">
        <v>269.15466389487801</v>
      </c>
    </row>
    <row r="1127" spans="1:20" x14ac:dyDescent="0.25">
      <c r="A1127">
        <v>1617</v>
      </c>
      <c r="B1127">
        <v>1499</v>
      </c>
      <c r="C1127">
        <v>247.42807269984399</v>
      </c>
      <c r="D1127">
        <v>9.3942584198962203E-2</v>
      </c>
      <c r="E1127">
        <v>0</v>
      </c>
      <c r="F1127">
        <v>-0.362074366368833</v>
      </c>
      <c r="G1127">
        <v>281</v>
      </c>
      <c r="H1127">
        <v>2</v>
      </c>
      <c r="I1127">
        <v>104.35562657892299</v>
      </c>
      <c r="J1127">
        <v>216.977481803926</v>
      </c>
      <c r="K1127">
        <v>12.2123545929215</v>
      </c>
      <c r="L1127">
        <v>-39.488300000000002</v>
      </c>
      <c r="M1127">
        <v>190.944385077227</v>
      </c>
      <c r="N1127">
        <v>107.088795607278</v>
      </c>
      <c r="O1127">
        <v>2.6431980531730801</v>
      </c>
      <c r="P1127">
        <v>14.72</v>
      </c>
      <c r="Q1127">
        <v>0</v>
      </c>
      <c r="R1127">
        <v>-0.81317232328186995</v>
      </c>
      <c r="S1127">
        <v>250.13067465820001</v>
      </c>
      <c r="T1127">
        <f>IF(AND(C1127&gt;=$V$3,B1127=$V$1,A1127&lt;=2004),1,0)</f>
        <v>0</v>
      </c>
    </row>
    <row r="1128" spans="1:20" hidden="1" x14ac:dyDescent="0.25">
      <c r="A1128">
        <v>1617</v>
      </c>
      <c r="B1128">
        <v>1513</v>
      </c>
      <c r="C1128">
        <v>251.21234213744901</v>
      </c>
      <c r="D1128">
        <v>9.77198666061532E-2</v>
      </c>
      <c r="E1128">
        <v>0</v>
      </c>
      <c r="F1128">
        <v>-0.36849015891456999</v>
      </c>
      <c r="G1128">
        <v>281</v>
      </c>
      <c r="H1128">
        <v>2</v>
      </c>
      <c r="I1128">
        <v>110.857716184198</v>
      </c>
      <c r="J1128">
        <v>218.58919174375501</v>
      </c>
      <c r="K1128">
        <v>12.2123545929215</v>
      </c>
      <c r="L1128">
        <v>-37.064602000000001</v>
      </c>
      <c r="M1128">
        <v>202.87013209579601</v>
      </c>
      <c r="N1128">
        <v>114.18934781837</v>
      </c>
      <c r="O1128">
        <v>3.49819977345095</v>
      </c>
      <c r="P1128">
        <v>14.9</v>
      </c>
      <c r="Q1128">
        <v>0</v>
      </c>
      <c r="R1128">
        <v>-0.59671601269044505</v>
      </c>
      <c r="S1128">
        <v>253.15754620085201</v>
      </c>
    </row>
    <row r="1129" spans="1:20" hidden="1" x14ac:dyDescent="0.25">
      <c r="A1129">
        <v>1617</v>
      </c>
      <c r="B1129">
        <v>3090</v>
      </c>
      <c r="C1129">
        <v>265.352328223266</v>
      </c>
      <c r="D1129">
        <v>7.9313732579736895E-2</v>
      </c>
      <c r="E1129">
        <v>0</v>
      </c>
      <c r="F1129">
        <v>0.35974438282716997</v>
      </c>
      <c r="G1129">
        <v>281</v>
      </c>
      <c r="H1129">
        <v>2</v>
      </c>
      <c r="I1129">
        <v>170.76857522829701</v>
      </c>
      <c r="J1129">
        <v>244.23061598160399</v>
      </c>
      <c r="K1129">
        <v>12.2123545929215</v>
      </c>
      <c r="L1129">
        <v>47.642398999999997</v>
      </c>
      <c r="M1129">
        <v>253.691586542208</v>
      </c>
      <c r="N1129">
        <v>140.15065632606201</v>
      </c>
      <c r="O1129">
        <v>-0.206213940269833</v>
      </c>
      <c r="P1129">
        <v>-0.15</v>
      </c>
      <c r="Q1129">
        <v>0</v>
      </c>
      <c r="R1129">
        <v>2.8667025932965302</v>
      </c>
      <c r="S1129">
        <v>255.628923365275</v>
      </c>
    </row>
    <row r="1130" spans="1:20" hidden="1" x14ac:dyDescent="0.25">
      <c r="A1130">
        <v>1618</v>
      </c>
      <c r="B1130">
        <v>333</v>
      </c>
      <c r="C1130">
        <v>272.22593579196803</v>
      </c>
      <c r="D1130">
        <v>7.2177494552919705E-2</v>
      </c>
      <c r="E1130">
        <v>0</v>
      </c>
      <c r="F1130">
        <v>2.1393327267308301E-2</v>
      </c>
      <c r="G1130">
        <v>282</v>
      </c>
      <c r="H1130">
        <v>2</v>
      </c>
      <c r="I1130">
        <v>192.14134359197001</v>
      </c>
      <c r="J1130">
        <v>256.134245141169</v>
      </c>
      <c r="K1130">
        <v>12.2123545929215</v>
      </c>
      <c r="L1130">
        <v>22.605801</v>
      </c>
      <c r="M1130">
        <v>280.19081210892898</v>
      </c>
      <c r="N1130">
        <v>153.54374156199501</v>
      </c>
      <c r="O1130">
        <v>0.40543240932644498</v>
      </c>
      <c r="P1130">
        <v>1.52</v>
      </c>
      <c r="Q1130">
        <v>0</v>
      </c>
      <c r="R1130">
        <v>0.87974806803571204</v>
      </c>
      <c r="S1130">
        <v>269.16901791220198</v>
      </c>
    </row>
    <row r="1131" spans="1:20" x14ac:dyDescent="0.25">
      <c r="A1131">
        <v>1618</v>
      </c>
      <c r="B1131">
        <v>1499</v>
      </c>
      <c r="C1131">
        <v>247.50690163889399</v>
      </c>
      <c r="D1131">
        <v>9.3659937115387795E-2</v>
      </c>
      <c r="E1131">
        <v>0</v>
      </c>
      <c r="F1131">
        <v>0.71560612493018005</v>
      </c>
      <c r="G1131">
        <v>282</v>
      </c>
      <c r="H1131">
        <v>2</v>
      </c>
      <c r="I1131">
        <v>104.35562657892299</v>
      </c>
      <c r="J1131">
        <v>217.056310742976</v>
      </c>
      <c r="K1131">
        <v>12.2123545929215</v>
      </c>
      <c r="L1131">
        <v>-39.488300000000002</v>
      </c>
      <c r="M1131">
        <v>191.27144338908499</v>
      </c>
      <c r="N1131">
        <v>107.242752323001</v>
      </c>
      <c r="O1131">
        <v>2.68501802746548</v>
      </c>
      <c r="P1131">
        <v>14.17</v>
      </c>
      <c r="Q1131">
        <v>0</v>
      </c>
      <c r="R1131">
        <v>-0.77884782019393906</v>
      </c>
      <c r="S1131">
        <v>250.11796693480801</v>
      </c>
      <c r="T1131">
        <f>IF(AND(C1131&gt;=$V$3,B1131=$V$1,A1131&lt;=2004),1,0)</f>
        <v>0</v>
      </c>
    </row>
    <row r="1132" spans="1:20" hidden="1" x14ac:dyDescent="0.25">
      <c r="A1132">
        <v>1618</v>
      </c>
      <c r="B1132">
        <v>1513</v>
      </c>
      <c r="C1132">
        <v>251.30160464660699</v>
      </c>
      <c r="D1132">
        <v>9.74258547313573E-2</v>
      </c>
      <c r="E1132">
        <v>0</v>
      </c>
      <c r="F1132">
        <v>0.69951501022298701</v>
      </c>
      <c r="G1132">
        <v>282</v>
      </c>
      <c r="H1132">
        <v>2</v>
      </c>
      <c r="I1132">
        <v>110.857716184198</v>
      </c>
      <c r="J1132">
        <v>218.67845425291301</v>
      </c>
      <c r="K1132">
        <v>12.2123545929215</v>
      </c>
      <c r="L1132">
        <v>-37.064602000000001</v>
      </c>
      <c r="M1132">
        <v>203.244188559435</v>
      </c>
      <c r="N1132">
        <v>114.36811869376901</v>
      </c>
      <c r="O1132">
        <v>3.5301088288952802</v>
      </c>
      <c r="P1132">
        <v>14.4</v>
      </c>
      <c r="Q1132">
        <v>0</v>
      </c>
      <c r="R1132">
        <v>-0.56057753526376197</v>
      </c>
      <c r="S1132">
        <v>253.14839978730001</v>
      </c>
    </row>
    <row r="1133" spans="1:20" hidden="1" x14ac:dyDescent="0.25">
      <c r="A1133">
        <v>1618</v>
      </c>
      <c r="B1133">
        <v>3090</v>
      </c>
      <c r="C1133">
        <v>265.18412566056099</v>
      </c>
      <c r="D1133">
        <v>7.9075099638220403E-2</v>
      </c>
      <c r="E1133">
        <v>0</v>
      </c>
      <c r="F1133">
        <v>-0.24050243687208001</v>
      </c>
      <c r="G1133">
        <v>282</v>
      </c>
      <c r="H1133">
        <v>2</v>
      </c>
      <c r="I1133">
        <v>170.76857522829701</v>
      </c>
      <c r="J1133">
        <v>244.06241341889799</v>
      </c>
      <c r="K1133">
        <v>12.2123545929215</v>
      </c>
      <c r="L1133">
        <v>47.642398999999997</v>
      </c>
      <c r="M1133">
        <v>253.014759412952</v>
      </c>
      <c r="N1133">
        <v>139.74015425924401</v>
      </c>
      <c r="O1133">
        <v>-0.196605217397405</v>
      </c>
      <c r="P1133">
        <v>-0.25</v>
      </c>
      <c r="Q1133">
        <v>0</v>
      </c>
      <c r="R1133">
        <v>2.8021339417351898</v>
      </c>
      <c r="S1133">
        <v>255.674643135064</v>
      </c>
    </row>
    <row r="1134" spans="1:20" hidden="1" x14ac:dyDescent="0.25">
      <c r="A1134">
        <v>1619</v>
      </c>
      <c r="B1134">
        <v>333</v>
      </c>
      <c r="C1134">
        <v>272.245809970658</v>
      </c>
      <c r="D1134">
        <v>7.1982990956383899E-2</v>
      </c>
      <c r="E1134">
        <v>0</v>
      </c>
      <c r="F1134">
        <v>-3.5187495845115602E-2</v>
      </c>
      <c r="G1134">
        <v>283</v>
      </c>
      <c r="H1134">
        <v>2</v>
      </c>
      <c r="I1134">
        <v>192.235045264088</v>
      </c>
      <c r="J1134">
        <v>256.15411931985898</v>
      </c>
      <c r="K1134">
        <v>11.8259889173014</v>
      </c>
      <c r="L1134">
        <v>22.605801</v>
      </c>
      <c r="M1134">
        <v>280.26717992754698</v>
      </c>
      <c r="N1134">
        <v>153.550564773438</v>
      </c>
      <c r="O1134">
        <v>0.40988087603507301</v>
      </c>
      <c r="P1134">
        <v>1.56</v>
      </c>
      <c r="Q1134">
        <v>0</v>
      </c>
      <c r="R1134">
        <v>0.88095615405249095</v>
      </c>
      <c r="S1134">
        <v>269.18339164072199</v>
      </c>
    </row>
    <row r="1135" spans="1:20" x14ac:dyDescent="0.25">
      <c r="A1135">
        <v>1619</v>
      </c>
      <c r="B1135">
        <v>1499</v>
      </c>
      <c r="C1135">
        <v>247.600483109397</v>
      </c>
      <c r="D1135">
        <v>9.3407542726622897E-2</v>
      </c>
      <c r="E1135">
        <v>0</v>
      </c>
      <c r="F1135">
        <v>-0.39086474088621698</v>
      </c>
      <c r="G1135">
        <v>283</v>
      </c>
      <c r="H1135">
        <v>2</v>
      </c>
      <c r="I1135">
        <v>105.984175911316</v>
      </c>
      <c r="J1135">
        <v>217.14989221347901</v>
      </c>
      <c r="K1135">
        <v>11.8259889173014</v>
      </c>
      <c r="L1135">
        <v>-39.488300000000002</v>
      </c>
      <c r="M1135">
        <v>191.515311141247</v>
      </c>
      <c r="N1135">
        <v>107.35308835827</v>
      </c>
      <c r="O1135">
        <v>2.7270584272708098</v>
      </c>
      <c r="P1135">
        <v>13.61</v>
      </c>
      <c r="Q1135">
        <v>0</v>
      </c>
      <c r="R1135">
        <v>-0.75246837878556805</v>
      </c>
      <c r="S1135">
        <v>250.10568961981701</v>
      </c>
      <c r="T1135">
        <f>IF(AND(C1135&gt;=$V$3,B1135=$V$1,A1135&lt;=2004),1,0)</f>
        <v>0</v>
      </c>
    </row>
    <row r="1136" spans="1:20" hidden="1" x14ac:dyDescent="0.25">
      <c r="A1136">
        <v>1619</v>
      </c>
      <c r="B1136">
        <v>1513</v>
      </c>
      <c r="C1136">
        <v>251.40542932075101</v>
      </c>
      <c r="D1136">
        <v>9.7163311964277299E-2</v>
      </c>
      <c r="E1136">
        <v>0</v>
      </c>
      <c r="F1136">
        <v>-0.38582147640057302</v>
      </c>
      <c r="G1136">
        <v>283</v>
      </c>
      <c r="H1136">
        <v>2</v>
      </c>
      <c r="I1136">
        <v>112.46877173388999</v>
      </c>
      <c r="J1136">
        <v>218.78227892705701</v>
      </c>
      <c r="K1136">
        <v>11.8259889173014</v>
      </c>
      <c r="L1136">
        <v>-37.064602000000001</v>
      </c>
      <c r="M1136">
        <v>203.533215092711</v>
      </c>
      <c r="N1136">
        <v>114.502292908394</v>
      </c>
      <c r="O1136">
        <v>3.56188733931769</v>
      </c>
      <c r="P1136">
        <v>13.88</v>
      </c>
      <c r="Q1136">
        <v>0</v>
      </c>
      <c r="R1136">
        <v>-0.53221761540794799</v>
      </c>
      <c r="S1136">
        <v>253.13971609574199</v>
      </c>
    </row>
    <row r="1137" spans="1:20" hidden="1" x14ac:dyDescent="0.25">
      <c r="A1137">
        <v>1619</v>
      </c>
      <c r="B1137">
        <v>3090</v>
      </c>
      <c r="C1137">
        <v>265.00196952604801</v>
      </c>
      <c r="D1137">
        <v>7.8862008405678599E-2</v>
      </c>
      <c r="E1137">
        <v>0</v>
      </c>
      <c r="F1137">
        <v>0.36969455863417899</v>
      </c>
      <c r="G1137">
        <v>283</v>
      </c>
      <c r="H1137">
        <v>2</v>
      </c>
      <c r="I1137">
        <v>169.876004582907</v>
      </c>
      <c r="J1137">
        <v>243.880257284386</v>
      </c>
      <c r="K1137">
        <v>11.8259889173014</v>
      </c>
      <c r="L1137">
        <v>47.642398999999997</v>
      </c>
      <c r="M1137">
        <v>252.37384122951701</v>
      </c>
      <c r="N1137">
        <v>139.35352396675501</v>
      </c>
      <c r="O1137">
        <v>-0.186487267606322</v>
      </c>
      <c r="P1137">
        <v>-0.36</v>
      </c>
      <c r="Q1137">
        <v>0</v>
      </c>
      <c r="R1137">
        <v>2.7404848550694401</v>
      </c>
      <c r="S1137">
        <v>255.719357035001</v>
      </c>
    </row>
    <row r="1138" spans="1:20" hidden="1" x14ac:dyDescent="0.25">
      <c r="A1138">
        <v>1620</v>
      </c>
      <c r="B1138">
        <v>333</v>
      </c>
      <c r="C1138">
        <v>272.26696353416702</v>
      </c>
      <c r="D1138">
        <v>7.1784361428279098E-2</v>
      </c>
      <c r="E1138">
        <v>0</v>
      </c>
      <c r="F1138">
        <v>-3.3896726690068102E-2</v>
      </c>
      <c r="G1138">
        <v>284</v>
      </c>
      <c r="H1138">
        <v>2</v>
      </c>
      <c r="I1138">
        <v>192.316058522731</v>
      </c>
      <c r="J1138">
        <v>256.175272883368</v>
      </c>
      <c r="K1138">
        <v>11.4360209308962</v>
      </c>
      <c r="L1138">
        <v>22.605801</v>
      </c>
      <c r="M1138">
        <v>280.34903384795098</v>
      </c>
      <c r="N1138">
        <v>153.55957014951801</v>
      </c>
      <c r="O1138">
        <v>0.41504634019344999</v>
      </c>
      <c r="P1138">
        <v>1.61</v>
      </c>
      <c r="Q1138">
        <v>0</v>
      </c>
      <c r="R1138">
        <v>0.88254129818053795</v>
      </c>
      <c r="S1138">
        <v>269.19779123254</v>
      </c>
    </row>
    <row r="1139" spans="1:20" x14ac:dyDescent="0.25">
      <c r="A1139">
        <v>1620</v>
      </c>
      <c r="B1139">
        <v>1499</v>
      </c>
      <c r="C1139">
        <v>247.707969721029</v>
      </c>
      <c r="D1139">
        <v>9.3149794390707599E-2</v>
      </c>
      <c r="E1139">
        <v>0</v>
      </c>
      <c r="F1139">
        <v>-0.36841326091693299</v>
      </c>
      <c r="G1139">
        <v>284</v>
      </c>
      <c r="H1139">
        <v>2</v>
      </c>
      <c r="I1139">
        <v>107.63274053601501</v>
      </c>
      <c r="J1139">
        <v>217.25737882511001</v>
      </c>
      <c r="K1139">
        <v>11.4360209308962</v>
      </c>
      <c r="L1139">
        <v>-39.488300000000002</v>
      </c>
      <c r="M1139">
        <v>191.80512045825799</v>
      </c>
      <c r="N1139">
        <v>107.488495946025</v>
      </c>
      <c r="O1139">
        <v>2.7685097368426499</v>
      </c>
      <c r="P1139">
        <v>13.04</v>
      </c>
      <c r="Q1139">
        <v>0</v>
      </c>
      <c r="R1139">
        <v>-0.72196152442771799</v>
      </c>
      <c r="S1139">
        <v>250.09391005632</v>
      </c>
      <c r="T1139">
        <f>IF(AND(C1139&gt;=$V$3,B1139=$V$1,A1139&lt;=2004),1,0)</f>
        <v>0</v>
      </c>
    </row>
    <row r="1140" spans="1:20" hidden="1" x14ac:dyDescent="0.25">
      <c r="A1140">
        <v>1620</v>
      </c>
      <c r="B1140">
        <v>1513</v>
      </c>
      <c r="C1140">
        <v>251.52296407009899</v>
      </c>
      <c r="D1140">
        <v>9.6895199976318097E-2</v>
      </c>
      <c r="E1140">
        <v>0</v>
      </c>
      <c r="F1140">
        <v>-0.36324545486392301</v>
      </c>
      <c r="G1140">
        <v>284</v>
      </c>
      <c r="H1140">
        <v>2</v>
      </c>
      <c r="I1140">
        <v>114.098425425043</v>
      </c>
      <c r="J1140">
        <v>218.89981367640499</v>
      </c>
      <c r="K1140">
        <v>11.4360209308962</v>
      </c>
      <c r="L1140">
        <v>-37.064602000000001</v>
      </c>
      <c r="M1140">
        <v>203.869780697755</v>
      </c>
      <c r="N1140">
        <v>114.662468787286</v>
      </c>
      <c r="O1140">
        <v>3.5944854453912001</v>
      </c>
      <c r="P1140">
        <v>13.35</v>
      </c>
      <c r="Q1140">
        <v>0</v>
      </c>
      <c r="R1140">
        <v>-0.49979445553087598</v>
      </c>
      <c r="S1140">
        <v>253.131561422224</v>
      </c>
    </row>
    <row r="1141" spans="1:20" hidden="1" x14ac:dyDescent="0.25">
      <c r="A1141">
        <v>1620</v>
      </c>
      <c r="B1141">
        <v>3090</v>
      </c>
      <c r="C1141">
        <v>264.80644061649002</v>
      </c>
      <c r="D1141">
        <v>7.8644396949042794E-2</v>
      </c>
      <c r="E1141">
        <v>0</v>
      </c>
      <c r="F1141">
        <v>0.35430649784270002</v>
      </c>
      <c r="G1141">
        <v>284</v>
      </c>
      <c r="H1141">
        <v>2</v>
      </c>
      <c r="I1141">
        <v>168.964207016915</v>
      </c>
      <c r="J1141">
        <v>243.68472837482801</v>
      </c>
      <c r="K1141">
        <v>11.4360209308962</v>
      </c>
      <c r="L1141">
        <v>47.642398999999997</v>
      </c>
      <c r="M1141">
        <v>251.68112860253899</v>
      </c>
      <c r="N1141">
        <v>138.93771953642201</v>
      </c>
      <c r="O1141">
        <v>-0.174715222258538</v>
      </c>
      <c r="P1141">
        <v>-0.47</v>
      </c>
      <c r="Q1141">
        <v>0</v>
      </c>
      <c r="R1141">
        <v>2.6751044422224499</v>
      </c>
      <c r="S1141">
        <v>255.763004184567</v>
      </c>
    </row>
    <row r="1142" spans="1:20" hidden="1" x14ac:dyDescent="0.25">
      <c r="A1142">
        <v>1621</v>
      </c>
      <c r="B1142">
        <v>333</v>
      </c>
      <c r="C1142">
        <v>272.28743207995501</v>
      </c>
      <c r="D1142">
        <v>7.1609528840261505E-2</v>
      </c>
      <c r="E1142">
        <v>0</v>
      </c>
      <c r="F1142">
        <v>1.8149287338852099E-2</v>
      </c>
      <c r="G1142">
        <v>285</v>
      </c>
      <c r="H1142">
        <v>2</v>
      </c>
      <c r="I1142">
        <v>192.316058522731</v>
      </c>
      <c r="J1142">
        <v>256.19574142915599</v>
      </c>
      <c r="K1142">
        <v>11.4360209308962</v>
      </c>
      <c r="L1142">
        <v>22.605801</v>
      </c>
      <c r="M1142">
        <v>280.43617674747202</v>
      </c>
      <c r="N1142">
        <v>153.57569527342599</v>
      </c>
      <c r="O1142">
        <v>0.41986121798772902</v>
      </c>
      <c r="P1142">
        <v>1.66</v>
      </c>
      <c r="Q1142">
        <v>0</v>
      </c>
      <c r="R1142">
        <v>0.88448768770052699</v>
      </c>
      <c r="S1142">
        <v>269.21222258175601</v>
      </c>
    </row>
    <row r="1143" spans="1:20" x14ac:dyDescent="0.25">
      <c r="A1143">
        <v>1621</v>
      </c>
      <c r="B1143">
        <v>1499</v>
      </c>
      <c r="C1143">
        <v>247.78777946423901</v>
      </c>
      <c r="D1143">
        <v>9.2922925762184597E-2</v>
      </c>
      <c r="E1143">
        <v>0</v>
      </c>
      <c r="F1143">
        <v>0.73329233853924802</v>
      </c>
      <c r="G1143">
        <v>285</v>
      </c>
      <c r="H1143">
        <v>2</v>
      </c>
      <c r="I1143">
        <v>107.63274053601501</v>
      </c>
      <c r="J1143">
        <v>217.33718856831999</v>
      </c>
      <c r="K1143">
        <v>11.4360209308962</v>
      </c>
      <c r="L1143">
        <v>-39.488300000000002</v>
      </c>
      <c r="M1143">
        <v>192.13839785652101</v>
      </c>
      <c r="N1143">
        <v>107.651381960324</v>
      </c>
      <c r="O1143">
        <v>2.8099794376410299</v>
      </c>
      <c r="P1143">
        <v>12.47</v>
      </c>
      <c r="Q1143">
        <v>0</v>
      </c>
      <c r="R1143">
        <v>-0.68759086905448497</v>
      </c>
      <c r="S1143">
        <v>250.08269128630599</v>
      </c>
      <c r="T1143">
        <f>IF(AND(C1143&gt;=$V$3,B1143=$V$1,A1143&lt;=2004),1,0)</f>
        <v>0</v>
      </c>
    </row>
    <row r="1144" spans="1:20" hidden="1" x14ac:dyDescent="0.25">
      <c r="A1144">
        <v>1621</v>
      </c>
      <c r="B1144">
        <v>1513</v>
      </c>
      <c r="C1144">
        <v>251.612726814523</v>
      </c>
      <c r="D1144">
        <v>9.6659209319839706E-2</v>
      </c>
      <c r="E1144">
        <v>0</v>
      </c>
      <c r="F1144">
        <v>0.73581390258197299</v>
      </c>
      <c r="G1144">
        <v>285</v>
      </c>
      <c r="H1144">
        <v>2</v>
      </c>
      <c r="I1144">
        <v>114.098425425043</v>
      </c>
      <c r="J1144">
        <v>218.989576420829</v>
      </c>
      <c r="K1144">
        <v>11.4360209308962</v>
      </c>
      <c r="L1144">
        <v>-37.064602000000001</v>
      </c>
      <c r="M1144">
        <v>204.25129341949699</v>
      </c>
      <c r="N1144">
        <v>114.851280175265</v>
      </c>
      <c r="O1144">
        <v>3.6275946119707099</v>
      </c>
      <c r="P1144">
        <v>12.81</v>
      </c>
      <c r="Q1144">
        <v>0</v>
      </c>
      <c r="R1144">
        <v>-0.46357272013313899</v>
      </c>
      <c r="S1144">
        <v>253.123997744511</v>
      </c>
    </row>
    <row r="1145" spans="1:20" hidden="1" x14ac:dyDescent="0.25">
      <c r="A1145">
        <v>1621</v>
      </c>
      <c r="B1145">
        <v>3090</v>
      </c>
      <c r="C1145">
        <v>264.62168223158898</v>
      </c>
      <c r="D1145">
        <v>7.8452856574814905E-2</v>
      </c>
      <c r="E1145">
        <v>0</v>
      </c>
      <c r="F1145">
        <v>-0.28536147490015001</v>
      </c>
      <c r="G1145">
        <v>285</v>
      </c>
      <c r="H1145">
        <v>2</v>
      </c>
      <c r="I1145">
        <v>168.964207016915</v>
      </c>
      <c r="J1145">
        <v>243.499969989927</v>
      </c>
      <c r="K1145">
        <v>11.4360209308962</v>
      </c>
      <c r="L1145">
        <v>47.642398999999997</v>
      </c>
      <c r="M1145">
        <v>250.939149230092</v>
      </c>
      <c r="N1145">
        <v>138.49883926262299</v>
      </c>
      <c r="O1145">
        <v>-0.161379663629416</v>
      </c>
      <c r="P1145">
        <v>-0.56999999999999995</v>
      </c>
      <c r="Q1145">
        <v>0</v>
      </c>
      <c r="R1145">
        <v>2.6061776245995398</v>
      </c>
      <c r="S1145">
        <v>255.805526720427</v>
      </c>
    </row>
    <row r="1146" spans="1:20" hidden="1" x14ac:dyDescent="0.25">
      <c r="A1146">
        <v>1622</v>
      </c>
      <c r="B1146">
        <v>333</v>
      </c>
      <c r="C1146">
        <v>272.30900464574302</v>
      </c>
      <c r="D1146">
        <v>7.1442998787450196E-2</v>
      </c>
      <c r="E1146">
        <v>0</v>
      </c>
      <c r="F1146">
        <v>-2.9250511185701399E-2</v>
      </c>
      <c r="G1146">
        <v>286</v>
      </c>
      <c r="H1146">
        <v>2</v>
      </c>
      <c r="I1146">
        <v>192.38403748572799</v>
      </c>
      <c r="J1146">
        <v>256.21731399494399</v>
      </c>
      <c r="K1146">
        <v>11.042569421732299</v>
      </c>
      <c r="L1146">
        <v>22.605801</v>
      </c>
      <c r="M1146">
        <v>280.52051702850099</v>
      </c>
      <c r="N1146">
        <v>153.591723235546</v>
      </c>
      <c r="O1146">
        <v>0.42455267970305699</v>
      </c>
      <c r="P1146">
        <v>1.71</v>
      </c>
      <c r="Q1146">
        <v>0</v>
      </c>
      <c r="R1146">
        <v>0.88622751378769904</v>
      </c>
      <c r="S1146">
        <v>269.22668231806898</v>
      </c>
    </row>
    <row r="1147" spans="1:20" x14ac:dyDescent="0.25">
      <c r="A1147">
        <v>1622</v>
      </c>
      <c r="B1147">
        <v>1499</v>
      </c>
      <c r="C1147">
        <v>247.882601887795</v>
      </c>
      <c r="D1147">
        <v>9.2706830781737401E-2</v>
      </c>
      <c r="E1147">
        <v>0</v>
      </c>
      <c r="F1147">
        <v>-0.397757256357818</v>
      </c>
      <c r="G1147">
        <v>286</v>
      </c>
      <c r="H1147">
        <v>2</v>
      </c>
      <c r="I1147">
        <v>109.300863875998</v>
      </c>
      <c r="J1147">
        <v>217.43201099187701</v>
      </c>
      <c r="K1147">
        <v>11.042569421732299</v>
      </c>
      <c r="L1147">
        <v>-39.488300000000002</v>
      </c>
      <c r="M1147">
        <v>192.38614004762999</v>
      </c>
      <c r="N1147">
        <v>107.76737354486799</v>
      </c>
      <c r="O1147">
        <v>2.8510143594130102</v>
      </c>
      <c r="P1147">
        <v>11.89</v>
      </c>
      <c r="Q1147">
        <v>0</v>
      </c>
      <c r="R1147">
        <v>-0.66135786834162402</v>
      </c>
      <c r="S1147">
        <v>250.071900535358</v>
      </c>
      <c r="T1147">
        <f>IF(AND(C1147&gt;=$V$3,B1147=$V$1,A1147&lt;=2004),1,0)</f>
        <v>0</v>
      </c>
    </row>
    <row r="1148" spans="1:20" hidden="1" x14ac:dyDescent="0.25">
      <c r="A1148">
        <v>1622</v>
      </c>
      <c r="B1148">
        <v>1513</v>
      </c>
      <c r="C1148">
        <v>251.71741103106999</v>
      </c>
      <c r="D1148">
        <v>9.6434425502749596E-2</v>
      </c>
      <c r="E1148">
        <v>0</v>
      </c>
      <c r="F1148">
        <v>-0.39534118080552999</v>
      </c>
      <c r="G1148">
        <v>286</v>
      </c>
      <c r="H1148">
        <v>2</v>
      </c>
      <c r="I1148">
        <v>115.746195594055</v>
      </c>
      <c r="J1148">
        <v>219.09426063737499</v>
      </c>
      <c r="K1148">
        <v>11.042569421732299</v>
      </c>
      <c r="L1148">
        <v>-37.064602000000001</v>
      </c>
      <c r="M1148">
        <v>204.54301984072501</v>
      </c>
      <c r="N1148">
        <v>114.99070766443501</v>
      </c>
      <c r="O1148">
        <v>3.6619335114587899</v>
      </c>
      <c r="P1148">
        <v>12.27</v>
      </c>
      <c r="Q1148">
        <v>0</v>
      </c>
      <c r="R1148">
        <v>-0.435524760094325</v>
      </c>
      <c r="S1148">
        <v>253.116891698839</v>
      </c>
    </row>
    <row r="1149" spans="1:20" hidden="1" x14ac:dyDescent="0.25">
      <c r="A1149">
        <v>1622</v>
      </c>
      <c r="B1149">
        <v>3090</v>
      </c>
      <c r="C1149">
        <v>264.42347174509399</v>
      </c>
      <c r="D1149">
        <v>7.8270412163293196E-2</v>
      </c>
      <c r="E1149">
        <v>0</v>
      </c>
      <c r="F1149">
        <v>0.35640823401445898</v>
      </c>
      <c r="G1149">
        <v>286</v>
      </c>
      <c r="H1149">
        <v>2</v>
      </c>
      <c r="I1149">
        <v>168.033273865344</v>
      </c>
      <c r="J1149">
        <v>243.30175950343201</v>
      </c>
      <c r="K1149">
        <v>11.042569421732299</v>
      </c>
      <c r="L1149">
        <v>47.642398999999997</v>
      </c>
      <c r="M1149">
        <v>250.23954974461699</v>
      </c>
      <c r="N1149">
        <v>138.084862838345</v>
      </c>
      <c r="O1149">
        <v>-0.14798490200944101</v>
      </c>
      <c r="P1149">
        <v>-0.68</v>
      </c>
      <c r="Q1149">
        <v>0</v>
      </c>
      <c r="R1149">
        <v>2.5406788007124099</v>
      </c>
      <c r="S1149">
        <v>255.846980573915</v>
      </c>
    </row>
    <row r="1150" spans="1:20" hidden="1" x14ac:dyDescent="0.25">
      <c r="A1150">
        <v>1623</v>
      </c>
      <c r="B1150">
        <v>333</v>
      </c>
      <c r="C1150">
        <v>272.32992869955399</v>
      </c>
      <c r="D1150">
        <v>7.1280187714412593E-2</v>
      </c>
      <c r="E1150">
        <v>0</v>
      </c>
      <c r="F1150">
        <v>1.7182079572401102E-2</v>
      </c>
      <c r="G1150">
        <v>287</v>
      </c>
      <c r="H1150">
        <v>2</v>
      </c>
      <c r="I1150">
        <v>192.38403748572799</v>
      </c>
      <c r="J1150">
        <v>256.23823804875599</v>
      </c>
      <c r="K1150">
        <v>11.042569421732299</v>
      </c>
      <c r="L1150">
        <v>22.605801</v>
      </c>
      <c r="M1150">
        <v>280.60942699354598</v>
      </c>
      <c r="N1150">
        <v>153.61086623080499</v>
      </c>
      <c r="O1150">
        <v>0.429187376665498</v>
      </c>
      <c r="P1150">
        <v>1.76</v>
      </c>
      <c r="Q1150">
        <v>0</v>
      </c>
      <c r="R1150">
        <v>0.88827732053608499</v>
      </c>
      <c r="S1150">
        <v>269.24117549914001</v>
      </c>
    </row>
    <row r="1151" spans="1:20" x14ac:dyDescent="0.25">
      <c r="A1151">
        <v>1623</v>
      </c>
      <c r="B1151">
        <v>1499</v>
      </c>
      <c r="C1151">
        <v>247.95021117581001</v>
      </c>
      <c r="D1151">
        <v>9.2495561674145896E-2</v>
      </c>
      <c r="E1151">
        <v>0</v>
      </c>
      <c r="F1151">
        <v>0.72100570390435104</v>
      </c>
      <c r="G1151">
        <v>287</v>
      </c>
      <c r="H1151">
        <v>2</v>
      </c>
      <c r="I1151">
        <v>109.300863875998</v>
      </c>
      <c r="J1151">
        <v>217.49962027989201</v>
      </c>
      <c r="K1151">
        <v>11.042569421732299</v>
      </c>
      <c r="L1151">
        <v>-39.488300000000002</v>
      </c>
      <c r="M1151">
        <v>192.68079532449099</v>
      </c>
      <c r="N1151">
        <v>107.910057568955</v>
      </c>
      <c r="O1151">
        <v>2.8924159813757901</v>
      </c>
      <c r="P1151">
        <v>11.31</v>
      </c>
      <c r="Q1151">
        <v>0</v>
      </c>
      <c r="R1151">
        <v>-0.63092179524837499</v>
      </c>
      <c r="S1151">
        <v>250.06160638103401</v>
      </c>
      <c r="T1151">
        <f>IF(AND(C1151&gt;=$V$3,B1151=$V$1,A1151&lt;=2004),1,0)</f>
        <v>0</v>
      </c>
    </row>
    <row r="1152" spans="1:20" hidden="1" x14ac:dyDescent="0.25">
      <c r="A1152">
        <v>1623</v>
      </c>
      <c r="B1152">
        <v>1513</v>
      </c>
      <c r="C1152">
        <v>251.79487923630299</v>
      </c>
      <c r="D1152">
        <v>9.6214661599213297E-2</v>
      </c>
      <c r="E1152">
        <v>0</v>
      </c>
      <c r="F1152">
        <v>0.72108281575842503</v>
      </c>
      <c r="G1152">
        <v>287</v>
      </c>
      <c r="H1152">
        <v>2</v>
      </c>
      <c r="I1152">
        <v>115.746195594055</v>
      </c>
      <c r="J1152">
        <v>219.17172884260901</v>
      </c>
      <c r="K1152">
        <v>11.042569421732299</v>
      </c>
      <c r="L1152">
        <v>-37.064602000000001</v>
      </c>
      <c r="M1152">
        <v>204.88363524304501</v>
      </c>
      <c r="N1152">
        <v>115.15805911395</v>
      </c>
      <c r="O1152">
        <v>3.6963308621358002</v>
      </c>
      <c r="P1152">
        <v>11.72</v>
      </c>
      <c r="Q1152">
        <v>0</v>
      </c>
      <c r="R1152">
        <v>-0.40330854646421599</v>
      </c>
      <c r="S1152">
        <v>253.11031129466099</v>
      </c>
    </row>
    <row r="1153" spans="1:20" hidden="1" x14ac:dyDescent="0.25">
      <c r="A1153">
        <v>1623</v>
      </c>
      <c r="B1153">
        <v>3090</v>
      </c>
      <c r="C1153">
        <v>264.23589867096001</v>
      </c>
      <c r="D1153">
        <v>7.8092042133931602E-2</v>
      </c>
      <c r="E1153">
        <v>0</v>
      </c>
      <c r="F1153">
        <v>-0.28183466055605899</v>
      </c>
      <c r="G1153">
        <v>287</v>
      </c>
      <c r="H1153">
        <v>2</v>
      </c>
      <c r="I1153">
        <v>168.033273865344</v>
      </c>
      <c r="J1153">
        <v>243.114186429298</v>
      </c>
      <c r="K1153">
        <v>11.042569421732299</v>
      </c>
      <c r="L1153">
        <v>47.642398999999997</v>
      </c>
      <c r="M1153">
        <v>249.49064055324101</v>
      </c>
      <c r="N1153">
        <v>137.64441918542801</v>
      </c>
      <c r="O1153">
        <v>-0.133683312478175</v>
      </c>
      <c r="P1153">
        <v>-0.79</v>
      </c>
      <c r="Q1153">
        <v>0</v>
      </c>
      <c r="R1153">
        <v>2.4716112681457498</v>
      </c>
      <c r="S1153">
        <v>255.88730751778499</v>
      </c>
    </row>
    <row r="1154" spans="1:20" hidden="1" x14ac:dyDescent="0.25">
      <c r="A1154">
        <v>1624</v>
      </c>
      <c r="B1154">
        <v>333</v>
      </c>
      <c r="C1154">
        <v>272.35173950855199</v>
      </c>
      <c r="D1154">
        <v>7.1136195347269199E-2</v>
      </c>
      <c r="E1154">
        <v>0</v>
      </c>
      <c r="F1154">
        <v>-2.3494173239002901E-2</v>
      </c>
      <c r="G1154">
        <v>288</v>
      </c>
      <c r="H1154">
        <v>2</v>
      </c>
      <c r="I1154">
        <v>192.43864329323301</v>
      </c>
      <c r="J1154">
        <v>256.26004885775302</v>
      </c>
      <c r="K1154">
        <v>10.645754238950699</v>
      </c>
      <c r="L1154">
        <v>22.605801</v>
      </c>
      <c r="M1154">
        <v>280.69568434717002</v>
      </c>
      <c r="N1154">
        <v>153.63191904696501</v>
      </c>
      <c r="O1154">
        <v>0.43390430362416399</v>
      </c>
      <c r="P1154">
        <v>1.81</v>
      </c>
      <c r="Q1154">
        <v>0</v>
      </c>
      <c r="R1154">
        <v>0.89013059796763705</v>
      </c>
      <c r="S1154">
        <v>269.25569891838597</v>
      </c>
    </row>
    <row r="1155" spans="1:20" x14ac:dyDescent="0.25">
      <c r="A1155">
        <v>1624</v>
      </c>
      <c r="B1155">
        <v>1499</v>
      </c>
      <c r="C1155">
        <v>248.03418825373399</v>
      </c>
      <c r="D1155">
        <v>9.2308712350332695E-2</v>
      </c>
      <c r="E1155">
        <v>0</v>
      </c>
      <c r="F1155">
        <v>-0.43366054634807499</v>
      </c>
      <c r="G1155">
        <v>288</v>
      </c>
      <c r="H1155">
        <v>2</v>
      </c>
      <c r="I1155">
        <v>110.988074958193</v>
      </c>
      <c r="J1155">
        <v>217.58359735781599</v>
      </c>
      <c r="K1155">
        <v>10.645754238950699</v>
      </c>
      <c r="L1155">
        <v>-39.488300000000002</v>
      </c>
      <c r="M1155">
        <v>192.89109393968201</v>
      </c>
      <c r="N1155">
        <v>108.00800110355399</v>
      </c>
      <c r="O1155">
        <v>2.9336498951918499</v>
      </c>
      <c r="P1155">
        <v>10.73</v>
      </c>
      <c r="Q1155">
        <v>0</v>
      </c>
      <c r="R1155">
        <v>-0.60847123568158501</v>
      </c>
      <c r="S1155">
        <v>250.05167853126099</v>
      </c>
      <c r="T1155">
        <f>IF(AND(C1155&gt;=$V$3,B1155=$V$1,A1155&lt;=2004),1,0)</f>
        <v>0</v>
      </c>
    </row>
    <row r="1156" spans="1:20" hidden="1" x14ac:dyDescent="0.25">
      <c r="A1156">
        <v>1624</v>
      </c>
      <c r="B1156">
        <v>1513</v>
      </c>
      <c r="C1156">
        <v>251.888269578859</v>
      </c>
      <c r="D1156">
        <v>9.6020299360254593E-2</v>
      </c>
      <c r="E1156">
        <v>0</v>
      </c>
      <c r="F1156">
        <v>-0.42185358808058498</v>
      </c>
      <c r="G1156">
        <v>288</v>
      </c>
      <c r="H1156">
        <v>2</v>
      </c>
      <c r="I1156">
        <v>117.41158718101001</v>
      </c>
      <c r="J1156">
        <v>219.26511918516499</v>
      </c>
      <c r="K1156">
        <v>10.645754238950699</v>
      </c>
      <c r="L1156">
        <v>-37.064602000000001</v>
      </c>
      <c r="M1156">
        <v>205.13597052719999</v>
      </c>
      <c r="N1156">
        <v>115.278485780913</v>
      </c>
      <c r="O1156">
        <v>3.73140133954043</v>
      </c>
      <c r="P1156">
        <v>11.17</v>
      </c>
      <c r="Q1156">
        <v>0</v>
      </c>
      <c r="R1156">
        <v>-0.379087045392549</v>
      </c>
      <c r="S1156">
        <v>253.10412608981201</v>
      </c>
    </row>
    <row r="1157" spans="1:20" hidden="1" x14ac:dyDescent="0.25">
      <c r="A1157">
        <v>1624</v>
      </c>
      <c r="B1157">
        <v>3090</v>
      </c>
      <c r="C1157">
        <v>264.03476109957899</v>
      </c>
      <c r="D1157">
        <v>7.7934289210398605E-2</v>
      </c>
      <c r="E1157">
        <v>0</v>
      </c>
      <c r="F1157">
        <v>0.35938611203795401</v>
      </c>
      <c r="G1157">
        <v>288</v>
      </c>
      <c r="H1157">
        <v>2</v>
      </c>
      <c r="I1157">
        <v>167.083306824283</v>
      </c>
      <c r="J1157">
        <v>242.913048857917</v>
      </c>
      <c r="K1157">
        <v>10.645754238950699</v>
      </c>
      <c r="L1157">
        <v>47.642398999999997</v>
      </c>
      <c r="M1157">
        <v>248.78347254634801</v>
      </c>
      <c r="N1157">
        <v>137.230264364253</v>
      </c>
      <c r="O1157">
        <v>-0.118343977615021</v>
      </c>
      <c r="P1157">
        <v>-0.9</v>
      </c>
      <c r="Q1157">
        <v>0</v>
      </c>
      <c r="R1157">
        <v>2.4059340300693401</v>
      </c>
      <c r="S1157">
        <v>255.92656286826701</v>
      </c>
    </row>
    <row r="1158" spans="1:20" hidden="1" x14ac:dyDescent="0.25">
      <c r="A1158">
        <v>1625</v>
      </c>
      <c r="B1158">
        <v>333</v>
      </c>
      <c r="C1158">
        <v>272.37300075571699</v>
      </c>
      <c r="D1158">
        <v>7.0990202409530606E-2</v>
      </c>
      <c r="E1158">
        <v>0</v>
      </c>
      <c r="F1158">
        <v>1.4560433319385301E-2</v>
      </c>
      <c r="G1158">
        <v>289</v>
      </c>
      <c r="H1158">
        <v>2</v>
      </c>
      <c r="I1158">
        <v>192.43864329323301</v>
      </c>
      <c r="J1158">
        <v>256.28131010491899</v>
      </c>
      <c r="K1158">
        <v>10.645754238950699</v>
      </c>
      <c r="L1158">
        <v>22.605801</v>
      </c>
      <c r="M1158">
        <v>280.78561842842902</v>
      </c>
      <c r="N1158">
        <v>153.654570669267</v>
      </c>
      <c r="O1158">
        <v>0.43872644156424301</v>
      </c>
      <c r="P1158">
        <v>1.86</v>
      </c>
      <c r="Q1158">
        <v>0</v>
      </c>
      <c r="R1158">
        <v>0.89223071027043299</v>
      </c>
      <c r="S1158">
        <v>269.27025660317901</v>
      </c>
    </row>
    <row r="1159" spans="1:20" x14ac:dyDescent="0.25">
      <c r="A1159">
        <v>1625</v>
      </c>
      <c r="B1159">
        <v>1499</v>
      </c>
      <c r="C1159">
        <v>248.09206256664001</v>
      </c>
      <c r="D1159">
        <v>9.2119267019034001E-2</v>
      </c>
      <c r="E1159">
        <v>0</v>
      </c>
      <c r="F1159">
        <v>0.69158657908894305</v>
      </c>
      <c r="G1159">
        <v>289</v>
      </c>
      <c r="H1159">
        <v>2</v>
      </c>
      <c r="I1159">
        <v>110.988074958193</v>
      </c>
      <c r="J1159">
        <v>217.64147167072099</v>
      </c>
      <c r="K1159">
        <v>10.645754238950699</v>
      </c>
      <c r="L1159">
        <v>-39.488300000000002</v>
      </c>
      <c r="M1159">
        <v>193.152544195556</v>
      </c>
      <c r="N1159">
        <v>108.134236369471</v>
      </c>
      <c r="O1159">
        <v>2.9743402446548801</v>
      </c>
      <c r="P1159">
        <v>10.16</v>
      </c>
      <c r="Q1159">
        <v>0</v>
      </c>
      <c r="R1159">
        <v>-0.58140929708696099</v>
      </c>
      <c r="S1159">
        <v>250.042192225549</v>
      </c>
      <c r="T1159">
        <f>IF(AND(C1159&gt;=$V$3,B1159=$V$1,A1159&lt;=2004),1,0)</f>
        <v>0</v>
      </c>
    </row>
    <row r="1160" spans="1:20" hidden="1" x14ac:dyDescent="0.25">
      <c r="A1160">
        <v>1625</v>
      </c>
      <c r="B1160">
        <v>1513</v>
      </c>
      <c r="C1160">
        <v>251.95528533566801</v>
      </c>
      <c r="D1160">
        <v>9.5823236732464206E-2</v>
      </c>
      <c r="E1160">
        <v>0</v>
      </c>
      <c r="F1160">
        <v>0.698789287118876</v>
      </c>
      <c r="G1160">
        <v>289</v>
      </c>
      <c r="H1160">
        <v>2</v>
      </c>
      <c r="I1160">
        <v>117.41158718101001</v>
      </c>
      <c r="J1160">
        <v>219.33213494197301</v>
      </c>
      <c r="K1160">
        <v>10.645754238950699</v>
      </c>
      <c r="L1160">
        <v>-37.064602000000001</v>
      </c>
      <c r="M1160">
        <v>205.44047838066501</v>
      </c>
      <c r="N1160">
        <v>115.42784756627699</v>
      </c>
      <c r="O1160">
        <v>3.7664542434570398</v>
      </c>
      <c r="P1160">
        <v>10.62</v>
      </c>
      <c r="Q1160">
        <v>0</v>
      </c>
      <c r="R1160">
        <v>-0.35039092245749598</v>
      </c>
      <c r="S1160">
        <v>253.098409092465</v>
      </c>
    </row>
    <row r="1161" spans="1:20" hidden="1" x14ac:dyDescent="0.25">
      <c r="A1161">
        <v>1625</v>
      </c>
      <c r="B1161">
        <v>3090</v>
      </c>
      <c r="C1161">
        <v>263.84458970839802</v>
      </c>
      <c r="D1161">
        <v>7.7774344532772197E-2</v>
      </c>
      <c r="E1161">
        <v>0</v>
      </c>
      <c r="F1161">
        <v>-0.29054518535093199</v>
      </c>
      <c r="G1161">
        <v>289</v>
      </c>
      <c r="H1161">
        <v>2</v>
      </c>
      <c r="I1161">
        <v>167.083306824283</v>
      </c>
      <c r="J1161">
        <v>242.72287746673601</v>
      </c>
      <c r="K1161">
        <v>10.645754238950699</v>
      </c>
      <c r="L1161">
        <v>47.642398999999997</v>
      </c>
      <c r="M1161">
        <v>248.02683657020199</v>
      </c>
      <c r="N1161">
        <v>136.78860067185099</v>
      </c>
      <c r="O1161">
        <v>-0.102048574533277</v>
      </c>
      <c r="P1161">
        <v>-1.01</v>
      </c>
      <c r="Q1161">
        <v>0</v>
      </c>
      <c r="R1161">
        <v>2.3366565315446102</v>
      </c>
      <c r="S1161">
        <v>255.964687883316</v>
      </c>
    </row>
    <row r="1162" spans="1:20" hidden="1" x14ac:dyDescent="0.25">
      <c r="A1162">
        <v>1626</v>
      </c>
      <c r="B1162">
        <v>333</v>
      </c>
      <c r="C1162">
        <v>272.39492332037099</v>
      </c>
      <c r="D1162">
        <v>7.0866528634691395E-2</v>
      </c>
      <c r="E1162">
        <v>0</v>
      </c>
      <c r="F1162">
        <v>-1.7521299560758399E-2</v>
      </c>
      <c r="G1162">
        <v>290</v>
      </c>
      <c r="H1162">
        <v>2</v>
      </c>
      <c r="I1162">
        <v>192.47954473626299</v>
      </c>
      <c r="J1162">
        <v>256.30323266957299</v>
      </c>
      <c r="K1162">
        <v>10.245696256300199</v>
      </c>
      <c r="L1162">
        <v>22.605801</v>
      </c>
      <c r="M1162">
        <v>280.87330726110599</v>
      </c>
      <c r="N1162">
        <v>153.68001384247799</v>
      </c>
      <c r="O1162">
        <v>0.44358369094222899</v>
      </c>
      <c r="P1162">
        <v>1.91</v>
      </c>
      <c r="Q1162">
        <v>0</v>
      </c>
      <c r="R1162">
        <v>0.89416257260981702</v>
      </c>
      <c r="S1162">
        <v>269.28484580834299</v>
      </c>
    </row>
    <row r="1163" spans="1:20" x14ac:dyDescent="0.25">
      <c r="A1163">
        <v>1626</v>
      </c>
      <c r="B1163">
        <v>1499</v>
      </c>
      <c r="C1163">
        <v>248.167424205385</v>
      </c>
      <c r="D1163">
        <v>9.1958783781897299E-2</v>
      </c>
      <c r="E1163">
        <v>0</v>
      </c>
      <c r="F1163">
        <v>-0.46332235715300801</v>
      </c>
      <c r="G1163">
        <v>290</v>
      </c>
      <c r="H1163">
        <v>2</v>
      </c>
      <c r="I1163">
        <v>112.69388865489201</v>
      </c>
      <c r="J1163">
        <v>217.71683330946601</v>
      </c>
      <c r="K1163">
        <v>10.245696256300199</v>
      </c>
      <c r="L1163">
        <v>-39.488300000000002</v>
      </c>
      <c r="M1163">
        <v>193.332881977955</v>
      </c>
      <c r="N1163">
        <v>108.218080405799</v>
      </c>
      <c r="O1163">
        <v>3.01412839128206</v>
      </c>
      <c r="P1163">
        <v>9.58</v>
      </c>
      <c r="Q1163">
        <v>0</v>
      </c>
      <c r="R1163">
        <v>-0.56199701522499201</v>
      </c>
      <c r="S1163">
        <v>250.03302265168401</v>
      </c>
      <c r="T1163">
        <f>IF(AND(C1163&gt;=$V$3,B1163=$V$1,A1163&lt;=2004),1,0)</f>
        <v>0</v>
      </c>
    </row>
    <row r="1164" spans="1:20" hidden="1" x14ac:dyDescent="0.25">
      <c r="A1164">
        <v>1626</v>
      </c>
      <c r="B1164">
        <v>1513</v>
      </c>
      <c r="C1164">
        <v>252.03945044307201</v>
      </c>
      <c r="D1164">
        <v>9.5656300718735904E-2</v>
      </c>
      <c r="E1164">
        <v>0</v>
      </c>
      <c r="F1164">
        <v>-0.45436832790299903</v>
      </c>
      <c r="G1164">
        <v>290</v>
      </c>
      <c r="H1164">
        <v>2</v>
      </c>
      <c r="I1164">
        <v>119.094092005782</v>
      </c>
      <c r="J1164">
        <v>219.41630004937801</v>
      </c>
      <c r="K1164">
        <v>10.245696256300199</v>
      </c>
      <c r="L1164">
        <v>-37.064602000000001</v>
      </c>
      <c r="M1164">
        <v>205.659198284886</v>
      </c>
      <c r="N1164">
        <v>115.53226154822001</v>
      </c>
      <c r="O1164">
        <v>3.8019451500927199</v>
      </c>
      <c r="P1164">
        <v>10.07</v>
      </c>
      <c r="Q1164">
        <v>0</v>
      </c>
      <c r="R1164">
        <v>-0.329430474746982</v>
      </c>
      <c r="S1164">
        <v>253.09303408692301</v>
      </c>
    </row>
    <row r="1165" spans="1:20" hidden="1" x14ac:dyDescent="0.25">
      <c r="A1165">
        <v>1626</v>
      </c>
      <c r="B1165">
        <v>3090</v>
      </c>
      <c r="C1165">
        <v>263.640713352776</v>
      </c>
      <c r="D1165">
        <v>7.7638851937349901E-2</v>
      </c>
      <c r="E1165">
        <v>0</v>
      </c>
      <c r="F1165">
        <v>0.363107736742389</v>
      </c>
      <c r="G1165">
        <v>290</v>
      </c>
      <c r="H1165">
        <v>2</v>
      </c>
      <c r="I1165">
        <v>166.11441839990999</v>
      </c>
      <c r="J1165">
        <v>242.51900111111399</v>
      </c>
      <c r="K1165">
        <v>10.245696256300199</v>
      </c>
      <c r="L1165">
        <v>47.642398999999997</v>
      </c>
      <c r="M1165">
        <v>247.313041552773</v>
      </c>
      <c r="N1165">
        <v>136.374388031232</v>
      </c>
      <c r="O1165">
        <v>-8.4697130583578806E-2</v>
      </c>
      <c r="P1165">
        <v>-1.1200000000000001</v>
      </c>
      <c r="Q1165">
        <v>0</v>
      </c>
      <c r="R1165">
        <v>2.2708650605510501</v>
      </c>
      <c r="S1165">
        <v>256.00173944114499</v>
      </c>
    </row>
    <row r="1166" spans="1:20" hidden="1" x14ac:dyDescent="0.25">
      <c r="A1166">
        <v>1627</v>
      </c>
      <c r="B1166">
        <v>333</v>
      </c>
      <c r="C1166">
        <v>272.41644266719999</v>
      </c>
      <c r="D1166">
        <v>7.0739985310016504E-2</v>
      </c>
      <c r="E1166">
        <v>0</v>
      </c>
      <c r="F1166">
        <v>1.0683107084505299E-2</v>
      </c>
      <c r="G1166">
        <v>291</v>
      </c>
      <c r="H1166">
        <v>2</v>
      </c>
      <c r="I1166">
        <v>192.47954473626299</v>
      </c>
      <c r="J1166">
        <v>256.32475201640102</v>
      </c>
      <c r="K1166">
        <v>10.245696256300199</v>
      </c>
      <c r="L1166">
        <v>22.605801</v>
      </c>
      <c r="M1166">
        <v>280.96374510416803</v>
      </c>
      <c r="N1166">
        <v>153.70639841694401</v>
      </c>
      <c r="O1166">
        <v>0.44906721251993098</v>
      </c>
      <c r="P1166">
        <v>1.96</v>
      </c>
      <c r="Q1166">
        <v>0</v>
      </c>
      <c r="R1166">
        <v>0.89627593267595496</v>
      </c>
      <c r="S1166">
        <v>269.29946949520502</v>
      </c>
    </row>
    <row r="1167" spans="1:20" x14ac:dyDescent="0.25">
      <c r="A1167">
        <v>1627</v>
      </c>
      <c r="B1167">
        <v>1499</v>
      </c>
      <c r="C1167">
        <v>248.21766837680599</v>
      </c>
      <c r="D1167">
        <v>9.1794576920675205E-2</v>
      </c>
      <c r="E1167">
        <v>0</v>
      </c>
      <c r="F1167">
        <v>0.66548125211508802</v>
      </c>
      <c r="G1167">
        <v>291</v>
      </c>
      <c r="H1167">
        <v>2</v>
      </c>
      <c r="I1167">
        <v>112.69388865489201</v>
      </c>
      <c r="J1167">
        <v>217.76707748088799</v>
      </c>
      <c r="K1167">
        <v>10.245696256300199</v>
      </c>
      <c r="L1167">
        <v>-39.488300000000002</v>
      </c>
      <c r="M1167">
        <v>193.56789994232599</v>
      </c>
      <c r="N1167">
        <v>108.33207780692599</v>
      </c>
      <c r="O1167">
        <v>3.0540282822129301</v>
      </c>
      <c r="P1167">
        <v>9.02</v>
      </c>
      <c r="Q1167">
        <v>0</v>
      </c>
      <c r="R1167">
        <v>-0.53763643542297601</v>
      </c>
      <c r="S1167">
        <v>250.02425054636501</v>
      </c>
      <c r="T1167">
        <f>IF(AND(C1167&gt;=$V$3,B1167=$V$1,A1167&lt;=2004),1,0)</f>
        <v>0</v>
      </c>
    </row>
    <row r="1168" spans="1:20" hidden="1" x14ac:dyDescent="0.25">
      <c r="A1168">
        <v>1627</v>
      </c>
      <c r="B1168">
        <v>1513</v>
      </c>
      <c r="C1168">
        <v>252.09757353368801</v>
      </c>
      <c r="D1168">
        <v>9.5485491359899602E-2</v>
      </c>
      <c r="E1168">
        <v>0</v>
      </c>
      <c r="F1168">
        <v>0.689977829100474</v>
      </c>
      <c r="G1168">
        <v>291</v>
      </c>
      <c r="H1168">
        <v>2</v>
      </c>
      <c r="I1168">
        <v>119.094092005782</v>
      </c>
      <c r="J1168">
        <v>219.47442313999301</v>
      </c>
      <c r="K1168">
        <v>10.245696256300199</v>
      </c>
      <c r="L1168">
        <v>-37.064602000000001</v>
      </c>
      <c r="M1168">
        <v>205.934136016563</v>
      </c>
      <c r="N1168">
        <v>115.667762101337</v>
      </c>
      <c r="O1168">
        <v>3.8372085664712801</v>
      </c>
      <c r="P1168">
        <v>9.51</v>
      </c>
      <c r="Q1168">
        <v>0</v>
      </c>
      <c r="R1168">
        <v>-0.30362640782818601</v>
      </c>
      <c r="S1168">
        <v>253.08808010193999</v>
      </c>
    </row>
    <row r="1169" spans="1:20" hidden="1" x14ac:dyDescent="0.25">
      <c r="A1169">
        <v>1627</v>
      </c>
      <c r="B1169">
        <v>3090</v>
      </c>
      <c r="C1169">
        <v>263.44811761217198</v>
      </c>
      <c r="D1169">
        <v>7.7500215565040401E-2</v>
      </c>
      <c r="E1169">
        <v>0</v>
      </c>
      <c r="F1169">
        <v>-0.29887595820368901</v>
      </c>
      <c r="G1169">
        <v>291</v>
      </c>
      <c r="H1169">
        <v>2</v>
      </c>
      <c r="I1169">
        <v>166.11441839990999</v>
      </c>
      <c r="J1169">
        <v>242.32640537051</v>
      </c>
      <c r="K1169">
        <v>10.245696256300199</v>
      </c>
      <c r="L1169">
        <v>47.642398999999997</v>
      </c>
      <c r="M1169">
        <v>246.549518299406</v>
      </c>
      <c r="N1169">
        <v>135.93237843553899</v>
      </c>
      <c r="O1169">
        <v>-6.67665048278894E-2</v>
      </c>
      <c r="P1169">
        <v>-1.23</v>
      </c>
      <c r="Q1169">
        <v>0</v>
      </c>
      <c r="R1169">
        <v>2.2014333857773201</v>
      </c>
      <c r="S1169">
        <v>256.037658147993</v>
      </c>
    </row>
    <row r="1170" spans="1:20" hidden="1" x14ac:dyDescent="0.25">
      <c r="A1170">
        <v>1628</v>
      </c>
      <c r="B1170">
        <v>333</v>
      </c>
      <c r="C1170">
        <v>272.43879278950402</v>
      </c>
      <c r="D1170">
        <v>7.0635187332807298E-2</v>
      </c>
      <c r="E1170">
        <v>0</v>
      </c>
      <c r="F1170">
        <v>-2.2011017739552999E-2</v>
      </c>
      <c r="G1170">
        <v>292</v>
      </c>
      <c r="H1170">
        <v>2</v>
      </c>
      <c r="I1170">
        <v>192.506418888063</v>
      </c>
      <c r="J1170">
        <v>256.347102138705</v>
      </c>
      <c r="K1170">
        <v>9.8425173353177406</v>
      </c>
      <c r="L1170">
        <v>22.605801</v>
      </c>
      <c r="M1170">
        <v>281.05254077944198</v>
      </c>
      <c r="N1170">
        <v>153.735821058612</v>
      </c>
      <c r="O1170">
        <v>0.45480232362241302</v>
      </c>
      <c r="P1170">
        <v>2.02</v>
      </c>
      <c r="Q1170">
        <v>0</v>
      </c>
      <c r="R1170">
        <v>0.89826315455203698</v>
      </c>
      <c r="S1170">
        <v>269.31412560568702</v>
      </c>
    </row>
    <row r="1171" spans="1:20" x14ac:dyDescent="0.25">
      <c r="A1171">
        <v>1628</v>
      </c>
      <c r="B1171">
        <v>1499</v>
      </c>
      <c r="C1171">
        <v>248.28713345165301</v>
      </c>
      <c r="D1171">
        <v>9.1658587551467496E-2</v>
      </c>
      <c r="E1171">
        <v>0</v>
      </c>
      <c r="F1171">
        <v>-0.50925304382286996</v>
      </c>
      <c r="G1171">
        <v>292</v>
      </c>
      <c r="H1171">
        <v>2</v>
      </c>
      <c r="I1171">
        <v>114.41780594536699</v>
      </c>
      <c r="J1171">
        <v>217.83654255573501</v>
      </c>
      <c r="K1171">
        <v>9.8425173353177406</v>
      </c>
      <c r="L1171">
        <v>-39.488300000000002</v>
      </c>
      <c r="M1171">
        <v>193.724707190868</v>
      </c>
      <c r="N1171">
        <v>108.405272281547</v>
      </c>
      <c r="O1171">
        <v>3.09258095048988</v>
      </c>
      <c r="P1171">
        <v>8.4600000000000009</v>
      </c>
      <c r="Q1171">
        <v>0</v>
      </c>
      <c r="R1171">
        <v>-0.52062886301524003</v>
      </c>
      <c r="S1171">
        <v>250.01575593752099</v>
      </c>
      <c r="T1171">
        <f>IF(AND(C1171&gt;=$V$3,B1171=$V$1,A1171&lt;=2004),1,0)</f>
        <v>0</v>
      </c>
    </row>
    <row r="1172" spans="1:20" hidden="1" x14ac:dyDescent="0.25">
      <c r="A1172">
        <v>1628</v>
      </c>
      <c r="B1172">
        <v>1513</v>
      </c>
      <c r="C1172">
        <v>252.17399560390399</v>
      </c>
      <c r="D1172">
        <v>9.5344034073705702E-2</v>
      </c>
      <c r="E1172">
        <v>0</v>
      </c>
      <c r="F1172">
        <v>-0.48482748161980899</v>
      </c>
      <c r="G1172">
        <v>292</v>
      </c>
      <c r="H1172">
        <v>2</v>
      </c>
      <c r="I1172">
        <v>120.793189063779</v>
      </c>
      <c r="J1172">
        <v>219.55084521020899</v>
      </c>
      <c r="K1172">
        <v>9.8425173353177406</v>
      </c>
      <c r="L1172">
        <v>-37.064602000000001</v>
      </c>
      <c r="M1172">
        <v>206.124164514451</v>
      </c>
      <c r="N1172">
        <v>115.758771790594</v>
      </c>
      <c r="O1172">
        <v>3.8742002438460799</v>
      </c>
      <c r="P1172">
        <v>8.9600000000000009</v>
      </c>
      <c r="Q1172">
        <v>0</v>
      </c>
      <c r="R1172">
        <v>-0.28544857639343202</v>
      </c>
      <c r="S1172">
        <v>253.08342270744299</v>
      </c>
    </row>
    <row r="1173" spans="1:20" hidden="1" x14ac:dyDescent="0.25">
      <c r="A1173">
        <v>1628</v>
      </c>
      <c r="B1173">
        <v>3090</v>
      </c>
      <c r="C1173">
        <v>263.24202043873498</v>
      </c>
      <c r="D1173">
        <v>7.7385402623124905E-2</v>
      </c>
      <c r="E1173">
        <v>0</v>
      </c>
      <c r="F1173">
        <v>0.35771524411611799</v>
      </c>
      <c r="G1173">
        <v>292</v>
      </c>
      <c r="H1173">
        <v>2</v>
      </c>
      <c r="I1173">
        <v>165.12673235393501</v>
      </c>
      <c r="J1173">
        <v>242.120308197073</v>
      </c>
      <c r="K1173">
        <v>9.8425173353177406</v>
      </c>
      <c r="L1173">
        <v>47.642398999999997</v>
      </c>
      <c r="M1173">
        <v>245.82986648063499</v>
      </c>
      <c r="N1173">
        <v>135.51826094741699</v>
      </c>
      <c r="O1173">
        <v>-4.77014190023268E-2</v>
      </c>
      <c r="P1173">
        <v>-1.33</v>
      </c>
      <c r="Q1173">
        <v>0</v>
      </c>
      <c r="R1173">
        <v>2.1355790786971198</v>
      </c>
      <c r="S1173">
        <v>256.07250237238497</v>
      </c>
    </row>
    <row r="1174" spans="1:20" hidden="1" x14ac:dyDescent="0.25">
      <c r="A1174">
        <v>1629</v>
      </c>
      <c r="B1174">
        <v>333</v>
      </c>
      <c r="C1174">
        <v>272.46081497378901</v>
      </c>
      <c r="D1174">
        <v>7.0527410330383705E-2</v>
      </c>
      <c r="E1174">
        <v>0</v>
      </c>
      <c r="F1174">
        <v>8.6885971871726309E-3</v>
      </c>
      <c r="G1174">
        <v>293</v>
      </c>
      <c r="H1174">
        <v>2</v>
      </c>
      <c r="I1174">
        <v>192.506418888063</v>
      </c>
      <c r="J1174">
        <v>256.36912432298999</v>
      </c>
      <c r="K1174">
        <v>9.8425173353177406</v>
      </c>
      <c r="L1174">
        <v>22.605801</v>
      </c>
      <c r="M1174">
        <v>281.14478677879299</v>
      </c>
      <c r="N1174">
        <v>153.766555671622</v>
      </c>
      <c r="O1174">
        <v>0.45984240723141001</v>
      </c>
      <c r="P1174">
        <v>2.0699999999999998</v>
      </c>
      <c r="Q1174">
        <v>0</v>
      </c>
      <c r="R1174">
        <v>0.90048044900691204</v>
      </c>
      <c r="S1174">
        <v>269.32881789366598</v>
      </c>
    </row>
    <row r="1175" spans="1:20" x14ac:dyDescent="0.25">
      <c r="A1175">
        <v>1629</v>
      </c>
      <c r="B1175">
        <v>1499</v>
      </c>
      <c r="C1175">
        <v>248.33148771814101</v>
      </c>
      <c r="D1175">
        <v>9.1518732499252103E-2</v>
      </c>
      <c r="E1175">
        <v>0</v>
      </c>
      <c r="F1175">
        <v>0.66530473993314998</v>
      </c>
      <c r="G1175">
        <v>293</v>
      </c>
      <c r="H1175">
        <v>2</v>
      </c>
      <c r="I1175">
        <v>114.41780594536699</v>
      </c>
      <c r="J1175">
        <v>217.88089682222301</v>
      </c>
      <c r="K1175">
        <v>9.8425173353177406</v>
      </c>
      <c r="L1175">
        <v>-39.488300000000002</v>
      </c>
      <c r="M1175">
        <v>193.94165792595601</v>
      </c>
      <c r="N1175">
        <v>108.511665335697</v>
      </c>
      <c r="O1175">
        <v>3.13030065894471</v>
      </c>
      <c r="P1175">
        <v>7.89</v>
      </c>
      <c r="Q1175">
        <v>0</v>
      </c>
      <c r="R1175">
        <v>-0.49816209556633101</v>
      </c>
      <c r="S1175">
        <v>250.007627897677</v>
      </c>
      <c r="T1175">
        <f>IF(AND(C1175&gt;=$V$3,B1175=$V$1,A1175&lt;=2004),1,0)</f>
        <v>0</v>
      </c>
    </row>
    <row r="1176" spans="1:20" hidden="1" x14ac:dyDescent="0.25">
      <c r="A1176">
        <v>1629</v>
      </c>
      <c r="B1176">
        <v>1513</v>
      </c>
      <c r="C1176">
        <v>252.22578932596701</v>
      </c>
      <c r="D1176">
        <v>9.5198555671517596E-2</v>
      </c>
      <c r="E1176">
        <v>0</v>
      </c>
      <c r="F1176">
        <v>0.65252288785516399</v>
      </c>
      <c r="G1176">
        <v>293</v>
      </c>
      <c r="H1176">
        <v>2</v>
      </c>
      <c r="I1176">
        <v>120.793189063779</v>
      </c>
      <c r="J1176">
        <v>219.60263893227199</v>
      </c>
      <c r="K1176">
        <v>9.8425173353177406</v>
      </c>
      <c r="L1176">
        <v>-37.064602000000001</v>
      </c>
      <c r="M1176">
        <v>206.37422007038501</v>
      </c>
      <c r="N1176">
        <v>115.88299604805501</v>
      </c>
      <c r="O1176">
        <v>3.9108744942459799</v>
      </c>
      <c r="P1176">
        <v>8.42</v>
      </c>
      <c r="Q1176">
        <v>0</v>
      </c>
      <c r="R1176">
        <v>-0.26208273661128301</v>
      </c>
      <c r="S1176">
        <v>253.07914655125899</v>
      </c>
    </row>
    <row r="1177" spans="1:20" hidden="1" x14ac:dyDescent="0.25">
      <c r="A1177">
        <v>1629</v>
      </c>
      <c r="B1177">
        <v>3090</v>
      </c>
      <c r="C1177">
        <v>263.04784145323299</v>
      </c>
      <c r="D1177">
        <v>7.7267325966985101E-2</v>
      </c>
      <c r="E1177">
        <v>0</v>
      </c>
      <c r="F1177">
        <v>-0.31576815692489402</v>
      </c>
      <c r="G1177">
        <v>293</v>
      </c>
      <c r="H1177">
        <v>2</v>
      </c>
      <c r="I1177">
        <v>165.12673235393501</v>
      </c>
      <c r="J1177">
        <v>241.92612921157101</v>
      </c>
      <c r="K1177">
        <v>9.8425173353177406</v>
      </c>
      <c r="L1177">
        <v>47.642398999999997</v>
      </c>
      <c r="M1177">
        <v>245.06151149769801</v>
      </c>
      <c r="N1177">
        <v>135.07689176133201</v>
      </c>
      <c r="O1177">
        <v>-2.83546196908963E-2</v>
      </c>
      <c r="P1177">
        <v>-1.43</v>
      </c>
      <c r="Q1177">
        <v>0</v>
      </c>
      <c r="R1177">
        <v>2.06614351793568</v>
      </c>
      <c r="S1177">
        <v>256.10621368239202</v>
      </c>
    </row>
    <row r="1178" spans="1:20" hidden="1" x14ac:dyDescent="0.25">
      <c r="A1178">
        <v>1630</v>
      </c>
      <c r="B1178">
        <v>333</v>
      </c>
      <c r="C1178">
        <v>272.48338506103403</v>
      </c>
      <c r="D1178">
        <v>7.0441437480135996E-2</v>
      </c>
      <c r="E1178">
        <v>0</v>
      </c>
      <c r="F1178">
        <v>-1.4516434800161101E-2</v>
      </c>
      <c r="G1178">
        <v>294</v>
      </c>
      <c r="H1178">
        <v>2</v>
      </c>
      <c r="I1178">
        <v>192.51895173697099</v>
      </c>
      <c r="J1178">
        <v>256.39169441023603</v>
      </c>
      <c r="K1178">
        <v>9.4363402882083296</v>
      </c>
      <c r="L1178">
        <v>22.605801</v>
      </c>
      <c r="M1178">
        <v>281.235701482884</v>
      </c>
      <c r="N1178">
        <v>153.80052754889101</v>
      </c>
      <c r="O1178">
        <v>0.46518934878901003</v>
      </c>
      <c r="P1178">
        <v>2.13</v>
      </c>
      <c r="Q1178">
        <v>0</v>
      </c>
      <c r="R1178">
        <v>0.90259281103747502</v>
      </c>
      <c r="S1178">
        <v>269.34354464705802</v>
      </c>
    </row>
    <row r="1179" spans="1:20" x14ac:dyDescent="0.25">
      <c r="A1179">
        <v>1630</v>
      </c>
      <c r="B1179">
        <v>1499</v>
      </c>
      <c r="C1179">
        <v>248.395967449783</v>
      </c>
      <c r="D1179">
        <v>9.1407171246015106E-2</v>
      </c>
      <c r="E1179">
        <v>0</v>
      </c>
      <c r="F1179">
        <v>-0.53321915612361204</v>
      </c>
      <c r="G1179">
        <v>294</v>
      </c>
      <c r="H1179">
        <v>2</v>
      </c>
      <c r="I1179">
        <v>116.15931419686299</v>
      </c>
      <c r="J1179">
        <v>217.945376553865</v>
      </c>
      <c r="K1179">
        <v>9.4363402882083296</v>
      </c>
      <c r="L1179">
        <v>-39.488300000000002</v>
      </c>
      <c r="M1179">
        <v>194.08027880697</v>
      </c>
      <c r="N1179">
        <v>108.577233080623</v>
      </c>
      <c r="O1179">
        <v>3.1688327449427698</v>
      </c>
      <c r="P1179">
        <v>7.33</v>
      </c>
      <c r="Q1179">
        <v>0</v>
      </c>
      <c r="R1179">
        <v>-0.48303751173378501</v>
      </c>
      <c r="S1179">
        <v>249.99974663136601</v>
      </c>
      <c r="T1179">
        <f>IF(AND(C1179&gt;=$V$3,B1179=$V$1,A1179&lt;=2004),1,0)</f>
        <v>0</v>
      </c>
    </row>
    <row r="1180" spans="1:20" hidden="1" x14ac:dyDescent="0.25">
      <c r="A1180">
        <v>1630</v>
      </c>
      <c r="B1180">
        <v>1513</v>
      </c>
      <c r="C1180">
        <v>252.297121366787</v>
      </c>
      <c r="D1180">
        <v>9.5082508717117806E-2</v>
      </c>
      <c r="E1180">
        <v>0</v>
      </c>
      <c r="F1180">
        <v>-0.51766348218996705</v>
      </c>
      <c r="G1180">
        <v>294</v>
      </c>
      <c r="H1180">
        <v>2</v>
      </c>
      <c r="I1180">
        <v>122.508344840528</v>
      </c>
      <c r="J1180">
        <v>219.67397097309299</v>
      </c>
      <c r="K1180">
        <v>9.4363402882083296</v>
      </c>
      <c r="L1180">
        <v>-37.064602000000001</v>
      </c>
      <c r="M1180">
        <v>206.54382015128499</v>
      </c>
      <c r="N1180">
        <v>115.96528023816001</v>
      </c>
      <c r="O1180">
        <v>3.9464413549597701</v>
      </c>
      <c r="P1180">
        <v>7.88</v>
      </c>
      <c r="Q1180">
        <v>0</v>
      </c>
      <c r="R1180">
        <v>-0.24592427039089901</v>
      </c>
      <c r="S1180">
        <v>253.07513403748899</v>
      </c>
    </row>
    <row r="1181" spans="1:20" hidden="1" x14ac:dyDescent="0.25">
      <c r="A1181">
        <v>1630</v>
      </c>
      <c r="B1181">
        <v>3090</v>
      </c>
      <c r="C1181">
        <v>262.839860450147</v>
      </c>
      <c r="D1181">
        <v>7.7173137165591807E-2</v>
      </c>
      <c r="E1181">
        <v>0</v>
      </c>
      <c r="F1181">
        <v>0.365679133142507</v>
      </c>
      <c r="G1181">
        <v>294</v>
      </c>
      <c r="H1181">
        <v>2</v>
      </c>
      <c r="I1181">
        <v>164.12038414379899</v>
      </c>
      <c r="J1181">
        <v>241.71814820848499</v>
      </c>
      <c r="K1181">
        <v>9.4363402882083296</v>
      </c>
      <c r="L1181">
        <v>47.642398999999997</v>
      </c>
      <c r="M1181">
        <v>244.33923821613701</v>
      </c>
      <c r="N1181">
        <v>134.66460911873801</v>
      </c>
      <c r="O1181">
        <v>-9.282815103333E-3</v>
      </c>
      <c r="P1181">
        <v>-1.53</v>
      </c>
      <c r="Q1181">
        <v>0</v>
      </c>
      <c r="R1181">
        <v>2.0004690817312101</v>
      </c>
      <c r="S1181">
        <v>256.13885344472499</v>
      </c>
    </row>
    <row r="1182" spans="1:20" hidden="1" x14ac:dyDescent="0.25">
      <c r="A1182">
        <v>1631</v>
      </c>
      <c r="B1182">
        <v>333</v>
      </c>
      <c r="C1182">
        <v>272.50574201461802</v>
      </c>
      <c r="D1182">
        <v>7.0353916039064796E-2</v>
      </c>
      <c r="E1182">
        <v>0</v>
      </c>
      <c r="F1182">
        <v>5.6469012697479802E-3</v>
      </c>
      <c r="G1182">
        <v>295</v>
      </c>
      <c r="H1182">
        <v>2</v>
      </c>
      <c r="I1182">
        <v>192.51895173697099</v>
      </c>
      <c r="J1182">
        <v>256.414051363819</v>
      </c>
      <c r="K1182">
        <v>9.4363402882083296</v>
      </c>
      <c r="L1182">
        <v>22.605801</v>
      </c>
      <c r="M1182">
        <v>281.328900985139</v>
      </c>
      <c r="N1182">
        <v>153.835442564467</v>
      </c>
      <c r="O1182">
        <v>0.47008726093799902</v>
      </c>
      <c r="P1182">
        <v>2.1800000000000002</v>
      </c>
      <c r="Q1182">
        <v>0</v>
      </c>
      <c r="R1182">
        <v>0.90485313777753895</v>
      </c>
      <c r="S1182">
        <v>269.35830828006499</v>
      </c>
    </row>
    <row r="1183" spans="1:20" x14ac:dyDescent="0.25">
      <c r="A1183">
        <v>1631</v>
      </c>
      <c r="B1183">
        <v>1499</v>
      </c>
      <c r="C1183">
        <v>248.43616962638501</v>
      </c>
      <c r="D1183">
        <v>9.1293600489399704E-2</v>
      </c>
      <c r="E1183">
        <v>0</v>
      </c>
      <c r="F1183">
        <v>0.64322783012121698</v>
      </c>
      <c r="G1183">
        <v>295</v>
      </c>
      <c r="H1183">
        <v>2</v>
      </c>
      <c r="I1183">
        <v>116.15931419686299</v>
      </c>
      <c r="J1183">
        <v>217.98557873046599</v>
      </c>
      <c r="K1183">
        <v>9.4363402882083296</v>
      </c>
      <c r="L1183">
        <v>-39.488300000000002</v>
      </c>
      <c r="M1183">
        <v>194.28193054712401</v>
      </c>
      <c r="N1183">
        <v>108.677816410994</v>
      </c>
      <c r="O1183">
        <v>3.2075266379646501</v>
      </c>
      <c r="P1183">
        <v>6.77</v>
      </c>
      <c r="Q1183">
        <v>0</v>
      </c>
      <c r="R1183">
        <v>-0.462184198374397</v>
      </c>
      <c r="S1183">
        <v>249.99220560884899</v>
      </c>
      <c r="T1183">
        <f>IF(AND(C1183&gt;=$V$3,B1183=$V$1,A1183&lt;=2004),1,0)</f>
        <v>0</v>
      </c>
    </row>
    <row r="1184" spans="1:20" hidden="1" x14ac:dyDescent="0.25">
      <c r="A1184">
        <v>1631</v>
      </c>
      <c r="B1184">
        <v>1513</v>
      </c>
      <c r="C1184">
        <v>252.34420774287699</v>
      </c>
      <c r="D1184">
        <v>9.4964371460394006E-2</v>
      </c>
      <c r="E1184">
        <v>0</v>
      </c>
      <c r="F1184">
        <v>0.64238369904668102</v>
      </c>
      <c r="G1184">
        <v>295</v>
      </c>
      <c r="H1184">
        <v>2</v>
      </c>
      <c r="I1184">
        <v>122.508344840528</v>
      </c>
      <c r="J1184">
        <v>219.72105734918301</v>
      </c>
      <c r="K1184">
        <v>9.4363402882083296</v>
      </c>
      <c r="L1184">
        <v>-37.064602000000001</v>
      </c>
      <c r="M1184">
        <v>206.77757013339399</v>
      </c>
      <c r="N1184">
        <v>116.08331272676701</v>
      </c>
      <c r="O1184">
        <v>3.98148827736054</v>
      </c>
      <c r="P1184">
        <v>7.34</v>
      </c>
      <c r="Q1184">
        <v>0</v>
      </c>
      <c r="R1184">
        <v>-0.22421114244574999</v>
      </c>
      <c r="S1184">
        <v>253.071475796295</v>
      </c>
    </row>
    <row r="1185" spans="1:20" hidden="1" x14ac:dyDescent="0.25">
      <c r="A1185">
        <v>1631</v>
      </c>
      <c r="B1185">
        <v>3090</v>
      </c>
      <c r="C1185">
        <v>262.64403511032901</v>
      </c>
      <c r="D1185">
        <v>7.7077251783090495E-2</v>
      </c>
      <c r="E1185">
        <v>0</v>
      </c>
      <c r="F1185">
        <v>-0.32205991814562202</v>
      </c>
      <c r="G1185">
        <v>295</v>
      </c>
      <c r="H1185">
        <v>2</v>
      </c>
      <c r="I1185">
        <v>164.12038414379899</v>
      </c>
      <c r="J1185">
        <v>241.522322868667</v>
      </c>
      <c r="K1185">
        <v>9.4363402882083296</v>
      </c>
      <c r="L1185">
        <v>47.642398999999997</v>
      </c>
      <c r="M1185">
        <v>243.56739866161101</v>
      </c>
      <c r="N1185">
        <v>134.22482984720301</v>
      </c>
      <c r="O1185">
        <v>1.13736605596067E-2</v>
      </c>
      <c r="P1185">
        <v>-1.63</v>
      </c>
      <c r="Q1185">
        <v>0</v>
      </c>
      <c r="R1185">
        <v>1.9311259222397501</v>
      </c>
      <c r="S1185">
        <v>256.17036180029697</v>
      </c>
    </row>
    <row r="1186" spans="1:20" hidden="1" x14ac:dyDescent="0.25">
      <c r="A1186">
        <v>1632</v>
      </c>
      <c r="B1186">
        <v>333</v>
      </c>
      <c r="C1186">
        <v>272.52837310517901</v>
      </c>
      <c r="D1186">
        <v>7.0283594872680294E-2</v>
      </c>
      <c r="E1186">
        <v>0</v>
      </c>
      <c r="F1186">
        <v>-7.26312618463687E-3</v>
      </c>
      <c r="G1186">
        <v>296</v>
      </c>
      <c r="H1186">
        <v>2</v>
      </c>
      <c r="I1186">
        <v>192.516838819426</v>
      </c>
      <c r="J1186">
        <v>256.43668245437999</v>
      </c>
      <c r="K1186">
        <v>9.02728884043524</v>
      </c>
      <c r="L1186">
        <v>22.605801</v>
      </c>
      <c r="M1186">
        <v>281.42124322187101</v>
      </c>
      <c r="N1186">
        <v>153.87302522478001</v>
      </c>
      <c r="O1186">
        <v>0.47568484248614501</v>
      </c>
      <c r="P1186">
        <v>2.2400000000000002</v>
      </c>
      <c r="Q1186">
        <v>0</v>
      </c>
      <c r="R1186">
        <v>0.90704141458278198</v>
      </c>
      <c r="S1186">
        <v>269.37310761711501</v>
      </c>
    </row>
    <row r="1187" spans="1:20" x14ac:dyDescent="0.25">
      <c r="A1187">
        <v>1632</v>
      </c>
      <c r="B1187">
        <v>1499</v>
      </c>
      <c r="C1187">
        <v>248.49770268830201</v>
      </c>
      <c r="D1187">
        <v>9.1202349385960196E-2</v>
      </c>
      <c r="E1187">
        <v>0</v>
      </c>
      <c r="F1187">
        <v>-0.56515643660347803</v>
      </c>
      <c r="G1187">
        <v>296</v>
      </c>
      <c r="H1187">
        <v>2</v>
      </c>
      <c r="I1187">
        <v>117.91788746410499</v>
      </c>
      <c r="J1187">
        <v>218.04711179238399</v>
      </c>
      <c r="K1187">
        <v>9.02728884043524</v>
      </c>
      <c r="L1187">
        <v>-39.488300000000002</v>
      </c>
      <c r="M1187">
        <v>194.40773698338</v>
      </c>
      <c r="N1187">
        <v>108.738350714658</v>
      </c>
      <c r="O1187">
        <v>3.24765034742809</v>
      </c>
      <c r="P1187">
        <v>6.22</v>
      </c>
      <c r="Q1187">
        <v>0</v>
      </c>
      <c r="R1187">
        <v>-0.44842535147968698</v>
      </c>
      <c r="S1187">
        <v>249.98488907642599</v>
      </c>
      <c r="T1187">
        <f>IF(AND(C1187&gt;=$V$3,B1187=$V$1,A1187&lt;=2004),1,0)</f>
        <v>0</v>
      </c>
    </row>
    <row r="1188" spans="1:20" hidden="1" x14ac:dyDescent="0.25">
      <c r="A1188">
        <v>1632</v>
      </c>
      <c r="B1188">
        <v>1513</v>
      </c>
      <c r="C1188">
        <v>252.41234907571001</v>
      </c>
      <c r="D1188">
        <v>9.4869451294722504E-2</v>
      </c>
      <c r="E1188">
        <v>0</v>
      </c>
      <c r="F1188">
        <v>-0.55784645206608996</v>
      </c>
      <c r="G1188">
        <v>296</v>
      </c>
      <c r="H1188">
        <v>2</v>
      </c>
      <c r="I1188">
        <v>124.23901364422601</v>
      </c>
      <c r="J1188">
        <v>219.78919868201601</v>
      </c>
      <c r="K1188">
        <v>9.02728884043524</v>
      </c>
      <c r="L1188">
        <v>-37.064602000000001</v>
      </c>
      <c r="M1188">
        <v>206.931977482767</v>
      </c>
      <c r="N1188">
        <v>116.159368208462</v>
      </c>
      <c r="O1188">
        <v>4.0165590035722003</v>
      </c>
      <c r="P1188">
        <v>6.82</v>
      </c>
      <c r="Q1188">
        <v>0</v>
      </c>
      <c r="R1188">
        <v>-0.20958733355089801</v>
      </c>
      <c r="S1188">
        <v>253.06805615796199</v>
      </c>
    </row>
    <row r="1189" spans="1:20" hidden="1" x14ac:dyDescent="0.25">
      <c r="A1189">
        <v>1632</v>
      </c>
      <c r="B1189">
        <v>3090</v>
      </c>
      <c r="C1189">
        <v>262.43456477176602</v>
      </c>
      <c r="D1189">
        <v>7.7000210410665904E-2</v>
      </c>
      <c r="E1189">
        <v>0</v>
      </c>
      <c r="F1189">
        <v>0.36151898517652098</v>
      </c>
      <c r="G1189">
        <v>296</v>
      </c>
      <c r="H1189">
        <v>2</v>
      </c>
      <c r="I1189">
        <v>163.095521355904</v>
      </c>
      <c r="J1189">
        <v>241.31285253010401</v>
      </c>
      <c r="K1189">
        <v>9.02728884043524</v>
      </c>
      <c r="L1189">
        <v>47.642398999999997</v>
      </c>
      <c r="M1189">
        <v>242.84234285998099</v>
      </c>
      <c r="N1189">
        <v>133.81373195352799</v>
      </c>
      <c r="O1189">
        <v>3.2948939271005999E-2</v>
      </c>
      <c r="P1189">
        <v>-1.72</v>
      </c>
      <c r="Q1189">
        <v>0</v>
      </c>
      <c r="R1189">
        <v>1.86561188952635</v>
      </c>
      <c r="S1189">
        <v>256.20080122534898</v>
      </c>
    </row>
    <row r="1190" spans="1:20" hidden="1" x14ac:dyDescent="0.25">
      <c r="A1190">
        <v>1633</v>
      </c>
      <c r="B1190">
        <v>333</v>
      </c>
      <c r="C1190">
        <v>272.55048299804901</v>
      </c>
      <c r="D1190">
        <v>7.0212605435062095E-2</v>
      </c>
      <c r="E1190">
        <v>0</v>
      </c>
      <c r="F1190">
        <v>1.3808920093382601E-2</v>
      </c>
      <c r="G1190">
        <v>297</v>
      </c>
      <c r="H1190">
        <v>2</v>
      </c>
      <c r="I1190">
        <v>192.499785851718</v>
      </c>
      <c r="J1190">
        <v>256.45879234724998</v>
      </c>
      <c r="K1190">
        <v>8.6154875930320607</v>
      </c>
      <c r="L1190">
        <v>22.605801</v>
      </c>
      <c r="M1190">
        <v>281.51474089310699</v>
      </c>
      <c r="N1190">
        <v>153.91110027081001</v>
      </c>
      <c r="O1190">
        <v>0.48074654712185999</v>
      </c>
      <c r="P1190">
        <v>2.29</v>
      </c>
      <c r="Q1190">
        <v>0</v>
      </c>
      <c r="R1190">
        <v>0.90929840404868501</v>
      </c>
      <c r="S1190">
        <v>269.387943779328</v>
      </c>
    </row>
    <row r="1191" spans="1:20" x14ac:dyDescent="0.25">
      <c r="A1191">
        <v>1633</v>
      </c>
      <c r="B1191">
        <v>1499</v>
      </c>
      <c r="C1191">
        <v>248.579660309319</v>
      </c>
      <c r="D1191">
        <v>9.1110231111360102E-2</v>
      </c>
      <c r="E1191">
        <v>0</v>
      </c>
      <c r="F1191">
        <v>-0.54114351605497202</v>
      </c>
      <c r="G1191">
        <v>297</v>
      </c>
      <c r="H1191">
        <v>2</v>
      </c>
      <c r="I1191">
        <v>119.69298680641</v>
      </c>
      <c r="J1191">
        <v>218.129069413401</v>
      </c>
      <c r="K1191">
        <v>8.6154875930320607</v>
      </c>
      <c r="L1191">
        <v>-39.488300000000002</v>
      </c>
      <c r="M1191">
        <v>194.60041341059099</v>
      </c>
      <c r="N1191">
        <v>108.83617150106799</v>
      </c>
      <c r="O1191">
        <v>3.2885819423862599</v>
      </c>
      <c r="P1191">
        <v>5.67</v>
      </c>
      <c r="Q1191">
        <v>0</v>
      </c>
      <c r="R1191">
        <v>-0.428583969989139</v>
      </c>
      <c r="S1191">
        <v>249.977896277063</v>
      </c>
      <c r="T1191">
        <f>IF(AND(C1191&gt;=$V$3,B1191=$V$1,A1191&lt;=2004),1,0)</f>
        <v>0</v>
      </c>
    </row>
    <row r="1192" spans="1:20" hidden="1" x14ac:dyDescent="0.25">
      <c r="A1192">
        <v>1633</v>
      </c>
      <c r="B1192">
        <v>1513</v>
      </c>
      <c r="C1192">
        <v>252.50047866461301</v>
      </c>
      <c r="D1192">
        <v>9.4773629090312506E-2</v>
      </c>
      <c r="E1192">
        <v>0</v>
      </c>
      <c r="F1192">
        <v>-0.52958441505431697</v>
      </c>
      <c r="G1192">
        <v>297</v>
      </c>
      <c r="H1192">
        <v>2</v>
      </c>
      <c r="I1192">
        <v>125.984637955344</v>
      </c>
      <c r="J1192">
        <v>219.87732827091901</v>
      </c>
      <c r="K1192">
        <v>8.6154875930320607</v>
      </c>
      <c r="L1192">
        <v>-37.064602000000001</v>
      </c>
      <c r="M1192">
        <v>207.155582111716</v>
      </c>
      <c r="N1192">
        <v>116.274139623849</v>
      </c>
      <c r="O1192">
        <v>4.0500334361085502</v>
      </c>
      <c r="P1192">
        <v>6.3</v>
      </c>
      <c r="Q1192">
        <v>0</v>
      </c>
      <c r="R1192">
        <v>-0.188964575459868</v>
      </c>
      <c r="S1192">
        <v>253.064973001672</v>
      </c>
    </row>
    <row r="1193" spans="1:20" hidden="1" x14ac:dyDescent="0.25">
      <c r="A1193">
        <v>1633</v>
      </c>
      <c r="B1193">
        <v>3090</v>
      </c>
      <c r="C1193">
        <v>262.21198078212598</v>
      </c>
      <c r="D1193">
        <v>7.6922436904011293E-2</v>
      </c>
      <c r="E1193">
        <v>0</v>
      </c>
      <c r="F1193">
        <v>0.34744110860872901</v>
      </c>
      <c r="G1193">
        <v>297</v>
      </c>
      <c r="H1193">
        <v>2</v>
      </c>
      <c r="I1193">
        <v>162.05230413016599</v>
      </c>
      <c r="J1193">
        <v>241.090268540464</v>
      </c>
      <c r="K1193">
        <v>8.6154875930320607</v>
      </c>
      <c r="L1193">
        <v>47.642398999999997</v>
      </c>
      <c r="M1193">
        <v>242.06855874515301</v>
      </c>
      <c r="N1193">
        <v>133.37573790416499</v>
      </c>
      <c r="O1193">
        <v>5.51908097499181E-2</v>
      </c>
      <c r="P1193">
        <v>-1.81</v>
      </c>
      <c r="Q1193">
        <v>0</v>
      </c>
      <c r="R1193">
        <v>1.79647362968878</v>
      </c>
      <c r="S1193">
        <v>256.23011258679202</v>
      </c>
    </row>
    <row r="1194" spans="1:20" hidden="1" x14ac:dyDescent="0.25">
      <c r="A1194">
        <v>1634</v>
      </c>
      <c r="B1194">
        <v>333</v>
      </c>
      <c r="C1194">
        <v>272.57306715067</v>
      </c>
      <c r="D1194">
        <v>7.0160048426632302E-2</v>
      </c>
      <c r="E1194">
        <v>0</v>
      </c>
      <c r="F1194">
        <v>-1.25652951558206E-2</v>
      </c>
      <c r="G1194">
        <v>298</v>
      </c>
      <c r="H1194">
        <v>2</v>
      </c>
      <c r="I1194">
        <v>192.499785851718</v>
      </c>
      <c r="J1194">
        <v>256.48137649987098</v>
      </c>
      <c r="K1194">
        <v>8.6154875930320607</v>
      </c>
      <c r="L1194">
        <v>22.605801</v>
      </c>
      <c r="M1194">
        <v>281.60610779457801</v>
      </c>
      <c r="N1194">
        <v>153.95138525098</v>
      </c>
      <c r="O1194">
        <v>0.48648993954346798</v>
      </c>
      <c r="P1194">
        <v>2.35</v>
      </c>
      <c r="Q1194">
        <v>0</v>
      </c>
      <c r="R1194">
        <v>0.91139458001329698</v>
      </c>
      <c r="S1194">
        <v>269.40281414286198</v>
      </c>
    </row>
    <row r="1195" spans="1:20" x14ac:dyDescent="0.25">
      <c r="A1195">
        <v>1634</v>
      </c>
      <c r="B1195">
        <v>1499</v>
      </c>
      <c r="C1195">
        <v>248.63769085375799</v>
      </c>
      <c r="D1195">
        <v>9.1042031374932497E-2</v>
      </c>
      <c r="E1195">
        <v>0</v>
      </c>
      <c r="F1195">
        <v>0.63394192230559299</v>
      </c>
      <c r="G1195">
        <v>298</v>
      </c>
      <c r="H1195">
        <v>2</v>
      </c>
      <c r="I1195">
        <v>119.69298680641</v>
      </c>
      <c r="J1195">
        <v>218.187099957839</v>
      </c>
      <c r="K1195">
        <v>8.6154875930320607</v>
      </c>
      <c r="L1195">
        <v>-39.488300000000002</v>
      </c>
      <c r="M1195">
        <v>194.85726695498499</v>
      </c>
      <c r="N1195">
        <v>108.972444940855</v>
      </c>
      <c r="O1195">
        <v>3.3308542513871102</v>
      </c>
      <c r="P1195">
        <v>5.14</v>
      </c>
      <c r="Q1195">
        <v>0</v>
      </c>
      <c r="R1195">
        <v>-0.402949843289855</v>
      </c>
      <c r="S1195">
        <v>249.97132172550599</v>
      </c>
      <c r="T1195">
        <f>IF(AND(C1195&gt;=$V$3,B1195=$V$1,A1195&lt;=2004),1,0)</f>
        <v>0</v>
      </c>
    </row>
    <row r="1196" spans="1:20" hidden="1" x14ac:dyDescent="0.25">
      <c r="A1196">
        <v>1634</v>
      </c>
      <c r="B1196">
        <v>1513</v>
      </c>
      <c r="C1196">
        <v>252.56488225521201</v>
      </c>
      <c r="D1196">
        <v>9.4702687150582998E-2</v>
      </c>
      <c r="E1196">
        <v>0</v>
      </c>
      <c r="F1196">
        <v>0.62861517590002802</v>
      </c>
      <c r="G1196">
        <v>298</v>
      </c>
      <c r="H1196">
        <v>2</v>
      </c>
      <c r="I1196">
        <v>125.984637955344</v>
      </c>
      <c r="J1196">
        <v>219.94173186151801</v>
      </c>
      <c r="K1196">
        <v>8.6154875930320607</v>
      </c>
      <c r="L1196">
        <v>-37.064602000000001</v>
      </c>
      <c r="M1196">
        <v>207.44504655301901</v>
      </c>
      <c r="N1196">
        <v>116.42864074800799</v>
      </c>
      <c r="O1196">
        <v>4.08266767085171</v>
      </c>
      <c r="P1196">
        <v>5.8</v>
      </c>
      <c r="Q1196">
        <v>0</v>
      </c>
      <c r="R1196">
        <v>-0.162678481961088</v>
      </c>
      <c r="S1196">
        <v>253.062318730713</v>
      </c>
    </row>
    <row r="1197" spans="1:20" hidden="1" x14ac:dyDescent="0.25">
      <c r="A1197">
        <v>1634</v>
      </c>
      <c r="B1197">
        <v>3090</v>
      </c>
      <c r="C1197">
        <v>262.003552170158</v>
      </c>
      <c r="D1197">
        <v>7.6864857312145193E-2</v>
      </c>
      <c r="E1197">
        <v>0</v>
      </c>
      <c r="F1197">
        <v>-0.37504151243039202</v>
      </c>
      <c r="G1197">
        <v>298</v>
      </c>
      <c r="H1197">
        <v>2</v>
      </c>
      <c r="I1197">
        <v>162.05230413016599</v>
      </c>
      <c r="J1197">
        <v>240.88183992849599</v>
      </c>
      <c r="K1197">
        <v>8.6154875930320607</v>
      </c>
      <c r="L1197">
        <v>47.642398999999997</v>
      </c>
      <c r="M1197">
        <v>241.24836074864001</v>
      </c>
      <c r="N1197">
        <v>132.91524793809401</v>
      </c>
      <c r="O1197">
        <v>7.7931972140156194E-2</v>
      </c>
      <c r="P1197">
        <v>-1.89</v>
      </c>
      <c r="Q1197">
        <v>0</v>
      </c>
      <c r="R1197">
        <v>1.72388131009011</v>
      </c>
      <c r="S1197">
        <v>256.25823952800101</v>
      </c>
    </row>
    <row r="1198" spans="1:20" hidden="1" x14ac:dyDescent="0.25">
      <c r="A1198">
        <v>1635</v>
      </c>
      <c r="B1198">
        <v>333</v>
      </c>
      <c r="C1198">
        <v>272.59495587797602</v>
      </c>
      <c r="D1198">
        <v>7.0115616260619698E-2</v>
      </c>
      <c r="E1198">
        <v>0</v>
      </c>
      <c r="F1198">
        <v>1.8424999203814098E-2</v>
      </c>
      <c r="G1198">
        <v>299</v>
      </c>
      <c r="H1198">
        <v>2</v>
      </c>
      <c r="I1198">
        <v>192.46750935905399</v>
      </c>
      <c r="J1198">
        <v>256.50326522717802</v>
      </c>
      <c r="K1198">
        <v>8.2010619846479198</v>
      </c>
      <c r="L1198">
        <v>22.605801</v>
      </c>
      <c r="M1198">
        <v>281.69945748563998</v>
      </c>
      <c r="N1198">
        <v>153.994239384601</v>
      </c>
      <c r="O1198">
        <v>0.49196494004719599</v>
      </c>
      <c r="P1198">
        <v>2.4</v>
      </c>
      <c r="Q1198">
        <v>0</v>
      </c>
      <c r="R1198">
        <v>0.91361757396812004</v>
      </c>
      <c r="S1198">
        <v>269.41772077688597</v>
      </c>
    </row>
    <row r="1199" spans="1:20" x14ac:dyDescent="0.25">
      <c r="A1199">
        <v>1635</v>
      </c>
      <c r="B1199">
        <v>1499</v>
      </c>
      <c r="C1199">
        <v>248.717736179621</v>
      </c>
      <c r="D1199">
        <v>9.0984374706459703E-2</v>
      </c>
      <c r="E1199">
        <v>0</v>
      </c>
      <c r="F1199">
        <v>-0.58327605341077005</v>
      </c>
      <c r="G1199">
        <v>299</v>
      </c>
      <c r="H1199">
        <v>2</v>
      </c>
      <c r="I1199">
        <v>121.48406062146201</v>
      </c>
      <c r="J1199">
        <v>218.26714528370201</v>
      </c>
      <c r="K1199">
        <v>8.2010619846479198</v>
      </c>
      <c r="L1199">
        <v>-39.488300000000002</v>
      </c>
      <c r="M1199">
        <v>195.03928721408599</v>
      </c>
      <c r="N1199">
        <v>109.06799099882301</v>
      </c>
      <c r="O1199">
        <v>3.3738304979337799</v>
      </c>
      <c r="P1199">
        <v>4.6100000000000003</v>
      </c>
      <c r="Q1199">
        <v>0</v>
      </c>
      <c r="R1199">
        <v>-0.38433166015919501</v>
      </c>
      <c r="S1199">
        <v>249.965050949237</v>
      </c>
      <c r="T1199">
        <f>IF(AND(C1199&gt;=$V$3,B1199=$V$1,A1199&lt;=2004),1,0)</f>
        <v>0</v>
      </c>
    </row>
    <row r="1200" spans="1:20" hidden="1" x14ac:dyDescent="0.25">
      <c r="A1200">
        <v>1635</v>
      </c>
      <c r="B1200">
        <v>1513</v>
      </c>
      <c r="C1200">
        <v>252.65108429806</v>
      </c>
      <c r="D1200">
        <v>9.4642712198859502E-2</v>
      </c>
      <c r="E1200">
        <v>0</v>
      </c>
      <c r="F1200">
        <v>-0.57754516526306698</v>
      </c>
      <c r="G1200">
        <v>299</v>
      </c>
      <c r="H1200">
        <v>2</v>
      </c>
      <c r="I1200">
        <v>127.74464879233101</v>
      </c>
      <c r="J1200">
        <v>220.02793390436599</v>
      </c>
      <c r="K1200">
        <v>8.2010619846479198</v>
      </c>
      <c r="L1200">
        <v>-37.064602000000001</v>
      </c>
      <c r="M1200">
        <v>207.656773965752</v>
      </c>
      <c r="N1200">
        <v>116.540723392988</v>
      </c>
      <c r="O1200">
        <v>4.1141755240843096</v>
      </c>
      <c r="P1200">
        <v>5.31</v>
      </c>
      <c r="Q1200">
        <v>0</v>
      </c>
      <c r="R1200">
        <v>-0.14335344997111099</v>
      </c>
      <c r="S1200">
        <v>253.05997976802701</v>
      </c>
    </row>
    <row r="1201" spans="1:20" hidden="1" x14ac:dyDescent="0.25">
      <c r="A1201">
        <v>1635</v>
      </c>
      <c r="B1201">
        <v>3090</v>
      </c>
      <c r="C1201">
        <v>261.78195999174</v>
      </c>
      <c r="D1201">
        <v>7.6816179009076599E-2</v>
      </c>
      <c r="E1201">
        <v>0</v>
      </c>
      <c r="F1201">
        <v>0.34876363951223199</v>
      </c>
      <c r="G1201">
        <v>299</v>
      </c>
      <c r="H1201">
        <v>2</v>
      </c>
      <c r="I1201">
        <v>160.99090557418899</v>
      </c>
      <c r="J1201">
        <v>240.66024775007801</v>
      </c>
      <c r="K1201">
        <v>8.2010619846479198</v>
      </c>
      <c r="L1201">
        <v>47.642398999999997</v>
      </c>
      <c r="M1201">
        <v>240.48221514935301</v>
      </c>
      <c r="N1201">
        <v>132.48591263712399</v>
      </c>
      <c r="O1201">
        <v>0.100729208075462</v>
      </c>
      <c r="P1201">
        <v>-1.97</v>
      </c>
      <c r="Q1201">
        <v>0</v>
      </c>
      <c r="R1201">
        <v>1.6557096814946199</v>
      </c>
      <c r="S1201">
        <v>256.28525417721102</v>
      </c>
    </row>
    <row r="1202" spans="1:20" hidden="1" x14ac:dyDescent="0.25">
      <c r="A1202">
        <v>1636</v>
      </c>
      <c r="B1202">
        <v>333</v>
      </c>
      <c r="C1202">
        <v>272.617423642701</v>
      </c>
      <c r="D1202">
        <v>7.0074160990611006E-2</v>
      </c>
      <c r="E1202">
        <v>0</v>
      </c>
      <c r="F1202">
        <v>-1.5341335590149901E-2</v>
      </c>
      <c r="G1202">
        <v>300</v>
      </c>
      <c r="H1202">
        <v>2</v>
      </c>
      <c r="I1202">
        <v>192.46750935905399</v>
      </c>
      <c r="J1202">
        <v>256.52573299190198</v>
      </c>
      <c r="K1202">
        <v>8.2010619846479198</v>
      </c>
      <c r="L1202">
        <v>22.605801</v>
      </c>
      <c r="M1202">
        <v>281.78995484033499</v>
      </c>
      <c r="N1202">
        <v>154.03607420313401</v>
      </c>
      <c r="O1202">
        <v>0.49798094241126101</v>
      </c>
      <c r="P1202">
        <v>2.46</v>
      </c>
      <c r="Q1202">
        <v>0</v>
      </c>
      <c r="R1202">
        <v>0.91562970458040704</v>
      </c>
      <c r="S1202">
        <v>269.43266024094299</v>
      </c>
    </row>
    <row r="1203" spans="1:20" x14ac:dyDescent="0.25">
      <c r="A1203">
        <v>1636</v>
      </c>
      <c r="B1203">
        <v>1499</v>
      </c>
      <c r="C1203">
        <v>248.77451566650601</v>
      </c>
      <c r="D1203">
        <v>9.0930580958059795E-2</v>
      </c>
      <c r="E1203">
        <v>0</v>
      </c>
      <c r="F1203">
        <v>0.61642256427919095</v>
      </c>
      <c r="G1203">
        <v>300</v>
      </c>
      <c r="H1203">
        <v>2</v>
      </c>
      <c r="I1203">
        <v>121.48406062146201</v>
      </c>
      <c r="J1203">
        <v>218.32392477058801</v>
      </c>
      <c r="K1203">
        <v>8.2010619846479198</v>
      </c>
      <c r="L1203">
        <v>-39.488300000000002</v>
      </c>
      <c r="M1203">
        <v>195.29056889138499</v>
      </c>
      <c r="N1203">
        <v>109.202671739824</v>
      </c>
      <c r="O1203">
        <v>3.4188838271348199</v>
      </c>
      <c r="P1203">
        <v>4.09</v>
      </c>
      <c r="Q1203">
        <v>0</v>
      </c>
      <c r="R1203">
        <v>-0.35945670297740701</v>
      </c>
      <c r="S1203">
        <v>249.95918603412201</v>
      </c>
      <c r="T1203">
        <f>IF(AND(C1203&gt;=$V$3,B1203=$V$1,A1203&lt;=2004),1,0)</f>
        <v>0</v>
      </c>
    </row>
    <row r="1204" spans="1:20" hidden="1" x14ac:dyDescent="0.25">
      <c r="A1204">
        <v>1636</v>
      </c>
      <c r="B1204">
        <v>1513</v>
      </c>
      <c r="C1204">
        <v>252.714413700394</v>
      </c>
      <c r="D1204">
        <v>9.4586755489102003E-2</v>
      </c>
      <c r="E1204">
        <v>0</v>
      </c>
      <c r="F1204">
        <v>0.60600561248046203</v>
      </c>
      <c r="G1204">
        <v>300</v>
      </c>
      <c r="H1204">
        <v>2</v>
      </c>
      <c r="I1204">
        <v>127.74464879233101</v>
      </c>
      <c r="J1204">
        <v>220.0912633067</v>
      </c>
      <c r="K1204">
        <v>8.2010619846479198</v>
      </c>
      <c r="L1204">
        <v>-37.064602000000001</v>
      </c>
      <c r="M1204">
        <v>207.94041758805199</v>
      </c>
      <c r="N1204">
        <v>116.693600999305</v>
      </c>
      <c r="O1204">
        <v>4.1444520673001204</v>
      </c>
      <c r="P1204">
        <v>4.83</v>
      </c>
      <c r="Q1204">
        <v>0</v>
      </c>
      <c r="R1204">
        <v>-0.117837310257933</v>
      </c>
      <c r="S1204">
        <v>253.05805712806401</v>
      </c>
    </row>
    <row r="1205" spans="1:20" hidden="1" x14ac:dyDescent="0.25">
      <c r="A1205">
        <v>1636</v>
      </c>
      <c r="B1205">
        <v>3090</v>
      </c>
      <c r="C1205">
        <v>261.57445125224098</v>
      </c>
      <c r="D1205">
        <v>7.6770762087544797E-2</v>
      </c>
      <c r="E1205">
        <v>0</v>
      </c>
      <c r="F1205">
        <v>-0.37313548630066901</v>
      </c>
      <c r="G1205">
        <v>300</v>
      </c>
      <c r="H1205">
        <v>2</v>
      </c>
      <c r="I1205">
        <v>160.99090557418899</v>
      </c>
      <c r="J1205">
        <v>240.45273901057899</v>
      </c>
      <c r="K1205">
        <v>8.2010619846479198</v>
      </c>
      <c r="L1205">
        <v>47.642398999999997</v>
      </c>
      <c r="M1205">
        <v>239.66968553210799</v>
      </c>
      <c r="N1205">
        <v>132.03155115881299</v>
      </c>
      <c r="O1205">
        <v>0.124051937119963</v>
      </c>
      <c r="P1205">
        <v>-2.0499999999999998</v>
      </c>
      <c r="Q1205">
        <v>0</v>
      </c>
      <c r="R1205">
        <v>1.58406506317245</v>
      </c>
      <c r="S1205">
        <v>256.31109986893102</v>
      </c>
    </row>
    <row r="1206" spans="1:20" hidden="1" x14ac:dyDescent="0.25">
      <c r="A1206">
        <v>1637</v>
      </c>
      <c r="B1206">
        <v>333</v>
      </c>
      <c r="C1206">
        <v>272.63897068000898</v>
      </c>
      <c r="D1206">
        <v>7.0050311803734597E-2</v>
      </c>
      <c r="E1206">
        <v>0</v>
      </c>
      <c r="F1206">
        <v>2.4394275441877399E-2</v>
      </c>
      <c r="G1206">
        <v>301</v>
      </c>
      <c r="H1206">
        <v>2</v>
      </c>
      <c r="I1206">
        <v>192.41973730047599</v>
      </c>
      <c r="J1206">
        <v>256.54728002921098</v>
      </c>
      <c r="K1206">
        <v>7.7841382533378001</v>
      </c>
      <c r="L1206">
        <v>22.605801</v>
      </c>
      <c r="M1206">
        <v>281.88286885881598</v>
      </c>
      <c r="N1206">
        <v>154.082468155296</v>
      </c>
      <c r="O1206">
        <v>0.50362668581030701</v>
      </c>
      <c r="P1206">
        <v>2.5099999999999998</v>
      </c>
      <c r="Q1206">
        <v>0</v>
      </c>
      <c r="R1206">
        <v>0.91779924365981402</v>
      </c>
      <c r="S1206">
        <v>269.447635103317</v>
      </c>
    </row>
    <row r="1207" spans="1:20" x14ac:dyDescent="0.25">
      <c r="A1207">
        <v>1637</v>
      </c>
      <c r="B1207">
        <v>1499</v>
      </c>
      <c r="C1207">
        <v>248.85478260204499</v>
      </c>
      <c r="D1207">
        <v>9.0899633453481801E-2</v>
      </c>
      <c r="E1207">
        <v>0</v>
      </c>
      <c r="F1207">
        <v>-0.622293996762327</v>
      </c>
      <c r="G1207">
        <v>301</v>
      </c>
      <c r="H1207">
        <v>2</v>
      </c>
      <c r="I1207">
        <v>123.290544994746</v>
      </c>
      <c r="J1207">
        <v>218.40419170612699</v>
      </c>
      <c r="K1207">
        <v>7.7841382533378001</v>
      </c>
      <c r="L1207">
        <v>-39.488300000000002</v>
      </c>
      <c r="M1207">
        <v>195.468960607463</v>
      </c>
      <c r="N1207">
        <v>109.29906192103201</v>
      </c>
      <c r="O1207">
        <v>3.4657271304360902</v>
      </c>
      <c r="P1207">
        <v>3.58</v>
      </c>
      <c r="Q1207">
        <v>0</v>
      </c>
      <c r="R1207">
        <v>-0.34140356133941602</v>
      </c>
      <c r="S1207">
        <v>249.95361567504801</v>
      </c>
      <c r="T1207">
        <f>IF(AND(C1207&gt;=$V$3,B1207=$V$1,A1207&lt;=2004),1,0)</f>
        <v>0</v>
      </c>
    </row>
    <row r="1208" spans="1:20" hidden="1" x14ac:dyDescent="0.25">
      <c r="A1208">
        <v>1637</v>
      </c>
      <c r="B1208">
        <v>1513</v>
      </c>
      <c r="C1208">
        <v>252.80074777816799</v>
      </c>
      <c r="D1208">
        <v>9.4554563634418207E-2</v>
      </c>
      <c r="E1208">
        <v>0</v>
      </c>
      <c r="F1208">
        <v>-0.60950378167289998</v>
      </c>
      <c r="G1208">
        <v>301</v>
      </c>
      <c r="H1208">
        <v>2</v>
      </c>
      <c r="I1208">
        <v>129.518466092436</v>
      </c>
      <c r="J1208">
        <v>220.17759738447401</v>
      </c>
      <c r="K1208">
        <v>7.7841382533378001</v>
      </c>
      <c r="L1208">
        <v>-37.064602000000001</v>
      </c>
      <c r="M1208">
        <v>208.14898498109801</v>
      </c>
      <c r="N1208">
        <v>116.80701258086501</v>
      </c>
      <c r="O1208">
        <v>4.1738486802508099</v>
      </c>
      <c r="P1208">
        <v>4.3600000000000003</v>
      </c>
      <c r="Q1208">
        <v>0</v>
      </c>
      <c r="R1208">
        <v>-9.9032687272704603E-2</v>
      </c>
      <c r="S1208">
        <v>253.05644130535299</v>
      </c>
    </row>
    <row r="1209" spans="1:20" hidden="1" x14ac:dyDescent="0.25">
      <c r="A1209">
        <v>1637</v>
      </c>
      <c r="B1209">
        <v>3090</v>
      </c>
      <c r="C1209">
        <v>261.35411158979298</v>
      </c>
      <c r="D1209">
        <v>7.67446337654102E-2</v>
      </c>
      <c r="E1209">
        <v>0</v>
      </c>
      <c r="F1209">
        <v>0.33995040897867401</v>
      </c>
      <c r="G1209">
        <v>301</v>
      </c>
      <c r="H1209">
        <v>2</v>
      </c>
      <c r="I1209">
        <v>159.91151216531699</v>
      </c>
      <c r="J1209">
        <v>240.232399348131</v>
      </c>
      <c r="K1209">
        <v>7.7841382533378001</v>
      </c>
      <c r="L1209">
        <v>47.642398999999997</v>
      </c>
      <c r="M1209">
        <v>238.910665291578</v>
      </c>
      <c r="N1209">
        <v>131.60955728264801</v>
      </c>
      <c r="O1209">
        <v>0.14817797327756699</v>
      </c>
      <c r="P1209">
        <v>-2.11</v>
      </c>
      <c r="Q1209">
        <v>0</v>
      </c>
      <c r="R1209">
        <v>1.5168159481018699</v>
      </c>
      <c r="S1209">
        <v>256.335848320433</v>
      </c>
    </row>
    <row r="1210" spans="1:20" hidden="1" x14ac:dyDescent="0.25">
      <c r="A1210">
        <v>1638</v>
      </c>
      <c r="B1210">
        <v>333</v>
      </c>
      <c r="C1210">
        <v>272.66124609504698</v>
      </c>
      <c r="D1210">
        <v>7.0025800985473105E-2</v>
      </c>
      <c r="E1210">
        <v>0</v>
      </c>
      <c r="F1210">
        <v>-1.9298044972848299E-2</v>
      </c>
      <c r="G1210">
        <v>302</v>
      </c>
      <c r="H1210">
        <v>2</v>
      </c>
      <c r="I1210">
        <v>192.41973730047599</v>
      </c>
      <c r="J1210">
        <v>256.56955544424898</v>
      </c>
      <c r="K1210">
        <v>7.7841382533378001</v>
      </c>
      <c r="L1210">
        <v>22.605801</v>
      </c>
      <c r="M1210">
        <v>281.97199684968302</v>
      </c>
      <c r="N1210">
        <v>154.12666679559001</v>
      </c>
      <c r="O1210">
        <v>0.50974807987986903</v>
      </c>
      <c r="P1210">
        <v>2.57</v>
      </c>
      <c r="Q1210">
        <v>0</v>
      </c>
      <c r="R1210">
        <v>0.91969324218438098</v>
      </c>
      <c r="S1210">
        <v>269.46264086827398</v>
      </c>
    </row>
    <row r="1211" spans="1:20" x14ac:dyDescent="0.25">
      <c r="A1211">
        <v>1638</v>
      </c>
      <c r="B1211">
        <v>1499</v>
      </c>
      <c r="C1211">
        <v>248.91313376814401</v>
      </c>
      <c r="D1211">
        <v>9.0867827393833506E-2</v>
      </c>
      <c r="E1211">
        <v>0</v>
      </c>
      <c r="F1211">
        <v>0.58065278532914999</v>
      </c>
      <c r="G1211">
        <v>302</v>
      </c>
      <c r="H1211">
        <v>2</v>
      </c>
      <c r="I1211">
        <v>123.290544994746</v>
      </c>
      <c r="J1211">
        <v>218.46254287222601</v>
      </c>
      <c r="K1211">
        <v>7.7841382533378001</v>
      </c>
      <c r="L1211">
        <v>-39.488300000000002</v>
      </c>
      <c r="M1211">
        <v>195.72135445828599</v>
      </c>
      <c r="N1211">
        <v>109.436729797857</v>
      </c>
      <c r="O1211">
        <v>3.51453729141349</v>
      </c>
      <c r="P1211">
        <v>3.09</v>
      </c>
      <c r="Q1211">
        <v>0</v>
      </c>
      <c r="R1211">
        <v>-0.31666658903240202</v>
      </c>
      <c r="S1211">
        <v>249.94844892575901</v>
      </c>
      <c r="T1211">
        <f>IF(AND(C1211&gt;=$V$3,B1211=$V$1,A1211&lt;=2004),1,0)</f>
        <v>0</v>
      </c>
    </row>
    <row r="1212" spans="1:20" hidden="1" x14ac:dyDescent="0.25">
      <c r="A1212">
        <v>1638</v>
      </c>
      <c r="B1212">
        <v>1513</v>
      </c>
      <c r="C1212">
        <v>252.86576161984399</v>
      </c>
      <c r="D1212">
        <v>9.4521478703525605E-2</v>
      </c>
      <c r="E1212">
        <v>0</v>
      </c>
      <c r="F1212">
        <v>0.56487496994423803</v>
      </c>
      <c r="G1212">
        <v>302</v>
      </c>
      <c r="H1212">
        <v>2</v>
      </c>
      <c r="I1212">
        <v>129.518466092436</v>
      </c>
      <c r="J1212">
        <v>220.24261122614999</v>
      </c>
      <c r="K1212">
        <v>7.7841382533378001</v>
      </c>
      <c r="L1212">
        <v>-37.064602000000001</v>
      </c>
      <c r="M1212">
        <v>208.433568060136</v>
      </c>
      <c r="N1212">
        <v>116.962971529375</v>
      </c>
      <c r="O1212">
        <v>4.2029436332727004</v>
      </c>
      <c r="P1212">
        <v>3.92</v>
      </c>
      <c r="Q1212">
        <v>0</v>
      </c>
      <c r="R1212">
        <v>-7.3686894834559702E-2</v>
      </c>
      <c r="S1212">
        <v>253.055239025969</v>
      </c>
    </row>
    <row r="1213" spans="1:20" hidden="1" x14ac:dyDescent="0.25">
      <c r="A1213">
        <v>1638</v>
      </c>
      <c r="B1213">
        <v>3090</v>
      </c>
      <c r="C1213">
        <v>261.148528169776</v>
      </c>
      <c r="D1213">
        <v>7.6717780583428194E-2</v>
      </c>
      <c r="E1213">
        <v>0</v>
      </c>
      <c r="F1213">
        <v>-0.39096111789391402</v>
      </c>
      <c r="G1213">
        <v>302</v>
      </c>
      <c r="H1213">
        <v>2</v>
      </c>
      <c r="I1213">
        <v>159.91151216531699</v>
      </c>
      <c r="J1213">
        <v>240.02681592811399</v>
      </c>
      <c r="K1213">
        <v>7.7841382533378001</v>
      </c>
      <c r="L1213">
        <v>47.642398999999997</v>
      </c>
      <c r="M1213">
        <v>238.106687412822</v>
      </c>
      <c r="N1213">
        <v>131.16271516795999</v>
      </c>
      <c r="O1213">
        <v>0.17137274729701599</v>
      </c>
      <c r="P1213">
        <v>-2.17</v>
      </c>
      <c r="Q1213">
        <v>0</v>
      </c>
      <c r="R1213">
        <v>1.4461853682951</v>
      </c>
      <c r="S1213">
        <v>256.35944435955298</v>
      </c>
    </row>
    <row r="1214" spans="1:20" hidden="1" x14ac:dyDescent="0.25">
      <c r="A1214">
        <v>1639</v>
      </c>
      <c r="B1214">
        <v>333</v>
      </c>
      <c r="C1214">
        <v>272.68233387844998</v>
      </c>
      <c r="D1214">
        <v>7.0017216527083107E-2</v>
      </c>
      <c r="E1214">
        <v>0</v>
      </c>
      <c r="F1214">
        <v>3.1465782768944801E-2</v>
      </c>
      <c r="G1214">
        <v>303</v>
      </c>
      <c r="H1214">
        <v>2</v>
      </c>
      <c r="I1214">
        <v>192.356209688159</v>
      </c>
      <c r="J1214">
        <v>256.59064322765101</v>
      </c>
      <c r="K1214">
        <v>7.3648433981090697</v>
      </c>
      <c r="L1214">
        <v>22.605801</v>
      </c>
      <c r="M1214">
        <v>282.06415994808401</v>
      </c>
      <c r="N1214">
        <v>154.17545946567401</v>
      </c>
      <c r="O1214">
        <v>0.51543772101685603</v>
      </c>
      <c r="P1214">
        <v>2.62</v>
      </c>
      <c r="Q1214">
        <v>0</v>
      </c>
      <c r="R1214">
        <v>0.92178824219032396</v>
      </c>
      <c r="S1214">
        <v>269.477680815366</v>
      </c>
    </row>
    <row r="1215" spans="1:20" x14ac:dyDescent="0.25">
      <c r="A1215">
        <v>1639</v>
      </c>
      <c r="B1215">
        <v>1499</v>
      </c>
      <c r="C1215">
        <v>248.99697839451599</v>
      </c>
      <c r="D1215">
        <v>9.0856687912781106E-2</v>
      </c>
      <c r="E1215">
        <v>0</v>
      </c>
      <c r="F1215">
        <v>-0.67544276740498099</v>
      </c>
      <c r="G1215">
        <v>303</v>
      </c>
      <c r="H1215">
        <v>2</v>
      </c>
      <c r="I1215">
        <v>125.111864063646</v>
      </c>
      <c r="J1215">
        <v>218.546387498597</v>
      </c>
      <c r="K1215">
        <v>7.3648433981090697</v>
      </c>
      <c r="L1215">
        <v>-39.488300000000002</v>
      </c>
      <c r="M1215">
        <v>195.90498905181701</v>
      </c>
      <c r="N1215">
        <v>109.538194627721</v>
      </c>
      <c r="O1215">
        <v>3.5652140581196101</v>
      </c>
      <c r="P1215">
        <v>2.62</v>
      </c>
      <c r="Q1215">
        <v>0</v>
      </c>
      <c r="R1215">
        <v>-0.29836171443180098</v>
      </c>
      <c r="S1215">
        <v>249.94358083980001</v>
      </c>
      <c r="T1215">
        <f>IF(AND(C1215&gt;=$V$3,B1215=$V$1,A1215&lt;=2004),1,0)</f>
        <v>0</v>
      </c>
    </row>
    <row r="1216" spans="1:20" hidden="1" x14ac:dyDescent="0.25">
      <c r="A1216">
        <v>1639</v>
      </c>
      <c r="B1216">
        <v>1513</v>
      </c>
      <c r="C1216">
        <v>252.955152456696</v>
      </c>
      <c r="D1216">
        <v>9.4509891321596706E-2</v>
      </c>
      <c r="E1216">
        <v>0</v>
      </c>
      <c r="F1216">
        <v>-0.645863091979615</v>
      </c>
      <c r="G1216">
        <v>303</v>
      </c>
      <c r="H1216">
        <v>2</v>
      </c>
      <c r="I1216">
        <v>131.30549910660099</v>
      </c>
      <c r="J1216">
        <v>220.332002063001</v>
      </c>
      <c r="K1216">
        <v>7.3648433981090697</v>
      </c>
      <c r="L1216">
        <v>-37.064602000000001</v>
      </c>
      <c r="M1216">
        <v>208.64806577009</v>
      </c>
      <c r="N1216">
        <v>117.082025788284</v>
      </c>
      <c r="O1216">
        <v>4.2305922162309697</v>
      </c>
      <c r="P1216">
        <v>3.48</v>
      </c>
      <c r="Q1216">
        <v>0</v>
      </c>
      <c r="R1216">
        <v>-5.4604439355156298E-2</v>
      </c>
      <c r="S1216">
        <v>253.054348096967</v>
      </c>
    </row>
    <row r="1217" spans="1:20" hidden="1" x14ac:dyDescent="0.25">
      <c r="A1217">
        <v>1639</v>
      </c>
      <c r="B1217">
        <v>3090</v>
      </c>
      <c r="C1217">
        <v>260.92949894015499</v>
      </c>
      <c r="D1217">
        <v>7.6708375755694294E-2</v>
      </c>
      <c r="E1217">
        <v>0</v>
      </c>
      <c r="F1217">
        <v>0.356241625090706</v>
      </c>
      <c r="G1217">
        <v>303</v>
      </c>
      <c r="H1217">
        <v>2</v>
      </c>
      <c r="I1217">
        <v>158.814324138877</v>
      </c>
      <c r="J1217">
        <v>239.807786698493</v>
      </c>
      <c r="K1217">
        <v>7.3648433981090697</v>
      </c>
      <c r="L1217">
        <v>47.642398999999997</v>
      </c>
      <c r="M1217">
        <v>237.35838375019199</v>
      </c>
      <c r="N1217">
        <v>130.74912695502701</v>
      </c>
      <c r="O1217">
        <v>0.19439936176331599</v>
      </c>
      <c r="P1217">
        <v>-2.23</v>
      </c>
      <c r="Q1217">
        <v>0</v>
      </c>
      <c r="R1217">
        <v>1.38013941519794</v>
      </c>
      <c r="S1217">
        <v>256.38196278931099</v>
      </c>
    </row>
    <row r="1218" spans="1:20" hidden="1" x14ac:dyDescent="0.25">
      <c r="A1218">
        <v>1640</v>
      </c>
      <c r="B1218">
        <v>333</v>
      </c>
      <c r="C1218">
        <v>272.704295543125</v>
      </c>
      <c r="D1218">
        <v>7.0008319365950603E-2</v>
      </c>
      <c r="E1218">
        <v>0</v>
      </c>
      <c r="F1218">
        <v>-2.31531006216576E-2</v>
      </c>
      <c r="G1218">
        <v>304</v>
      </c>
      <c r="H1218">
        <v>2</v>
      </c>
      <c r="I1218">
        <v>192.356209688159</v>
      </c>
      <c r="J1218">
        <v>256.61260489232598</v>
      </c>
      <c r="K1218">
        <v>7.3648433981090697</v>
      </c>
      <c r="L1218">
        <v>22.605801</v>
      </c>
      <c r="M1218">
        <v>282.151430113196</v>
      </c>
      <c r="N1218">
        <v>154.22151882304499</v>
      </c>
      <c r="O1218">
        <v>0.52154452167338905</v>
      </c>
      <c r="P1218">
        <v>2.68</v>
      </c>
      <c r="Q1218">
        <v>0</v>
      </c>
      <c r="R1218">
        <v>0.92353113448475799</v>
      </c>
      <c r="S1218">
        <v>269.49274919958202</v>
      </c>
    </row>
    <row r="1219" spans="1:20" x14ac:dyDescent="0.25">
      <c r="A1219">
        <v>1640</v>
      </c>
      <c r="B1219">
        <v>1499</v>
      </c>
      <c r="C1219">
        <v>249.059607340431</v>
      </c>
      <c r="D1219">
        <v>9.0845142658164901E-2</v>
      </c>
      <c r="E1219">
        <v>0</v>
      </c>
      <c r="F1219">
        <v>0.56210408672807699</v>
      </c>
      <c r="G1219">
        <v>304</v>
      </c>
      <c r="H1219">
        <v>2</v>
      </c>
      <c r="I1219">
        <v>125.111864063646</v>
      </c>
      <c r="J1219">
        <v>218.609016444513</v>
      </c>
      <c r="K1219">
        <v>7.3648433981090697</v>
      </c>
      <c r="L1219">
        <v>-39.488300000000002</v>
      </c>
      <c r="M1219">
        <v>196.16907928260801</v>
      </c>
      <c r="N1219">
        <v>109.684598232026</v>
      </c>
      <c r="O1219">
        <v>3.6163622208176398</v>
      </c>
      <c r="P1219">
        <v>2.15</v>
      </c>
      <c r="Q1219">
        <v>0</v>
      </c>
      <c r="R1219">
        <v>-0.27279609149256401</v>
      </c>
      <c r="S1219">
        <v>249.93912988393501</v>
      </c>
      <c r="T1219">
        <f>IF(AND(C1219&gt;=$V$3,B1219=$V$1,A1219&lt;=2004),1,0)</f>
        <v>0</v>
      </c>
    </row>
    <row r="1220" spans="1:20" hidden="1" x14ac:dyDescent="0.25">
      <c r="A1220">
        <v>1640</v>
      </c>
      <c r="B1220">
        <v>1513</v>
      </c>
      <c r="C1220">
        <v>253.02380268600101</v>
      </c>
      <c r="D1220">
        <v>9.44978818505922E-2</v>
      </c>
      <c r="E1220">
        <v>0</v>
      </c>
      <c r="F1220">
        <v>0.54951781946538303</v>
      </c>
      <c r="G1220">
        <v>304</v>
      </c>
      <c r="H1220">
        <v>2</v>
      </c>
      <c r="I1220">
        <v>131.30549910660099</v>
      </c>
      <c r="J1220">
        <v>220.400652292307</v>
      </c>
      <c r="K1220">
        <v>7.3648433981090697</v>
      </c>
      <c r="L1220">
        <v>-37.064602000000001</v>
      </c>
      <c r="M1220">
        <v>208.94325982940401</v>
      </c>
      <c r="N1220">
        <v>117.246311323589</v>
      </c>
      <c r="O1220">
        <v>4.2580007205172397</v>
      </c>
      <c r="P1220">
        <v>3.06</v>
      </c>
      <c r="Q1220">
        <v>0</v>
      </c>
      <c r="R1220">
        <v>-2.8586639611920098E-2</v>
      </c>
      <c r="S1220">
        <v>253.0538816758</v>
      </c>
    </row>
    <row r="1221" spans="1:20" hidden="1" x14ac:dyDescent="0.25">
      <c r="A1221">
        <v>1640</v>
      </c>
      <c r="B1221">
        <v>3090</v>
      </c>
      <c r="C1221">
        <v>260.72551253156001</v>
      </c>
      <c r="D1221">
        <v>7.6698628341941494E-2</v>
      </c>
      <c r="E1221">
        <v>0</v>
      </c>
      <c r="F1221">
        <v>-0.39855387353160499</v>
      </c>
      <c r="G1221">
        <v>304</v>
      </c>
      <c r="H1221">
        <v>2</v>
      </c>
      <c r="I1221">
        <v>158.814324138877</v>
      </c>
      <c r="J1221">
        <v>239.603800289898</v>
      </c>
      <c r="K1221">
        <v>7.3648433981090697</v>
      </c>
      <c r="L1221">
        <v>47.642398999999997</v>
      </c>
      <c r="M1221">
        <v>236.56308069954699</v>
      </c>
      <c r="N1221">
        <v>130.30960784211999</v>
      </c>
      <c r="O1221">
        <v>0.21755902165323601</v>
      </c>
      <c r="P1221">
        <v>-2.2799999999999998</v>
      </c>
      <c r="Q1221">
        <v>0</v>
      </c>
      <c r="R1221">
        <v>1.3105291392938401</v>
      </c>
      <c r="S1221">
        <v>256.40334545402101</v>
      </c>
    </row>
    <row r="1222" spans="1:20" hidden="1" x14ac:dyDescent="0.25">
      <c r="A1222">
        <v>1641</v>
      </c>
      <c r="B1222">
        <v>333</v>
      </c>
      <c r="C1222">
        <v>272.72478343433698</v>
      </c>
      <c r="D1222">
        <v>7.0017240364288802E-2</v>
      </c>
      <c r="E1222">
        <v>0</v>
      </c>
      <c r="F1222">
        <v>3.9046982023813397E-2</v>
      </c>
      <c r="G1222">
        <v>305</v>
      </c>
      <c r="H1222">
        <v>2</v>
      </c>
      <c r="I1222">
        <v>192.27667919957301</v>
      </c>
      <c r="J1222">
        <v>256.63309278353802</v>
      </c>
      <c r="K1222">
        <v>6.9433051402364399</v>
      </c>
      <c r="L1222">
        <v>22.605801</v>
      </c>
      <c r="M1222">
        <v>282.24233829405</v>
      </c>
      <c r="N1222">
        <v>154.272855638864</v>
      </c>
      <c r="O1222">
        <v>0.52624732395888296</v>
      </c>
      <c r="P1222">
        <v>2.73</v>
      </c>
      <c r="Q1222">
        <v>0</v>
      </c>
      <c r="R1222">
        <v>0.92551767062341495</v>
      </c>
      <c r="S1222">
        <v>269.50784999623102</v>
      </c>
    </row>
    <row r="1223" spans="1:20" x14ac:dyDescent="0.25">
      <c r="A1223">
        <v>1641</v>
      </c>
      <c r="B1223">
        <v>1499</v>
      </c>
      <c r="C1223">
        <v>249.149135578646</v>
      </c>
      <c r="D1223">
        <v>9.0856718844738504E-2</v>
      </c>
      <c r="E1223">
        <v>0</v>
      </c>
      <c r="F1223">
        <v>-0.71268994304296096</v>
      </c>
      <c r="G1223">
        <v>305</v>
      </c>
      <c r="H1223">
        <v>2</v>
      </c>
      <c r="I1223">
        <v>126.947430395137</v>
      </c>
      <c r="J1223">
        <v>218.698544682727</v>
      </c>
      <c r="K1223">
        <v>6.9433051402364399</v>
      </c>
      <c r="L1223">
        <v>-39.488300000000002</v>
      </c>
      <c r="M1223">
        <v>196.36651940921899</v>
      </c>
      <c r="N1223">
        <v>109.79625780490299</v>
      </c>
      <c r="O1223">
        <v>3.6695736961915699</v>
      </c>
      <c r="P1223">
        <v>1.71</v>
      </c>
      <c r="Q1223">
        <v>0</v>
      </c>
      <c r="R1223">
        <v>-0.25346470785363001</v>
      </c>
      <c r="S1223">
        <v>249.93499433997701</v>
      </c>
      <c r="T1223">
        <f>IF(AND(C1223&gt;=$V$3,B1223=$V$1,A1223&lt;=2004),1,0)</f>
        <v>0</v>
      </c>
    </row>
    <row r="1224" spans="1:20" hidden="1" x14ac:dyDescent="0.25">
      <c r="A1224">
        <v>1641</v>
      </c>
      <c r="B1224">
        <v>1513</v>
      </c>
      <c r="C1224">
        <v>253.11886659061599</v>
      </c>
      <c r="D1224">
        <v>9.4509923497279102E-2</v>
      </c>
      <c r="E1224">
        <v>0</v>
      </c>
      <c r="F1224">
        <v>-0.69982449584238005</v>
      </c>
      <c r="G1224">
        <v>305</v>
      </c>
      <c r="H1224">
        <v>2</v>
      </c>
      <c r="I1224">
        <v>133.10514680739001</v>
      </c>
      <c r="J1224">
        <v>220.49571619692199</v>
      </c>
      <c r="K1224">
        <v>6.9433051402364399</v>
      </c>
      <c r="L1224">
        <v>-37.064602000000001</v>
      </c>
      <c r="M1224">
        <v>209.17017504195201</v>
      </c>
      <c r="N1224">
        <v>117.375008964774</v>
      </c>
      <c r="O1224">
        <v>4.2849423269921401</v>
      </c>
      <c r="P1224">
        <v>2.67</v>
      </c>
      <c r="Q1224">
        <v>0</v>
      </c>
      <c r="R1224">
        <v>-8.66829670050865E-3</v>
      </c>
      <c r="S1224">
        <v>253.0537402434</v>
      </c>
    </row>
    <row r="1225" spans="1:20" hidden="1" x14ac:dyDescent="0.25">
      <c r="A1225">
        <v>1641</v>
      </c>
      <c r="B1225">
        <v>3090</v>
      </c>
      <c r="C1225">
        <v>260.50829332894801</v>
      </c>
      <c r="D1225">
        <v>7.67084018708903E-2</v>
      </c>
      <c r="E1225">
        <v>0</v>
      </c>
      <c r="F1225">
        <v>0.35059789228093402</v>
      </c>
      <c r="G1225">
        <v>305</v>
      </c>
      <c r="H1225">
        <v>2</v>
      </c>
      <c r="I1225">
        <v>157.699555860902</v>
      </c>
      <c r="J1225">
        <v>239.386581087286</v>
      </c>
      <c r="K1225">
        <v>6.9433051402364399</v>
      </c>
      <c r="L1225">
        <v>47.642398999999997</v>
      </c>
      <c r="M1225">
        <v>235.82419765549699</v>
      </c>
      <c r="N1225">
        <v>129.90402266329599</v>
      </c>
      <c r="O1225">
        <v>0.240282087360804</v>
      </c>
      <c r="P1225">
        <v>-2.3199999999999998</v>
      </c>
      <c r="Q1225">
        <v>0</v>
      </c>
      <c r="R1225">
        <v>1.2455812800872801</v>
      </c>
      <c r="S1225">
        <v>256.42366842592799</v>
      </c>
    </row>
    <row r="1226" spans="1:20" hidden="1" x14ac:dyDescent="0.25">
      <c r="A1226">
        <v>1642</v>
      </c>
      <c r="B1226">
        <v>333</v>
      </c>
      <c r="C1226">
        <v>272.74625474963102</v>
      </c>
      <c r="D1226">
        <v>7.0019241282334096E-2</v>
      </c>
      <c r="E1226">
        <v>0</v>
      </c>
      <c r="F1226">
        <v>-2.6055391630014899E-2</v>
      </c>
      <c r="G1226">
        <v>306</v>
      </c>
      <c r="H1226">
        <v>2</v>
      </c>
      <c r="I1226">
        <v>192.27667919957301</v>
      </c>
      <c r="J1226">
        <v>256.654564098832</v>
      </c>
      <c r="K1226">
        <v>6.9433051402364399</v>
      </c>
      <c r="L1226">
        <v>22.605801</v>
      </c>
      <c r="M1226">
        <v>282.32716573684098</v>
      </c>
      <c r="N1226">
        <v>154.31959162422999</v>
      </c>
      <c r="O1226">
        <v>0.531946649820352</v>
      </c>
      <c r="P1226">
        <v>2.79</v>
      </c>
      <c r="Q1226">
        <v>0</v>
      </c>
      <c r="R1226">
        <v>0.92707014742998595</v>
      </c>
      <c r="S1226">
        <v>269.522976123175</v>
      </c>
    </row>
    <row r="1227" spans="1:20" x14ac:dyDescent="0.25">
      <c r="A1227">
        <v>1642</v>
      </c>
      <c r="B1227">
        <v>1499</v>
      </c>
      <c r="C1227">
        <v>249.21876355045401</v>
      </c>
      <c r="D1227">
        <v>9.0859315303086996E-2</v>
      </c>
      <c r="E1227">
        <v>0</v>
      </c>
      <c r="F1227">
        <v>0.52725251666770501</v>
      </c>
      <c r="G1227">
        <v>306</v>
      </c>
      <c r="H1227">
        <v>2</v>
      </c>
      <c r="I1227">
        <v>126.947430395137</v>
      </c>
      <c r="J1227">
        <v>218.76817265453599</v>
      </c>
      <c r="K1227">
        <v>6.9433051402364399</v>
      </c>
      <c r="L1227">
        <v>-39.488300000000002</v>
      </c>
      <c r="M1227">
        <v>196.64901933394799</v>
      </c>
      <c r="N1227">
        <v>109.954498608821</v>
      </c>
      <c r="O1227">
        <v>3.72357274454304</v>
      </c>
      <c r="P1227">
        <v>1.28</v>
      </c>
      <c r="Q1227">
        <v>0</v>
      </c>
      <c r="R1227">
        <v>-0.22647226364594999</v>
      </c>
      <c r="S1227">
        <v>249.93129920620601</v>
      </c>
      <c r="T1227">
        <f>IF(AND(C1227&gt;=$V$3,B1227=$V$1,A1227&lt;=2004),1,0)</f>
        <v>0</v>
      </c>
    </row>
    <row r="1228" spans="1:20" hidden="1" x14ac:dyDescent="0.25">
      <c r="A1228">
        <v>1642</v>
      </c>
      <c r="B1228">
        <v>1513</v>
      </c>
      <c r="C1228">
        <v>253.19429323924399</v>
      </c>
      <c r="D1228">
        <v>9.4512624355102201E-2</v>
      </c>
      <c r="E1228">
        <v>0</v>
      </c>
      <c r="F1228">
        <v>0.52028475475103297</v>
      </c>
      <c r="G1228">
        <v>306</v>
      </c>
      <c r="H1228">
        <v>2</v>
      </c>
      <c r="I1228">
        <v>133.10514680739001</v>
      </c>
      <c r="J1228">
        <v>220.57114284554899</v>
      </c>
      <c r="K1228">
        <v>6.9433051402364399</v>
      </c>
      <c r="L1228">
        <v>-37.064602000000001</v>
      </c>
      <c r="M1228">
        <v>209.48470264655799</v>
      </c>
      <c r="N1228">
        <v>117.551811830107</v>
      </c>
      <c r="O1228">
        <v>4.3098190078328296</v>
      </c>
      <c r="P1228">
        <v>2.29</v>
      </c>
      <c r="Q1228">
        <v>0</v>
      </c>
      <c r="R1228">
        <v>1.8768399619315701E-2</v>
      </c>
      <c r="S1228">
        <v>253.05404646962899</v>
      </c>
    </row>
    <row r="1229" spans="1:20" hidden="1" x14ac:dyDescent="0.25">
      <c r="A1229">
        <v>1642</v>
      </c>
      <c r="B1229">
        <v>3090</v>
      </c>
      <c r="C1229">
        <v>260.30629349191997</v>
      </c>
      <c r="D1229">
        <v>7.67105940056379E-2</v>
      </c>
      <c r="E1229">
        <v>0</v>
      </c>
      <c r="F1229">
        <v>-0.40323133340478601</v>
      </c>
      <c r="G1229">
        <v>306</v>
      </c>
      <c r="H1229">
        <v>2</v>
      </c>
      <c r="I1229">
        <v>157.699555860902</v>
      </c>
      <c r="J1229">
        <v>239.18458125025799</v>
      </c>
      <c r="K1229">
        <v>6.9433051402364399</v>
      </c>
      <c r="L1229">
        <v>47.642398999999997</v>
      </c>
      <c r="M1229">
        <v>235.03928692489399</v>
      </c>
      <c r="N1229">
        <v>129.471972228217</v>
      </c>
      <c r="O1229">
        <v>0.26219716773055401</v>
      </c>
      <c r="P1229">
        <v>-2.36</v>
      </c>
      <c r="Q1229">
        <v>0</v>
      </c>
      <c r="R1229">
        <v>1.17712532257693</v>
      </c>
      <c r="S1229">
        <v>256.44287446671001</v>
      </c>
    </row>
    <row r="1230" spans="1:20" hidden="1" x14ac:dyDescent="0.25">
      <c r="A1230">
        <v>1643</v>
      </c>
      <c r="B1230">
        <v>333</v>
      </c>
      <c r="C1230">
        <v>272.76598242751999</v>
      </c>
      <c r="D1230">
        <v>7.0042326191333507E-2</v>
      </c>
      <c r="E1230">
        <v>0</v>
      </c>
      <c r="F1230">
        <v>4.6196906971409102E-2</v>
      </c>
      <c r="G1230">
        <v>307</v>
      </c>
      <c r="H1230">
        <v>2</v>
      </c>
      <c r="I1230">
        <v>192.18091178099201</v>
      </c>
      <c r="J1230">
        <v>256.67429177672199</v>
      </c>
      <c r="K1230">
        <v>6.5196518843567803</v>
      </c>
      <c r="L1230">
        <v>22.605801</v>
      </c>
      <c r="M1230">
        <v>282.41608543716501</v>
      </c>
      <c r="N1230">
        <v>154.37245939390101</v>
      </c>
      <c r="O1230">
        <v>0.536477626469541</v>
      </c>
      <c r="P1230">
        <v>2.84</v>
      </c>
      <c r="Q1230">
        <v>0</v>
      </c>
      <c r="R1230">
        <v>0.92889873195391104</v>
      </c>
      <c r="S1230">
        <v>269.53813208540402</v>
      </c>
    </row>
    <row r="1231" spans="1:20" x14ac:dyDescent="0.25">
      <c r="A1231">
        <v>1643</v>
      </c>
      <c r="B1231">
        <v>1499</v>
      </c>
      <c r="C1231">
        <v>249.31649668192401</v>
      </c>
      <c r="D1231">
        <v>9.0889271055064599E-2</v>
      </c>
      <c r="E1231">
        <v>0</v>
      </c>
      <c r="F1231">
        <v>-0.74463911346046097</v>
      </c>
      <c r="G1231">
        <v>307</v>
      </c>
      <c r="H1231">
        <v>2</v>
      </c>
      <c r="I1231">
        <v>128.796645376002</v>
      </c>
      <c r="J1231">
        <v>218.86590578600601</v>
      </c>
      <c r="K1231">
        <v>6.5196518843567803</v>
      </c>
      <c r="L1231">
        <v>-39.488300000000002</v>
      </c>
      <c r="M1231">
        <v>196.86893602180399</v>
      </c>
      <c r="N1231">
        <v>110.080742461651</v>
      </c>
      <c r="O1231">
        <v>3.7794679396387099</v>
      </c>
      <c r="P1231">
        <v>0.87</v>
      </c>
      <c r="Q1231">
        <v>0</v>
      </c>
      <c r="R1231">
        <v>-0.20534168584354201</v>
      </c>
      <c r="S1231">
        <v>249.92794884009299</v>
      </c>
      <c r="T1231">
        <f>IF(AND(C1231&gt;=$V$3,B1231=$V$1,A1231&lt;=2004),1,0)</f>
        <v>0</v>
      </c>
    </row>
    <row r="1232" spans="1:20" hidden="1" x14ac:dyDescent="0.25">
      <c r="A1232">
        <v>1643</v>
      </c>
      <c r="B1232">
        <v>1513</v>
      </c>
      <c r="C1232">
        <v>253.29672754034601</v>
      </c>
      <c r="D1232">
        <v>9.4543784580385495E-2</v>
      </c>
      <c r="E1232">
        <v>0</v>
      </c>
      <c r="F1232">
        <v>-0.71556181105773997</v>
      </c>
      <c r="G1232">
        <v>307</v>
      </c>
      <c r="H1232">
        <v>2</v>
      </c>
      <c r="I1232">
        <v>134.91679830883601</v>
      </c>
      <c r="J1232">
        <v>220.67357714665101</v>
      </c>
      <c r="K1232">
        <v>6.5196518843567803</v>
      </c>
      <c r="L1232">
        <v>-37.064602000000001</v>
      </c>
      <c r="M1232">
        <v>209.73451086262099</v>
      </c>
      <c r="N1232">
        <v>117.695536293854</v>
      </c>
      <c r="O1232">
        <v>4.33421680991973</v>
      </c>
      <c r="P1232">
        <v>1.92</v>
      </c>
      <c r="Q1232">
        <v>0</v>
      </c>
      <c r="R1232">
        <v>4.0416936155169697E-2</v>
      </c>
      <c r="S1232">
        <v>253.05470591455699</v>
      </c>
    </row>
    <row r="1233" spans="1:20" hidden="1" x14ac:dyDescent="0.25">
      <c r="A1233">
        <v>1643</v>
      </c>
      <c r="B1233">
        <v>3090</v>
      </c>
      <c r="C1233">
        <v>260.09082511700399</v>
      </c>
      <c r="D1233">
        <v>7.6735885012073707E-2</v>
      </c>
      <c r="E1233">
        <v>0</v>
      </c>
      <c r="F1233">
        <v>0.35684386773251298</v>
      </c>
      <c r="G1233">
        <v>307</v>
      </c>
      <c r="H1233">
        <v>2</v>
      </c>
      <c r="I1233">
        <v>156.56743618364101</v>
      </c>
      <c r="J1233">
        <v>238.96911287534201</v>
      </c>
      <c r="K1233">
        <v>6.5196518843567803</v>
      </c>
      <c r="L1233">
        <v>47.642398999999997</v>
      </c>
      <c r="M1233">
        <v>234.31113038784699</v>
      </c>
      <c r="N1233">
        <v>129.07452839458699</v>
      </c>
      <c r="O1233">
        <v>0.283846043721312</v>
      </c>
      <c r="P1233">
        <v>-2.39</v>
      </c>
      <c r="Q1233">
        <v>0</v>
      </c>
      <c r="R1233">
        <v>1.1133772315147501</v>
      </c>
      <c r="S1233">
        <v>256.46104039017098</v>
      </c>
    </row>
    <row r="1234" spans="1:20" hidden="1" x14ac:dyDescent="0.25">
      <c r="A1234">
        <v>1644</v>
      </c>
      <c r="B1234">
        <v>333</v>
      </c>
      <c r="C1234">
        <v>272.78686746866299</v>
      </c>
      <c r="D1234">
        <v>7.00642993862442E-2</v>
      </c>
      <c r="E1234">
        <v>0</v>
      </c>
      <c r="F1234">
        <v>-3.0663837834204701E-2</v>
      </c>
      <c r="G1234">
        <v>308</v>
      </c>
      <c r="H1234">
        <v>2</v>
      </c>
      <c r="I1234">
        <v>192.18091178099201</v>
      </c>
      <c r="J1234">
        <v>256.69517681786402</v>
      </c>
      <c r="K1234">
        <v>6.5196518843567803</v>
      </c>
      <c r="L1234">
        <v>22.605801</v>
      </c>
      <c r="M1234">
        <v>282.49780268116098</v>
      </c>
      <c r="N1234">
        <v>154.421186550236</v>
      </c>
      <c r="O1234">
        <v>0.54144904926194304</v>
      </c>
      <c r="P1234">
        <v>2.9</v>
      </c>
      <c r="Q1234">
        <v>0</v>
      </c>
      <c r="R1234">
        <v>0.93021622925147296</v>
      </c>
      <c r="S1234">
        <v>269.55330954399102</v>
      </c>
    </row>
    <row r="1235" spans="1:20" x14ac:dyDescent="0.25">
      <c r="A1235">
        <v>1644</v>
      </c>
      <c r="B1235">
        <v>1499</v>
      </c>
      <c r="C1235">
        <v>249.395126760968</v>
      </c>
      <c r="D1235">
        <v>9.0917784209563896E-2</v>
      </c>
      <c r="E1235">
        <v>0</v>
      </c>
      <c r="F1235">
        <v>0.50613052148710902</v>
      </c>
      <c r="G1235">
        <v>308</v>
      </c>
      <c r="H1235">
        <v>2</v>
      </c>
      <c r="I1235">
        <v>128.796645376002</v>
      </c>
      <c r="J1235">
        <v>218.94453586505</v>
      </c>
      <c r="K1235">
        <v>6.5196518843567803</v>
      </c>
      <c r="L1235">
        <v>-39.488300000000002</v>
      </c>
      <c r="M1235">
        <v>197.17793263722299</v>
      </c>
      <c r="N1235">
        <v>110.25664602472401</v>
      </c>
      <c r="O1235">
        <v>3.8355611612040299</v>
      </c>
      <c r="P1235">
        <v>0.47</v>
      </c>
      <c r="Q1235">
        <v>0</v>
      </c>
      <c r="R1235">
        <v>-0.17621099513735999</v>
      </c>
      <c r="S1235">
        <v>249.92507377191299</v>
      </c>
      <c r="T1235">
        <f>IF(AND(C1235&gt;=$V$3,B1235=$V$1,A1235&lt;=2004),1,0)</f>
        <v>0</v>
      </c>
    </row>
    <row r="1236" spans="1:20" hidden="1" x14ac:dyDescent="0.25">
      <c r="A1236">
        <v>1644</v>
      </c>
      <c r="B1236">
        <v>1513</v>
      </c>
      <c r="C1236">
        <v>253.38063692561599</v>
      </c>
      <c r="D1236">
        <v>9.4573444203632603E-2</v>
      </c>
      <c r="E1236">
        <v>0</v>
      </c>
      <c r="F1236">
        <v>0.49081353360032898</v>
      </c>
      <c r="G1236">
        <v>308</v>
      </c>
      <c r="H1236">
        <v>2</v>
      </c>
      <c r="I1236">
        <v>134.91679830883601</v>
      </c>
      <c r="J1236">
        <v>220.75748653192201</v>
      </c>
      <c r="K1236">
        <v>6.5196518843567803</v>
      </c>
      <c r="L1236">
        <v>-37.064602000000001</v>
      </c>
      <c r="M1236">
        <v>210.07412434902599</v>
      </c>
      <c r="N1236">
        <v>117.889494549071</v>
      </c>
      <c r="O1236">
        <v>4.3583884369979904</v>
      </c>
      <c r="P1236">
        <v>1.58</v>
      </c>
      <c r="Q1236">
        <v>0</v>
      </c>
      <c r="R1236">
        <v>6.9746865646383494E-2</v>
      </c>
      <c r="S1236">
        <v>253.05584390820999</v>
      </c>
    </row>
    <row r="1237" spans="1:20" hidden="1" x14ac:dyDescent="0.25">
      <c r="A1237">
        <v>1644</v>
      </c>
      <c r="B1237">
        <v>3090</v>
      </c>
      <c r="C1237">
        <v>259.89119429942701</v>
      </c>
      <c r="D1237">
        <v>7.6759958064036807E-2</v>
      </c>
      <c r="E1237">
        <v>0</v>
      </c>
      <c r="F1237">
        <v>-0.41961005556963099</v>
      </c>
      <c r="G1237">
        <v>308</v>
      </c>
      <c r="H1237">
        <v>2</v>
      </c>
      <c r="I1237">
        <v>156.56743618364101</v>
      </c>
      <c r="J1237">
        <v>238.769482057765</v>
      </c>
      <c r="K1237">
        <v>6.5196518843567803</v>
      </c>
      <c r="L1237">
        <v>47.642398999999997</v>
      </c>
      <c r="M1237">
        <v>233.53628953445801</v>
      </c>
      <c r="N1237">
        <v>128.65116765137</v>
      </c>
      <c r="O1237">
        <v>0.30464622069053299</v>
      </c>
      <c r="P1237">
        <v>-2.41</v>
      </c>
      <c r="Q1237">
        <v>0</v>
      </c>
      <c r="R1237">
        <v>1.04604746308534</v>
      </c>
      <c r="S1237">
        <v>256.47810775746802</v>
      </c>
    </row>
    <row r="1238" spans="1:20" hidden="1" x14ac:dyDescent="0.25">
      <c r="A1238">
        <v>1645</v>
      </c>
      <c r="B1238">
        <v>333</v>
      </c>
      <c r="C1238">
        <v>272.80576305928599</v>
      </c>
      <c r="D1238">
        <v>7.0108951270209899E-2</v>
      </c>
      <c r="E1238">
        <v>0</v>
      </c>
      <c r="F1238">
        <v>5.2709615348049597E-2</v>
      </c>
      <c r="G1238">
        <v>309</v>
      </c>
      <c r="H1238">
        <v>2</v>
      </c>
      <c r="I1238">
        <v>192.068687240824</v>
      </c>
      <c r="J1238">
        <v>256.71407240848703</v>
      </c>
      <c r="K1238">
        <v>6.0940126793558598</v>
      </c>
      <c r="L1238">
        <v>22.605801</v>
      </c>
      <c r="M1238">
        <v>282.58433335239101</v>
      </c>
      <c r="N1238">
        <v>154.476735876216</v>
      </c>
      <c r="O1238">
        <v>0.54501297010688798</v>
      </c>
      <c r="P1238">
        <v>2.95</v>
      </c>
      <c r="Q1238">
        <v>0</v>
      </c>
      <c r="R1238">
        <v>0.93186106570926597</v>
      </c>
      <c r="S1238">
        <v>269.56851383981802</v>
      </c>
    </row>
    <row r="1239" spans="1:20" x14ac:dyDescent="0.25">
      <c r="A1239">
        <v>1645</v>
      </c>
      <c r="B1239">
        <v>1499</v>
      </c>
      <c r="C1239">
        <v>249.50331504684601</v>
      </c>
      <c r="D1239">
        <v>9.0975725991420106E-2</v>
      </c>
      <c r="E1239">
        <v>0</v>
      </c>
      <c r="F1239">
        <v>-0.78313727503100905</v>
      </c>
      <c r="G1239">
        <v>309</v>
      </c>
      <c r="H1239">
        <v>2</v>
      </c>
      <c r="I1239">
        <v>130.65889961447701</v>
      </c>
      <c r="J1239">
        <v>219.05272415092799</v>
      </c>
      <c r="K1239">
        <v>6.0940126793558598</v>
      </c>
      <c r="L1239">
        <v>-39.488300000000002</v>
      </c>
      <c r="M1239">
        <v>197.426796274726</v>
      </c>
      <c r="N1239">
        <v>110.402161991916</v>
      </c>
      <c r="O1239">
        <v>3.8934302774037999</v>
      </c>
      <c r="P1239">
        <v>0.1</v>
      </c>
      <c r="Q1239">
        <v>0</v>
      </c>
      <c r="R1239">
        <v>-0.152722480280988</v>
      </c>
      <c r="S1239">
        <v>249.92258194361801</v>
      </c>
      <c r="T1239">
        <f>IF(AND(C1239&gt;=$V$3,B1239=$V$1,A1239&lt;=2004),1,0)</f>
        <v>0</v>
      </c>
    </row>
    <row r="1240" spans="1:20" hidden="1" x14ac:dyDescent="0.25">
      <c r="A1240">
        <v>1645</v>
      </c>
      <c r="B1240">
        <v>1513</v>
      </c>
      <c r="C1240">
        <v>253.49284325611001</v>
      </c>
      <c r="D1240">
        <v>9.4633715732696702E-2</v>
      </c>
      <c r="E1240">
        <v>0</v>
      </c>
      <c r="F1240">
        <v>-0.74972138414256095</v>
      </c>
      <c r="G1240">
        <v>309</v>
      </c>
      <c r="H1240">
        <v>2</v>
      </c>
      <c r="I1240">
        <v>136.73983329712499</v>
      </c>
      <c r="J1240">
        <v>220.869692862416</v>
      </c>
      <c r="K1240">
        <v>6.0940126793558598</v>
      </c>
      <c r="L1240">
        <v>-37.064602000000001</v>
      </c>
      <c r="M1240">
        <v>210.35262698515899</v>
      </c>
      <c r="N1240">
        <v>118.052658859216</v>
      </c>
      <c r="O1240">
        <v>4.3809348628459102</v>
      </c>
      <c r="P1240">
        <v>1.25</v>
      </c>
      <c r="Q1240">
        <v>0</v>
      </c>
      <c r="R1240">
        <v>9.3600292428821799E-2</v>
      </c>
      <c r="S1240">
        <v>253.05737109567201</v>
      </c>
    </row>
    <row r="1241" spans="1:20" hidden="1" x14ac:dyDescent="0.25">
      <c r="A1241">
        <v>1645</v>
      </c>
      <c r="B1241">
        <v>3090</v>
      </c>
      <c r="C1241">
        <v>259.67783698540597</v>
      </c>
      <c r="D1241">
        <v>7.6808877082291602E-2</v>
      </c>
      <c r="E1241">
        <v>0</v>
      </c>
      <c r="F1241">
        <v>0.36367843212280798</v>
      </c>
      <c r="G1241">
        <v>309</v>
      </c>
      <c r="H1241">
        <v>2</v>
      </c>
      <c r="I1241">
        <v>155.41820878221</v>
      </c>
      <c r="J1241">
        <v>238.55612474374399</v>
      </c>
      <c r="K1241">
        <v>6.0940126793558598</v>
      </c>
      <c r="L1241">
        <v>47.642398999999997</v>
      </c>
      <c r="M1241">
        <v>232.82011829091999</v>
      </c>
      <c r="N1241">
        <v>128.263677660919</v>
      </c>
      <c r="O1241">
        <v>0.32401797355178003</v>
      </c>
      <c r="P1241">
        <v>-2.4300000000000002</v>
      </c>
      <c r="Q1241">
        <v>0</v>
      </c>
      <c r="R1241">
        <v>0.98359841896771005</v>
      </c>
      <c r="S1241">
        <v>256.494156202765</v>
      </c>
    </row>
    <row r="1242" spans="1:20" hidden="1" x14ac:dyDescent="0.25">
      <c r="A1242">
        <v>1646</v>
      </c>
      <c r="B1242">
        <v>333</v>
      </c>
      <c r="C1242">
        <v>272.82243349059598</v>
      </c>
      <c r="D1242">
        <v>7.0152208537976907E-2</v>
      </c>
      <c r="E1242">
        <v>0</v>
      </c>
      <c r="F1242">
        <v>5.8954618859300797E-2</v>
      </c>
      <c r="G1242">
        <v>310</v>
      </c>
      <c r="H1242">
        <v>2</v>
      </c>
      <c r="I1242">
        <v>191.93979983121699</v>
      </c>
      <c r="J1242">
        <v>256.73074283979702</v>
      </c>
      <c r="K1242">
        <v>5.6665171790587801</v>
      </c>
      <c r="L1242">
        <v>22.605801</v>
      </c>
      <c r="M1242">
        <v>282.662638481302</v>
      </c>
      <c r="N1242">
        <v>154.52753264542901</v>
      </c>
      <c r="O1242">
        <v>0.54921284720774799</v>
      </c>
      <c r="P1242">
        <v>3</v>
      </c>
      <c r="Q1242">
        <v>0</v>
      </c>
      <c r="R1242">
        <v>0.93292483941672499</v>
      </c>
      <c r="S1242">
        <v>269.58373549223597</v>
      </c>
    </row>
    <row r="1243" spans="1:20" x14ac:dyDescent="0.25">
      <c r="A1243">
        <v>1646</v>
      </c>
      <c r="B1243">
        <v>1499</v>
      </c>
      <c r="C1243">
        <v>249.64023884693</v>
      </c>
      <c r="D1243">
        <v>9.1031858072534E-2</v>
      </c>
      <c r="E1243">
        <v>0</v>
      </c>
      <c r="F1243">
        <v>-0.76134026894873397</v>
      </c>
      <c r="G1243">
        <v>310</v>
      </c>
      <c r="H1243">
        <v>2</v>
      </c>
      <c r="I1243">
        <v>132.53357335220599</v>
      </c>
      <c r="J1243">
        <v>219.18964795101201</v>
      </c>
      <c r="K1243">
        <v>5.6665171790587801</v>
      </c>
      <c r="L1243">
        <v>-39.488300000000002</v>
      </c>
      <c r="M1243">
        <v>197.769596385298</v>
      </c>
      <c r="N1243">
        <v>110.600025454622</v>
      </c>
      <c r="O1243">
        <v>3.9513488400757901</v>
      </c>
      <c r="P1243">
        <v>-0.25</v>
      </c>
      <c r="Q1243">
        <v>0</v>
      </c>
      <c r="R1243">
        <v>-0.120826194039025</v>
      </c>
      <c r="S1243">
        <v>249.92061053686501</v>
      </c>
      <c r="T1243">
        <f>IF(AND(C1243&gt;=$V$3,B1243=$V$1,A1243&lt;=2004),1,0)</f>
        <v>0</v>
      </c>
    </row>
    <row r="1244" spans="1:20" hidden="1" x14ac:dyDescent="0.25">
      <c r="A1244">
        <v>1646</v>
      </c>
      <c r="B1244">
        <v>1513</v>
      </c>
      <c r="C1244">
        <v>253.632492173315</v>
      </c>
      <c r="D1244">
        <v>9.4692104795820201E-2</v>
      </c>
      <c r="E1244">
        <v>0</v>
      </c>
      <c r="F1244">
        <v>-0.72708537062525203</v>
      </c>
      <c r="G1244">
        <v>310</v>
      </c>
      <c r="H1244">
        <v>2</v>
      </c>
      <c r="I1244">
        <v>138.57362247096199</v>
      </c>
      <c r="J1244">
        <v>221.009341779621</v>
      </c>
      <c r="K1244">
        <v>5.6665171790587801</v>
      </c>
      <c r="L1244">
        <v>-37.064602000000001</v>
      </c>
      <c r="M1244">
        <v>210.72548230124801</v>
      </c>
      <c r="N1244">
        <v>118.268578705199</v>
      </c>
      <c r="O1244">
        <v>4.4034275646210101</v>
      </c>
      <c r="P1244">
        <v>0.94</v>
      </c>
      <c r="Q1244">
        <v>0</v>
      </c>
      <c r="R1244">
        <v>0.125496298803286</v>
      </c>
      <c r="S1244">
        <v>253.05941870010801</v>
      </c>
    </row>
    <row r="1245" spans="1:20" hidden="1" x14ac:dyDescent="0.25">
      <c r="A1245">
        <v>1646</v>
      </c>
      <c r="B1245">
        <v>3090</v>
      </c>
      <c r="C1245">
        <v>259.45164115645298</v>
      </c>
      <c r="D1245">
        <v>7.6856268208569098E-2</v>
      </c>
      <c r="E1245">
        <v>0</v>
      </c>
      <c r="F1245">
        <v>0.34015170529372801</v>
      </c>
      <c r="G1245">
        <v>310</v>
      </c>
      <c r="H1245">
        <v>2</v>
      </c>
      <c r="I1245">
        <v>154.25213247072099</v>
      </c>
      <c r="J1245">
        <v>238.329928914791</v>
      </c>
      <c r="K1245">
        <v>5.6665171790587801</v>
      </c>
      <c r="L1245">
        <v>47.642398999999997</v>
      </c>
      <c r="M1245">
        <v>232.05652583222701</v>
      </c>
      <c r="N1245">
        <v>127.849796274163</v>
      </c>
      <c r="O1245">
        <v>0.34328160644827199</v>
      </c>
      <c r="P1245">
        <v>-2.44</v>
      </c>
      <c r="Q1245">
        <v>0</v>
      </c>
      <c r="R1245">
        <v>0.91748724968045203</v>
      </c>
      <c r="S1245">
        <v>256.50912597462798</v>
      </c>
    </row>
    <row r="1246" spans="1:20" hidden="1" x14ac:dyDescent="0.25">
      <c r="A1246">
        <v>1647</v>
      </c>
      <c r="B1246">
        <v>333</v>
      </c>
      <c r="C1246">
        <v>272.84079719687998</v>
      </c>
      <c r="D1246">
        <v>7.0217764005540501E-2</v>
      </c>
      <c r="E1246">
        <v>0</v>
      </c>
      <c r="F1246">
        <v>-4.4862592959740703E-2</v>
      </c>
      <c r="G1246">
        <v>311</v>
      </c>
      <c r="H1246">
        <v>2</v>
      </c>
      <c r="I1246">
        <v>191.93979983121699</v>
      </c>
      <c r="J1246">
        <v>256.74910654608101</v>
      </c>
      <c r="K1246">
        <v>5.6665171790587801</v>
      </c>
      <c r="L1246">
        <v>22.605801</v>
      </c>
      <c r="M1246">
        <v>282.73173584904202</v>
      </c>
      <c r="N1246">
        <v>154.57741407895699</v>
      </c>
      <c r="O1246">
        <v>0.55370888990663802</v>
      </c>
      <c r="P1246">
        <v>3.06</v>
      </c>
      <c r="Q1246">
        <v>0</v>
      </c>
      <c r="R1246">
        <v>0.93334235494445705</v>
      </c>
      <c r="S1246">
        <v>269.598963956859</v>
      </c>
    </row>
    <row r="1247" spans="1:20" x14ac:dyDescent="0.25">
      <c r="A1247">
        <v>1647</v>
      </c>
      <c r="B1247">
        <v>1499</v>
      </c>
      <c r="C1247">
        <v>249.757713583802</v>
      </c>
      <c r="D1247">
        <v>9.1116925045384795E-2</v>
      </c>
      <c r="E1247">
        <v>0</v>
      </c>
      <c r="F1247">
        <v>0.515297945822901</v>
      </c>
      <c r="G1247">
        <v>311</v>
      </c>
      <c r="H1247">
        <v>2</v>
      </c>
      <c r="I1247">
        <v>132.53357335220599</v>
      </c>
      <c r="J1247">
        <v>219.30712268788301</v>
      </c>
      <c r="K1247">
        <v>5.6665171790587801</v>
      </c>
      <c r="L1247">
        <v>-39.488300000000002</v>
      </c>
      <c r="M1247">
        <v>198.20408622722101</v>
      </c>
      <c r="N1247">
        <v>110.85237118243499</v>
      </c>
      <c r="O1247">
        <v>4.00822244516156</v>
      </c>
      <c r="P1247">
        <v>-0.6</v>
      </c>
      <c r="Q1247">
        <v>0</v>
      </c>
      <c r="R1247">
        <v>-8.0798757240187799E-2</v>
      </c>
      <c r="S1247">
        <v>249.91929221994801</v>
      </c>
      <c r="T1247">
        <f>IF(AND(C1247&gt;=$V$3,B1247=$V$1,A1247&lt;=2004),1,0)</f>
        <v>0</v>
      </c>
    </row>
    <row r="1248" spans="1:20" hidden="1" x14ac:dyDescent="0.25">
      <c r="A1248">
        <v>1647</v>
      </c>
      <c r="B1248">
        <v>1513</v>
      </c>
      <c r="C1248">
        <v>253.753210781598</v>
      </c>
      <c r="D1248">
        <v>9.4780592176814199E-2</v>
      </c>
      <c r="E1248">
        <v>0</v>
      </c>
      <c r="F1248">
        <v>0.50155428656520895</v>
      </c>
      <c r="G1248">
        <v>311</v>
      </c>
      <c r="H1248">
        <v>2</v>
      </c>
      <c r="I1248">
        <v>138.57362247096199</v>
      </c>
      <c r="J1248">
        <v>221.130060387904</v>
      </c>
      <c r="K1248">
        <v>5.6665171790587801</v>
      </c>
      <c r="L1248">
        <v>-37.064602000000001</v>
      </c>
      <c r="M1248">
        <v>211.19021986810901</v>
      </c>
      <c r="N1248">
        <v>118.539533616635</v>
      </c>
      <c r="O1248">
        <v>4.4253104901483296</v>
      </c>
      <c r="P1248">
        <v>0.65</v>
      </c>
      <c r="Q1248">
        <v>0</v>
      </c>
      <c r="R1248">
        <v>0.16515085547032901</v>
      </c>
      <c r="S1248">
        <v>253.06211331044801</v>
      </c>
    </row>
    <row r="1249" spans="1:20" hidden="1" x14ac:dyDescent="0.25">
      <c r="A1249">
        <v>1647</v>
      </c>
      <c r="B1249">
        <v>3090</v>
      </c>
      <c r="C1249">
        <v>259.242828720425</v>
      </c>
      <c r="D1249">
        <v>7.6928088450620102E-2</v>
      </c>
      <c r="E1249">
        <v>0</v>
      </c>
      <c r="F1249">
        <v>-0.46056631394026998</v>
      </c>
      <c r="G1249">
        <v>311</v>
      </c>
      <c r="H1249">
        <v>2</v>
      </c>
      <c r="I1249">
        <v>154.25213247072099</v>
      </c>
      <c r="J1249">
        <v>238.12111647876301</v>
      </c>
      <c r="K1249">
        <v>5.6665171790587801</v>
      </c>
      <c r="L1249">
        <v>47.642398999999997</v>
      </c>
      <c r="M1249">
        <v>231.24903798191701</v>
      </c>
      <c r="N1249">
        <v>127.415168964166</v>
      </c>
      <c r="O1249">
        <v>0.36148720750270502</v>
      </c>
      <c r="P1249">
        <v>-2.44</v>
      </c>
      <c r="Q1249">
        <v>0</v>
      </c>
      <c r="R1249">
        <v>0.84798707710768495</v>
      </c>
      <c r="S1249">
        <v>256.52296177789702</v>
      </c>
    </row>
    <row r="1250" spans="1:20" hidden="1" x14ac:dyDescent="0.25">
      <c r="A1250">
        <v>1648</v>
      </c>
      <c r="B1250">
        <v>333</v>
      </c>
      <c r="C1250">
        <v>272.856763869215</v>
      </c>
      <c r="D1250">
        <v>7.0295653445931305E-2</v>
      </c>
      <c r="E1250">
        <v>0</v>
      </c>
      <c r="F1250">
        <v>6.3508360045662002E-2</v>
      </c>
      <c r="G1250">
        <v>312</v>
      </c>
      <c r="H1250">
        <v>2</v>
      </c>
      <c r="I1250">
        <v>191.79405881639801</v>
      </c>
      <c r="J1250">
        <v>256.76507321841598</v>
      </c>
      <c r="K1250">
        <v>5.2372956027361797</v>
      </c>
      <c r="L1250">
        <v>22.605801</v>
      </c>
      <c r="M1250">
        <v>282.80786634495001</v>
      </c>
      <c r="N1250">
        <v>154.633416336344</v>
      </c>
      <c r="O1250">
        <v>0.55687483720529596</v>
      </c>
      <c r="P1250">
        <v>3.11</v>
      </c>
      <c r="Q1250">
        <v>0</v>
      </c>
      <c r="R1250">
        <v>0.93424588279301501</v>
      </c>
      <c r="S1250">
        <v>269.61420716349198</v>
      </c>
    </row>
    <row r="1251" spans="1:20" x14ac:dyDescent="0.25">
      <c r="A1251">
        <v>1648</v>
      </c>
      <c r="B1251">
        <v>1499</v>
      </c>
      <c r="C1251">
        <v>249.90494075994201</v>
      </c>
      <c r="D1251">
        <v>9.1217996994946801E-2</v>
      </c>
      <c r="E1251">
        <v>0</v>
      </c>
      <c r="F1251">
        <v>-0.78828354249687704</v>
      </c>
      <c r="G1251">
        <v>312</v>
      </c>
      <c r="H1251">
        <v>2</v>
      </c>
      <c r="I1251">
        <v>134.420036885363</v>
      </c>
      <c r="J1251">
        <v>219.45434986402299</v>
      </c>
      <c r="K1251">
        <v>5.2372956027361797</v>
      </c>
      <c r="L1251">
        <v>-39.488300000000002</v>
      </c>
      <c r="M1251">
        <v>198.5774300994</v>
      </c>
      <c r="N1251">
        <v>111.072314892029</v>
      </c>
      <c r="O1251">
        <v>4.0661487657762603</v>
      </c>
      <c r="P1251">
        <v>-0.92</v>
      </c>
      <c r="Q1251">
        <v>0</v>
      </c>
      <c r="R1251">
        <v>-4.6564448073194001E-2</v>
      </c>
      <c r="S1251">
        <v>249.91853247188101</v>
      </c>
      <c r="T1251">
        <f>IF(AND(C1251&gt;=$V$3,B1251=$V$1,A1251&lt;=2004),1,0)</f>
        <v>0</v>
      </c>
    </row>
    <row r="1252" spans="1:20" hidden="1" x14ac:dyDescent="0.25">
      <c r="A1252">
        <v>1648</v>
      </c>
      <c r="B1252">
        <v>1513</v>
      </c>
      <c r="C1252">
        <v>253.90230565362799</v>
      </c>
      <c r="D1252">
        <v>9.4885728069264194E-2</v>
      </c>
      <c r="E1252">
        <v>0</v>
      </c>
      <c r="F1252">
        <v>-0.75182304141357603</v>
      </c>
      <c r="G1252">
        <v>312</v>
      </c>
      <c r="H1252">
        <v>2</v>
      </c>
      <c r="I1252">
        <v>140.41752799047299</v>
      </c>
      <c r="J1252">
        <v>221.27915525993399</v>
      </c>
      <c r="K1252">
        <v>5.2372956027361797</v>
      </c>
      <c r="L1252">
        <v>-37.064602000000001</v>
      </c>
      <c r="M1252">
        <v>211.59257836000299</v>
      </c>
      <c r="N1252">
        <v>118.777417714886</v>
      </c>
      <c r="O1252">
        <v>4.44555760726836</v>
      </c>
      <c r="P1252">
        <v>0.37</v>
      </c>
      <c r="Q1252">
        <v>0</v>
      </c>
      <c r="R1252">
        <v>0.19916353471239601</v>
      </c>
      <c r="S1252">
        <v>253.06536287351199</v>
      </c>
    </row>
    <row r="1253" spans="1:20" hidden="1" x14ac:dyDescent="0.25">
      <c r="A1253">
        <v>1648</v>
      </c>
      <c r="B1253">
        <v>3090</v>
      </c>
      <c r="C1253">
        <v>259.02120101043602</v>
      </c>
      <c r="D1253">
        <v>7.7013421355257794E-2</v>
      </c>
      <c r="E1253">
        <v>0</v>
      </c>
      <c r="F1253">
        <v>0.339536030269043</v>
      </c>
      <c r="G1253">
        <v>312</v>
      </c>
      <c r="H1253">
        <v>2</v>
      </c>
      <c r="I1253">
        <v>153.06948149629801</v>
      </c>
      <c r="J1253">
        <v>237.89948876877401</v>
      </c>
      <c r="K1253">
        <v>5.2372956027361797</v>
      </c>
      <c r="L1253">
        <v>47.642398999999997</v>
      </c>
      <c r="M1253">
        <v>230.50547881198599</v>
      </c>
      <c r="N1253">
        <v>127.01761171995101</v>
      </c>
      <c r="O1253">
        <v>0.377900196289982</v>
      </c>
      <c r="P1253">
        <v>-2.4300000000000002</v>
      </c>
      <c r="Q1253">
        <v>0</v>
      </c>
      <c r="R1253">
        <v>0.78382331991436105</v>
      </c>
      <c r="S1253">
        <v>256.535750681813</v>
      </c>
    </row>
    <row r="1254" spans="1:20" hidden="1" x14ac:dyDescent="0.25">
      <c r="A1254">
        <v>1649</v>
      </c>
      <c r="B1254">
        <v>333</v>
      </c>
      <c r="C1254">
        <v>272.87451315176702</v>
      </c>
      <c r="D1254">
        <v>7.0370375418541797E-2</v>
      </c>
      <c r="E1254">
        <v>0</v>
      </c>
      <c r="F1254">
        <v>-4.7229494623769297E-2</v>
      </c>
      <c r="G1254">
        <v>313</v>
      </c>
      <c r="H1254">
        <v>2</v>
      </c>
      <c r="I1254">
        <v>191.79405881639801</v>
      </c>
      <c r="J1254">
        <v>256.782822500968</v>
      </c>
      <c r="K1254">
        <v>5.2372956027361797</v>
      </c>
      <c r="L1254">
        <v>22.605801</v>
      </c>
      <c r="M1254">
        <v>282.87407194131202</v>
      </c>
      <c r="N1254">
        <v>154.68340494961299</v>
      </c>
      <c r="O1254">
        <v>0.56052980647777195</v>
      </c>
      <c r="P1254">
        <v>3.17</v>
      </c>
      <c r="Q1254">
        <v>0</v>
      </c>
      <c r="R1254">
        <v>0.93445437434819401</v>
      </c>
      <c r="S1254">
        <v>269.62945377188402</v>
      </c>
    </row>
    <row r="1255" spans="1:20" x14ac:dyDescent="0.25">
      <c r="A1255">
        <v>1649</v>
      </c>
      <c r="B1255">
        <v>1499</v>
      </c>
      <c r="C1255">
        <v>250.03400332954899</v>
      </c>
      <c r="D1255">
        <v>9.13149587321085E-2</v>
      </c>
      <c r="E1255">
        <v>0</v>
      </c>
      <c r="F1255">
        <v>0.48126659701029001</v>
      </c>
      <c r="G1255">
        <v>313</v>
      </c>
      <c r="H1255">
        <v>2</v>
      </c>
      <c r="I1255">
        <v>134.420036885363</v>
      </c>
      <c r="J1255">
        <v>219.58341243363</v>
      </c>
      <c r="K1255">
        <v>5.2372956027361797</v>
      </c>
      <c r="L1255">
        <v>-39.488300000000002</v>
      </c>
      <c r="M1255">
        <v>199.046073971417</v>
      </c>
      <c r="N1255">
        <v>111.345149606353</v>
      </c>
      <c r="O1255">
        <v>4.12333885469614</v>
      </c>
      <c r="P1255">
        <v>-1.22</v>
      </c>
      <c r="Q1255">
        <v>0</v>
      </c>
      <c r="R1255">
        <v>-3.9169198348846697E-3</v>
      </c>
      <c r="S1255">
        <v>249.91846856320399</v>
      </c>
      <c r="T1255">
        <f>IF(AND(C1255&gt;=$V$3,B1255=$V$1,A1255&lt;=2004),1,0)</f>
        <v>0</v>
      </c>
    </row>
    <row r="1256" spans="1:20" hidden="1" x14ac:dyDescent="0.25">
      <c r="A1256">
        <v>1649</v>
      </c>
      <c r="B1256">
        <v>1513</v>
      </c>
      <c r="C1256">
        <v>254.03296551611501</v>
      </c>
      <c r="D1256">
        <v>9.4986588484188297E-2</v>
      </c>
      <c r="E1256">
        <v>0</v>
      </c>
      <c r="F1256">
        <v>0.48843144768234198</v>
      </c>
      <c r="G1256">
        <v>313</v>
      </c>
      <c r="H1256">
        <v>2</v>
      </c>
      <c r="I1256">
        <v>140.41752799047299</v>
      </c>
      <c r="J1256">
        <v>221.40981512242001</v>
      </c>
      <c r="K1256">
        <v>5.2372956027361797</v>
      </c>
      <c r="L1256">
        <v>-37.064602000000001</v>
      </c>
      <c r="M1256">
        <v>212.090308939697</v>
      </c>
      <c r="N1256">
        <v>119.06839130783101</v>
      </c>
      <c r="O1256">
        <v>4.4659134943935603</v>
      </c>
      <c r="P1256">
        <v>0.11</v>
      </c>
      <c r="Q1256">
        <v>0</v>
      </c>
      <c r="R1256">
        <v>0.241193882771153</v>
      </c>
      <c r="S1256">
        <v>253.06929820602099</v>
      </c>
    </row>
    <row r="1257" spans="1:20" hidden="1" x14ac:dyDescent="0.25">
      <c r="A1257">
        <v>1649</v>
      </c>
      <c r="B1257">
        <v>3090</v>
      </c>
      <c r="C1257">
        <v>258.81682792701002</v>
      </c>
      <c r="D1257">
        <v>7.7095284094688396E-2</v>
      </c>
      <c r="E1257">
        <v>0</v>
      </c>
      <c r="F1257">
        <v>-0.45715470635998501</v>
      </c>
      <c r="G1257">
        <v>313</v>
      </c>
      <c r="H1257">
        <v>2</v>
      </c>
      <c r="I1257">
        <v>153.06948149629801</v>
      </c>
      <c r="J1257">
        <v>237.69511568534799</v>
      </c>
      <c r="K1257">
        <v>5.2372956027361797</v>
      </c>
      <c r="L1257">
        <v>47.642398999999997</v>
      </c>
      <c r="M1257">
        <v>229.71824889256601</v>
      </c>
      <c r="N1257">
        <v>126.595410002457</v>
      </c>
      <c r="O1257">
        <v>0.39247148113477598</v>
      </c>
      <c r="P1257">
        <v>-2.42</v>
      </c>
      <c r="Q1257">
        <v>0</v>
      </c>
      <c r="R1257">
        <v>0.716268100325819</v>
      </c>
      <c r="S1257">
        <v>256.54743735109201</v>
      </c>
    </row>
    <row r="1258" spans="1:20" hidden="1" x14ac:dyDescent="0.25">
      <c r="A1258" t="s">
        <v>73</v>
      </c>
      <c r="B1258">
        <v>333</v>
      </c>
      <c r="C1258">
        <v>272.88958150619402</v>
      </c>
      <c r="D1258">
        <v>7.0467750449582298E-2</v>
      </c>
      <c r="E1258">
        <v>0</v>
      </c>
      <c r="F1258">
        <v>7.1030014308396505E-2</v>
      </c>
      <c r="G1258">
        <v>314</v>
      </c>
      <c r="H1258">
        <v>2</v>
      </c>
      <c r="I1258">
        <v>191.63128902620599</v>
      </c>
      <c r="J1258">
        <v>256.797890855395</v>
      </c>
      <c r="K1258">
        <v>4.8064786954381598</v>
      </c>
      <c r="L1258">
        <v>22.605801</v>
      </c>
      <c r="M1258">
        <v>282.947682749911</v>
      </c>
      <c r="N1258">
        <v>154.74161753334499</v>
      </c>
      <c r="O1258">
        <v>0.56243692359062303</v>
      </c>
      <c r="P1258">
        <v>3.22</v>
      </c>
      <c r="Q1258">
        <v>0</v>
      </c>
      <c r="R1258">
        <v>0.93517560608845995</v>
      </c>
      <c r="S1258">
        <v>269.64471214793298</v>
      </c>
    </row>
    <row r="1259" spans="1:20" x14ac:dyDescent="0.25">
      <c r="A1259">
        <v>1650</v>
      </c>
      <c r="B1259">
        <v>1499</v>
      </c>
      <c r="C1259">
        <v>250.19351825340701</v>
      </c>
      <c r="D1259">
        <v>9.1441315837468701E-2</v>
      </c>
      <c r="E1259">
        <v>0</v>
      </c>
      <c r="F1259">
        <v>-0.80682771402320896</v>
      </c>
      <c r="G1259">
        <v>314</v>
      </c>
      <c r="H1259">
        <v>2</v>
      </c>
      <c r="I1259">
        <v>136.31765099381801</v>
      </c>
      <c r="J1259">
        <v>219.74292735748901</v>
      </c>
      <c r="K1259">
        <v>4.8064786954381598</v>
      </c>
      <c r="L1259">
        <v>-39.488300000000002</v>
      </c>
      <c r="M1259">
        <v>199.45757932792</v>
      </c>
      <c r="N1259">
        <v>111.589309583543</v>
      </c>
      <c r="O1259">
        <v>4.1794149306329498</v>
      </c>
      <c r="P1259">
        <v>-1.51</v>
      </c>
      <c r="Q1259">
        <v>0</v>
      </c>
      <c r="R1259">
        <v>3.3295321438778801E-2</v>
      </c>
      <c r="S1259">
        <v>249.91901181147901</v>
      </c>
      <c r="T1259">
        <f>IF(AND(C1259&gt;=$V$3,B1259=$V$1,A1259&lt;=2004),1,0)</f>
        <v>0</v>
      </c>
    </row>
    <row r="1260" spans="1:20" hidden="1" x14ac:dyDescent="0.25">
      <c r="A1260">
        <v>1650</v>
      </c>
      <c r="B1260">
        <v>1513</v>
      </c>
      <c r="C1260">
        <v>254.19317476447901</v>
      </c>
      <c r="D1260">
        <v>9.5118026208472997E-2</v>
      </c>
      <c r="E1260">
        <v>0</v>
      </c>
      <c r="F1260">
        <v>-0.78290475691291705</v>
      </c>
      <c r="G1260">
        <v>314</v>
      </c>
      <c r="H1260">
        <v>2</v>
      </c>
      <c r="I1260">
        <v>142.270903933488</v>
      </c>
      <c r="J1260">
        <v>221.57002437078501</v>
      </c>
      <c r="K1260">
        <v>4.8064786954381598</v>
      </c>
      <c r="L1260">
        <v>-37.064602000000001</v>
      </c>
      <c r="M1260">
        <v>212.52721854250001</v>
      </c>
      <c r="N1260">
        <v>119.328774770924</v>
      </c>
      <c r="O1260">
        <v>4.4855864655686801</v>
      </c>
      <c r="P1260">
        <v>-0.13</v>
      </c>
      <c r="Q1260">
        <v>0</v>
      </c>
      <c r="R1260">
        <v>0.27771391992750699</v>
      </c>
      <c r="S1260">
        <v>253.073829401442</v>
      </c>
    </row>
    <row r="1261" spans="1:20" hidden="1" x14ac:dyDescent="0.25">
      <c r="A1261">
        <v>1650</v>
      </c>
      <c r="B1261">
        <v>3090</v>
      </c>
      <c r="C1261">
        <v>258.59881645542202</v>
      </c>
      <c r="D1261">
        <v>7.7201964720408203E-2</v>
      </c>
      <c r="E1261">
        <v>0</v>
      </c>
      <c r="F1261">
        <v>0.361344189906812</v>
      </c>
      <c r="G1261">
        <v>314</v>
      </c>
      <c r="H1261">
        <v>2</v>
      </c>
      <c r="I1261">
        <v>151.870545809394</v>
      </c>
      <c r="J1261">
        <v>237.47710421375999</v>
      </c>
      <c r="K1261">
        <v>4.8064786954381598</v>
      </c>
      <c r="L1261">
        <v>47.642398999999997</v>
      </c>
      <c r="M1261">
        <v>228.994096719666</v>
      </c>
      <c r="N1261">
        <v>126.21138559445301</v>
      </c>
      <c r="O1261">
        <v>0.40553601296042202</v>
      </c>
      <c r="P1261">
        <v>-2.41</v>
      </c>
      <c r="Q1261">
        <v>0</v>
      </c>
      <c r="R1261">
        <v>0.65400304242281604</v>
      </c>
      <c r="S1261">
        <v>256.55810810029999</v>
      </c>
    </row>
    <row r="1262" spans="1:20" hidden="1" x14ac:dyDescent="0.25">
      <c r="A1262">
        <v>1651</v>
      </c>
      <c r="B1262">
        <v>333</v>
      </c>
      <c r="C1262">
        <v>272.90660284245303</v>
      </c>
      <c r="D1262">
        <v>7.0561911710445999E-2</v>
      </c>
      <c r="E1262">
        <v>0</v>
      </c>
      <c r="F1262">
        <v>-5.1743421933523097E-2</v>
      </c>
      <c r="G1262">
        <v>315</v>
      </c>
      <c r="H1262">
        <v>2</v>
      </c>
      <c r="I1262">
        <v>191.63128902620599</v>
      </c>
      <c r="J1262">
        <v>256.814912191654</v>
      </c>
      <c r="K1262">
        <v>4.8064786954381598</v>
      </c>
      <c r="L1262">
        <v>22.605801</v>
      </c>
      <c r="M1262">
        <v>283.01018633937798</v>
      </c>
      <c r="N1262">
        <v>154.79315683875299</v>
      </c>
      <c r="O1262">
        <v>0.56508986830917396</v>
      </c>
      <c r="P1262">
        <v>3.28</v>
      </c>
      <c r="Q1262">
        <v>0</v>
      </c>
      <c r="R1262">
        <v>0.93512084481458801</v>
      </c>
      <c r="S1262">
        <v>269.659969630494</v>
      </c>
    </row>
    <row r="1263" spans="1:20" x14ac:dyDescent="0.25">
      <c r="A1263">
        <v>1651</v>
      </c>
      <c r="B1263">
        <v>1499</v>
      </c>
      <c r="C1263">
        <v>250.33485243420901</v>
      </c>
      <c r="D1263">
        <v>9.1563502646886702E-2</v>
      </c>
      <c r="E1263">
        <v>0</v>
      </c>
      <c r="F1263">
        <v>0.481694124042997</v>
      </c>
      <c r="G1263">
        <v>315</v>
      </c>
      <c r="H1263">
        <v>2</v>
      </c>
      <c r="I1263">
        <v>136.31765099381801</v>
      </c>
      <c r="J1263">
        <v>219.88426153829101</v>
      </c>
      <c r="K1263">
        <v>4.8064786954381598</v>
      </c>
      <c r="L1263">
        <v>-39.488300000000002</v>
      </c>
      <c r="M1263">
        <v>199.96706076112599</v>
      </c>
      <c r="N1263">
        <v>111.88787443756399</v>
      </c>
      <c r="O1263">
        <v>4.2344505483899297</v>
      </c>
      <c r="P1263">
        <v>-1.79</v>
      </c>
      <c r="Q1263">
        <v>0</v>
      </c>
      <c r="R1263">
        <v>7.9108484053280706E-2</v>
      </c>
      <c r="S1263">
        <v>249.92030254980699</v>
      </c>
      <c r="T1263">
        <f>IF(AND(C1263&gt;=$V$3,B1263=$V$1,A1263&lt;=2004),1,0)</f>
        <v>0</v>
      </c>
    </row>
    <row r="1264" spans="1:20" hidden="1" x14ac:dyDescent="0.25">
      <c r="A1264">
        <v>1651</v>
      </c>
      <c r="B1264">
        <v>1513</v>
      </c>
      <c r="C1264">
        <v>254.33499195055199</v>
      </c>
      <c r="D1264">
        <v>9.5245125955825793E-2</v>
      </c>
      <c r="E1264">
        <v>0</v>
      </c>
      <c r="F1264">
        <v>0.487293564501037</v>
      </c>
      <c r="G1264">
        <v>315</v>
      </c>
      <c r="H1264">
        <v>2</v>
      </c>
      <c r="I1264">
        <v>142.270903933488</v>
      </c>
      <c r="J1264">
        <v>221.71184155685799</v>
      </c>
      <c r="K1264">
        <v>4.8064786954381598</v>
      </c>
      <c r="L1264">
        <v>-37.064602000000001</v>
      </c>
      <c r="M1264">
        <v>213.063858335346</v>
      </c>
      <c r="N1264">
        <v>119.644711268129</v>
      </c>
      <c r="O1264">
        <v>4.5038601885412604</v>
      </c>
      <c r="P1264">
        <v>-0.37</v>
      </c>
      <c r="Q1264">
        <v>0</v>
      </c>
      <c r="R1264">
        <v>0.32257791176033201</v>
      </c>
      <c r="S1264">
        <v>253.07909260019301</v>
      </c>
    </row>
    <row r="1265" spans="1:20" hidden="1" x14ac:dyDescent="0.25">
      <c r="A1265">
        <v>1651</v>
      </c>
      <c r="B1265">
        <v>3090</v>
      </c>
      <c r="C1265">
        <v>258.39813639302997</v>
      </c>
      <c r="D1265">
        <v>7.7305124453660001E-2</v>
      </c>
      <c r="E1265">
        <v>0</v>
      </c>
      <c r="F1265">
        <v>-0.45918902718675503</v>
      </c>
      <c r="G1265">
        <v>315</v>
      </c>
      <c r="H1265">
        <v>2</v>
      </c>
      <c r="I1265">
        <v>151.870545809394</v>
      </c>
      <c r="J1265">
        <v>237.27642415136799</v>
      </c>
      <c r="K1265">
        <v>4.8064786954381598</v>
      </c>
      <c r="L1265">
        <v>47.642398999999997</v>
      </c>
      <c r="M1265">
        <v>228.223508543137</v>
      </c>
      <c r="N1265">
        <v>125.801162253456</v>
      </c>
      <c r="O1265">
        <v>0.41845754786772799</v>
      </c>
      <c r="P1265">
        <v>-2.39</v>
      </c>
      <c r="Q1265">
        <v>0</v>
      </c>
      <c r="R1265">
        <v>0.588100385676115</v>
      </c>
      <c r="S1265">
        <v>256.56770357817697</v>
      </c>
    </row>
    <row r="1266" spans="1:20" hidden="1" x14ac:dyDescent="0.25">
      <c r="A1266">
        <v>1652</v>
      </c>
      <c r="B1266">
        <v>333</v>
      </c>
      <c r="C1266">
        <v>272.92062905084401</v>
      </c>
      <c r="D1266">
        <v>7.0669236458507201E-2</v>
      </c>
      <c r="E1266">
        <v>0</v>
      </c>
      <c r="F1266">
        <v>7.9354604867707998E-2</v>
      </c>
      <c r="G1266">
        <v>316</v>
      </c>
      <c r="H1266">
        <v>2</v>
      </c>
      <c r="I1266">
        <v>191.45133139328999</v>
      </c>
      <c r="J1266">
        <v>256.82893840004499</v>
      </c>
      <c r="K1266">
        <v>4.3741976881681</v>
      </c>
      <c r="L1266">
        <v>22.605801</v>
      </c>
      <c r="M1266">
        <v>283.08080335956498</v>
      </c>
      <c r="N1266">
        <v>154.851551528709</v>
      </c>
      <c r="O1266">
        <v>0.56656310545571498</v>
      </c>
      <c r="P1266">
        <v>3.33</v>
      </c>
      <c r="Q1266">
        <v>0</v>
      </c>
      <c r="R1266">
        <v>0.935629159997168</v>
      </c>
      <c r="S1266">
        <v>269.67523540675302</v>
      </c>
    </row>
    <row r="1267" spans="1:20" x14ac:dyDescent="0.25">
      <c r="A1267">
        <v>1652</v>
      </c>
      <c r="B1267">
        <v>1499</v>
      </c>
      <c r="C1267">
        <v>250.507608244404</v>
      </c>
      <c r="D1267">
        <v>9.1702770838676895E-2</v>
      </c>
      <c r="E1267">
        <v>0</v>
      </c>
      <c r="F1267">
        <v>-0.83250852064329695</v>
      </c>
      <c r="G1267">
        <v>316</v>
      </c>
      <c r="H1267">
        <v>2</v>
      </c>
      <c r="I1267">
        <v>138.22576737716801</v>
      </c>
      <c r="J1267">
        <v>220.057017348486</v>
      </c>
      <c r="K1267">
        <v>4.3741976881681</v>
      </c>
      <c r="L1267">
        <v>-39.488300000000002</v>
      </c>
      <c r="M1267">
        <v>200.41928890633301</v>
      </c>
      <c r="N1267">
        <v>112.156350981134</v>
      </c>
      <c r="O1267">
        <v>4.28886763453432</v>
      </c>
      <c r="P1267">
        <v>-2.04</v>
      </c>
      <c r="Q1267">
        <v>0</v>
      </c>
      <c r="R1267">
        <v>0.119466824491071</v>
      </c>
      <c r="S1267">
        <v>249.922251777013</v>
      </c>
      <c r="T1267">
        <f>IF(AND(C1267&gt;=$V$3,B1267=$V$1,A1267&lt;=2004),1,0)</f>
        <v>0</v>
      </c>
    </row>
    <row r="1268" spans="1:20" hidden="1" x14ac:dyDescent="0.25">
      <c r="A1268">
        <v>1652</v>
      </c>
      <c r="B1268">
        <v>1513</v>
      </c>
      <c r="C1268">
        <v>254.50660788667301</v>
      </c>
      <c r="D1268">
        <v>9.5389993900861197E-2</v>
      </c>
      <c r="E1268">
        <v>0</v>
      </c>
      <c r="F1268">
        <v>-0.78951170799301595</v>
      </c>
      <c r="G1268">
        <v>316</v>
      </c>
      <c r="H1268">
        <v>2</v>
      </c>
      <c r="I1268">
        <v>144.13309675802901</v>
      </c>
      <c r="J1268">
        <v>221.88345749297901</v>
      </c>
      <c r="K1268">
        <v>4.3741976881681</v>
      </c>
      <c r="L1268">
        <v>-37.064602000000001</v>
      </c>
      <c r="M1268">
        <v>213.53973913956801</v>
      </c>
      <c r="N1268">
        <v>119.92863272035</v>
      </c>
      <c r="O1268">
        <v>4.5226199412046801</v>
      </c>
      <c r="P1268">
        <v>-0.59</v>
      </c>
      <c r="Q1268">
        <v>0</v>
      </c>
      <c r="R1268">
        <v>0.36193064553431298</v>
      </c>
      <c r="S1268">
        <v>253.08499788028999</v>
      </c>
    </row>
    <row r="1269" spans="1:20" hidden="1" x14ac:dyDescent="0.25">
      <c r="A1269">
        <v>1652</v>
      </c>
      <c r="B1269">
        <v>3090</v>
      </c>
      <c r="C1269">
        <v>258.18343115510999</v>
      </c>
      <c r="D1269">
        <v>7.7422705635982206E-2</v>
      </c>
      <c r="E1269">
        <v>0</v>
      </c>
      <c r="F1269">
        <v>0.37159201972422901</v>
      </c>
      <c r="G1269">
        <v>316</v>
      </c>
      <c r="H1269">
        <v>2</v>
      </c>
      <c r="I1269">
        <v>150.655631308887</v>
      </c>
      <c r="J1269">
        <v>237.061718913448</v>
      </c>
      <c r="K1269">
        <v>4.3741976881681</v>
      </c>
      <c r="L1269">
        <v>47.642398999999997</v>
      </c>
      <c r="M1269">
        <v>227.515900935594</v>
      </c>
      <c r="N1269">
        <v>125.427566018294</v>
      </c>
      <c r="O1269">
        <v>0.42954365881367401</v>
      </c>
      <c r="P1269">
        <v>-2.37</v>
      </c>
      <c r="Q1269">
        <v>0</v>
      </c>
      <c r="R1269">
        <v>0.52750224776978405</v>
      </c>
      <c r="S1269">
        <v>256.57631033353999</v>
      </c>
    </row>
    <row r="1270" spans="1:20" hidden="1" x14ac:dyDescent="0.25">
      <c r="A1270">
        <v>1653</v>
      </c>
      <c r="B1270">
        <v>333</v>
      </c>
      <c r="C1270">
        <v>272.93634497283102</v>
      </c>
      <c r="D1270">
        <v>7.0772755176416693E-2</v>
      </c>
      <c r="E1270">
        <v>0</v>
      </c>
      <c r="F1270">
        <v>-4.4768247273358201E-2</v>
      </c>
      <c r="G1270">
        <v>317</v>
      </c>
      <c r="H1270">
        <v>2</v>
      </c>
      <c r="I1270">
        <v>191.45133139328999</v>
      </c>
      <c r="J1270">
        <v>256.84465432203302</v>
      </c>
      <c r="K1270">
        <v>4.3741976881681</v>
      </c>
      <c r="L1270">
        <v>22.605801</v>
      </c>
      <c r="M1270">
        <v>283.13900431787101</v>
      </c>
      <c r="N1270">
        <v>154.90244450493799</v>
      </c>
      <c r="O1270">
        <v>0.56828211063936096</v>
      </c>
      <c r="P1270">
        <v>3.38</v>
      </c>
      <c r="Q1270">
        <v>0</v>
      </c>
      <c r="R1270">
        <v>0.93527193583070201</v>
      </c>
      <c r="S1270">
        <v>269.69049535452302</v>
      </c>
    </row>
    <row r="1271" spans="1:20" x14ac:dyDescent="0.25">
      <c r="A1271">
        <v>1653</v>
      </c>
      <c r="B1271">
        <v>1499</v>
      </c>
      <c r="C1271">
        <v>250.662388724468</v>
      </c>
      <c r="D1271">
        <v>9.1837100198122301E-2</v>
      </c>
      <c r="E1271">
        <v>0</v>
      </c>
      <c r="F1271">
        <v>0.47625176993081703</v>
      </c>
      <c r="G1271">
        <v>317</v>
      </c>
      <c r="H1271">
        <v>2</v>
      </c>
      <c r="I1271">
        <v>138.22576737716801</v>
      </c>
      <c r="J1271">
        <v>220.21179782855</v>
      </c>
      <c r="K1271">
        <v>4.3741976881681</v>
      </c>
      <c r="L1271">
        <v>-39.488300000000002</v>
      </c>
      <c r="M1271">
        <v>200.973098387486</v>
      </c>
      <c r="N1271">
        <v>112.48118773639101</v>
      </c>
      <c r="O1271">
        <v>4.3408123892259596</v>
      </c>
      <c r="P1271">
        <v>-2.29</v>
      </c>
      <c r="Q1271">
        <v>0</v>
      </c>
      <c r="R1271">
        <v>0.16869062321757899</v>
      </c>
      <c r="S1271">
        <v>249.92500414239601</v>
      </c>
      <c r="T1271">
        <f>IF(AND(C1271&gt;=$V$3,B1271=$V$1,A1271&lt;=2004),1,0)</f>
        <v>0</v>
      </c>
    </row>
    <row r="1272" spans="1:20" hidden="1" x14ac:dyDescent="0.25">
      <c r="A1272">
        <v>1653</v>
      </c>
      <c r="B1272">
        <v>1513</v>
      </c>
      <c r="C1272">
        <v>254.660247760667</v>
      </c>
      <c r="D1272">
        <v>9.5529724430931495E-2</v>
      </c>
      <c r="E1272">
        <v>0</v>
      </c>
      <c r="F1272">
        <v>0.47627174262703997</v>
      </c>
      <c r="G1272">
        <v>317</v>
      </c>
      <c r="H1272">
        <v>2</v>
      </c>
      <c r="I1272">
        <v>144.13309675802901</v>
      </c>
      <c r="J1272">
        <v>222.037097366973</v>
      </c>
      <c r="K1272">
        <v>4.3741976881681</v>
      </c>
      <c r="L1272">
        <v>-37.064602000000001</v>
      </c>
      <c r="M1272">
        <v>214.11667793258701</v>
      </c>
      <c r="N1272">
        <v>120.268784102022</v>
      </c>
      <c r="O1272">
        <v>4.5408908418140399</v>
      </c>
      <c r="P1272">
        <v>-0.8</v>
      </c>
      <c r="Q1272">
        <v>0</v>
      </c>
      <c r="R1272">
        <v>0.40968587742423501</v>
      </c>
      <c r="S1272">
        <v>253.09168233734701</v>
      </c>
    </row>
    <row r="1273" spans="1:20" hidden="1" x14ac:dyDescent="0.25">
      <c r="A1273">
        <v>1653</v>
      </c>
      <c r="B1273">
        <v>3090</v>
      </c>
      <c r="C1273">
        <v>257.98567916366397</v>
      </c>
      <c r="D1273">
        <v>7.7536117066841895E-2</v>
      </c>
      <c r="E1273">
        <v>0</v>
      </c>
      <c r="F1273">
        <v>-0.44916976496030497</v>
      </c>
      <c r="G1273">
        <v>317</v>
      </c>
      <c r="H1273">
        <v>2</v>
      </c>
      <c r="I1273">
        <v>150.655631308887</v>
      </c>
      <c r="J1273">
        <v>236.86396692200199</v>
      </c>
      <c r="K1273">
        <v>4.3741976881681</v>
      </c>
      <c r="L1273">
        <v>47.642398999999997</v>
      </c>
      <c r="M1273">
        <v>226.760663198386</v>
      </c>
      <c r="N1273">
        <v>125.02700981978801</v>
      </c>
      <c r="O1273">
        <v>0.439676844311708</v>
      </c>
      <c r="P1273">
        <v>-2.35</v>
      </c>
      <c r="Q1273">
        <v>0</v>
      </c>
      <c r="R1273">
        <v>0.46314720700854201</v>
      </c>
      <c r="S1273">
        <v>256.58386706855799</v>
      </c>
    </row>
    <row r="1274" spans="1:20" hidden="1" x14ac:dyDescent="0.25">
      <c r="A1274">
        <v>1654</v>
      </c>
      <c r="B1274">
        <v>333</v>
      </c>
      <c r="C1274">
        <v>272.94893545301301</v>
      </c>
      <c r="D1274">
        <v>7.0904899204326799E-2</v>
      </c>
      <c r="E1274">
        <v>0</v>
      </c>
      <c r="F1274">
        <v>8.2807220749286897E-2</v>
      </c>
      <c r="G1274">
        <v>318</v>
      </c>
      <c r="H1274">
        <v>2</v>
      </c>
      <c r="I1274">
        <v>191.254043472452</v>
      </c>
      <c r="J1274">
        <v>256.85724480221398</v>
      </c>
      <c r="K1274">
        <v>3.94058425790843</v>
      </c>
      <c r="L1274">
        <v>22.605801</v>
      </c>
      <c r="M1274">
        <v>283.20422730801698</v>
      </c>
      <c r="N1274">
        <v>154.96243300367601</v>
      </c>
      <c r="O1274">
        <v>0.57031098402147595</v>
      </c>
      <c r="P1274">
        <v>3.43</v>
      </c>
      <c r="Q1274">
        <v>0</v>
      </c>
      <c r="R1274">
        <v>0.93540334050330298</v>
      </c>
      <c r="S1274">
        <v>269.705757446299</v>
      </c>
    </row>
    <row r="1275" spans="1:20" x14ac:dyDescent="0.25">
      <c r="A1275">
        <v>1654</v>
      </c>
      <c r="B1275">
        <v>1499</v>
      </c>
      <c r="C1275">
        <v>250.84832734538199</v>
      </c>
      <c r="D1275">
        <v>9.20085747196598E-2</v>
      </c>
      <c r="E1275">
        <v>0</v>
      </c>
      <c r="F1275">
        <v>-0.82552760099450995</v>
      </c>
      <c r="G1275">
        <v>318</v>
      </c>
      <c r="H1275">
        <v>2</v>
      </c>
      <c r="I1275">
        <v>140.143729096512</v>
      </c>
      <c r="J1275">
        <v>220.39773644946399</v>
      </c>
      <c r="K1275">
        <v>3.94058425790843</v>
      </c>
      <c r="L1275">
        <v>-39.488300000000002</v>
      </c>
      <c r="M1275">
        <v>201.47025780676901</v>
      </c>
      <c r="N1275">
        <v>112.77851246749201</v>
      </c>
      <c r="O1275">
        <v>4.3913244365169701</v>
      </c>
      <c r="P1275">
        <v>-2.5299999999999998</v>
      </c>
      <c r="Q1275">
        <v>0</v>
      </c>
      <c r="R1275">
        <v>0.21250275965211499</v>
      </c>
      <c r="S1275">
        <v>249.928471348979</v>
      </c>
      <c r="T1275">
        <f>IF(AND(C1275&gt;=$V$3,B1275=$V$1,A1275&lt;=2004),1,0)</f>
        <v>0</v>
      </c>
    </row>
    <row r="1276" spans="1:20" hidden="1" x14ac:dyDescent="0.25">
      <c r="A1276">
        <v>1654</v>
      </c>
      <c r="B1276">
        <v>1513</v>
      </c>
      <c r="C1276">
        <v>254.843949566155</v>
      </c>
      <c r="D1276">
        <v>9.5708093671184796E-2</v>
      </c>
      <c r="E1276">
        <v>0</v>
      </c>
      <c r="F1276">
        <v>-0.79648478914905696</v>
      </c>
      <c r="G1276">
        <v>318</v>
      </c>
      <c r="H1276">
        <v>2</v>
      </c>
      <c r="I1276">
        <v>146.00344576982701</v>
      </c>
      <c r="J1276">
        <v>222.22079917246</v>
      </c>
      <c r="K1276">
        <v>3.94058425790843</v>
      </c>
      <c r="L1276">
        <v>-37.064602000000001</v>
      </c>
      <c r="M1276">
        <v>214.63417585241601</v>
      </c>
      <c r="N1276">
        <v>120.580079539378</v>
      </c>
      <c r="O1276">
        <v>4.5585118383420999</v>
      </c>
      <c r="P1276">
        <v>-1</v>
      </c>
      <c r="Q1276">
        <v>0</v>
      </c>
      <c r="R1276">
        <v>0.45203614132193298</v>
      </c>
      <c r="S1276">
        <v>253.09905778361301</v>
      </c>
    </row>
    <row r="1277" spans="1:20" hidden="1" x14ac:dyDescent="0.25">
      <c r="A1277">
        <v>1654</v>
      </c>
      <c r="B1277">
        <v>3090</v>
      </c>
      <c r="C1277">
        <v>257.77328971201598</v>
      </c>
      <c r="D1277">
        <v>7.7680889370706302E-2</v>
      </c>
      <c r="E1277">
        <v>0</v>
      </c>
      <c r="F1277">
        <v>0.38781435227479999</v>
      </c>
      <c r="G1277">
        <v>318</v>
      </c>
      <c r="H1277">
        <v>2</v>
      </c>
      <c r="I1277">
        <v>149.42506006045301</v>
      </c>
      <c r="J1277">
        <v>236.651577470354</v>
      </c>
      <c r="K1277">
        <v>3.94058425790843</v>
      </c>
      <c r="L1277">
        <v>47.642398999999997</v>
      </c>
      <c r="M1277">
        <v>226.06672433100499</v>
      </c>
      <c r="N1277">
        <v>124.664485320666</v>
      </c>
      <c r="O1277">
        <v>0.44884372608984802</v>
      </c>
      <c r="P1277">
        <v>-2.33</v>
      </c>
      <c r="Q1277">
        <v>0</v>
      </c>
      <c r="R1277">
        <v>0.40398042753549801</v>
      </c>
      <c r="S1277">
        <v>256.59045843518402</v>
      </c>
    </row>
    <row r="1278" spans="1:20" hidden="1" x14ac:dyDescent="0.25">
      <c r="A1278">
        <v>1655</v>
      </c>
      <c r="B1278">
        <v>333</v>
      </c>
      <c r="C1278">
        <v>272.96387683319102</v>
      </c>
      <c r="D1278">
        <v>7.1030291893363406E-2</v>
      </c>
      <c r="E1278">
        <v>0</v>
      </c>
      <c r="F1278">
        <v>-6.2286102829530003E-2</v>
      </c>
      <c r="G1278">
        <v>319</v>
      </c>
      <c r="H1278">
        <v>2</v>
      </c>
      <c r="I1278">
        <v>191.254043472452</v>
      </c>
      <c r="J1278">
        <v>256.87218618239302</v>
      </c>
      <c r="K1278">
        <v>3.94058425790843</v>
      </c>
      <c r="L1278">
        <v>22.605801</v>
      </c>
      <c r="M1278">
        <v>283.25648746332598</v>
      </c>
      <c r="N1278">
        <v>155.01407072020299</v>
      </c>
      <c r="O1278">
        <v>0.57244960875294004</v>
      </c>
      <c r="P1278">
        <v>3.49</v>
      </c>
      <c r="Q1278">
        <v>0</v>
      </c>
      <c r="R1278">
        <v>0.93463342362367496</v>
      </c>
      <c r="S1278">
        <v>269.72100697606902</v>
      </c>
    </row>
    <row r="1279" spans="1:20" x14ac:dyDescent="0.25">
      <c r="A1279">
        <v>1655</v>
      </c>
      <c r="B1279">
        <v>1499</v>
      </c>
      <c r="C1279">
        <v>251.01617128004099</v>
      </c>
      <c r="D1279">
        <v>9.2171288477495797E-2</v>
      </c>
      <c r="E1279">
        <v>0</v>
      </c>
      <c r="F1279">
        <v>0.47941407242170397</v>
      </c>
      <c r="G1279">
        <v>319</v>
      </c>
      <c r="H1279">
        <v>2</v>
      </c>
      <c r="I1279">
        <v>140.143729096512</v>
      </c>
      <c r="J1279">
        <v>220.565580384123</v>
      </c>
      <c r="K1279">
        <v>3.94058425790843</v>
      </c>
      <c r="L1279">
        <v>-39.488300000000002</v>
      </c>
      <c r="M1279">
        <v>202.068717033995</v>
      </c>
      <c r="N1279">
        <v>113.131648195129</v>
      </c>
      <c r="O1279">
        <v>4.4398192852487304</v>
      </c>
      <c r="P1279">
        <v>-2.76</v>
      </c>
      <c r="Q1279">
        <v>0</v>
      </c>
      <c r="R1279">
        <v>0.26508818121587702</v>
      </c>
      <c r="S1279">
        <v>249.93279654216099</v>
      </c>
      <c r="T1279">
        <f>IF(AND(C1279&gt;=$V$3,B1279=$V$1,A1279&lt;=2004),1,0)</f>
        <v>0</v>
      </c>
    </row>
    <row r="1280" spans="1:20" hidden="1" x14ac:dyDescent="0.25">
      <c r="A1280">
        <v>1655</v>
      </c>
      <c r="B1280">
        <v>1513</v>
      </c>
      <c r="C1280">
        <v>255.00928896387001</v>
      </c>
      <c r="D1280">
        <v>9.5877349891314398E-2</v>
      </c>
      <c r="E1280">
        <v>0</v>
      </c>
      <c r="F1280">
        <v>0.48650788215294699</v>
      </c>
      <c r="G1280">
        <v>319</v>
      </c>
      <c r="H1280">
        <v>2</v>
      </c>
      <c r="I1280">
        <v>146.00344576982701</v>
      </c>
      <c r="J1280">
        <v>222.386138570176</v>
      </c>
      <c r="K1280">
        <v>3.94058425790843</v>
      </c>
      <c r="L1280">
        <v>-37.064602000000001</v>
      </c>
      <c r="M1280">
        <v>215.254160634919</v>
      </c>
      <c r="N1280">
        <v>120.94798179703299</v>
      </c>
      <c r="O1280">
        <v>4.57490099336193</v>
      </c>
      <c r="P1280">
        <v>-1.2</v>
      </c>
      <c r="Q1280">
        <v>0</v>
      </c>
      <c r="R1280">
        <v>0.50285065364705905</v>
      </c>
      <c r="S1280">
        <v>253.10726232222501</v>
      </c>
    </row>
    <row r="1281" spans="1:20" hidden="1" x14ac:dyDescent="0.25">
      <c r="A1281">
        <v>1655</v>
      </c>
      <c r="B1281">
        <v>3090</v>
      </c>
      <c r="C1281">
        <v>257.57804798762299</v>
      </c>
      <c r="D1281">
        <v>7.7818265147475599E-2</v>
      </c>
      <c r="E1281">
        <v>0</v>
      </c>
      <c r="F1281">
        <v>-0.45432246127932302</v>
      </c>
      <c r="G1281">
        <v>319</v>
      </c>
      <c r="H1281">
        <v>2</v>
      </c>
      <c r="I1281">
        <v>149.42506006045301</v>
      </c>
      <c r="J1281">
        <v>236.45633574596101</v>
      </c>
      <c r="K1281">
        <v>3.94058425790843</v>
      </c>
      <c r="L1281">
        <v>47.642398999999997</v>
      </c>
      <c r="M1281">
        <v>225.32319580613199</v>
      </c>
      <c r="N1281">
        <v>124.273442586201</v>
      </c>
      <c r="O1281">
        <v>0.45757353342431201</v>
      </c>
      <c r="P1281">
        <v>-2.2999999999999998</v>
      </c>
      <c r="Q1281">
        <v>0</v>
      </c>
      <c r="R1281">
        <v>0.340873563999673</v>
      </c>
      <c r="S1281">
        <v>256.59602014679302</v>
      </c>
    </row>
    <row r="1282" spans="1:20" hidden="1" x14ac:dyDescent="0.25">
      <c r="A1282">
        <v>1656</v>
      </c>
      <c r="B1282">
        <v>333</v>
      </c>
      <c r="C1282">
        <v>272.97537165208303</v>
      </c>
      <c r="D1282">
        <v>7.1176109364774406E-2</v>
      </c>
      <c r="E1282">
        <v>0</v>
      </c>
      <c r="F1282">
        <v>9.13151509071774E-2</v>
      </c>
      <c r="G1282">
        <v>320</v>
      </c>
      <c r="H1282">
        <v>2</v>
      </c>
      <c r="I1282">
        <v>191.039299940619</v>
      </c>
      <c r="J1282">
        <v>256.883681001284</v>
      </c>
      <c r="K1282">
        <v>3.5057704875105</v>
      </c>
      <c r="L1282">
        <v>22.605801</v>
      </c>
      <c r="M1282">
        <v>283.31851504201597</v>
      </c>
      <c r="N1282">
        <v>155.07478549168499</v>
      </c>
      <c r="O1282">
        <v>0.573283903903409</v>
      </c>
      <c r="P1282">
        <v>3.54</v>
      </c>
      <c r="Q1282">
        <v>0</v>
      </c>
      <c r="R1282">
        <v>0.934544619707535</v>
      </c>
      <c r="S1282">
        <v>269.73625505690899</v>
      </c>
    </row>
    <row r="1283" spans="1:20" x14ac:dyDescent="0.25">
      <c r="A1283">
        <v>1656</v>
      </c>
      <c r="B1283">
        <v>1499</v>
      </c>
      <c r="C1283">
        <v>251.214856464044</v>
      </c>
      <c r="D1283">
        <v>9.2360506117804303E-2</v>
      </c>
      <c r="E1283">
        <v>0</v>
      </c>
      <c r="F1283">
        <v>-0.81713177933923098</v>
      </c>
      <c r="G1283">
        <v>320</v>
      </c>
      <c r="H1283">
        <v>2</v>
      </c>
      <c r="I1283">
        <v>142.07087102079299</v>
      </c>
      <c r="J1283">
        <v>220.76426556812501</v>
      </c>
      <c r="K1283">
        <v>3.5057704875105</v>
      </c>
      <c r="L1283">
        <v>-39.488300000000002</v>
      </c>
      <c r="M1283">
        <v>202.61008103915199</v>
      </c>
      <c r="N1283">
        <v>113.45585641791401</v>
      </c>
      <c r="O1283">
        <v>4.4865435153834898</v>
      </c>
      <c r="P1283">
        <v>-2.99</v>
      </c>
      <c r="Q1283">
        <v>0</v>
      </c>
      <c r="R1283">
        <v>0.31221173744897801</v>
      </c>
      <c r="S1283">
        <v>249.93789060584899</v>
      </c>
      <c r="T1283">
        <f>IF(AND(C1283&gt;=$V$3,B1283=$V$1,A1283&lt;=2004),1,0)</f>
        <v>0</v>
      </c>
    </row>
    <row r="1284" spans="1:20" hidden="1" x14ac:dyDescent="0.25">
      <c r="A1284">
        <v>1656</v>
      </c>
      <c r="B1284">
        <v>1513</v>
      </c>
      <c r="C1284">
        <v>255.20450275157799</v>
      </c>
      <c r="D1284">
        <v>9.6074175673020706E-2</v>
      </c>
      <c r="E1284">
        <v>0</v>
      </c>
      <c r="F1284">
        <v>-0.79151605832372596</v>
      </c>
      <c r="G1284">
        <v>320</v>
      </c>
      <c r="H1284">
        <v>2</v>
      </c>
      <c r="I1284">
        <v>147.881283593696</v>
      </c>
      <c r="J1284">
        <v>222.58135235788399</v>
      </c>
      <c r="K1284">
        <v>3.5057704875105</v>
      </c>
      <c r="L1284">
        <v>-37.064602000000001</v>
      </c>
      <c r="M1284">
        <v>215.81332076090399</v>
      </c>
      <c r="N1284">
        <v>121.284988172722</v>
      </c>
      <c r="O1284">
        <v>4.5915235507610701</v>
      </c>
      <c r="P1284">
        <v>-1.39</v>
      </c>
      <c r="Q1284">
        <v>0</v>
      </c>
      <c r="R1284">
        <v>0.54813447434070794</v>
      </c>
      <c r="S1284">
        <v>253.11620571411899</v>
      </c>
    </row>
    <row r="1285" spans="1:20" hidden="1" x14ac:dyDescent="0.25">
      <c r="A1285">
        <v>1656</v>
      </c>
      <c r="B1285">
        <v>3090</v>
      </c>
      <c r="C1285">
        <v>257.36753001027</v>
      </c>
      <c r="D1285">
        <v>7.79780175904254E-2</v>
      </c>
      <c r="E1285">
        <v>0</v>
      </c>
      <c r="F1285">
        <v>0.40473899297802701</v>
      </c>
      <c r="G1285">
        <v>320</v>
      </c>
      <c r="H1285">
        <v>2</v>
      </c>
      <c r="I1285">
        <v>148.179170486803</v>
      </c>
      <c r="J1285">
        <v>236.24581776860799</v>
      </c>
      <c r="K1285">
        <v>3.5057704875105</v>
      </c>
      <c r="L1285">
        <v>47.642398999999997</v>
      </c>
      <c r="M1285">
        <v>224.64131703388799</v>
      </c>
      <c r="N1285">
        <v>123.91933723536999</v>
      </c>
      <c r="O1285">
        <v>0.46480772685791499</v>
      </c>
      <c r="P1285">
        <v>-2.2799999999999998</v>
      </c>
      <c r="Q1285">
        <v>0</v>
      </c>
      <c r="R1285">
        <v>0.28300513911612601</v>
      </c>
      <c r="S1285">
        <v>256.60063767403398</v>
      </c>
    </row>
    <row r="1286" spans="1:20" hidden="1" x14ac:dyDescent="0.25">
      <c r="A1286">
        <v>1657</v>
      </c>
      <c r="B1286">
        <v>333</v>
      </c>
      <c r="C1286">
        <v>272.98898169439798</v>
      </c>
      <c r="D1286">
        <v>7.1314492317477607E-2</v>
      </c>
      <c r="E1286">
        <v>0</v>
      </c>
      <c r="F1286">
        <v>-5.6041958328842699E-2</v>
      </c>
      <c r="G1286">
        <v>321</v>
      </c>
      <c r="H1286">
        <v>2</v>
      </c>
      <c r="I1286">
        <v>191.039299940619</v>
      </c>
      <c r="J1286">
        <v>256.89729104359901</v>
      </c>
      <c r="K1286">
        <v>3.5057704875105</v>
      </c>
      <c r="L1286">
        <v>22.605801</v>
      </c>
      <c r="M1286">
        <v>283.36624151450297</v>
      </c>
      <c r="N1286">
        <v>155.12628645378999</v>
      </c>
      <c r="O1286">
        <v>0.57446974093763103</v>
      </c>
      <c r="P1286">
        <v>3.59</v>
      </c>
      <c r="Q1286">
        <v>0</v>
      </c>
      <c r="R1286">
        <v>0.93346298803076799</v>
      </c>
      <c r="S1286">
        <v>269.75148548978899</v>
      </c>
    </row>
    <row r="1287" spans="1:20" x14ac:dyDescent="0.25">
      <c r="A1287">
        <v>1657</v>
      </c>
      <c r="B1287">
        <v>1499</v>
      </c>
      <c r="C1287">
        <v>251.39455167715599</v>
      </c>
      <c r="D1287">
        <v>9.25400764773507E-2</v>
      </c>
      <c r="E1287">
        <v>0</v>
      </c>
      <c r="F1287">
        <v>0.50313443639116695</v>
      </c>
      <c r="G1287">
        <v>321</v>
      </c>
      <c r="H1287">
        <v>2</v>
      </c>
      <c r="I1287">
        <v>142.07087102079299</v>
      </c>
      <c r="J1287">
        <v>220.94396078123799</v>
      </c>
      <c r="K1287">
        <v>3.5057704875105</v>
      </c>
      <c r="L1287">
        <v>-39.488300000000002</v>
      </c>
      <c r="M1287">
        <v>203.25232557907901</v>
      </c>
      <c r="N1287">
        <v>113.83557295609</v>
      </c>
      <c r="O1287">
        <v>4.5317270284999696</v>
      </c>
      <c r="P1287">
        <v>-3.22</v>
      </c>
      <c r="Q1287">
        <v>0</v>
      </c>
      <c r="R1287">
        <v>0.36800168520654503</v>
      </c>
      <c r="S1287">
        <v>249.943894941358</v>
      </c>
      <c r="T1287">
        <f>IF(AND(C1287&gt;=$V$3,B1287=$V$1,A1287&lt;=2004),1,0)</f>
        <v>0</v>
      </c>
    </row>
    <row r="1288" spans="1:20" hidden="1" x14ac:dyDescent="0.25">
      <c r="A1288">
        <v>1657</v>
      </c>
      <c r="B1288">
        <v>1513</v>
      </c>
      <c r="C1288">
        <v>255.38099389575399</v>
      </c>
      <c r="D1288">
        <v>9.6260966272097001E-2</v>
      </c>
      <c r="E1288">
        <v>0</v>
      </c>
      <c r="F1288">
        <v>0.49605226927823598</v>
      </c>
      <c r="G1288">
        <v>321</v>
      </c>
      <c r="H1288">
        <v>2</v>
      </c>
      <c r="I1288">
        <v>147.881283593696</v>
      </c>
      <c r="J1288">
        <v>222.75784350206001</v>
      </c>
      <c r="K1288">
        <v>3.5057704875105</v>
      </c>
      <c r="L1288">
        <v>-37.064602000000001</v>
      </c>
      <c r="M1288">
        <v>216.47491449582299</v>
      </c>
      <c r="N1288">
        <v>121.67849580005</v>
      </c>
      <c r="O1288">
        <v>4.6072376179731398</v>
      </c>
      <c r="P1288">
        <v>-1.58</v>
      </c>
      <c r="Q1288">
        <v>0</v>
      </c>
      <c r="R1288">
        <v>0.60181470323938302</v>
      </c>
      <c r="S1288">
        <v>253.126024955547</v>
      </c>
    </row>
    <row r="1289" spans="1:20" hidden="1" x14ac:dyDescent="0.25">
      <c r="A1289">
        <v>1657</v>
      </c>
      <c r="B1289">
        <v>3090</v>
      </c>
      <c r="C1289">
        <v>257.17356490701297</v>
      </c>
      <c r="D1289">
        <v>7.8129625038716802E-2</v>
      </c>
      <c r="E1289">
        <v>0</v>
      </c>
      <c r="F1289">
        <v>-0.43856206713347101</v>
      </c>
      <c r="G1289">
        <v>321</v>
      </c>
      <c r="H1289">
        <v>2</v>
      </c>
      <c r="I1289">
        <v>148.179170486803</v>
      </c>
      <c r="J1289">
        <v>236.05185266535099</v>
      </c>
      <c r="K1289">
        <v>3.5057704875105</v>
      </c>
      <c r="L1289">
        <v>47.642398999999997</v>
      </c>
      <c r="M1289">
        <v>223.90782143745901</v>
      </c>
      <c r="N1289">
        <v>123.535477450502</v>
      </c>
      <c r="O1289">
        <v>0.47173527844788299</v>
      </c>
      <c r="P1289">
        <v>-2.2599999999999998</v>
      </c>
      <c r="Q1289">
        <v>0</v>
      </c>
      <c r="R1289">
        <v>0.22100643513353799</v>
      </c>
      <c r="S1289">
        <v>256.60424362704902</v>
      </c>
    </row>
    <row r="1290" spans="1:20" hidden="1" x14ac:dyDescent="0.25">
      <c r="A1290">
        <v>1658</v>
      </c>
      <c r="B1290">
        <v>333</v>
      </c>
      <c r="C1290">
        <v>272.99933778372599</v>
      </c>
      <c r="D1290">
        <v>7.1477125030554395E-2</v>
      </c>
      <c r="E1290">
        <v>0</v>
      </c>
      <c r="F1290">
        <v>8.6212084522982096E-2</v>
      </c>
      <c r="G1290">
        <v>322</v>
      </c>
      <c r="H1290">
        <v>2</v>
      </c>
      <c r="I1290">
        <v>190.806993075978</v>
      </c>
      <c r="J1290">
        <v>256.90764713292799</v>
      </c>
      <c r="K1290">
        <v>3.06988882546091</v>
      </c>
      <c r="L1290">
        <v>22.605801</v>
      </c>
      <c r="M1290">
        <v>283.42275818778597</v>
      </c>
      <c r="N1290">
        <v>155.187017958468</v>
      </c>
      <c r="O1290">
        <v>0.57602723359932295</v>
      </c>
      <c r="P1290">
        <v>3.65</v>
      </c>
      <c r="Q1290">
        <v>0</v>
      </c>
      <c r="R1290">
        <v>0.93299601669043597</v>
      </c>
      <c r="S1290">
        <v>269.766708303538</v>
      </c>
    </row>
    <row r="1291" spans="1:20" x14ac:dyDescent="0.25">
      <c r="A1291">
        <v>1658</v>
      </c>
      <c r="B1291">
        <v>1499</v>
      </c>
      <c r="C1291">
        <v>251.60488436790101</v>
      </c>
      <c r="D1291">
        <v>9.2751114139076593E-2</v>
      </c>
      <c r="E1291">
        <v>0</v>
      </c>
      <c r="F1291">
        <v>-0.81173305665472895</v>
      </c>
      <c r="G1291">
        <v>322</v>
      </c>
      <c r="H1291">
        <v>2</v>
      </c>
      <c r="I1291">
        <v>144.00652027657901</v>
      </c>
      <c r="J1291">
        <v>221.15429347198301</v>
      </c>
      <c r="K1291">
        <v>3.06988882546091</v>
      </c>
      <c r="L1291">
        <v>-39.488300000000002</v>
      </c>
      <c r="M1291">
        <v>203.83449937708801</v>
      </c>
      <c r="N1291">
        <v>114.185263688124</v>
      </c>
      <c r="O1291">
        <v>4.5757283345631503</v>
      </c>
      <c r="P1291">
        <v>-3.44</v>
      </c>
      <c r="Q1291">
        <v>0</v>
      </c>
      <c r="R1291">
        <v>0.41805669274850699</v>
      </c>
      <c r="S1291">
        <v>249.95071597709301</v>
      </c>
      <c r="T1291">
        <f>IF(AND(C1291&gt;=$V$3,B1291=$V$1,A1291&lt;=2004),1,0)</f>
        <v>0</v>
      </c>
    </row>
    <row r="1292" spans="1:20" hidden="1" x14ac:dyDescent="0.25">
      <c r="A1292">
        <v>1658</v>
      </c>
      <c r="B1292">
        <v>1513</v>
      </c>
      <c r="C1292">
        <v>255.58680752683901</v>
      </c>
      <c r="D1292">
        <v>9.6480489423696095E-2</v>
      </c>
      <c r="E1292">
        <v>0</v>
      </c>
      <c r="F1292">
        <v>-0.77689366028529205</v>
      </c>
      <c r="G1292">
        <v>322</v>
      </c>
      <c r="H1292">
        <v>2</v>
      </c>
      <c r="I1292">
        <v>149.765936647595</v>
      </c>
      <c r="J1292">
        <v>222.96365713314501</v>
      </c>
      <c r="K1292">
        <v>3.06988882546091</v>
      </c>
      <c r="L1292">
        <v>-37.064602000000001</v>
      </c>
      <c r="M1292">
        <v>217.07436405337799</v>
      </c>
      <c r="N1292">
        <v>122.04097803853401</v>
      </c>
      <c r="O1292">
        <v>4.6223272789426897</v>
      </c>
      <c r="P1292">
        <v>-1.77</v>
      </c>
      <c r="Q1292">
        <v>0</v>
      </c>
      <c r="R1292">
        <v>0.64984695147393401</v>
      </c>
      <c r="S1292">
        <v>253.13662789374899</v>
      </c>
    </row>
    <row r="1293" spans="1:20" hidden="1" x14ac:dyDescent="0.25">
      <c r="A1293">
        <v>1658</v>
      </c>
      <c r="B1293">
        <v>3090</v>
      </c>
      <c r="C1293">
        <v>256.96421220900203</v>
      </c>
      <c r="D1293">
        <v>7.8307799663239905E-2</v>
      </c>
      <c r="E1293">
        <v>0</v>
      </c>
      <c r="F1293">
        <v>0.40768902740444901</v>
      </c>
      <c r="G1293">
        <v>322</v>
      </c>
      <c r="H1293">
        <v>2</v>
      </c>
      <c r="I1293">
        <v>146.918317528388</v>
      </c>
      <c r="J1293">
        <v>235.84249996733999</v>
      </c>
      <c r="K1293">
        <v>3.06988882546091</v>
      </c>
      <c r="L1293">
        <v>47.642398999999997</v>
      </c>
      <c r="M1293">
        <v>223.23359137466801</v>
      </c>
      <c r="N1293">
        <v>123.187780424634</v>
      </c>
      <c r="O1293">
        <v>0.47801106472417898</v>
      </c>
      <c r="P1293">
        <v>-2.23</v>
      </c>
      <c r="Q1293">
        <v>0</v>
      </c>
      <c r="R1293">
        <v>0.164069531777886</v>
      </c>
      <c r="S1293">
        <v>256.60692059445302</v>
      </c>
    </row>
    <row r="1294" spans="1:20" hidden="1" x14ac:dyDescent="0.25">
      <c r="A1294">
        <v>1659</v>
      </c>
      <c r="B1294">
        <v>333</v>
      </c>
      <c r="C1294">
        <v>273.005759071905</v>
      </c>
      <c r="D1294">
        <v>7.1624866433541504E-2</v>
      </c>
      <c r="E1294">
        <v>0</v>
      </c>
      <c r="F1294">
        <v>0.10425087895282099</v>
      </c>
      <c r="G1294">
        <v>323</v>
      </c>
      <c r="H1294">
        <v>2</v>
      </c>
      <c r="I1294">
        <v>190.55703321482</v>
      </c>
      <c r="J1294">
        <v>256.91406842110598</v>
      </c>
      <c r="K1294">
        <v>2.6330720455364101</v>
      </c>
      <c r="L1294">
        <v>22.605801</v>
      </c>
      <c r="M1294">
        <v>283.46576825228198</v>
      </c>
      <c r="N1294">
        <v>155.237599807294</v>
      </c>
      <c r="O1294">
        <v>0.57683821497073395</v>
      </c>
      <c r="P1294">
        <v>3.7</v>
      </c>
      <c r="Q1294">
        <v>0</v>
      </c>
      <c r="R1294">
        <v>0.931593502459655</v>
      </c>
      <c r="S1294">
        <v>269.78190823378901</v>
      </c>
    </row>
    <row r="1295" spans="1:20" x14ac:dyDescent="0.25">
      <c r="A1295">
        <v>1659</v>
      </c>
      <c r="B1295">
        <v>1499</v>
      </c>
      <c r="C1295">
        <v>251.84350777508899</v>
      </c>
      <c r="D1295">
        <v>9.2942828337509498E-2</v>
      </c>
      <c r="E1295">
        <v>0</v>
      </c>
      <c r="F1295">
        <v>-0.74955624312184099</v>
      </c>
      <c r="G1295">
        <v>323</v>
      </c>
      <c r="H1295">
        <v>2</v>
      </c>
      <c r="I1295">
        <v>145.94999670013999</v>
      </c>
      <c r="J1295">
        <v>221.392916879171</v>
      </c>
      <c r="K1295">
        <v>2.6330720455364101</v>
      </c>
      <c r="L1295">
        <v>-39.488300000000002</v>
      </c>
      <c r="M1295">
        <v>204.51751965654199</v>
      </c>
      <c r="N1295">
        <v>114.589393359254</v>
      </c>
      <c r="O1295">
        <v>4.6174176744971804</v>
      </c>
      <c r="P1295">
        <v>-3.67</v>
      </c>
      <c r="Q1295">
        <v>0</v>
      </c>
      <c r="R1295">
        <v>0.476705584198583</v>
      </c>
      <c r="S1295">
        <v>249.95849393133099</v>
      </c>
      <c r="T1295">
        <f>IF(AND(C1295&gt;=$V$3,B1295=$V$1,A1295&lt;=2004),1,0)</f>
        <v>0</v>
      </c>
    </row>
    <row r="1296" spans="1:20" hidden="1" x14ac:dyDescent="0.25">
      <c r="A1296">
        <v>1659</v>
      </c>
      <c r="B1296">
        <v>1513</v>
      </c>
      <c r="C1296">
        <v>255.82038231560401</v>
      </c>
      <c r="D1296">
        <v>9.6679912146171901E-2</v>
      </c>
      <c r="E1296">
        <v>0</v>
      </c>
      <c r="F1296">
        <v>-0.73552662944146996</v>
      </c>
      <c r="G1296">
        <v>323</v>
      </c>
      <c r="H1296">
        <v>2</v>
      </c>
      <c r="I1296">
        <v>151.656725618211</v>
      </c>
      <c r="J1296">
        <v>223.19723192190901</v>
      </c>
      <c r="K1296">
        <v>2.6330720455364101</v>
      </c>
      <c r="L1296">
        <v>-37.064602000000001</v>
      </c>
      <c r="M1296">
        <v>217.774978450649</v>
      </c>
      <c r="N1296">
        <v>122.45811120904401</v>
      </c>
      <c r="O1296">
        <v>4.6367615565421199</v>
      </c>
      <c r="P1296">
        <v>-1.95</v>
      </c>
      <c r="Q1296">
        <v>0</v>
      </c>
      <c r="R1296">
        <v>0.70610363483806504</v>
      </c>
      <c r="S1296">
        <v>253.14814871905699</v>
      </c>
    </row>
    <row r="1297" spans="1:20" hidden="1" x14ac:dyDescent="0.25">
      <c r="A1297">
        <v>1659</v>
      </c>
      <c r="B1297">
        <v>3090</v>
      </c>
      <c r="C1297">
        <v>256.73964864712298</v>
      </c>
      <c r="D1297">
        <v>7.8469659897295693E-2</v>
      </c>
      <c r="E1297">
        <v>0</v>
      </c>
      <c r="F1297">
        <v>0.40300662276955301</v>
      </c>
      <c r="G1297">
        <v>323</v>
      </c>
      <c r="H1297">
        <v>2</v>
      </c>
      <c r="I1297">
        <v>145.64287277326801</v>
      </c>
      <c r="J1297">
        <v>235.61793640546</v>
      </c>
      <c r="K1297">
        <v>2.6330720455364101</v>
      </c>
      <c r="L1297">
        <v>47.642398999999997</v>
      </c>
      <c r="M1297">
        <v>222.50758333300701</v>
      </c>
      <c r="N1297">
        <v>122.809111428577</v>
      </c>
      <c r="O1297">
        <v>0.48357236742634901</v>
      </c>
      <c r="P1297">
        <v>-2.21</v>
      </c>
      <c r="Q1297">
        <v>0</v>
      </c>
      <c r="R1297">
        <v>0.102965882306591</v>
      </c>
      <c r="S1297">
        <v>256.60860059138798</v>
      </c>
    </row>
    <row r="1298" spans="1:20" hidden="1" x14ac:dyDescent="0.25">
      <c r="A1298">
        <v>1660</v>
      </c>
      <c r="B1298">
        <v>333</v>
      </c>
      <c r="C1298">
        <v>273.015375368923</v>
      </c>
      <c r="D1298">
        <v>7.18057288014642E-2</v>
      </c>
      <c r="E1298">
        <v>0</v>
      </c>
      <c r="F1298">
        <v>-8.4650423366067304E-2</v>
      </c>
      <c r="G1298">
        <v>324</v>
      </c>
      <c r="H1298">
        <v>2</v>
      </c>
      <c r="I1298">
        <v>190.55703321482</v>
      </c>
      <c r="J1298">
        <v>256.92368471812398</v>
      </c>
      <c r="K1298">
        <v>2.6330720455364101</v>
      </c>
      <c r="L1298">
        <v>22.605801</v>
      </c>
      <c r="M1298">
        <v>283.492439080471</v>
      </c>
      <c r="N1298">
        <v>155.28525394773001</v>
      </c>
      <c r="O1298">
        <v>0.57797545807817696</v>
      </c>
      <c r="P1298">
        <v>3.76</v>
      </c>
      <c r="Q1298">
        <v>0</v>
      </c>
      <c r="R1298">
        <v>0.92906363444815498</v>
      </c>
      <c r="S1298">
        <v>269.79706688657598</v>
      </c>
    </row>
    <row r="1299" spans="1:20" x14ac:dyDescent="0.25">
      <c r="A1299">
        <v>1660</v>
      </c>
      <c r="B1299">
        <v>1499</v>
      </c>
      <c r="C1299">
        <v>252.060980096836</v>
      </c>
      <c r="D1299">
        <v>9.3177521410621897E-2</v>
      </c>
      <c r="E1299">
        <v>0</v>
      </c>
      <c r="F1299">
        <v>0.56039259080030301</v>
      </c>
      <c r="G1299">
        <v>324</v>
      </c>
      <c r="H1299">
        <v>2</v>
      </c>
      <c r="I1299">
        <v>145.94999670013999</v>
      </c>
      <c r="J1299">
        <v>221.61038920091701</v>
      </c>
      <c r="K1299">
        <v>2.6330720455364101</v>
      </c>
      <c r="L1299">
        <v>-39.488300000000002</v>
      </c>
      <c r="M1299">
        <v>205.29448610475501</v>
      </c>
      <c r="N1299">
        <v>115.05111642936301</v>
      </c>
      <c r="O1299">
        <v>4.6587945283850001</v>
      </c>
      <c r="P1299">
        <v>-3.89</v>
      </c>
      <c r="Q1299">
        <v>0</v>
      </c>
      <c r="R1299">
        <v>0.54323165078274704</v>
      </c>
      <c r="S1299">
        <v>249.96735732848899</v>
      </c>
      <c r="T1299">
        <f>IF(AND(C1299&gt;=$V$3,B1299=$V$1,A1299&lt;=2004),1,0)</f>
        <v>0</v>
      </c>
    </row>
    <row r="1300" spans="1:20" hidden="1" x14ac:dyDescent="0.25">
      <c r="A1300">
        <v>1660</v>
      </c>
      <c r="B1300">
        <v>1513</v>
      </c>
      <c r="C1300">
        <v>256.03316310583699</v>
      </c>
      <c r="D1300">
        <v>9.6924041855754497E-2</v>
      </c>
      <c r="E1300">
        <v>0</v>
      </c>
      <c r="F1300">
        <v>0.55093233439093703</v>
      </c>
      <c r="G1300">
        <v>324</v>
      </c>
      <c r="H1300">
        <v>2</v>
      </c>
      <c r="I1300">
        <v>151.656725618211</v>
      </c>
      <c r="J1300">
        <v>223.41001271214299</v>
      </c>
      <c r="K1300">
        <v>2.6330720455364101</v>
      </c>
      <c r="L1300">
        <v>-37.064602000000001</v>
      </c>
      <c r="M1300">
        <v>218.572148170981</v>
      </c>
      <c r="N1300">
        <v>122.934886947786</v>
      </c>
      <c r="O1300">
        <v>4.6502156998874096</v>
      </c>
      <c r="P1300">
        <v>-2.13</v>
      </c>
      <c r="Q1300">
        <v>0</v>
      </c>
      <c r="R1300">
        <v>0.77009613098389995</v>
      </c>
      <c r="S1300">
        <v>253.160713649412</v>
      </c>
    </row>
    <row r="1301" spans="1:20" hidden="1" x14ac:dyDescent="0.25">
      <c r="A1301">
        <v>1660</v>
      </c>
      <c r="B1301">
        <v>3090</v>
      </c>
      <c r="C1301">
        <v>256.53341765056803</v>
      </c>
      <c r="D1301">
        <v>7.8667806284239097E-2</v>
      </c>
      <c r="E1301">
        <v>0</v>
      </c>
      <c r="F1301">
        <v>-0.48571431184955299</v>
      </c>
      <c r="G1301">
        <v>324</v>
      </c>
      <c r="H1301">
        <v>2</v>
      </c>
      <c r="I1301">
        <v>145.64287277326801</v>
      </c>
      <c r="J1301">
        <v>235.41170540890599</v>
      </c>
      <c r="K1301">
        <v>2.6330720455364101</v>
      </c>
      <c r="L1301">
        <v>47.642398999999997</v>
      </c>
      <c r="M1301">
        <v>221.73079604305701</v>
      </c>
      <c r="N1301">
        <v>122.407136468166</v>
      </c>
      <c r="O1301">
        <v>0.48927447741760099</v>
      </c>
      <c r="P1301">
        <v>-2.17</v>
      </c>
      <c r="Q1301">
        <v>0</v>
      </c>
      <c r="R1301">
        <v>3.7766009986690698E-2</v>
      </c>
      <c r="S1301">
        <v>256.609216783661</v>
      </c>
    </row>
    <row r="1302" spans="1:20" hidden="1" x14ac:dyDescent="0.25">
      <c r="A1302">
        <v>1661</v>
      </c>
      <c r="B1302">
        <v>333</v>
      </c>
      <c r="C1302">
        <v>273.02090495364098</v>
      </c>
      <c r="D1302">
        <v>7.1986119177016E-2</v>
      </c>
      <c r="E1302">
        <v>0</v>
      </c>
      <c r="F1302">
        <v>0.10827571184464301</v>
      </c>
      <c r="G1302">
        <v>325</v>
      </c>
      <c r="H1302">
        <v>2</v>
      </c>
      <c r="I1302">
        <v>190.28934918465001</v>
      </c>
      <c r="J1302">
        <v>256.92921430284201</v>
      </c>
      <c r="K1302">
        <v>2.1954532063596899</v>
      </c>
      <c r="L1302">
        <v>22.605801</v>
      </c>
      <c r="M1302">
        <v>283.53238390137102</v>
      </c>
      <c r="N1302">
        <v>155.34004924924201</v>
      </c>
      <c r="O1302">
        <v>0.57891968975126795</v>
      </c>
      <c r="P1302">
        <v>3.81</v>
      </c>
      <c r="Q1302">
        <v>0</v>
      </c>
      <c r="R1302">
        <v>0.92746641377852601</v>
      </c>
      <c r="S1302">
        <v>269.812199479024</v>
      </c>
    </row>
    <row r="1303" spans="1:20" x14ac:dyDescent="0.25">
      <c r="A1303">
        <v>1661</v>
      </c>
      <c r="B1303">
        <v>1499</v>
      </c>
      <c r="C1303">
        <v>252.30691704074999</v>
      </c>
      <c r="D1303">
        <v>9.34116020106074E-2</v>
      </c>
      <c r="E1303">
        <v>0</v>
      </c>
      <c r="F1303">
        <v>-0.75416404547084903</v>
      </c>
      <c r="G1303">
        <v>325</v>
      </c>
      <c r="H1303">
        <v>2</v>
      </c>
      <c r="I1303">
        <v>147.90061329071099</v>
      </c>
      <c r="J1303">
        <v>221.856326144831</v>
      </c>
      <c r="K1303">
        <v>2.1954532063596899</v>
      </c>
      <c r="L1303">
        <v>-39.488300000000002</v>
      </c>
      <c r="M1303">
        <v>206.00451005954099</v>
      </c>
      <c r="N1303">
        <v>115.47540386700599</v>
      </c>
      <c r="O1303">
        <v>4.6987207986439401</v>
      </c>
      <c r="P1303">
        <v>-4.1100000000000003</v>
      </c>
      <c r="Q1303">
        <v>0</v>
      </c>
      <c r="R1303">
        <v>0.60334949598985399</v>
      </c>
      <c r="S1303">
        <v>249.97720161167899</v>
      </c>
      <c r="T1303">
        <f>IF(AND(C1303&gt;=$V$3,B1303=$V$1,A1303&lt;=2004),1,0)</f>
        <v>0</v>
      </c>
    </row>
    <row r="1304" spans="1:20" hidden="1" x14ac:dyDescent="0.25">
      <c r="A1304">
        <v>1661</v>
      </c>
      <c r="B1304">
        <v>1513</v>
      </c>
      <c r="C1304">
        <v>256.2734801853</v>
      </c>
      <c r="D1304">
        <v>9.7167534465636696E-2</v>
      </c>
      <c r="E1304">
        <v>0</v>
      </c>
      <c r="F1304">
        <v>-0.72956899868289504</v>
      </c>
      <c r="G1304">
        <v>325</v>
      </c>
      <c r="H1304">
        <v>2</v>
      </c>
      <c r="I1304">
        <v>153.55296593693001</v>
      </c>
      <c r="J1304">
        <v>223.650329791606</v>
      </c>
      <c r="K1304">
        <v>2.1954532063596899</v>
      </c>
      <c r="L1304">
        <v>-37.064602000000001</v>
      </c>
      <c r="M1304">
        <v>219.30025296473201</v>
      </c>
      <c r="N1304">
        <v>123.37289650000901</v>
      </c>
      <c r="O1304">
        <v>4.6631713255282499</v>
      </c>
      <c r="P1304">
        <v>-2.31</v>
      </c>
      <c r="Q1304">
        <v>0</v>
      </c>
      <c r="R1304">
        <v>0.82779522557389196</v>
      </c>
      <c r="S1304">
        <v>253.174220001332</v>
      </c>
    </row>
    <row r="1305" spans="1:20" hidden="1" x14ac:dyDescent="0.25">
      <c r="A1305">
        <v>1661</v>
      </c>
      <c r="B1305">
        <v>3090</v>
      </c>
      <c r="C1305">
        <v>256.31219918224201</v>
      </c>
      <c r="D1305">
        <v>7.8865435573103895E-2</v>
      </c>
      <c r="E1305">
        <v>0</v>
      </c>
      <c r="F1305">
        <v>0.39708804306152501</v>
      </c>
      <c r="G1305">
        <v>325</v>
      </c>
      <c r="H1305">
        <v>2</v>
      </c>
      <c r="I1305">
        <v>144.353224554891</v>
      </c>
      <c r="J1305">
        <v>235.19048694058</v>
      </c>
      <c r="K1305">
        <v>2.1954532063596899</v>
      </c>
      <c r="L1305">
        <v>47.642398999999997</v>
      </c>
      <c r="M1305">
        <v>221.01921611787901</v>
      </c>
      <c r="N1305">
        <v>122.040868576976</v>
      </c>
      <c r="O1305">
        <v>0.49359590329678599</v>
      </c>
      <c r="P1305">
        <v>-2.13</v>
      </c>
      <c r="Q1305">
        <v>0</v>
      </c>
      <c r="R1305">
        <v>-2.1844130394172399E-2</v>
      </c>
      <c r="S1305">
        <v>256.60886037364202</v>
      </c>
    </row>
    <row r="1306" spans="1:20" hidden="1" x14ac:dyDescent="0.25">
      <c r="A1306">
        <v>1662</v>
      </c>
      <c r="B1306">
        <v>333</v>
      </c>
      <c r="C1306">
        <v>273.02970170658801</v>
      </c>
      <c r="D1306">
        <v>7.2164984225114304E-2</v>
      </c>
      <c r="E1306">
        <v>0</v>
      </c>
      <c r="F1306">
        <v>-8.6562264847632395E-2</v>
      </c>
      <c r="G1306">
        <v>326</v>
      </c>
      <c r="H1306">
        <v>2</v>
      </c>
      <c r="I1306">
        <v>190.28934918465001</v>
      </c>
      <c r="J1306">
        <v>256.93801105578899</v>
      </c>
      <c r="K1306">
        <v>2.1954532063596899</v>
      </c>
      <c r="L1306">
        <v>22.605801</v>
      </c>
      <c r="M1306">
        <v>283.55535497348399</v>
      </c>
      <c r="N1306">
        <v>155.38522365774801</v>
      </c>
      <c r="O1306">
        <v>0.58051118084303499</v>
      </c>
      <c r="P1306">
        <v>3.87</v>
      </c>
      <c r="Q1306">
        <v>0</v>
      </c>
      <c r="R1306">
        <v>0.92469897641521204</v>
      </c>
      <c r="S1306">
        <v>269.82728691781301</v>
      </c>
    </row>
    <row r="1307" spans="1:20" x14ac:dyDescent="0.25">
      <c r="A1307">
        <v>1662</v>
      </c>
      <c r="B1307">
        <v>1499</v>
      </c>
      <c r="C1307">
        <v>252.53070338195801</v>
      </c>
      <c r="D1307">
        <v>9.3643703294543607E-2</v>
      </c>
      <c r="E1307">
        <v>0</v>
      </c>
      <c r="F1307">
        <v>0.58687464959081304</v>
      </c>
      <c r="G1307">
        <v>326</v>
      </c>
      <c r="H1307">
        <v>2</v>
      </c>
      <c r="I1307">
        <v>147.90061329071099</v>
      </c>
      <c r="J1307">
        <v>222.08011248604001</v>
      </c>
      <c r="K1307">
        <v>2.1954532063596899</v>
      </c>
      <c r="L1307">
        <v>-39.488300000000002</v>
      </c>
      <c r="M1307">
        <v>206.80968534131</v>
      </c>
      <c r="N1307">
        <v>115.952957075985</v>
      </c>
      <c r="O1307">
        <v>4.7375064520378301</v>
      </c>
      <c r="P1307">
        <v>-4.34</v>
      </c>
      <c r="Q1307">
        <v>0</v>
      </c>
      <c r="R1307">
        <v>0.67138772618516696</v>
      </c>
      <c r="S1307">
        <v>249.988156010333</v>
      </c>
      <c r="T1307">
        <f>IF(AND(C1307&gt;=$V$3,B1307=$V$1,A1307&lt;=2004),1,0)</f>
        <v>0</v>
      </c>
    </row>
    <row r="1308" spans="1:20" hidden="1" x14ac:dyDescent="0.25">
      <c r="A1308">
        <v>1662</v>
      </c>
      <c r="B1308">
        <v>1513</v>
      </c>
      <c r="C1308">
        <v>256.49248289022597</v>
      </c>
      <c r="D1308">
        <v>9.74089681743084E-2</v>
      </c>
      <c r="E1308">
        <v>0</v>
      </c>
      <c r="F1308">
        <v>0.56471967506820697</v>
      </c>
      <c r="G1308">
        <v>326</v>
      </c>
      <c r="H1308">
        <v>2</v>
      </c>
      <c r="I1308">
        <v>153.55296593693001</v>
      </c>
      <c r="J1308">
        <v>223.869332496532</v>
      </c>
      <c r="K1308">
        <v>2.1954532063596899</v>
      </c>
      <c r="L1308">
        <v>-37.064602000000001</v>
      </c>
      <c r="M1308">
        <v>220.124768696058</v>
      </c>
      <c r="N1308">
        <v>123.865059728246</v>
      </c>
      <c r="O1308">
        <v>4.6761674750693398</v>
      </c>
      <c r="P1308">
        <v>-2.4900000000000002</v>
      </c>
      <c r="Q1308">
        <v>0</v>
      </c>
      <c r="R1308">
        <v>0.89315854709348297</v>
      </c>
      <c r="S1308">
        <v>253.18879282476101</v>
      </c>
    </row>
    <row r="1309" spans="1:20" hidden="1" x14ac:dyDescent="0.25">
      <c r="A1309">
        <v>1662</v>
      </c>
      <c r="B1309">
        <v>3090</v>
      </c>
      <c r="C1309">
        <v>256.10927706562597</v>
      </c>
      <c r="D1309">
        <v>7.9061393767382804E-2</v>
      </c>
      <c r="E1309">
        <v>0</v>
      </c>
      <c r="F1309">
        <v>-0.48475491881916599</v>
      </c>
      <c r="G1309">
        <v>326</v>
      </c>
      <c r="H1309">
        <v>2</v>
      </c>
      <c r="I1309">
        <v>144.353224554891</v>
      </c>
      <c r="J1309">
        <v>234.98756482396399</v>
      </c>
      <c r="K1309">
        <v>2.1954532063596899</v>
      </c>
      <c r="L1309">
        <v>47.642398999999997</v>
      </c>
      <c r="M1309">
        <v>220.257828768895</v>
      </c>
      <c r="N1309">
        <v>121.646656780802</v>
      </c>
      <c r="O1309">
        <v>0.49752626167264902</v>
      </c>
      <c r="P1309">
        <v>-2.08</v>
      </c>
      <c r="Q1309">
        <v>0</v>
      </c>
      <c r="R1309">
        <v>-8.5493138027080695E-2</v>
      </c>
      <c r="S1309">
        <v>256.60746546295201</v>
      </c>
    </row>
    <row r="1310" spans="1:20" hidden="1" x14ac:dyDescent="0.25">
      <c r="A1310">
        <v>1663</v>
      </c>
      <c r="B1310">
        <v>333</v>
      </c>
      <c r="C1310">
        <v>273.03452167322001</v>
      </c>
      <c r="D1310">
        <v>7.2362703456701899E-2</v>
      </c>
      <c r="E1310">
        <v>0</v>
      </c>
      <c r="F1310">
        <v>0.10536328217539701</v>
      </c>
      <c r="G1310">
        <v>327</v>
      </c>
      <c r="H1310">
        <v>2</v>
      </c>
      <c r="I1310">
        <v>190.00388871221401</v>
      </c>
      <c r="J1310">
        <v>256.94283102242201</v>
      </c>
      <c r="K1310">
        <v>1.7571656108684901</v>
      </c>
      <c r="L1310">
        <v>22.605801</v>
      </c>
      <c r="M1310">
        <v>283.59190143443101</v>
      </c>
      <c r="N1310">
        <v>155.441221593905</v>
      </c>
      <c r="O1310">
        <v>0.581216980744232</v>
      </c>
      <c r="P1310">
        <v>3.93</v>
      </c>
      <c r="Q1310">
        <v>0</v>
      </c>
      <c r="R1310">
        <v>0.92288609866590099</v>
      </c>
      <c r="S1310">
        <v>269.84234477758997</v>
      </c>
    </row>
    <row r="1311" spans="1:20" x14ac:dyDescent="0.25">
      <c r="A1311">
        <v>1663</v>
      </c>
      <c r="B1311">
        <v>1499</v>
      </c>
      <c r="C1311">
        <v>252.782743204799</v>
      </c>
      <c r="D1311">
        <v>9.3900270399175104E-2</v>
      </c>
      <c r="E1311">
        <v>0</v>
      </c>
      <c r="F1311">
        <v>-0.74857010488992004</v>
      </c>
      <c r="G1311">
        <v>327</v>
      </c>
      <c r="H1311">
        <v>2</v>
      </c>
      <c r="I1311">
        <v>149.857676663837</v>
      </c>
      <c r="J1311">
        <v>222.33215230888001</v>
      </c>
      <c r="K1311">
        <v>1.7571656108684901</v>
      </c>
      <c r="L1311">
        <v>-39.488300000000002</v>
      </c>
      <c r="M1311">
        <v>207.54439042448999</v>
      </c>
      <c r="N1311">
        <v>116.393919907175</v>
      </c>
      <c r="O1311">
        <v>4.7768308235599397</v>
      </c>
      <c r="P1311">
        <v>-4.5599999999999996</v>
      </c>
      <c r="Q1311">
        <v>0</v>
      </c>
      <c r="R1311">
        <v>0.73272257944155905</v>
      </c>
      <c r="S1311">
        <v>250.00011115178799</v>
      </c>
      <c r="T1311">
        <f>IF(AND(C1311&gt;=$V$3,B1311=$V$1,A1311&lt;=2004),1,0)</f>
        <v>0</v>
      </c>
    </row>
    <row r="1312" spans="1:20" hidden="1" x14ac:dyDescent="0.25">
      <c r="A1312">
        <v>1663</v>
      </c>
      <c r="B1312">
        <v>1513</v>
      </c>
      <c r="C1312">
        <v>256.739546979289</v>
      </c>
      <c r="D1312">
        <v>9.7675851435546093E-2</v>
      </c>
      <c r="E1312">
        <v>0</v>
      </c>
      <c r="F1312">
        <v>-0.74348146881642896</v>
      </c>
      <c r="G1312">
        <v>327</v>
      </c>
      <c r="H1312">
        <v>2</v>
      </c>
      <c r="I1312">
        <v>155.453968255044</v>
      </c>
      <c r="J1312">
        <v>224.116396585595</v>
      </c>
      <c r="K1312">
        <v>1.7571656108684901</v>
      </c>
      <c r="L1312">
        <v>-37.064602000000001</v>
      </c>
      <c r="M1312">
        <v>220.87817868988699</v>
      </c>
      <c r="N1312">
        <v>124.320357231996</v>
      </c>
      <c r="O1312">
        <v>4.6891421727346998</v>
      </c>
      <c r="P1312">
        <v>-2.65</v>
      </c>
      <c r="Q1312">
        <v>0</v>
      </c>
      <c r="R1312">
        <v>0.95207205712570298</v>
      </c>
      <c r="S1312">
        <v>253.204326884224</v>
      </c>
    </row>
    <row r="1313" spans="1:20" hidden="1" x14ac:dyDescent="0.25">
      <c r="A1313">
        <v>1663</v>
      </c>
      <c r="B1313">
        <v>3090</v>
      </c>
      <c r="C1313">
        <v>255.89148047616999</v>
      </c>
      <c r="D1313">
        <v>7.9278007935483605E-2</v>
      </c>
      <c r="E1313">
        <v>0</v>
      </c>
      <c r="F1313">
        <v>0.39409425926038</v>
      </c>
      <c r="G1313">
        <v>327</v>
      </c>
      <c r="H1313">
        <v>2</v>
      </c>
      <c r="I1313">
        <v>143.04977801661701</v>
      </c>
      <c r="J1313">
        <v>234.76976823450801</v>
      </c>
      <c r="K1313">
        <v>1.7571656108684901</v>
      </c>
      <c r="L1313">
        <v>47.642398999999997</v>
      </c>
      <c r="M1313">
        <v>219.561145032962</v>
      </c>
      <c r="N1313">
        <v>121.29071355384001</v>
      </c>
      <c r="O1313">
        <v>0.50000128007375999</v>
      </c>
      <c r="P1313">
        <v>-2.02</v>
      </c>
      <c r="Q1313">
        <v>0</v>
      </c>
      <c r="R1313">
        <v>-0.14357014213793301</v>
      </c>
      <c r="S1313">
        <v>256.605122964705</v>
      </c>
    </row>
    <row r="1314" spans="1:20" hidden="1" x14ac:dyDescent="0.25">
      <c r="A1314">
        <v>1664</v>
      </c>
      <c r="B1314">
        <v>333</v>
      </c>
      <c r="C1314">
        <v>273.04236286431501</v>
      </c>
      <c r="D1314">
        <v>7.2559063022826803E-2</v>
      </c>
      <c r="E1314">
        <v>0</v>
      </c>
      <c r="F1314">
        <v>-8.0046097709475905E-2</v>
      </c>
      <c r="G1314">
        <v>328</v>
      </c>
      <c r="H1314">
        <v>2</v>
      </c>
      <c r="I1314">
        <v>190.00388871221401</v>
      </c>
      <c r="J1314">
        <v>256.95067221351701</v>
      </c>
      <c r="K1314">
        <v>1.7571656108684901</v>
      </c>
      <c r="L1314">
        <v>22.605801</v>
      </c>
      <c r="M1314">
        <v>283.61192767612198</v>
      </c>
      <c r="N1314">
        <v>155.48786414689701</v>
      </c>
      <c r="O1314">
        <v>0.58169636569416305</v>
      </c>
      <c r="P1314">
        <v>3.98</v>
      </c>
      <c r="Q1314">
        <v>0</v>
      </c>
      <c r="R1314">
        <v>0.91993569720759505</v>
      </c>
      <c r="S1314">
        <v>269.85735449845703</v>
      </c>
    </row>
    <row r="1315" spans="1:20" x14ac:dyDescent="0.25">
      <c r="A1315">
        <v>1664</v>
      </c>
      <c r="B1315">
        <v>1499</v>
      </c>
      <c r="C1315">
        <v>253.012677875451</v>
      </c>
      <c r="D1315">
        <v>9.4155073156311303E-2</v>
      </c>
      <c r="E1315">
        <v>0</v>
      </c>
      <c r="F1315">
        <v>0.58567048526672705</v>
      </c>
      <c r="G1315">
        <v>328</v>
      </c>
      <c r="H1315">
        <v>2</v>
      </c>
      <c r="I1315">
        <v>149.857676663837</v>
      </c>
      <c r="J1315">
        <v>222.56208697953301</v>
      </c>
      <c r="K1315">
        <v>1.7571656108684901</v>
      </c>
      <c r="L1315">
        <v>-39.488300000000002</v>
      </c>
      <c r="M1315">
        <v>208.37419550508699</v>
      </c>
      <c r="N1315">
        <v>116.888185012734</v>
      </c>
      <c r="O1315">
        <v>4.8158889817485298</v>
      </c>
      <c r="P1315">
        <v>-4.78</v>
      </c>
      <c r="Q1315">
        <v>0</v>
      </c>
      <c r="R1315">
        <v>0.80191124785811696</v>
      </c>
      <c r="S1315">
        <v>250.01319517932001</v>
      </c>
      <c r="T1315">
        <f>IF(AND(C1315&gt;=$V$3,B1315=$V$1,A1315&lt;=2004),1,0)</f>
        <v>0</v>
      </c>
    </row>
    <row r="1316" spans="1:20" hidden="1" x14ac:dyDescent="0.25">
      <c r="A1316">
        <v>1664</v>
      </c>
      <c r="B1316">
        <v>1513</v>
      </c>
      <c r="C1316">
        <v>256.96523584971402</v>
      </c>
      <c r="D1316">
        <v>9.7940899407672297E-2</v>
      </c>
      <c r="E1316">
        <v>0</v>
      </c>
      <c r="F1316">
        <v>0.56633176209038705</v>
      </c>
      <c r="G1316">
        <v>328</v>
      </c>
      <c r="H1316">
        <v>2</v>
      </c>
      <c r="I1316">
        <v>155.453968255044</v>
      </c>
      <c r="J1316">
        <v>224.34208545601999</v>
      </c>
      <c r="K1316">
        <v>1.7571656108684901</v>
      </c>
      <c r="L1316">
        <v>-37.064602000000001</v>
      </c>
      <c r="M1316">
        <v>221.73044482537301</v>
      </c>
      <c r="N1316">
        <v>124.831253286658</v>
      </c>
      <c r="O1316">
        <v>4.7009038423878398</v>
      </c>
      <c r="P1316">
        <v>-2.82</v>
      </c>
      <c r="Q1316">
        <v>0</v>
      </c>
      <c r="R1316">
        <v>1.0187954080453501</v>
      </c>
      <c r="S1316">
        <v>253.22094960550899</v>
      </c>
    </row>
    <row r="1317" spans="1:20" hidden="1" x14ac:dyDescent="0.25">
      <c r="A1317">
        <v>1664</v>
      </c>
      <c r="B1317">
        <v>3090</v>
      </c>
      <c r="C1317">
        <v>255.692037772421</v>
      </c>
      <c r="D1317">
        <v>7.9493132502392302E-2</v>
      </c>
      <c r="E1317">
        <v>0</v>
      </c>
      <c r="F1317">
        <v>-0.48627930047915302</v>
      </c>
      <c r="G1317">
        <v>328</v>
      </c>
      <c r="H1317">
        <v>2</v>
      </c>
      <c r="I1317">
        <v>143.04977801661701</v>
      </c>
      <c r="J1317">
        <v>234.57032553075899</v>
      </c>
      <c r="K1317">
        <v>1.7571656108684901</v>
      </c>
      <c r="L1317">
        <v>47.642398999999997</v>
      </c>
      <c r="M1317">
        <v>218.81523368503099</v>
      </c>
      <c r="N1317">
        <v>120.907140497252</v>
      </c>
      <c r="O1317">
        <v>0.50185177352413302</v>
      </c>
      <c r="P1317">
        <v>-1.96</v>
      </c>
      <c r="Q1317">
        <v>0</v>
      </c>
      <c r="R1317">
        <v>-0.20566065782451601</v>
      </c>
      <c r="S1317">
        <v>256.60176739422701</v>
      </c>
    </row>
    <row r="1318" spans="1:20" hidden="1" x14ac:dyDescent="0.25">
      <c r="A1318">
        <v>1665</v>
      </c>
      <c r="B1318">
        <v>333</v>
      </c>
      <c r="C1318">
        <v>273.04602676632601</v>
      </c>
      <c r="D1318">
        <v>7.2777899462128495E-2</v>
      </c>
      <c r="E1318">
        <v>0</v>
      </c>
      <c r="F1318">
        <v>0.110675535075384</v>
      </c>
      <c r="G1318">
        <v>329</v>
      </c>
      <c r="H1318">
        <v>2</v>
      </c>
      <c r="I1318">
        <v>189.70061880506699</v>
      </c>
      <c r="J1318">
        <v>256.95433611552698</v>
      </c>
      <c r="K1318">
        <v>1.3183427657101701</v>
      </c>
      <c r="L1318">
        <v>22.605801</v>
      </c>
      <c r="M1318">
        <v>283.644508920563</v>
      </c>
      <c r="N1318">
        <v>155.545409189894</v>
      </c>
      <c r="O1318">
        <v>0.58301204992109301</v>
      </c>
      <c r="P1318">
        <v>4.04</v>
      </c>
      <c r="Q1318">
        <v>0</v>
      </c>
      <c r="R1318">
        <v>0.91786983850083903</v>
      </c>
      <c r="S1318">
        <v>269.87233051266099</v>
      </c>
    </row>
    <row r="1319" spans="1:20" x14ac:dyDescent="0.25">
      <c r="A1319">
        <v>1665</v>
      </c>
      <c r="B1319">
        <v>1499</v>
      </c>
      <c r="C1319">
        <v>253.27067667184301</v>
      </c>
      <c r="D1319">
        <v>9.44390426577537E-2</v>
      </c>
      <c r="E1319">
        <v>0</v>
      </c>
      <c r="F1319">
        <v>-0.74355336625776303</v>
      </c>
      <c r="G1319">
        <v>329</v>
      </c>
      <c r="H1319">
        <v>2</v>
      </c>
      <c r="I1319">
        <v>151.82048750371999</v>
      </c>
      <c r="J1319">
        <v>222.82008577592501</v>
      </c>
      <c r="K1319">
        <v>1.3183427657101701</v>
      </c>
      <c r="L1319">
        <v>-39.488300000000002</v>
      </c>
      <c r="M1319">
        <v>209.13339075394501</v>
      </c>
      <c r="N1319">
        <v>117.34632346552399</v>
      </c>
      <c r="O1319">
        <v>4.8548975106111101</v>
      </c>
      <c r="P1319">
        <v>-5</v>
      </c>
      <c r="Q1319">
        <v>0</v>
      </c>
      <c r="R1319">
        <v>0.86440422806908901</v>
      </c>
      <c r="S1319">
        <v>250.02729884571701</v>
      </c>
      <c r="T1319">
        <f>IF(AND(C1319&gt;=$V$3,B1319=$V$1,A1319&lt;=2004),1,0)</f>
        <v>0</v>
      </c>
    </row>
    <row r="1320" spans="1:20" hidden="1" x14ac:dyDescent="0.25">
      <c r="A1320">
        <v>1665</v>
      </c>
      <c r="B1320">
        <v>1513</v>
      </c>
      <c r="C1320">
        <v>257.21868443544901</v>
      </c>
      <c r="D1320">
        <v>9.8236286872662504E-2</v>
      </c>
      <c r="E1320">
        <v>0</v>
      </c>
      <c r="F1320">
        <v>-0.73548902121507398</v>
      </c>
      <c r="G1320">
        <v>329</v>
      </c>
      <c r="H1320">
        <v>2</v>
      </c>
      <c r="I1320">
        <v>157.35903891711399</v>
      </c>
      <c r="J1320">
        <v>224.595534041755</v>
      </c>
      <c r="K1320">
        <v>1.3183427657101701</v>
      </c>
      <c r="L1320">
        <v>-37.064602000000001</v>
      </c>
      <c r="M1320">
        <v>222.51112887236499</v>
      </c>
      <c r="N1320">
        <v>125.305600545014</v>
      </c>
      <c r="O1320">
        <v>4.7127766404608797</v>
      </c>
      <c r="P1320">
        <v>-2.98</v>
      </c>
      <c r="Q1320">
        <v>0</v>
      </c>
      <c r="R1320">
        <v>1.07904501825171</v>
      </c>
      <c r="S1320">
        <v>253.238555362711</v>
      </c>
    </row>
    <row r="1321" spans="1:20" hidden="1" x14ac:dyDescent="0.25">
      <c r="A1321">
        <v>1665</v>
      </c>
      <c r="B1321">
        <v>3090</v>
      </c>
      <c r="C1321">
        <v>255.47789244432801</v>
      </c>
      <c r="D1321">
        <v>7.9732881933283997E-2</v>
      </c>
      <c r="E1321">
        <v>0</v>
      </c>
      <c r="F1321">
        <v>0.38954128745941202</v>
      </c>
      <c r="G1321">
        <v>329</v>
      </c>
      <c r="H1321">
        <v>2</v>
      </c>
      <c r="I1321">
        <v>141.73295514187899</v>
      </c>
      <c r="J1321">
        <v>234.356180202666</v>
      </c>
      <c r="K1321">
        <v>1.3183427657101701</v>
      </c>
      <c r="L1321">
        <v>47.642398999999997</v>
      </c>
      <c r="M1321">
        <v>218.13384941676699</v>
      </c>
      <c r="N1321">
        <v>120.562230522306</v>
      </c>
      <c r="O1321">
        <v>0.50349194444942202</v>
      </c>
      <c r="P1321">
        <v>-1.88</v>
      </c>
      <c r="Q1321">
        <v>0</v>
      </c>
      <c r="R1321">
        <v>-0.26216991766724801</v>
      </c>
      <c r="S1321">
        <v>256.59748981559198</v>
      </c>
    </row>
    <row r="1322" spans="1:20" hidden="1" x14ac:dyDescent="0.25">
      <c r="A1322">
        <v>1666</v>
      </c>
      <c r="B1322">
        <v>333</v>
      </c>
      <c r="C1322">
        <v>273.05325166798201</v>
      </c>
      <c r="D1322">
        <v>7.2981324702366193E-2</v>
      </c>
      <c r="E1322">
        <v>0</v>
      </c>
      <c r="F1322">
        <v>-9.4347228851623693E-2</v>
      </c>
      <c r="G1322">
        <v>330</v>
      </c>
      <c r="H1322">
        <v>2</v>
      </c>
      <c r="I1322">
        <v>189.70061880506699</v>
      </c>
      <c r="J1322">
        <v>256.96156101718401</v>
      </c>
      <c r="K1322">
        <v>1.3183427657101701</v>
      </c>
      <c r="L1322">
        <v>22.605801</v>
      </c>
      <c r="M1322">
        <v>283.659733907543</v>
      </c>
      <c r="N1322">
        <v>155.590582100495</v>
      </c>
      <c r="O1322">
        <v>0.58415138048265303</v>
      </c>
      <c r="P1322">
        <v>4.0999999999999996</v>
      </c>
      <c r="Q1322">
        <v>0</v>
      </c>
      <c r="R1322">
        <v>0.914609863832338</v>
      </c>
      <c r="S1322">
        <v>269.88725333693998</v>
      </c>
    </row>
    <row r="1323" spans="1:20" x14ac:dyDescent="0.25">
      <c r="A1323">
        <v>1666</v>
      </c>
      <c r="B1323">
        <v>1499</v>
      </c>
      <c r="C1323">
        <v>253.50655183428199</v>
      </c>
      <c r="D1323">
        <v>9.4703014070537703E-2</v>
      </c>
      <c r="E1323">
        <v>0</v>
      </c>
      <c r="F1323">
        <v>0.58616022816707203</v>
      </c>
      <c r="G1323">
        <v>330</v>
      </c>
      <c r="H1323">
        <v>2</v>
      </c>
      <c r="I1323">
        <v>151.82048750371999</v>
      </c>
      <c r="J1323">
        <v>223.055960938363</v>
      </c>
      <c r="K1323">
        <v>1.3183427657101701</v>
      </c>
      <c r="L1323">
        <v>-39.488300000000002</v>
      </c>
      <c r="M1323">
        <v>209.98771550773699</v>
      </c>
      <c r="N1323">
        <v>117.855752223656</v>
      </c>
      <c r="O1323">
        <v>4.8939200585034603</v>
      </c>
      <c r="P1323">
        <v>-5.21</v>
      </c>
      <c r="Q1323">
        <v>0</v>
      </c>
      <c r="R1323">
        <v>0.93469100846830999</v>
      </c>
      <c r="S1323">
        <v>250.042549315044</v>
      </c>
      <c r="T1323">
        <f>IF(AND(C1323&gt;=$V$3,B1323=$V$1,A1323&lt;=2004),1,0)</f>
        <v>0</v>
      </c>
    </row>
    <row r="1324" spans="1:20" hidden="1" x14ac:dyDescent="0.25">
      <c r="A1324">
        <v>1666</v>
      </c>
      <c r="B1324">
        <v>1513</v>
      </c>
      <c r="C1324">
        <v>257.45069916136202</v>
      </c>
      <c r="D1324">
        <v>9.8510872157547294E-2</v>
      </c>
      <c r="E1324">
        <v>0</v>
      </c>
      <c r="F1324">
        <v>0.56788552058550301</v>
      </c>
      <c r="G1324">
        <v>330</v>
      </c>
      <c r="H1324">
        <v>2</v>
      </c>
      <c r="I1324">
        <v>157.35903891711399</v>
      </c>
      <c r="J1324">
        <v>224.82754876766799</v>
      </c>
      <c r="K1324">
        <v>1.3183427657101701</v>
      </c>
      <c r="L1324">
        <v>-37.064602000000001</v>
      </c>
      <c r="M1324">
        <v>223.390292477988</v>
      </c>
      <c r="N1324">
        <v>125.833143473343</v>
      </c>
      <c r="O1324">
        <v>4.7244780296161304</v>
      </c>
      <c r="P1324">
        <v>-3.14</v>
      </c>
      <c r="Q1324">
        <v>0</v>
      </c>
      <c r="R1324">
        <v>1.1470112506979599</v>
      </c>
      <c r="S1324">
        <v>253.25727006065799</v>
      </c>
    </row>
    <row r="1325" spans="1:20" hidden="1" x14ac:dyDescent="0.25">
      <c r="A1325">
        <v>1666</v>
      </c>
      <c r="B1325">
        <v>3090</v>
      </c>
      <c r="C1325">
        <v>255.28286995945101</v>
      </c>
      <c r="D1325">
        <v>7.9955747401812105E-2</v>
      </c>
      <c r="E1325">
        <v>0</v>
      </c>
      <c r="F1325">
        <v>-0.50665262819412604</v>
      </c>
      <c r="G1325">
        <v>330</v>
      </c>
      <c r="H1325">
        <v>2</v>
      </c>
      <c r="I1325">
        <v>141.73295514187899</v>
      </c>
      <c r="J1325">
        <v>234.161157717789</v>
      </c>
      <c r="K1325">
        <v>1.3183427657101701</v>
      </c>
      <c r="L1325">
        <v>47.642398999999997</v>
      </c>
      <c r="M1325">
        <v>217.40400746089401</v>
      </c>
      <c r="N1325">
        <v>120.188063504759</v>
      </c>
      <c r="O1325">
        <v>0.50398901537628105</v>
      </c>
      <c r="P1325">
        <v>-1.79</v>
      </c>
      <c r="Q1325">
        <v>0</v>
      </c>
      <c r="R1325">
        <v>-0.322650536608937</v>
      </c>
      <c r="S1325">
        <v>256.59222543188901</v>
      </c>
    </row>
    <row r="1326" spans="1:20" hidden="1" x14ac:dyDescent="0.25">
      <c r="A1326">
        <v>1667</v>
      </c>
      <c r="B1326">
        <v>333</v>
      </c>
      <c r="C1326">
        <v>273.05591117328999</v>
      </c>
      <c r="D1326">
        <v>7.3203826451865406E-2</v>
      </c>
      <c r="E1326">
        <v>0</v>
      </c>
      <c r="F1326">
        <v>0.120958294970601</v>
      </c>
      <c r="G1326">
        <v>331</v>
      </c>
      <c r="H1326">
        <v>2</v>
      </c>
      <c r="I1326">
        <v>189.37952610541001</v>
      </c>
      <c r="J1326">
        <v>256.96422052249102</v>
      </c>
      <c r="K1326">
        <v>0.87911834057434501</v>
      </c>
      <c r="L1326">
        <v>22.605801</v>
      </c>
      <c r="M1326">
        <v>283.68975807672001</v>
      </c>
      <c r="N1326">
        <v>155.647259231802</v>
      </c>
      <c r="O1326">
        <v>0.58503878604540605</v>
      </c>
      <c r="P1326">
        <v>4.16</v>
      </c>
      <c r="Q1326">
        <v>0</v>
      </c>
      <c r="R1326">
        <v>0.91239144234534897</v>
      </c>
      <c r="S1326">
        <v>269.90213996533402</v>
      </c>
    </row>
    <row r="1327" spans="1:20" x14ac:dyDescent="0.25">
      <c r="A1327">
        <v>1667</v>
      </c>
      <c r="B1327">
        <v>1499</v>
      </c>
      <c r="C1327">
        <v>253.77019660446399</v>
      </c>
      <c r="D1327">
        <v>9.4991739801393804E-2</v>
      </c>
      <c r="E1327">
        <v>0</v>
      </c>
      <c r="F1327">
        <v>-0.73575033738613904</v>
      </c>
      <c r="G1327">
        <v>331</v>
      </c>
      <c r="H1327">
        <v>2</v>
      </c>
      <c r="I1327">
        <v>153.78834101353999</v>
      </c>
      <c r="J1327">
        <v>223.31960570854599</v>
      </c>
      <c r="K1327">
        <v>0.87911834057434501</v>
      </c>
      <c r="L1327">
        <v>-39.488300000000002</v>
      </c>
      <c r="M1327">
        <v>210.77106908859901</v>
      </c>
      <c r="N1327">
        <v>118.328351686191</v>
      </c>
      <c r="O1327">
        <v>4.9326012510757797</v>
      </c>
      <c r="P1327">
        <v>-5.43</v>
      </c>
      <c r="Q1327">
        <v>0</v>
      </c>
      <c r="R1327">
        <v>0.99827161114607199</v>
      </c>
      <c r="S1327">
        <v>250.058837168943</v>
      </c>
      <c r="T1327">
        <f>IF(AND(C1327&gt;=$V$3,B1327=$V$1,A1327&lt;=2004),1,0)</f>
        <v>0</v>
      </c>
    </row>
    <row r="1328" spans="1:20" hidden="1" x14ac:dyDescent="0.25">
      <c r="A1328">
        <v>1667</v>
      </c>
      <c r="B1328">
        <v>1513</v>
      </c>
      <c r="C1328">
        <v>257.71050432485401</v>
      </c>
      <c r="D1328">
        <v>9.8811207092397199E-2</v>
      </c>
      <c r="E1328">
        <v>0</v>
      </c>
      <c r="F1328">
        <v>-0.73630316948262398</v>
      </c>
      <c r="G1328">
        <v>331</v>
      </c>
      <c r="H1328">
        <v>2</v>
      </c>
      <c r="I1328">
        <v>159.26748043139099</v>
      </c>
      <c r="J1328">
        <v>225.08735393116001</v>
      </c>
      <c r="K1328">
        <v>0.87911834057434501</v>
      </c>
      <c r="L1328">
        <v>-37.064602000000001</v>
      </c>
      <c r="M1328">
        <v>224.197387912664</v>
      </c>
      <c r="N1328">
        <v>126.323324427475</v>
      </c>
      <c r="O1328">
        <v>4.7367506840853197</v>
      </c>
      <c r="P1328">
        <v>-3.29</v>
      </c>
      <c r="Q1328">
        <v>0</v>
      </c>
      <c r="R1328">
        <v>1.20848099888448</v>
      </c>
      <c r="S1328">
        <v>253.27698770235901</v>
      </c>
    </row>
    <row r="1329" spans="1:20" hidden="1" x14ac:dyDescent="0.25">
      <c r="A1329">
        <v>1667</v>
      </c>
      <c r="B1329">
        <v>3090</v>
      </c>
      <c r="C1329">
        <v>255.07309970128401</v>
      </c>
      <c r="D1329">
        <v>8.0199512416382193E-2</v>
      </c>
      <c r="E1329">
        <v>0</v>
      </c>
      <c r="F1329">
        <v>0.39073755119667902</v>
      </c>
      <c r="G1329">
        <v>331</v>
      </c>
      <c r="H1329">
        <v>2</v>
      </c>
      <c r="I1329">
        <v>140.40319474898399</v>
      </c>
      <c r="J1329">
        <v>233.951387459622</v>
      </c>
      <c r="K1329">
        <v>0.87911834057434501</v>
      </c>
      <c r="L1329">
        <v>47.642398999999997</v>
      </c>
      <c r="M1329">
        <v>216.740934101992</v>
      </c>
      <c r="N1329">
        <v>119.853294677904</v>
      </c>
      <c r="O1329">
        <v>0.50291685867100899</v>
      </c>
      <c r="P1329">
        <v>-1.69</v>
      </c>
      <c r="Q1329">
        <v>0</v>
      </c>
      <c r="R1329">
        <v>-0.37733586790843698</v>
      </c>
      <c r="S1329">
        <v>256.586068799347</v>
      </c>
    </row>
    <row r="1330" spans="1:20" hidden="1" x14ac:dyDescent="0.25">
      <c r="A1330">
        <v>1668</v>
      </c>
      <c r="B1330">
        <v>333</v>
      </c>
      <c r="C1330">
        <v>273.062684264219</v>
      </c>
      <c r="D1330">
        <v>7.3422650399015701E-2</v>
      </c>
      <c r="E1330">
        <v>0</v>
      </c>
      <c r="F1330">
        <v>-0.108987781796876</v>
      </c>
      <c r="G1330">
        <v>332</v>
      </c>
      <c r="H1330">
        <v>2</v>
      </c>
      <c r="I1330">
        <v>189.37952610541001</v>
      </c>
      <c r="J1330">
        <v>256.970993613421</v>
      </c>
      <c r="K1330">
        <v>0.87911834057434501</v>
      </c>
      <c r="L1330">
        <v>22.605801</v>
      </c>
      <c r="M1330">
        <v>283.70081065251497</v>
      </c>
      <c r="N1330">
        <v>155.69279492172001</v>
      </c>
      <c r="O1330">
        <v>0.58601978715237502</v>
      </c>
      <c r="P1330">
        <v>4.2300000000000004</v>
      </c>
      <c r="Q1330">
        <v>0</v>
      </c>
      <c r="R1330">
        <v>0.90886777577883004</v>
      </c>
      <c r="S1330">
        <v>269.91696910139302</v>
      </c>
    </row>
    <row r="1331" spans="1:20" x14ac:dyDescent="0.25">
      <c r="A1331">
        <v>1668</v>
      </c>
      <c r="B1331">
        <v>1499</v>
      </c>
      <c r="C1331">
        <v>254.01139304664801</v>
      </c>
      <c r="D1331">
        <v>9.5275693092601699E-2</v>
      </c>
      <c r="E1331">
        <v>0</v>
      </c>
      <c r="F1331">
        <v>0.594762979439316</v>
      </c>
      <c r="G1331">
        <v>332</v>
      </c>
      <c r="H1331">
        <v>2</v>
      </c>
      <c r="I1331">
        <v>153.78834101353999</v>
      </c>
      <c r="J1331">
        <v>223.56080215073001</v>
      </c>
      <c r="K1331">
        <v>0.87911834057434501</v>
      </c>
      <c r="L1331">
        <v>-39.488300000000002</v>
      </c>
      <c r="M1331">
        <v>211.64923868651499</v>
      </c>
      <c r="N1331">
        <v>118.85383268666</v>
      </c>
      <c r="O1331">
        <v>4.9718112824098002</v>
      </c>
      <c r="P1331">
        <v>-5.64</v>
      </c>
      <c r="Q1331">
        <v>0</v>
      </c>
      <c r="R1331">
        <v>1.0695560244729601</v>
      </c>
      <c r="S1331">
        <v>250.076288103206</v>
      </c>
      <c r="T1331">
        <f>IF(AND(C1331&gt;=$V$3,B1331=$V$1,A1331&lt;=2004),1,0)</f>
        <v>0</v>
      </c>
    </row>
    <row r="1332" spans="1:20" hidden="1" x14ac:dyDescent="0.25">
      <c r="A1332">
        <v>1668</v>
      </c>
      <c r="B1332">
        <v>1513</v>
      </c>
      <c r="C1332">
        <v>257.94887437389002</v>
      </c>
      <c r="D1332">
        <v>9.91065776953651E-2</v>
      </c>
      <c r="E1332">
        <v>0</v>
      </c>
      <c r="F1332">
        <v>0.56791881148509304</v>
      </c>
      <c r="G1332">
        <v>332</v>
      </c>
      <c r="H1332">
        <v>2</v>
      </c>
      <c r="I1332">
        <v>159.26748043139099</v>
      </c>
      <c r="J1332">
        <v>225.32572398019599</v>
      </c>
      <c r="K1332">
        <v>0.87911834057434501</v>
      </c>
      <c r="L1332">
        <v>-37.064602000000001</v>
      </c>
      <c r="M1332">
        <v>225.103749698294</v>
      </c>
      <c r="N1332">
        <v>126.869051554096</v>
      </c>
      <c r="O1332">
        <v>4.7486560185863702</v>
      </c>
      <c r="P1332">
        <v>-3.44</v>
      </c>
      <c r="Q1332">
        <v>0</v>
      </c>
      <c r="R1332">
        <v>1.27767048586176</v>
      </c>
      <c r="S1332">
        <v>253.29783424349301</v>
      </c>
    </row>
    <row r="1333" spans="1:20" hidden="1" x14ac:dyDescent="0.25">
      <c r="A1333">
        <v>1668</v>
      </c>
      <c r="B1333">
        <v>3090</v>
      </c>
      <c r="C1333">
        <v>254.882792262973</v>
      </c>
      <c r="D1333">
        <v>8.0439248161316604E-2</v>
      </c>
      <c r="E1333">
        <v>0</v>
      </c>
      <c r="F1333">
        <v>-0.51566025085561296</v>
      </c>
      <c r="G1333">
        <v>332</v>
      </c>
      <c r="H1333">
        <v>2</v>
      </c>
      <c r="I1333">
        <v>140.40319474898399</v>
      </c>
      <c r="J1333">
        <v>233.76108002131099</v>
      </c>
      <c r="K1333">
        <v>0.87911834057434501</v>
      </c>
      <c r="L1333">
        <v>47.642398999999997</v>
      </c>
      <c r="M1333">
        <v>216.02941291965499</v>
      </c>
      <c r="N1333">
        <v>119.490951113367</v>
      </c>
      <c r="O1333">
        <v>0.50072121393203095</v>
      </c>
      <c r="P1333">
        <v>-1.58</v>
      </c>
      <c r="Q1333">
        <v>0</v>
      </c>
      <c r="R1333">
        <v>-0.43601414570270502</v>
      </c>
      <c r="S1333">
        <v>256.578954768833</v>
      </c>
    </row>
    <row r="1334" spans="1:20" hidden="1" x14ac:dyDescent="0.25">
      <c r="A1334">
        <v>1669</v>
      </c>
      <c r="B1334">
        <v>333</v>
      </c>
      <c r="C1334">
        <v>273.06464750051799</v>
      </c>
      <c r="D1334">
        <v>7.3677519605015299E-2</v>
      </c>
      <c r="E1334">
        <v>0</v>
      </c>
      <c r="F1334">
        <v>0.127435136232741</v>
      </c>
      <c r="G1334">
        <v>333</v>
      </c>
      <c r="H1334">
        <v>2</v>
      </c>
      <c r="I1334">
        <v>189.040617214946</v>
      </c>
      <c r="J1334">
        <v>256.97295684971903</v>
      </c>
      <c r="K1334">
        <v>0.43962612747576002</v>
      </c>
      <c r="L1334">
        <v>22.605801</v>
      </c>
      <c r="M1334">
        <v>283.72896024099998</v>
      </c>
      <c r="N1334">
        <v>155.75412948529799</v>
      </c>
      <c r="O1334">
        <v>0.58548700837537404</v>
      </c>
      <c r="P1334">
        <v>4.29</v>
      </c>
      <c r="Q1334">
        <v>0</v>
      </c>
      <c r="R1334">
        <v>0.90654614895965302</v>
      </c>
      <c r="S1334">
        <v>269.93176035766197</v>
      </c>
    </row>
    <row r="1335" spans="1:20" x14ac:dyDescent="0.25">
      <c r="A1335">
        <v>1669</v>
      </c>
      <c r="B1335">
        <v>1499</v>
      </c>
      <c r="C1335">
        <v>254.28067819284601</v>
      </c>
      <c r="D1335">
        <v>9.5606419920325994E-2</v>
      </c>
      <c r="E1335">
        <v>0</v>
      </c>
      <c r="F1335">
        <v>-0.74420497905211203</v>
      </c>
      <c r="G1335">
        <v>333</v>
      </c>
      <c r="H1335">
        <v>2</v>
      </c>
      <c r="I1335">
        <v>155.76052736271001</v>
      </c>
      <c r="J1335">
        <v>223.83008729692699</v>
      </c>
      <c r="K1335">
        <v>0.43962612747576002</v>
      </c>
      <c r="L1335">
        <v>-39.488300000000002</v>
      </c>
      <c r="M1335">
        <v>212.45503652544599</v>
      </c>
      <c r="N1335">
        <v>119.34422279892701</v>
      </c>
      <c r="O1335">
        <v>5.0116566694152196</v>
      </c>
      <c r="P1335">
        <v>-5.85</v>
      </c>
      <c r="Q1335">
        <v>0</v>
      </c>
      <c r="R1335">
        <v>1.1340359974054699</v>
      </c>
      <c r="S1335">
        <v>250.094791096215</v>
      </c>
      <c r="T1335">
        <f>IF(AND(C1335&gt;=$V$3,B1335=$V$1,A1335&lt;=2004),1,0)</f>
        <v>0</v>
      </c>
    </row>
    <row r="1336" spans="1:20" hidden="1" x14ac:dyDescent="0.25">
      <c r="A1336">
        <v>1669</v>
      </c>
      <c r="B1336">
        <v>1513</v>
      </c>
      <c r="C1336">
        <v>258.21483155514397</v>
      </c>
      <c r="D1336">
        <v>9.9450602524614504E-2</v>
      </c>
      <c r="E1336">
        <v>0</v>
      </c>
      <c r="F1336">
        <v>-0.73091689544736604</v>
      </c>
      <c r="G1336">
        <v>333</v>
      </c>
      <c r="H1336">
        <v>2</v>
      </c>
      <c r="I1336">
        <v>161.178591936244</v>
      </c>
      <c r="J1336">
        <v>225.59168116145</v>
      </c>
      <c r="K1336">
        <v>0.43962612747576002</v>
      </c>
      <c r="L1336">
        <v>-37.064602000000001</v>
      </c>
      <c r="M1336">
        <v>225.93774728135901</v>
      </c>
      <c r="N1336">
        <v>127.37997484266199</v>
      </c>
      <c r="O1336">
        <v>4.7611671728407901</v>
      </c>
      <c r="P1336">
        <v>-3.59</v>
      </c>
      <c r="Q1336">
        <v>0</v>
      </c>
      <c r="R1336">
        <v>1.3403573752301601</v>
      </c>
      <c r="S1336">
        <v>253.319703587323</v>
      </c>
    </row>
    <row r="1337" spans="1:20" hidden="1" x14ac:dyDescent="0.25">
      <c r="A1337">
        <v>1669</v>
      </c>
      <c r="B1337">
        <v>3090</v>
      </c>
      <c r="C1337">
        <v>254.677456715353</v>
      </c>
      <c r="D1337">
        <v>8.0718473811693794E-2</v>
      </c>
      <c r="E1337">
        <v>0</v>
      </c>
      <c r="F1337">
        <v>0.39816507481249003</v>
      </c>
      <c r="G1337">
        <v>333</v>
      </c>
      <c r="H1337">
        <v>2</v>
      </c>
      <c r="I1337">
        <v>139.06095244961401</v>
      </c>
      <c r="J1337">
        <v>233.55574447369099</v>
      </c>
      <c r="K1337">
        <v>0.43962612747576002</v>
      </c>
      <c r="L1337">
        <v>47.642398999999997</v>
      </c>
      <c r="M1337">
        <v>215.38542471029999</v>
      </c>
      <c r="N1337">
        <v>119.17080359203401</v>
      </c>
      <c r="O1337">
        <v>0.49676847121534501</v>
      </c>
      <c r="P1337">
        <v>-1.47</v>
      </c>
      <c r="Q1337">
        <v>0</v>
      </c>
      <c r="R1337">
        <v>-0.48880763454613901</v>
      </c>
      <c r="S1337">
        <v>256.57097935688398</v>
      </c>
    </row>
    <row r="1338" spans="1:20" hidden="1" x14ac:dyDescent="0.25">
      <c r="A1338">
        <v>1670</v>
      </c>
      <c r="B1338">
        <v>333</v>
      </c>
      <c r="C1338">
        <v>273.06160082075201</v>
      </c>
      <c r="D1338">
        <v>7.3907290788848001E-2</v>
      </c>
      <c r="E1338">
        <v>0</v>
      </c>
      <c r="F1338">
        <v>0.13273570430573101</v>
      </c>
      <c r="G1338">
        <v>334</v>
      </c>
      <c r="H1338">
        <v>2</v>
      </c>
      <c r="I1338">
        <v>188.68391898957</v>
      </c>
      <c r="J1338">
        <v>256.96991016995401</v>
      </c>
      <c r="K1338" s="3">
        <v>3.0848853524553702E-15</v>
      </c>
      <c r="L1338">
        <v>22.605801</v>
      </c>
      <c r="M1338">
        <v>283.73712002310299</v>
      </c>
      <c r="N1338">
        <v>155.79989343202999</v>
      </c>
      <c r="O1338">
        <v>0.58553351414745203</v>
      </c>
      <c r="P1338">
        <v>4.3499999999999996</v>
      </c>
      <c r="Q1338">
        <v>0</v>
      </c>
      <c r="R1338">
        <v>0.902849313263691</v>
      </c>
      <c r="S1338">
        <v>269.94649129615902</v>
      </c>
    </row>
    <row r="1339" spans="1:20" x14ac:dyDescent="0.25">
      <c r="A1339">
        <v>1670</v>
      </c>
      <c r="B1339">
        <v>1499</v>
      </c>
      <c r="C1339">
        <v>254.576481213829</v>
      </c>
      <c r="D1339">
        <v>9.5904578712924599E-2</v>
      </c>
      <c r="E1339">
        <v>0</v>
      </c>
      <c r="F1339">
        <v>-0.70258626501741195</v>
      </c>
      <c r="G1339">
        <v>334</v>
      </c>
      <c r="H1339">
        <v>2</v>
      </c>
      <c r="I1339">
        <v>157.73633213011701</v>
      </c>
      <c r="J1339">
        <v>224.12589031791001</v>
      </c>
      <c r="K1339" s="3">
        <v>3.0848853524553702E-15</v>
      </c>
      <c r="L1339">
        <v>-39.488300000000002</v>
      </c>
      <c r="M1339">
        <v>213.35739016932601</v>
      </c>
      <c r="N1339">
        <v>119.885338955904</v>
      </c>
      <c r="O1339">
        <v>5.0511300560167403</v>
      </c>
      <c r="P1339">
        <v>-6.05</v>
      </c>
      <c r="Q1339">
        <v>0</v>
      </c>
      <c r="R1339">
        <v>1.2063075106968999</v>
      </c>
      <c r="S1339">
        <v>250.11447327516501</v>
      </c>
      <c r="T1339">
        <f>IF(AND(C1339&gt;=$V$3,B1339=$V$1,A1339&lt;=2004),1,0)</f>
        <v>0</v>
      </c>
    </row>
    <row r="1340" spans="1:20" hidden="1" x14ac:dyDescent="0.25">
      <c r="A1340">
        <v>1670</v>
      </c>
      <c r="B1340">
        <v>1513</v>
      </c>
      <c r="C1340">
        <v>258.50676481391702</v>
      </c>
      <c r="D1340">
        <v>9.9760749809667704E-2</v>
      </c>
      <c r="E1340">
        <v>0</v>
      </c>
      <c r="F1340">
        <v>-0.68823236238693697</v>
      </c>
      <c r="G1340">
        <v>334</v>
      </c>
      <c r="H1340">
        <v>2</v>
      </c>
      <c r="I1340">
        <v>163.09166966160601</v>
      </c>
      <c r="J1340">
        <v>225.88361442022301</v>
      </c>
      <c r="K1340" s="3">
        <v>3.0848853524553702E-15</v>
      </c>
      <c r="L1340">
        <v>-37.064602000000001</v>
      </c>
      <c r="M1340">
        <v>226.87099831300301</v>
      </c>
      <c r="N1340">
        <v>127.943056200958</v>
      </c>
      <c r="O1340">
        <v>4.7744542669879699</v>
      </c>
      <c r="P1340">
        <v>-3.73</v>
      </c>
      <c r="Q1340">
        <v>0</v>
      </c>
      <c r="R1340">
        <v>1.4106996909107901</v>
      </c>
      <c r="S1340">
        <v>253.34272064020101</v>
      </c>
    </row>
    <row r="1341" spans="1:20" hidden="1" x14ac:dyDescent="0.25">
      <c r="A1341">
        <v>1670</v>
      </c>
      <c r="B1341">
        <v>3090</v>
      </c>
      <c r="C1341">
        <v>254.457621086236</v>
      </c>
      <c r="D1341">
        <v>8.0970202960344601E-2</v>
      </c>
      <c r="E1341">
        <v>0</v>
      </c>
      <c r="F1341">
        <v>0.38417517830769798</v>
      </c>
      <c r="G1341">
        <v>334</v>
      </c>
      <c r="H1341">
        <v>2</v>
      </c>
      <c r="I1341">
        <v>137.706700570208</v>
      </c>
      <c r="J1341">
        <v>233.33590884457399</v>
      </c>
      <c r="K1341" s="3">
        <v>3.0848853524553702E-15</v>
      </c>
      <c r="L1341">
        <v>47.642398999999997</v>
      </c>
      <c r="M1341">
        <v>214.69219832365101</v>
      </c>
      <c r="N1341">
        <v>118.81958348910101</v>
      </c>
      <c r="O1341">
        <v>0.49243868573143701</v>
      </c>
      <c r="P1341">
        <v>-1.36</v>
      </c>
      <c r="Q1341">
        <v>0</v>
      </c>
      <c r="R1341">
        <v>-0.54568375386697798</v>
      </c>
      <c r="S1341">
        <v>256.56207595107799</v>
      </c>
    </row>
    <row r="1342" spans="1:20" hidden="1" x14ac:dyDescent="0.25">
      <c r="A1342">
        <v>1671</v>
      </c>
      <c r="B1342">
        <v>333</v>
      </c>
      <c r="C1342">
        <v>273.06295041878298</v>
      </c>
      <c r="D1342">
        <v>7.4161155123170897E-2</v>
      </c>
      <c r="E1342">
        <v>0</v>
      </c>
      <c r="F1342">
        <v>-0.11647761254068099</v>
      </c>
      <c r="G1342">
        <v>335</v>
      </c>
      <c r="H1342">
        <v>2</v>
      </c>
      <c r="I1342">
        <v>188.68391898957</v>
      </c>
      <c r="J1342">
        <v>256.97125976798401</v>
      </c>
      <c r="K1342" s="3">
        <v>3.0848853524553702E-15</v>
      </c>
      <c r="L1342">
        <v>22.605801</v>
      </c>
      <c r="M1342">
        <v>283.72445720962298</v>
      </c>
      <c r="N1342">
        <v>155.83845941957901</v>
      </c>
      <c r="O1342">
        <v>0.58565909277232198</v>
      </c>
      <c r="P1342">
        <v>4.41</v>
      </c>
      <c r="Q1342">
        <v>0</v>
      </c>
      <c r="R1342">
        <v>0.89772608037733204</v>
      </c>
      <c r="S1342">
        <v>269.96113864370898</v>
      </c>
    </row>
    <row r="1343" spans="1:20" x14ac:dyDescent="0.25">
      <c r="A1343">
        <v>1671</v>
      </c>
      <c r="B1343">
        <v>1499</v>
      </c>
      <c r="C1343">
        <v>254.84819849723601</v>
      </c>
      <c r="D1343">
        <v>9.62340015854668E-2</v>
      </c>
      <c r="E1343">
        <v>0</v>
      </c>
      <c r="F1343">
        <v>0.638145799723567</v>
      </c>
      <c r="G1343">
        <v>335</v>
      </c>
      <c r="H1343">
        <v>2</v>
      </c>
      <c r="I1343">
        <v>157.73633213011701</v>
      </c>
      <c r="J1343">
        <v>224.39760760131699</v>
      </c>
      <c r="K1343" s="3">
        <v>3.0848853524553702E-15</v>
      </c>
      <c r="L1343">
        <v>-39.488300000000002</v>
      </c>
      <c r="M1343">
        <v>214.35191279964201</v>
      </c>
      <c r="N1343">
        <v>120.482076700148</v>
      </c>
      <c r="O1343">
        <v>5.0903428714020604</v>
      </c>
      <c r="P1343">
        <v>-6.25</v>
      </c>
      <c r="Q1343">
        <v>0</v>
      </c>
      <c r="R1343">
        <v>1.2858812397333801</v>
      </c>
      <c r="S1343">
        <v>250.13545378340501</v>
      </c>
      <c r="T1343">
        <f>IF(AND(C1343&gt;=$V$3,B1343=$V$1,A1343&lt;=2004),1,0)</f>
        <v>0</v>
      </c>
    </row>
    <row r="1344" spans="1:20" hidden="1" x14ac:dyDescent="0.25">
      <c r="A1344">
        <v>1671</v>
      </c>
      <c r="B1344">
        <v>1513</v>
      </c>
      <c r="C1344">
        <v>258.77562893720898</v>
      </c>
      <c r="D1344">
        <v>0.100103418253764</v>
      </c>
      <c r="E1344">
        <v>0</v>
      </c>
      <c r="F1344">
        <v>0.61121190090413602</v>
      </c>
      <c r="G1344">
        <v>335</v>
      </c>
      <c r="H1344">
        <v>2</v>
      </c>
      <c r="I1344">
        <v>163.09166966160601</v>
      </c>
      <c r="J1344">
        <v>226.152478543515</v>
      </c>
      <c r="K1344" s="3">
        <v>3.0848853524553702E-15</v>
      </c>
      <c r="L1344">
        <v>-37.064602000000001</v>
      </c>
      <c r="M1344">
        <v>227.89872540228501</v>
      </c>
      <c r="N1344">
        <v>128.56354137313301</v>
      </c>
      <c r="O1344">
        <v>4.7879817482276303</v>
      </c>
      <c r="P1344">
        <v>-3.87</v>
      </c>
      <c r="Q1344">
        <v>0</v>
      </c>
      <c r="R1344">
        <v>1.48819715594753</v>
      </c>
      <c r="S1344">
        <v>253.36700214593401</v>
      </c>
    </row>
    <row r="1345" spans="1:20" hidden="1" x14ac:dyDescent="0.25">
      <c r="A1345">
        <v>1671</v>
      </c>
      <c r="B1345">
        <v>3090</v>
      </c>
      <c r="C1345">
        <v>254.258683141603</v>
      </c>
      <c r="D1345">
        <v>8.1248327709001006E-2</v>
      </c>
      <c r="E1345">
        <v>0</v>
      </c>
      <c r="F1345">
        <v>-0.55367654732020299</v>
      </c>
      <c r="G1345">
        <v>335</v>
      </c>
      <c r="H1345">
        <v>2</v>
      </c>
      <c r="I1345">
        <v>137.706700570208</v>
      </c>
      <c r="J1345">
        <v>233.13697089994099</v>
      </c>
      <c r="K1345" s="3">
        <v>3.0848853524553702E-15</v>
      </c>
      <c r="L1345">
        <v>47.642398999999997</v>
      </c>
      <c r="M1345">
        <v>213.95187493380899</v>
      </c>
      <c r="N1345">
        <v>118.445388423042</v>
      </c>
      <c r="O1345">
        <v>0.48919952552962698</v>
      </c>
      <c r="P1345">
        <v>-1.23</v>
      </c>
      <c r="Q1345">
        <v>0</v>
      </c>
      <c r="R1345">
        <v>-0.60647113760546401</v>
      </c>
      <c r="S1345">
        <v>256.55218073501402</v>
      </c>
    </row>
    <row r="1346" spans="1:20" hidden="1" x14ac:dyDescent="0.25">
      <c r="A1346">
        <v>1672</v>
      </c>
      <c r="B1346">
        <v>333</v>
      </c>
      <c r="C1346">
        <v>273.05941757662498</v>
      </c>
      <c r="D1346">
        <v>7.4411521741890002E-2</v>
      </c>
      <c r="E1346">
        <v>0</v>
      </c>
      <c r="F1346">
        <v>0.129358305033974</v>
      </c>
      <c r="G1346">
        <v>336</v>
      </c>
      <c r="H1346">
        <v>2</v>
      </c>
      <c r="I1346">
        <v>188.30947880276901</v>
      </c>
      <c r="J1346">
        <v>256.96772692582601</v>
      </c>
      <c r="K1346">
        <v>-0.43962612747576502</v>
      </c>
      <c r="L1346">
        <v>22.605801</v>
      </c>
      <c r="M1346">
        <v>283.73006644660398</v>
      </c>
      <c r="N1346">
        <v>155.88633866686601</v>
      </c>
      <c r="O1346">
        <v>0.585924945579685</v>
      </c>
      <c r="P1346">
        <v>4.4800000000000004</v>
      </c>
      <c r="Q1346">
        <v>0</v>
      </c>
      <c r="R1346">
        <v>0.89389387593618996</v>
      </c>
      <c r="S1346">
        <v>269.97572346480399</v>
      </c>
    </row>
    <row r="1347" spans="1:20" x14ac:dyDescent="0.25">
      <c r="A1347">
        <v>1672</v>
      </c>
      <c r="B1347">
        <v>1499</v>
      </c>
      <c r="C1347">
        <v>255.146407083112</v>
      </c>
      <c r="D1347">
        <v>9.6558885704959699E-2</v>
      </c>
      <c r="E1347">
        <v>0</v>
      </c>
      <c r="F1347">
        <v>-0.70188246037360702</v>
      </c>
      <c r="G1347">
        <v>336</v>
      </c>
      <c r="H1347">
        <v>2</v>
      </c>
      <c r="I1347">
        <v>159.71503674239099</v>
      </c>
      <c r="J1347">
        <v>224.695816187193</v>
      </c>
      <c r="K1347">
        <v>-0.43962612747576502</v>
      </c>
      <c r="L1347">
        <v>-39.488300000000002</v>
      </c>
      <c r="M1347">
        <v>215.26851644707</v>
      </c>
      <c r="N1347">
        <v>121.034751017017</v>
      </c>
      <c r="O1347">
        <v>5.1298881965812804</v>
      </c>
      <c r="P1347">
        <v>-6.45</v>
      </c>
      <c r="Q1347">
        <v>0</v>
      </c>
      <c r="R1347">
        <v>1.35813967578494</v>
      </c>
      <c r="S1347">
        <v>250.15761326421801</v>
      </c>
      <c r="T1347">
        <f>IF(AND(C1347&gt;=$V$3,B1347=$V$1,A1347&lt;=2004),1,0)</f>
        <v>0</v>
      </c>
    </row>
    <row r="1348" spans="1:20" hidden="1" x14ac:dyDescent="0.25">
      <c r="A1348">
        <v>1672</v>
      </c>
      <c r="B1348">
        <v>1513</v>
      </c>
      <c r="C1348">
        <v>259.07080582517199</v>
      </c>
      <c r="D1348">
        <v>0.100441365448745</v>
      </c>
      <c r="E1348">
        <v>0</v>
      </c>
      <c r="F1348">
        <v>-0.69715306145892797</v>
      </c>
      <c r="G1348">
        <v>336</v>
      </c>
      <c r="H1348">
        <v>2</v>
      </c>
      <c r="I1348">
        <v>165.00600738443401</v>
      </c>
      <c r="J1348">
        <v>226.44765543147699</v>
      </c>
      <c r="K1348">
        <v>-0.43962612747576502</v>
      </c>
      <c r="L1348">
        <v>-37.064602000000001</v>
      </c>
      <c r="M1348">
        <v>228.848324543921</v>
      </c>
      <c r="N1348">
        <v>129.13965452967699</v>
      </c>
      <c r="O1348">
        <v>4.8028215677876496</v>
      </c>
      <c r="P1348">
        <v>-4</v>
      </c>
      <c r="Q1348">
        <v>0</v>
      </c>
      <c r="R1348">
        <v>1.5586820595623601</v>
      </c>
      <c r="S1348">
        <v>253.39243368718701</v>
      </c>
    </row>
    <row r="1349" spans="1:20" hidden="1" x14ac:dyDescent="0.25">
      <c r="A1349">
        <v>1672</v>
      </c>
      <c r="B1349">
        <v>3090</v>
      </c>
      <c r="C1349">
        <v>254.04528239464901</v>
      </c>
      <c r="D1349">
        <v>8.1522620484663702E-2</v>
      </c>
      <c r="E1349">
        <v>0</v>
      </c>
      <c r="F1349">
        <v>0.38318757506593998</v>
      </c>
      <c r="G1349">
        <v>336</v>
      </c>
      <c r="H1349">
        <v>2</v>
      </c>
      <c r="I1349">
        <v>136.34092803548299</v>
      </c>
      <c r="J1349">
        <v>232.923570152987</v>
      </c>
      <c r="K1349">
        <v>-0.43962612747576502</v>
      </c>
      <c r="L1349">
        <v>47.642398999999997</v>
      </c>
      <c r="M1349">
        <v>213.28357885321699</v>
      </c>
      <c r="N1349">
        <v>118.11027230005099</v>
      </c>
      <c r="O1349">
        <v>0.48464104672733199</v>
      </c>
      <c r="P1349">
        <v>-1.1000000000000001</v>
      </c>
      <c r="Q1349">
        <v>0</v>
      </c>
      <c r="R1349">
        <v>-0.66095030965461998</v>
      </c>
      <c r="S1349">
        <v>256.54139663381602</v>
      </c>
    </row>
    <row r="1350" spans="1:20" hidden="1" x14ac:dyDescent="0.25">
      <c r="A1350">
        <v>1673</v>
      </c>
      <c r="B1350">
        <v>333</v>
      </c>
      <c r="C1350">
        <v>273.06018230631702</v>
      </c>
      <c r="D1350">
        <v>7.46504728456657E-2</v>
      </c>
      <c r="E1350">
        <v>0</v>
      </c>
      <c r="F1350">
        <v>-0.113862455978246</v>
      </c>
      <c r="G1350">
        <v>337</v>
      </c>
      <c r="H1350">
        <v>2</v>
      </c>
      <c r="I1350">
        <v>188.30947880276901</v>
      </c>
      <c r="J1350">
        <v>256.96849165551799</v>
      </c>
      <c r="K1350">
        <v>-0.43962612747576502</v>
      </c>
      <c r="L1350">
        <v>22.605801</v>
      </c>
      <c r="M1350">
        <v>283.71538332557202</v>
      </c>
      <c r="N1350">
        <v>155.92093791233901</v>
      </c>
      <c r="O1350">
        <v>0.58528380649354395</v>
      </c>
      <c r="P1350">
        <v>4.54</v>
      </c>
      <c r="Q1350">
        <v>0</v>
      </c>
      <c r="R1350">
        <v>0.88867264737622997</v>
      </c>
      <c r="S1350">
        <v>269.99022309604902</v>
      </c>
    </row>
    <row r="1351" spans="1:20" x14ac:dyDescent="0.25">
      <c r="A1351">
        <v>1673</v>
      </c>
      <c r="B1351">
        <v>1499</v>
      </c>
      <c r="C1351">
        <v>255.42062455648201</v>
      </c>
      <c r="D1351">
        <v>9.6868956669488304E-2</v>
      </c>
      <c r="E1351">
        <v>0</v>
      </c>
      <c r="F1351">
        <v>0.63563890623472996</v>
      </c>
      <c r="G1351">
        <v>337</v>
      </c>
      <c r="H1351">
        <v>2</v>
      </c>
      <c r="I1351">
        <v>159.71503674239099</v>
      </c>
      <c r="J1351">
        <v>224.97003366056299</v>
      </c>
      <c r="K1351">
        <v>-0.43962612747576502</v>
      </c>
      <c r="L1351">
        <v>-39.488300000000002</v>
      </c>
      <c r="M1351">
        <v>216.27786528980701</v>
      </c>
      <c r="N1351">
        <v>121.638115510367</v>
      </c>
      <c r="O1351">
        <v>5.1697866952907798</v>
      </c>
      <c r="P1351">
        <v>-6.64</v>
      </c>
      <c r="Q1351">
        <v>0</v>
      </c>
      <c r="R1351">
        <v>1.43769273134322</v>
      </c>
      <c r="S1351">
        <v>250.18107073701199</v>
      </c>
      <c r="T1351">
        <f>IF(AND(C1351&gt;=$V$3,B1351=$V$1,A1351&lt;=2004),1,0)</f>
        <v>0</v>
      </c>
    </row>
    <row r="1352" spans="1:20" hidden="1" x14ac:dyDescent="0.25">
      <c r="A1352">
        <v>1673</v>
      </c>
      <c r="B1352">
        <v>1513</v>
      </c>
      <c r="C1352">
        <v>259.342956793192</v>
      </c>
      <c r="D1352">
        <v>0.10076390387528</v>
      </c>
      <c r="E1352">
        <v>0</v>
      </c>
      <c r="F1352">
        <v>0.61006708937379195</v>
      </c>
      <c r="G1352">
        <v>337</v>
      </c>
      <c r="H1352">
        <v>2</v>
      </c>
      <c r="I1352">
        <v>165.00600738443401</v>
      </c>
      <c r="J1352">
        <v>226.719806399498</v>
      </c>
      <c r="K1352">
        <v>-0.43962612747576502</v>
      </c>
      <c r="L1352">
        <v>-37.064602000000001</v>
      </c>
      <c r="M1352">
        <v>229.89427162663401</v>
      </c>
      <c r="N1352">
        <v>129.768557606401</v>
      </c>
      <c r="O1352">
        <v>4.8175348949179897</v>
      </c>
      <c r="P1352">
        <v>-4.13</v>
      </c>
      <c r="Q1352">
        <v>0</v>
      </c>
      <c r="R1352">
        <v>1.6364184700767801</v>
      </c>
      <c r="S1352">
        <v>253.41913357994201</v>
      </c>
    </row>
    <row r="1353" spans="1:20" hidden="1" x14ac:dyDescent="0.25">
      <c r="A1353">
        <v>1673</v>
      </c>
      <c r="B1353">
        <v>3090</v>
      </c>
      <c r="C1353">
        <v>253.852105113074</v>
      </c>
      <c r="D1353">
        <v>8.1784406827577996E-2</v>
      </c>
      <c r="E1353">
        <v>0</v>
      </c>
      <c r="F1353">
        <v>-0.53581348221149205</v>
      </c>
      <c r="G1353">
        <v>337</v>
      </c>
      <c r="H1353">
        <v>2</v>
      </c>
      <c r="I1353">
        <v>136.34092803548299</v>
      </c>
      <c r="J1353">
        <v>232.73039287141199</v>
      </c>
      <c r="K1353">
        <v>-0.43962612747576502</v>
      </c>
      <c r="L1353">
        <v>47.642398999999997</v>
      </c>
      <c r="M1353">
        <v>212.56843937090599</v>
      </c>
      <c r="N1353">
        <v>117.747337601352</v>
      </c>
      <c r="O1353">
        <v>0.47985878161344597</v>
      </c>
      <c r="P1353">
        <v>-0.97</v>
      </c>
      <c r="Q1353">
        <v>0</v>
      </c>
      <c r="R1353">
        <v>-0.71934127336789</v>
      </c>
      <c r="S1353">
        <v>256.52965982247798</v>
      </c>
    </row>
    <row r="1354" spans="1:20" hidden="1" x14ac:dyDescent="0.25">
      <c r="A1354">
        <v>1674</v>
      </c>
      <c r="B1354">
        <v>333</v>
      </c>
      <c r="C1354">
        <v>273.05579916702402</v>
      </c>
      <c r="D1354">
        <v>7.4921990624338797E-2</v>
      </c>
      <c r="E1354">
        <v>0</v>
      </c>
      <c r="F1354">
        <v>0.136390759617012</v>
      </c>
      <c r="G1354">
        <v>338</v>
      </c>
      <c r="H1354">
        <v>2</v>
      </c>
      <c r="I1354">
        <v>187.917364776677</v>
      </c>
      <c r="J1354">
        <v>256.964108516225</v>
      </c>
      <c r="K1354">
        <v>-0.87911834057433902</v>
      </c>
      <c r="L1354">
        <v>22.605801</v>
      </c>
      <c r="M1354">
        <v>283.71856163000399</v>
      </c>
      <c r="N1354">
        <v>155.97106386422601</v>
      </c>
      <c r="O1354">
        <v>0.58531204419122296</v>
      </c>
      <c r="P1354">
        <v>4.6100000000000003</v>
      </c>
      <c r="Q1354">
        <v>0</v>
      </c>
      <c r="R1354">
        <v>0.88471446252326003</v>
      </c>
      <c r="S1354">
        <v>270.00465814533499</v>
      </c>
    </row>
    <row r="1355" spans="1:20" x14ac:dyDescent="0.25">
      <c r="A1355">
        <v>1674</v>
      </c>
      <c r="B1355">
        <v>1499</v>
      </c>
      <c r="C1355">
        <v>255.722041651323</v>
      </c>
      <c r="D1355">
        <v>9.7221287243357005E-2</v>
      </c>
      <c r="E1355">
        <v>0</v>
      </c>
      <c r="F1355">
        <v>-0.72064946100904503</v>
      </c>
      <c r="G1355">
        <v>338</v>
      </c>
      <c r="H1355">
        <v>2</v>
      </c>
      <c r="I1355">
        <v>161.69591890632199</v>
      </c>
      <c r="J1355">
        <v>225.271450755404</v>
      </c>
      <c r="K1355">
        <v>-0.87911834057433902</v>
      </c>
      <c r="L1355">
        <v>-39.488300000000002</v>
      </c>
      <c r="M1355">
        <v>217.20913999040599</v>
      </c>
      <c r="N1355">
        <v>122.20271155438699</v>
      </c>
      <c r="O1355">
        <v>5.20942602205404</v>
      </c>
      <c r="P1355">
        <v>-6.82</v>
      </c>
      <c r="Q1355">
        <v>0</v>
      </c>
      <c r="R1355">
        <v>1.5099578605964299</v>
      </c>
      <c r="S1355">
        <v>250.20570729158499</v>
      </c>
      <c r="T1355">
        <f>IF(AND(C1355&gt;=$V$3,B1355=$V$1,A1355&lt;=2004),1,0)</f>
        <v>0</v>
      </c>
    </row>
    <row r="1356" spans="1:20" hidden="1" x14ac:dyDescent="0.25">
      <c r="A1356">
        <v>1674</v>
      </c>
      <c r="B1356">
        <v>1513</v>
      </c>
      <c r="C1356">
        <v>259.64169742931603</v>
      </c>
      <c r="D1356">
        <v>0.101130401103063</v>
      </c>
      <c r="E1356">
        <v>0</v>
      </c>
      <c r="F1356">
        <v>-0.70448981114377796</v>
      </c>
      <c r="G1356">
        <v>338</v>
      </c>
      <c r="H1356">
        <v>2</v>
      </c>
      <c r="I1356">
        <v>166.92089687727201</v>
      </c>
      <c r="J1356">
        <v>227.01854703562199</v>
      </c>
      <c r="K1356">
        <v>-0.87911834057433902</v>
      </c>
      <c r="L1356">
        <v>-37.064602000000001</v>
      </c>
      <c r="M1356">
        <v>230.86180024747301</v>
      </c>
      <c r="N1356">
        <v>130.35873198955099</v>
      </c>
      <c r="O1356">
        <v>4.8334678936837197</v>
      </c>
      <c r="P1356">
        <v>-4.25</v>
      </c>
      <c r="Q1356">
        <v>0</v>
      </c>
      <c r="R1356">
        <v>1.7071536496853801</v>
      </c>
      <c r="S1356">
        <v>253.446987591734</v>
      </c>
    </row>
    <row r="1357" spans="1:20" hidden="1" x14ac:dyDescent="0.25">
      <c r="A1357">
        <v>1674</v>
      </c>
      <c r="B1357">
        <v>3090</v>
      </c>
      <c r="C1357">
        <v>253.64460926627399</v>
      </c>
      <c r="D1357">
        <v>8.2081872062899797E-2</v>
      </c>
      <c r="E1357">
        <v>0</v>
      </c>
      <c r="F1357">
        <v>0.37936615781734301</v>
      </c>
      <c r="G1357">
        <v>338</v>
      </c>
      <c r="H1357">
        <v>2</v>
      </c>
      <c r="I1357">
        <v>134.96414021347601</v>
      </c>
      <c r="J1357">
        <v>232.52289702461201</v>
      </c>
      <c r="K1357">
        <v>-0.87911834057433902</v>
      </c>
      <c r="L1357">
        <v>47.642398999999997</v>
      </c>
      <c r="M1357">
        <v>211.92262411451699</v>
      </c>
      <c r="N1357">
        <v>117.42700770640199</v>
      </c>
      <c r="O1357">
        <v>0.476235951026376</v>
      </c>
      <c r="P1357">
        <v>-0.82</v>
      </c>
      <c r="Q1357">
        <v>0</v>
      </c>
      <c r="R1357">
        <v>-0.77162959288975497</v>
      </c>
      <c r="S1357">
        <v>256.51706987207501</v>
      </c>
    </row>
    <row r="1358" spans="1:20" hidden="1" x14ac:dyDescent="0.25">
      <c r="A1358">
        <v>1675</v>
      </c>
      <c r="B1358">
        <v>333</v>
      </c>
      <c r="C1358">
        <v>273.05582773568102</v>
      </c>
      <c r="D1358">
        <v>7.5169039092561701E-2</v>
      </c>
      <c r="E1358">
        <v>0</v>
      </c>
      <c r="F1358">
        <v>-0.116886464809731</v>
      </c>
      <c r="G1358">
        <v>339</v>
      </c>
      <c r="H1358">
        <v>2</v>
      </c>
      <c r="I1358">
        <v>187.917364776677</v>
      </c>
      <c r="J1358">
        <v>256.964137084882</v>
      </c>
      <c r="K1358">
        <v>-0.87911834057433902</v>
      </c>
      <c r="L1358">
        <v>22.605801</v>
      </c>
      <c r="M1358">
        <v>283.70034516178401</v>
      </c>
      <c r="N1358">
        <v>156.004971604915</v>
      </c>
      <c r="O1358">
        <v>0.58465119103618002</v>
      </c>
      <c r="P1358">
        <v>4.67</v>
      </c>
      <c r="Q1358">
        <v>0</v>
      </c>
      <c r="R1358">
        <v>0.87929135346739196</v>
      </c>
      <c r="S1358">
        <v>270.01900471087902</v>
      </c>
    </row>
    <row r="1359" spans="1:20" x14ac:dyDescent="0.25">
      <c r="A1359">
        <v>1675</v>
      </c>
      <c r="B1359">
        <v>1499</v>
      </c>
      <c r="C1359">
        <v>255.99918272456</v>
      </c>
      <c r="D1359">
        <v>9.7541865619505105E-2</v>
      </c>
      <c r="E1359">
        <v>0</v>
      </c>
      <c r="F1359">
        <v>0.64318762310061495</v>
      </c>
      <c r="G1359">
        <v>339</v>
      </c>
      <c r="H1359">
        <v>2</v>
      </c>
      <c r="I1359">
        <v>161.69591890632199</v>
      </c>
      <c r="J1359">
        <v>225.548591828642</v>
      </c>
      <c r="K1359">
        <v>-0.87911834057433902</v>
      </c>
      <c r="L1359">
        <v>-39.488300000000002</v>
      </c>
      <c r="M1359">
        <v>218.23625407118001</v>
      </c>
      <c r="N1359">
        <v>122.817816662094</v>
      </c>
      <c r="O1359">
        <v>5.24801121581954</v>
      </c>
      <c r="P1359">
        <v>-7.01</v>
      </c>
      <c r="Q1359">
        <v>0</v>
      </c>
      <c r="R1359">
        <v>1.58972170439649</v>
      </c>
      <c r="S1359">
        <v>250.231645277371</v>
      </c>
      <c r="T1359">
        <f>IF(AND(C1359&gt;=$V$3,B1359=$V$1,A1359&lt;=2004),1,0)</f>
        <v>0</v>
      </c>
    </row>
    <row r="1360" spans="1:20" hidden="1" x14ac:dyDescent="0.25">
      <c r="A1360">
        <v>1675</v>
      </c>
      <c r="B1360">
        <v>1513</v>
      </c>
      <c r="C1360">
        <v>259.91756321299403</v>
      </c>
      <c r="D1360">
        <v>0.10146386942758399</v>
      </c>
      <c r="E1360">
        <v>0</v>
      </c>
      <c r="F1360">
        <v>0.60606468343740405</v>
      </c>
      <c r="G1360">
        <v>339</v>
      </c>
      <c r="H1360">
        <v>2</v>
      </c>
      <c r="I1360">
        <v>166.92089687727201</v>
      </c>
      <c r="J1360">
        <v>227.29441281929999</v>
      </c>
      <c r="K1360">
        <v>-0.87911834057433902</v>
      </c>
      <c r="L1360">
        <v>-37.064602000000001</v>
      </c>
      <c r="M1360">
        <v>231.92737088585801</v>
      </c>
      <c r="N1360">
        <v>131.00058001625101</v>
      </c>
      <c r="O1360">
        <v>4.84919113089303</v>
      </c>
      <c r="P1360">
        <v>-4.37</v>
      </c>
      <c r="Q1360">
        <v>0</v>
      </c>
      <c r="R1360">
        <v>1.78521895864748</v>
      </c>
      <c r="S1360">
        <v>253.47611532135301</v>
      </c>
    </row>
    <row r="1361" spans="1:20" hidden="1" x14ac:dyDescent="0.25">
      <c r="A1361">
        <v>1675</v>
      </c>
      <c r="B1361">
        <v>3090</v>
      </c>
      <c r="C1361">
        <v>253.457251668027</v>
      </c>
      <c r="D1361">
        <v>8.2352529590723395E-2</v>
      </c>
      <c r="E1361">
        <v>0</v>
      </c>
      <c r="F1361">
        <v>-0.53355578912255497</v>
      </c>
      <c r="G1361">
        <v>339</v>
      </c>
      <c r="H1361">
        <v>2</v>
      </c>
      <c r="I1361">
        <v>134.96414021347601</v>
      </c>
      <c r="J1361">
        <v>232.33553942636499</v>
      </c>
      <c r="K1361">
        <v>-0.87911834057433902</v>
      </c>
      <c r="L1361">
        <v>47.642398999999997</v>
      </c>
      <c r="M1361">
        <v>211.230580547328</v>
      </c>
      <c r="N1361">
        <v>117.07739332895299</v>
      </c>
      <c r="O1361">
        <v>0.47119370464912003</v>
      </c>
      <c r="P1361">
        <v>-0.68</v>
      </c>
      <c r="Q1361">
        <v>0</v>
      </c>
      <c r="R1361">
        <v>-0.82779843865067204</v>
      </c>
      <c r="S1361">
        <v>256.50356346772998</v>
      </c>
    </row>
    <row r="1362" spans="1:20" hidden="1" x14ac:dyDescent="0.25">
      <c r="A1362">
        <v>1676</v>
      </c>
      <c r="B1362">
        <v>333</v>
      </c>
      <c r="C1362">
        <v>273.05027104609002</v>
      </c>
      <c r="D1362">
        <v>7.5433038573150799E-2</v>
      </c>
      <c r="E1362">
        <v>0</v>
      </c>
      <c r="F1362">
        <v>0.14797924283973299</v>
      </c>
      <c r="G1362">
        <v>340</v>
      </c>
      <c r="H1362">
        <v>2</v>
      </c>
      <c r="I1362">
        <v>187.50766597979401</v>
      </c>
      <c r="J1362">
        <v>256.95858039529099</v>
      </c>
      <c r="K1362">
        <v>-1.3183427657101601</v>
      </c>
      <c r="L1362">
        <v>22.605801</v>
      </c>
      <c r="M1362">
        <v>283.70046389120603</v>
      </c>
      <c r="N1362">
        <v>156.05187371196499</v>
      </c>
      <c r="O1362">
        <v>0.58462718216940102</v>
      </c>
      <c r="P1362">
        <v>4.74</v>
      </c>
      <c r="Q1362">
        <v>0</v>
      </c>
      <c r="R1362">
        <v>0.87516512961492299</v>
      </c>
      <c r="S1362">
        <v>270.03328395273002</v>
      </c>
    </row>
    <row r="1363" spans="1:20" x14ac:dyDescent="0.25">
      <c r="A1363">
        <v>1676</v>
      </c>
      <c r="B1363">
        <v>1499</v>
      </c>
      <c r="C1363">
        <v>256.30362443530998</v>
      </c>
      <c r="D1363">
        <v>9.7884440197683803E-2</v>
      </c>
      <c r="E1363">
        <v>0</v>
      </c>
      <c r="F1363">
        <v>-0.72332600602086505</v>
      </c>
      <c r="G1363">
        <v>340</v>
      </c>
      <c r="H1363">
        <v>2</v>
      </c>
      <c r="I1363">
        <v>163.678253034584</v>
      </c>
      <c r="J1363">
        <v>225.85303353939099</v>
      </c>
      <c r="K1363">
        <v>-1.3183427657101601</v>
      </c>
      <c r="L1363">
        <v>-39.488300000000002</v>
      </c>
      <c r="M1363">
        <v>219.18385518656899</v>
      </c>
      <c r="N1363">
        <v>123.390991967174</v>
      </c>
      <c r="O1363">
        <v>5.28724908047234</v>
      </c>
      <c r="P1363">
        <v>-7.18</v>
      </c>
      <c r="Q1363">
        <v>0</v>
      </c>
      <c r="R1363">
        <v>1.6621145243906501</v>
      </c>
      <c r="S1363">
        <v>250.25876442834601</v>
      </c>
      <c r="T1363">
        <f>IF(AND(C1363&gt;=$V$3,B1363=$V$1,A1363&lt;=2004),1,0)</f>
        <v>0</v>
      </c>
    </row>
    <row r="1364" spans="1:20" hidden="1" x14ac:dyDescent="0.25">
      <c r="A1364">
        <v>1676</v>
      </c>
      <c r="B1364">
        <v>1513</v>
      </c>
      <c r="C1364">
        <v>260.21967428181898</v>
      </c>
      <c r="D1364">
        <v>0.101820218386554</v>
      </c>
      <c r="E1364">
        <v>0</v>
      </c>
      <c r="F1364">
        <v>-0.69536558774188695</v>
      </c>
      <c r="G1364">
        <v>340</v>
      </c>
      <c r="H1364">
        <v>2</v>
      </c>
      <c r="I1364">
        <v>168.83562834903401</v>
      </c>
      <c r="J1364">
        <v>227.59652388812501</v>
      </c>
      <c r="K1364">
        <v>-1.3183427657101601</v>
      </c>
      <c r="L1364">
        <v>-37.064602000000001</v>
      </c>
      <c r="M1364">
        <v>232.91462165406799</v>
      </c>
      <c r="N1364">
        <v>131.60122047077601</v>
      </c>
      <c r="O1364">
        <v>4.8657305708425103</v>
      </c>
      <c r="P1364">
        <v>-4.49</v>
      </c>
      <c r="Q1364">
        <v>0</v>
      </c>
      <c r="R1364">
        <v>1.85632502551326</v>
      </c>
      <c r="S1364">
        <v>253.50640322142601</v>
      </c>
    </row>
    <row r="1365" spans="1:20" hidden="1" x14ac:dyDescent="0.25">
      <c r="A1365">
        <v>1676</v>
      </c>
      <c r="B1365">
        <v>3090</v>
      </c>
      <c r="C1365">
        <v>253.25476306589999</v>
      </c>
      <c r="D1365">
        <v>8.2641758045677804E-2</v>
      </c>
      <c r="E1365">
        <v>0</v>
      </c>
      <c r="F1365">
        <v>0.40089149716260603</v>
      </c>
      <c r="G1365">
        <v>340</v>
      </c>
      <c r="H1365">
        <v>2</v>
      </c>
      <c r="I1365">
        <v>133.57685872157001</v>
      </c>
      <c r="J1365">
        <v>232.13305082423801</v>
      </c>
      <c r="K1365">
        <v>-1.3183427657101601</v>
      </c>
      <c r="L1365">
        <v>47.642398999999997</v>
      </c>
      <c r="M1365">
        <v>210.60715982631399</v>
      </c>
      <c r="N1365">
        <v>116.76784252306</v>
      </c>
      <c r="O1365">
        <v>0.466734563223415</v>
      </c>
      <c r="P1365">
        <v>-0.53</v>
      </c>
      <c r="Q1365">
        <v>0</v>
      </c>
      <c r="R1365">
        <v>-0.87789964685480704</v>
      </c>
      <c r="S1365">
        <v>256.48923960934701</v>
      </c>
    </row>
    <row r="1366" spans="1:20" hidden="1" x14ac:dyDescent="0.25">
      <c r="A1366">
        <v>1677</v>
      </c>
      <c r="B1366">
        <v>333</v>
      </c>
      <c r="C1366">
        <v>273.04929318452201</v>
      </c>
      <c r="D1366">
        <v>7.5692397894557104E-2</v>
      </c>
      <c r="E1366">
        <v>0</v>
      </c>
      <c r="F1366">
        <v>-0.12131426366239299</v>
      </c>
      <c r="G1366">
        <v>341</v>
      </c>
      <c r="H1366">
        <v>2</v>
      </c>
      <c r="I1366">
        <v>187.50766597979401</v>
      </c>
      <c r="J1366">
        <v>256.95760253372401</v>
      </c>
      <c r="K1366">
        <v>-1.3183427657101601</v>
      </c>
      <c r="L1366">
        <v>22.605801</v>
      </c>
      <c r="M1366">
        <v>283.67737136382499</v>
      </c>
      <c r="N1366">
        <v>156.08508234255501</v>
      </c>
      <c r="O1366">
        <v>0.583923881152413</v>
      </c>
      <c r="P1366">
        <v>4.8</v>
      </c>
      <c r="Q1366">
        <v>0</v>
      </c>
      <c r="R1366">
        <v>0.86944872290643405</v>
      </c>
      <c r="S1366">
        <v>270.04746992537798</v>
      </c>
    </row>
    <row r="1367" spans="1:20" x14ac:dyDescent="0.25">
      <c r="A1367">
        <v>1677</v>
      </c>
      <c r="B1367">
        <v>1499</v>
      </c>
      <c r="C1367">
        <v>256.584314127075</v>
      </c>
      <c r="D1367">
        <v>9.8220993549717805E-2</v>
      </c>
      <c r="E1367">
        <v>0</v>
      </c>
      <c r="F1367">
        <v>0.62930436632886999</v>
      </c>
      <c r="G1367">
        <v>341</v>
      </c>
      <c r="H1367">
        <v>2</v>
      </c>
      <c r="I1367">
        <v>163.678253034584</v>
      </c>
      <c r="J1367">
        <v>226.13372323115701</v>
      </c>
      <c r="K1367">
        <v>-1.3183427657101601</v>
      </c>
      <c r="L1367">
        <v>-39.488300000000002</v>
      </c>
      <c r="M1367">
        <v>220.228355956065</v>
      </c>
      <c r="N1367">
        <v>124.01828948559</v>
      </c>
      <c r="O1367">
        <v>5.3250680106084101</v>
      </c>
      <c r="P1367">
        <v>-7.35</v>
      </c>
      <c r="Q1367">
        <v>0</v>
      </c>
      <c r="R1367">
        <v>1.74203456977634</v>
      </c>
      <c r="S1367">
        <v>250.28718755912701</v>
      </c>
      <c r="T1367">
        <f>IF(AND(C1367&gt;=$V$3,B1367=$V$1,A1367&lt;=2004),1,0)</f>
        <v>0</v>
      </c>
    </row>
    <row r="1368" spans="1:20" hidden="1" x14ac:dyDescent="0.25">
      <c r="A1368">
        <v>1677</v>
      </c>
      <c r="B1368">
        <v>1513</v>
      </c>
      <c r="C1368">
        <v>260.49875022251803</v>
      </c>
      <c r="D1368">
        <v>0.102170304015421</v>
      </c>
      <c r="E1368">
        <v>0</v>
      </c>
      <c r="F1368">
        <v>0.61031125131155195</v>
      </c>
      <c r="G1368">
        <v>341</v>
      </c>
      <c r="H1368">
        <v>2</v>
      </c>
      <c r="I1368">
        <v>168.83562834903401</v>
      </c>
      <c r="J1368">
        <v>227.87559982882399</v>
      </c>
      <c r="K1368">
        <v>-1.3183427657101601</v>
      </c>
      <c r="L1368">
        <v>-37.064602000000001</v>
      </c>
      <c r="M1368">
        <v>233.99940965953999</v>
      </c>
      <c r="N1368">
        <v>132.25650133893799</v>
      </c>
      <c r="O1368">
        <v>4.8832616633271702</v>
      </c>
      <c r="P1368">
        <v>-4.6100000000000003</v>
      </c>
      <c r="Q1368">
        <v>0</v>
      </c>
      <c r="R1368">
        <v>1.9346602320006601</v>
      </c>
      <c r="S1368">
        <v>253.537969242988</v>
      </c>
    </row>
    <row r="1369" spans="1:20" hidden="1" x14ac:dyDescent="0.25">
      <c r="A1369">
        <v>1677</v>
      </c>
      <c r="B1369">
        <v>3090</v>
      </c>
      <c r="C1369">
        <v>253.072831009623</v>
      </c>
      <c r="D1369">
        <v>8.2925902907027393E-2</v>
      </c>
      <c r="E1369">
        <v>0</v>
      </c>
      <c r="F1369">
        <v>-0.54463853049284405</v>
      </c>
      <c r="G1369">
        <v>341</v>
      </c>
      <c r="H1369">
        <v>2</v>
      </c>
      <c r="I1369">
        <v>133.57685872157001</v>
      </c>
      <c r="J1369">
        <v>231.95111876796099</v>
      </c>
      <c r="K1369">
        <v>-1.3183427657101601</v>
      </c>
      <c r="L1369">
        <v>47.642398999999997</v>
      </c>
      <c r="M1369">
        <v>209.93494434816</v>
      </c>
      <c r="N1369">
        <v>116.430310044457</v>
      </c>
      <c r="O1369">
        <v>0.46246394367826699</v>
      </c>
      <c r="P1369">
        <v>-0.37</v>
      </c>
      <c r="Q1369">
        <v>0</v>
      </c>
      <c r="R1369">
        <v>-0.93212579734257595</v>
      </c>
      <c r="S1369">
        <v>256.47403099414402</v>
      </c>
    </row>
    <row r="1370" spans="1:20" hidden="1" x14ac:dyDescent="0.25">
      <c r="A1370">
        <v>1678</v>
      </c>
      <c r="B1370">
        <v>333</v>
      </c>
      <c r="C1370">
        <v>273.04253576563502</v>
      </c>
      <c r="D1370">
        <v>7.5981507434053505E-2</v>
      </c>
      <c r="E1370">
        <v>0</v>
      </c>
      <c r="F1370">
        <v>0.153127151594736</v>
      </c>
      <c r="G1370">
        <v>342</v>
      </c>
      <c r="H1370">
        <v>2</v>
      </c>
      <c r="I1370">
        <v>187.08049259046101</v>
      </c>
      <c r="J1370">
        <v>256.950845114836</v>
      </c>
      <c r="K1370">
        <v>-1.7571656108684901</v>
      </c>
      <c r="L1370">
        <v>22.605801</v>
      </c>
      <c r="M1370">
        <v>283.67330770612699</v>
      </c>
      <c r="N1370">
        <v>156.133907875642</v>
      </c>
      <c r="O1370">
        <v>0.58387009451711502</v>
      </c>
      <c r="P1370">
        <v>4.87</v>
      </c>
      <c r="Q1370">
        <v>0</v>
      </c>
      <c r="R1370">
        <v>0.86507874190043199</v>
      </c>
      <c r="S1370">
        <v>270.06158459717801</v>
      </c>
    </row>
    <row r="1371" spans="1:20" x14ac:dyDescent="0.25">
      <c r="A1371">
        <v>1678</v>
      </c>
      <c r="B1371">
        <v>1499</v>
      </c>
      <c r="C1371">
        <v>256.89246844830598</v>
      </c>
      <c r="D1371">
        <v>9.8596151782300204E-2</v>
      </c>
      <c r="E1371">
        <v>0</v>
      </c>
      <c r="F1371">
        <v>-0.72767120524842299</v>
      </c>
      <c r="G1371">
        <v>342</v>
      </c>
      <c r="H1371">
        <v>2</v>
      </c>
      <c r="I1371">
        <v>165.66131066397901</v>
      </c>
      <c r="J1371">
        <v>226.44187755238701</v>
      </c>
      <c r="K1371">
        <v>-1.7571656108684901</v>
      </c>
      <c r="L1371">
        <v>-39.488300000000002</v>
      </c>
      <c r="M1371">
        <v>221.19467002380199</v>
      </c>
      <c r="N1371">
        <v>124.606341998468</v>
      </c>
      <c r="O1371">
        <v>5.36231849794029</v>
      </c>
      <c r="P1371">
        <v>-7.51</v>
      </c>
      <c r="Q1371">
        <v>0</v>
      </c>
      <c r="R1371">
        <v>1.81473386629046</v>
      </c>
      <c r="S1371">
        <v>250.31679685558399</v>
      </c>
      <c r="T1371">
        <f>IF(AND(C1371&gt;=$V$3,B1371=$V$1,A1371&lt;=2004),1,0)</f>
        <v>0</v>
      </c>
    </row>
    <row r="1372" spans="1:20" hidden="1" x14ac:dyDescent="0.25">
      <c r="A1372">
        <v>1678</v>
      </c>
      <c r="B1372">
        <v>1513</v>
      </c>
      <c r="C1372">
        <v>260.804399685698</v>
      </c>
      <c r="D1372">
        <v>0.10256054676589201</v>
      </c>
      <c r="E1372">
        <v>0</v>
      </c>
      <c r="F1372">
        <v>-0.70406245153093505</v>
      </c>
      <c r="G1372">
        <v>342</v>
      </c>
      <c r="H1372">
        <v>2</v>
      </c>
      <c r="I1372">
        <v>170.74949087717101</v>
      </c>
      <c r="J1372">
        <v>228.181249292004</v>
      </c>
      <c r="K1372">
        <v>-1.7571656108684901</v>
      </c>
      <c r="L1372">
        <v>-37.064602000000001</v>
      </c>
      <c r="M1372">
        <v>235.004848379327</v>
      </c>
      <c r="N1372">
        <v>132.872082892257</v>
      </c>
      <c r="O1372">
        <v>4.9025375036048198</v>
      </c>
      <c r="P1372">
        <v>-4.72</v>
      </c>
      <c r="Q1372">
        <v>0</v>
      </c>
      <c r="R1372">
        <v>2.0059887383683299</v>
      </c>
      <c r="S1372">
        <v>253.57069906434</v>
      </c>
    </row>
    <row r="1373" spans="1:20" hidden="1" x14ac:dyDescent="0.25">
      <c r="A1373">
        <v>1678</v>
      </c>
      <c r="B1373">
        <v>3090</v>
      </c>
      <c r="C1373">
        <v>252.87556295862899</v>
      </c>
      <c r="D1373">
        <v>8.3242641050733507E-2</v>
      </c>
      <c r="E1373">
        <v>0</v>
      </c>
      <c r="F1373">
        <v>0.40632277419650797</v>
      </c>
      <c r="G1373">
        <v>342</v>
      </c>
      <c r="H1373">
        <v>2</v>
      </c>
      <c r="I1373">
        <v>132.17962119310101</v>
      </c>
      <c r="J1373">
        <v>231.75385071696701</v>
      </c>
      <c r="K1373">
        <v>-1.7571656108684901</v>
      </c>
      <c r="L1373">
        <v>47.642398999999997</v>
      </c>
      <c r="M1373">
        <v>209.33234546303601</v>
      </c>
      <c r="N1373">
        <v>116.135107471008</v>
      </c>
      <c r="O1373">
        <v>0.45763488508723699</v>
      </c>
      <c r="P1373">
        <v>-0.21</v>
      </c>
      <c r="Q1373">
        <v>0</v>
      </c>
      <c r="R1373">
        <v>-0.98017289812043995</v>
      </c>
      <c r="S1373">
        <v>256.458038439831</v>
      </c>
    </row>
    <row r="1374" spans="1:20" hidden="1" x14ac:dyDescent="0.25">
      <c r="A1374">
        <v>1679</v>
      </c>
      <c r="B1374">
        <v>333</v>
      </c>
      <c r="C1374">
        <v>273.04049556486098</v>
      </c>
      <c r="D1374">
        <v>7.6248763266720199E-2</v>
      </c>
      <c r="E1374">
        <v>0</v>
      </c>
      <c r="F1374">
        <v>-0.124980875448609</v>
      </c>
      <c r="G1374">
        <v>343</v>
      </c>
      <c r="H1374">
        <v>2</v>
      </c>
      <c r="I1374">
        <v>187.08049259046101</v>
      </c>
      <c r="J1374">
        <v>256.94880491406201</v>
      </c>
      <c r="K1374">
        <v>-1.7571656108684901</v>
      </c>
      <c r="L1374">
        <v>22.605801</v>
      </c>
      <c r="M1374">
        <v>283.64522738133297</v>
      </c>
      <c r="N1374">
        <v>156.16554229546699</v>
      </c>
      <c r="O1374">
        <v>0.58312121367056302</v>
      </c>
      <c r="P1374">
        <v>4.93</v>
      </c>
      <c r="Q1374">
        <v>0</v>
      </c>
      <c r="R1374">
        <v>0.85906373022451199</v>
      </c>
      <c r="S1374">
        <v>270.07560112772097</v>
      </c>
    </row>
    <row r="1375" spans="1:20" x14ac:dyDescent="0.25">
      <c r="A1375">
        <v>1679</v>
      </c>
      <c r="B1375">
        <v>1499</v>
      </c>
      <c r="C1375">
        <v>257.17690180854402</v>
      </c>
      <c r="D1375">
        <v>9.8942951912123697E-2</v>
      </c>
      <c r="E1375">
        <v>0</v>
      </c>
      <c r="F1375">
        <v>0.62848160288266897</v>
      </c>
      <c r="G1375">
        <v>343</v>
      </c>
      <c r="H1375">
        <v>2</v>
      </c>
      <c r="I1375">
        <v>165.66131066397901</v>
      </c>
      <c r="J1375">
        <v>226.726310912625</v>
      </c>
      <c r="K1375">
        <v>-1.7571656108684901</v>
      </c>
      <c r="L1375">
        <v>-39.488300000000002</v>
      </c>
      <c r="M1375">
        <v>222.25919315520699</v>
      </c>
      <c r="N1375">
        <v>125.246694295098</v>
      </c>
      <c r="O1375">
        <v>5.3982800706036302</v>
      </c>
      <c r="P1375">
        <v>-7.67</v>
      </c>
      <c r="Q1375">
        <v>0</v>
      </c>
      <c r="R1375">
        <v>1.89500620706193</v>
      </c>
      <c r="S1375">
        <v>250.34771587991901</v>
      </c>
      <c r="T1375">
        <f>IF(AND(C1375&gt;=$V$3,B1375=$V$1,A1375&lt;=2004),1,0)</f>
        <v>0</v>
      </c>
    </row>
    <row r="1376" spans="1:20" hidden="1" x14ac:dyDescent="0.25">
      <c r="A1376">
        <v>1679</v>
      </c>
      <c r="B1376">
        <v>1513</v>
      </c>
      <c r="C1376">
        <v>261.08759487254201</v>
      </c>
      <c r="D1376">
        <v>0.102921291179241</v>
      </c>
      <c r="E1376">
        <v>0</v>
      </c>
      <c r="F1376">
        <v>0.59492178135167695</v>
      </c>
      <c r="G1376">
        <v>343</v>
      </c>
      <c r="H1376">
        <v>2</v>
      </c>
      <c r="I1376">
        <v>170.74949087717101</v>
      </c>
      <c r="J1376">
        <v>228.46444447884801</v>
      </c>
      <c r="K1376">
        <v>-1.7571656108684901</v>
      </c>
      <c r="L1376">
        <v>-37.064602000000001</v>
      </c>
      <c r="M1376">
        <v>236.109738484753</v>
      </c>
      <c r="N1376">
        <v>133.540624630363</v>
      </c>
      <c r="O1376">
        <v>4.92261528253555</v>
      </c>
      <c r="P1376">
        <v>-4.82</v>
      </c>
      <c r="Q1376">
        <v>0</v>
      </c>
      <c r="R1376">
        <v>2.0846399313304298</v>
      </c>
      <c r="S1376">
        <v>253.60471216283301</v>
      </c>
    </row>
    <row r="1377" spans="1:20" hidden="1" x14ac:dyDescent="0.25">
      <c r="A1377">
        <v>1679</v>
      </c>
      <c r="B1377">
        <v>3090</v>
      </c>
      <c r="C1377">
        <v>252.69841078780399</v>
      </c>
      <c r="D1377">
        <v>8.35354370493743E-2</v>
      </c>
      <c r="E1377">
        <v>0</v>
      </c>
      <c r="F1377">
        <v>-0.53296334189301597</v>
      </c>
      <c r="G1377">
        <v>343</v>
      </c>
      <c r="H1377">
        <v>2</v>
      </c>
      <c r="I1377">
        <v>132.17962119310101</v>
      </c>
      <c r="J1377">
        <v>231.57669854614201</v>
      </c>
      <c r="K1377">
        <v>-1.7571656108684901</v>
      </c>
      <c r="L1377">
        <v>47.642398999999997</v>
      </c>
      <c r="M1377">
        <v>208.68041731140599</v>
      </c>
      <c r="N1377">
        <v>115.80928295826</v>
      </c>
      <c r="O1377">
        <v>0.452253811387205</v>
      </c>
      <c r="P1377">
        <v>-0.05</v>
      </c>
      <c r="Q1377">
        <v>0</v>
      </c>
      <c r="R1377">
        <v>-1.0324136748313499</v>
      </c>
      <c r="S1377">
        <v>256.44119352216501</v>
      </c>
    </row>
    <row r="1378" spans="1:20" hidden="1" x14ac:dyDescent="0.25">
      <c r="A1378">
        <v>1680</v>
      </c>
      <c r="B1378">
        <v>333</v>
      </c>
      <c r="C1378">
        <v>273.03239287149597</v>
      </c>
      <c r="D1378">
        <v>7.6548871416416198E-2</v>
      </c>
      <c r="E1378">
        <v>0</v>
      </c>
      <c r="F1378">
        <v>0.16062344605977799</v>
      </c>
      <c r="G1378">
        <v>344</v>
      </c>
      <c r="H1378">
        <v>2</v>
      </c>
      <c r="I1378">
        <v>186.63597602524899</v>
      </c>
      <c r="J1378">
        <v>256.94070222069701</v>
      </c>
      <c r="K1378">
        <v>-2.1954532063596899</v>
      </c>
      <c r="L1378">
        <v>22.605801</v>
      </c>
      <c r="M1378">
        <v>283.63674977582099</v>
      </c>
      <c r="N1378">
        <v>156.21362952754799</v>
      </c>
      <c r="O1378">
        <v>0.58301962588491696</v>
      </c>
      <c r="P1378">
        <v>5</v>
      </c>
      <c r="Q1378">
        <v>0</v>
      </c>
      <c r="R1378">
        <v>0.85443643017124205</v>
      </c>
      <c r="S1378">
        <v>270.08954215898399</v>
      </c>
    </row>
    <row r="1379" spans="1:20" x14ac:dyDescent="0.25">
      <c r="A1379">
        <v>1680</v>
      </c>
      <c r="B1379">
        <v>1499</v>
      </c>
      <c r="C1379">
        <v>257.488872843396</v>
      </c>
      <c r="D1379">
        <v>9.9332382310095294E-2</v>
      </c>
      <c r="E1379">
        <v>0</v>
      </c>
      <c r="F1379">
        <v>-0.72960674995849994</v>
      </c>
      <c r="G1379">
        <v>344</v>
      </c>
      <c r="H1379">
        <v>2</v>
      </c>
      <c r="I1379">
        <v>167.64436086546499</v>
      </c>
      <c r="J1379">
        <v>227.038281947477</v>
      </c>
      <c r="K1379">
        <v>-2.1954532063596899</v>
      </c>
      <c r="L1379">
        <v>-39.488300000000002</v>
      </c>
      <c r="M1379">
        <v>223.24517768232599</v>
      </c>
      <c r="N1379">
        <v>125.848077926318</v>
      </c>
      <c r="O1379">
        <v>5.4341699075598999</v>
      </c>
      <c r="P1379">
        <v>-7.82</v>
      </c>
      <c r="Q1379">
        <v>0</v>
      </c>
      <c r="R1379">
        <v>1.9680650928869401</v>
      </c>
      <c r="S1379">
        <v>250.379826937008</v>
      </c>
      <c r="T1379">
        <f>IF(AND(C1379&gt;=$V$3,B1379=$V$1,A1379&lt;=2004),1,0)</f>
        <v>0</v>
      </c>
    </row>
    <row r="1380" spans="1:20" hidden="1" x14ac:dyDescent="0.25">
      <c r="A1380">
        <v>1680</v>
      </c>
      <c r="B1380">
        <v>1513</v>
      </c>
      <c r="C1380">
        <v>261.397452291805</v>
      </c>
      <c r="D1380">
        <v>0.10332637995624901</v>
      </c>
      <c r="E1380">
        <v>0</v>
      </c>
      <c r="F1380">
        <v>-0.70641303937478295</v>
      </c>
      <c r="G1380">
        <v>344</v>
      </c>
      <c r="H1380">
        <v>2</v>
      </c>
      <c r="I1380">
        <v>172.66177283044701</v>
      </c>
      <c r="J1380">
        <v>228.77430189811099</v>
      </c>
      <c r="K1380">
        <v>-2.1954532063596899</v>
      </c>
      <c r="L1380">
        <v>-37.064602000000001</v>
      </c>
      <c r="M1380">
        <v>237.13693172226601</v>
      </c>
      <c r="N1380">
        <v>134.17091330836001</v>
      </c>
      <c r="O1380">
        <v>4.9428082490973004</v>
      </c>
      <c r="P1380">
        <v>-4.92</v>
      </c>
      <c r="Q1380">
        <v>0</v>
      </c>
      <c r="R1380">
        <v>2.1564503308393501</v>
      </c>
      <c r="S1380">
        <v>253.63989692371001</v>
      </c>
    </row>
    <row r="1381" spans="1:20" hidden="1" x14ac:dyDescent="0.25">
      <c r="A1381">
        <v>1680</v>
      </c>
      <c r="B1381">
        <v>3090</v>
      </c>
      <c r="C1381">
        <v>252.50532093659999</v>
      </c>
      <c r="D1381">
        <v>8.3864224879797694E-2</v>
      </c>
      <c r="E1381">
        <v>0</v>
      </c>
      <c r="F1381">
        <v>0.42226433584244399</v>
      </c>
      <c r="G1381">
        <v>344</v>
      </c>
      <c r="H1381">
        <v>2</v>
      </c>
      <c r="I1381">
        <v>130.77298100423999</v>
      </c>
      <c r="J1381">
        <v>231.383608694938</v>
      </c>
      <c r="K1381">
        <v>-2.1954532063596899</v>
      </c>
      <c r="L1381">
        <v>47.642398999999997</v>
      </c>
      <c r="M1381">
        <v>208.09626660102299</v>
      </c>
      <c r="N1381">
        <v>115.525162033276</v>
      </c>
      <c r="O1381">
        <v>0.44686925880088002</v>
      </c>
      <c r="P1381">
        <v>0.11</v>
      </c>
      <c r="Q1381">
        <v>0</v>
      </c>
      <c r="R1381">
        <v>-1.0786117301157301</v>
      </c>
      <c r="S1381">
        <v>256.42359483451497</v>
      </c>
    </row>
    <row r="1382" spans="1:20" hidden="1" x14ac:dyDescent="0.25">
      <c r="A1382">
        <v>1681</v>
      </c>
      <c r="B1382">
        <v>333</v>
      </c>
      <c r="C1382">
        <v>273.02922097953302</v>
      </c>
      <c r="D1382">
        <v>7.6835797873192599E-2</v>
      </c>
      <c r="E1382">
        <v>0</v>
      </c>
      <c r="F1382">
        <v>-0.13063970403924899</v>
      </c>
      <c r="G1382">
        <v>345</v>
      </c>
      <c r="H1382">
        <v>2</v>
      </c>
      <c r="I1382">
        <v>186.63597602524899</v>
      </c>
      <c r="J1382">
        <v>256.93753032873502</v>
      </c>
      <c r="K1382">
        <v>-2.1954532063596899</v>
      </c>
      <c r="L1382">
        <v>22.605801</v>
      </c>
      <c r="M1382">
        <v>283.60308269203802</v>
      </c>
      <c r="N1382">
        <v>156.24539886039901</v>
      </c>
      <c r="O1382">
        <v>0.58187025494868205</v>
      </c>
      <c r="P1382">
        <v>5.0599999999999996</v>
      </c>
      <c r="Q1382">
        <v>0</v>
      </c>
      <c r="R1382">
        <v>0.84808377182934502</v>
      </c>
      <c r="S1382">
        <v>270.10337953992899</v>
      </c>
    </row>
    <row r="1383" spans="1:20" x14ac:dyDescent="0.25">
      <c r="A1383">
        <v>1681</v>
      </c>
      <c r="B1383">
        <v>1499</v>
      </c>
      <c r="C1383">
        <v>257.77762221788203</v>
      </c>
      <c r="D1383">
        <v>9.9704707701339199E-2</v>
      </c>
      <c r="E1383">
        <v>0</v>
      </c>
      <c r="F1383">
        <v>0.61525279772244101</v>
      </c>
      <c r="G1383">
        <v>345</v>
      </c>
      <c r="H1383">
        <v>2</v>
      </c>
      <c r="I1383">
        <v>167.64436086546499</v>
      </c>
      <c r="J1383">
        <v>227.32703132196301</v>
      </c>
      <c r="K1383">
        <v>-2.1954532063596899</v>
      </c>
      <c r="L1383">
        <v>-39.488300000000002</v>
      </c>
      <c r="M1383">
        <v>224.33038958681701</v>
      </c>
      <c r="N1383">
        <v>126.50369636116901</v>
      </c>
      <c r="O1383">
        <v>5.46916186923381</v>
      </c>
      <c r="P1383">
        <v>-7.96</v>
      </c>
      <c r="Q1383">
        <v>0</v>
      </c>
      <c r="R1383">
        <v>2.0487163826434802</v>
      </c>
      <c r="S1383">
        <v>250.41325390492801</v>
      </c>
      <c r="T1383">
        <f>IF(AND(C1383&gt;=$V$3,B1383=$V$1,A1383&lt;=2004),1,0)</f>
        <v>0</v>
      </c>
    </row>
    <row r="1384" spans="1:20" hidden="1" x14ac:dyDescent="0.25">
      <c r="A1384">
        <v>1681</v>
      </c>
      <c r="B1384">
        <v>1513</v>
      </c>
      <c r="C1384">
        <v>261.68463504986897</v>
      </c>
      <c r="D1384">
        <v>0.103713675961321</v>
      </c>
      <c r="E1384">
        <v>0</v>
      </c>
      <c r="F1384">
        <v>0.60076091842852497</v>
      </c>
      <c r="G1384">
        <v>345</v>
      </c>
      <c r="H1384">
        <v>2</v>
      </c>
      <c r="I1384">
        <v>172.66177283044701</v>
      </c>
      <c r="J1384">
        <v>229.061484656175</v>
      </c>
      <c r="K1384">
        <v>-2.1954532063596899</v>
      </c>
      <c r="L1384">
        <v>-37.064602000000001</v>
      </c>
      <c r="M1384">
        <v>238.26466890703901</v>
      </c>
      <c r="N1384">
        <v>134.85624575785499</v>
      </c>
      <c r="O1384">
        <v>4.9636084509966496</v>
      </c>
      <c r="P1384">
        <v>-5.0199999999999996</v>
      </c>
      <c r="Q1384">
        <v>0</v>
      </c>
      <c r="R1384">
        <v>2.2356067158886099</v>
      </c>
      <c r="S1384">
        <v>253.67637320447</v>
      </c>
    </row>
    <row r="1385" spans="1:20" hidden="1" x14ac:dyDescent="0.25">
      <c r="A1385">
        <v>1681</v>
      </c>
      <c r="B1385">
        <v>3090</v>
      </c>
      <c r="C1385">
        <v>252.33246246831399</v>
      </c>
      <c r="D1385">
        <v>8.4178571315608103E-2</v>
      </c>
      <c r="E1385">
        <v>0</v>
      </c>
      <c r="F1385">
        <v>-0.53602363934617603</v>
      </c>
      <c r="G1385">
        <v>345</v>
      </c>
      <c r="H1385">
        <v>2</v>
      </c>
      <c r="I1385">
        <v>130.77298100423999</v>
      </c>
      <c r="J1385">
        <v>231.21075022665201</v>
      </c>
      <c r="K1385">
        <v>-2.1954532063596899</v>
      </c>
      <c r="L1385">
        <v>47.642398999999997</v>
      </c>
      <c r="M1385">
        <v>207.46095993645699</v>
      </c>
      <c r="N1385">
        <v>115.21056144336799</v>
      </c>
      <c r="O1385">
        <v>0.44161300155612698</v>
      </c>
      <c r="P1385">
        <v>0.28000000000000003</v>
      </c>
      <c r="Q1385">
        <v>0</v>
      </c>
      <c r="R1385">
        <v>-1.12918555204865</v>
      </c>
      <c r="S1385">
        <v>256.40517098163701</v>
      </c>
    </row>
    <row r="1386" spans="1:20" hidden="1" x14ac:dyDescent="0.25">
      <c r="A1386">
        <v>1682</v>
      </c>
      <c r="B1386">
        <v>333</v>
      </c>
      <c r="C1386">
        <v>273.01979586440399</v>
      </c>
      <c r="D1386">
        <v>7.7160105347285401E-2</v>
      </c>
      <c r="E1386">
        <v>0</v>
      </c>
      <c r="F1386">
        <v>0.16567681767544801</v>
      </c>
      <c r="G1386">
        <v>346</v>
      </c>
      <c r="H1386">
        <v>2</v>
      </c>
      <c r="I1386">
        <v>186.17426903151301</v>
      </c>
      <c r="J1386">
        <v>256.92810521360599</v>
      </c>
      <c r="K1386">
        <v>-2.6330720455364101</v>
      </c>
      <c r="L1386">
        <v>22.605801</v>
      </c>
      <c r="M1386">
        <v>283.58990414346198</v>
      </c>
      <c r="N1386">
        <v>156.29486158722099</v>
      </c>
      <c r="O1386">
        <v>0.58164556880051299</v>
      </c>
      <c r="P1386">
        <v>5.13</v>
      </c>
      <c r="Q1386">
        <v>0</v>
      </c>
      <c r="R1386">
        <v>0.84318196411553603</v>
      </c>
      <c r="S1386">
        <v>270.11713694271202</v>
      </c>
    </row>
    <row r="1387" spans="1:20" x14ac:dyDescent="0.25">
      <c r="A1387">
        <v>1682</v>
      </c>
      <c r="B1387">
        <v>1499</v>
      </c>
      <c r="C1387">
        <v>258.09434600252098</v>
      </c>
      <c r="D1387">
        <v>0.100125539954075</v>
      </c>
      <c r="E1387">
        <v>0</v>
      </c>
      <c r="F1387">
        <v>-0.74117827058448804</v>
      </c>
      <c r="G1387">
        <v>346</v>
      </c>
      <c r="H1387">
        <v>2</v>
      </c>
      <c r="I1387">
        <v>169.62667064530399</v>
      </c>
      <c r="J1387">
        <v>227.64375510660199</v>
      </c>
      <c r="K1387">
        <v>-2.6330720455364101</v>
      </c>
      <c r="L1387">
        <v>-39.488300000000002</v>
      </c>
      <c r="M1387">
        <v>225.33834460111399</v>
      </c>
      <c r="N1387">
        <v>127.12177247067</v>
      </c>
      <c r="O1387">
        <v>5.50290819524505</v>
      </c>
      <c r="P1387">
        <v>-8.09</v>
      </c>
      <c r="Q1387">
        <v>0</v>
      </c>
      <c r="R1387">
        <v>2.1222963262924499</v>
      </c>
      <c r="S1387">
        <v>250.447881407209</v>
      </c>
      <c r="T1387">
        <f>IF(AND(C1387&gt;=$V$3,B1387=$V$1,A1387&lt;=2004),1,0)</f>
        <v>0</v>
      </c>
    </row>
    <row r="1388" spans="1:20" hidden="1" x14ac:dyDescent="0.25">
      <c r="A1388">
        <v>1682</v>
      </c>
      <c r="B1388">
        <v>1513</v>
      </c>
      <c r="C1388">
        <v>261.99905151523598</v>
      </c>
      <c r="D1388">
        <v>0.104151429211901</v>
      </c>
      <c r="E1388">
        <v>0</v>
      </c>
      <c r="F1388">
        <v>-0.72155447969505204</v>
      </c>
      <c r="G1388">
        <v>346</v>
      </c>
      <c r="H1388">
        <v>2</v>
      </c>
      <c r="I1388">
        <v>174.57176228161899</v>
      </c>
      <c r="J1388">
        <v>229.37590112154101</v>
      </c>
      <c r="K1388">
        <v>-2.6330720455364101</v>
      </c>
      <c r="L1388">
        <v>-37.064602000000001</v>
      </c>
      <c r="M1388">
        <v>239.313467962884</v>
      </c>
      <c r="N1388">
        <v>135.503381083487</v>
      </c>
      <c r="O1388">
        <v>4.9856457882524001</v>
      </c>
      <c r="P1388">
        <v>-5.0999999999999996</v>
      </c>
      <c r="Q1388">
        <v>0</v>
      </c>
      <c r="R1388">
        <v>2.3078564205677399</v>
      </c>
      <c r="S1388">
        <v>253.71402831534201</v>
      </c>
    </row>
    <row r="1389" spans="1:20" hidden="1" x14ac:dyDescent="0.25">
      <c r="A1389">
        <v>1682</v>
      </c>
      <c r="B1389">
        <v>3090</v>
      </c>
      <c r="C1389">
        <v>252.143176103684</v>
      </c>
      <c r="D1389">
        <v>8.4533871066398203E-2</v>
      </c>
      <c r="E1389">
        <v>0</v>
      </c>
      <c r="F1389">
        <v>0.43525257847432097</v>
      </c>
      <c r="G1389">
        <v>346</v>
      </c>
      <c r="H1389">
        <v>2</v>
      </c>
      <c r="I1389">
        <v>129.35750696098799</v>
      </c>
      <c r="J1389">
        <v>231.02146386202199</v>
      </c>
      <c r="K1389">
        <v>-2.6330720455364101</v>
      </c>
      <c r="L1389">
        <v>47.642398999999997</v>
      </c>
      <c r="M1389">
        <v>206.89345386092501</v>
      </c>
      <c r="N1389">
        <v>114.938234529222</v>
      </c>
      <c r="O1389">
        <v>0.43558045009183899</v>
      </c>
      <c r="P1389">
        <v>0.44</v>
      </c>
      <c r="Q1389">
        <v>0</v>
      </c>
      <c r="R1389">
        <v>-1.1736912045369501</v>
      </c>
      <c r="S1389">
        <v>256.38602097211202</v>
      </c>
    </row>
    <row r="1390" spans="1:20" hidden="1" x14ac:dyDescent="0.25">
      <c r="A1390" t="s">
        <v>74</v>
      </c>
      <c r="B1390">
        <v>333</v>
      </c>
      <c r="C1390">
        <v>273.003520112226</v>
      </c>
      <c r="D1390">
        <v>7.7445774229030401E-2</v>
      </c>
      <c r="E1390">
        <v>0</v>
      </c>
      <c r="F1390">
        <v>0.181505106974549</v>
      </c>
      <c r="G1390">
        <v>347</v>
      </c>
      <c r="H1390">
        <v>2</v>
      </c>
      <c r="I1390">
        <v>185.69554574344801</v>
      </c>
      <c r="J1390">
        <v>256.91182946142698</v>
      </c>
      <c r="K1390">
        <v>-3.06988882546091</v>
      </c>
      <c r="L1390">
        <v>22.605801</v>
      </c>
      <c r="M1390">
        <v>283.55074746878302</v>
      </c>
      <c r="N1390">
        <v>156.323116724925</v>
      </c>
      <c r="O1390">
        <v>0.58020996639424904</v>
      </c>
      <c r="P1390">
        <v>5.19</v>
      </c>
      <c r="Q1390">
        <v>0</v>
      </c>
      <c r="R1390">
        <v>0.83650112327377102</v>
      </c>
      <c r="S1390">
        <v>270.13078534053301</v>
      </c>
    </row>
    <row r="1391" spans="1:20" x14ac:dyDescent="0.25">
      <c r="A1391">
        <v>1683</v>
      </c>
      <c r="B1391">
        <v>1499</v>
      </c>
      <c r="C1391">
        <v>258.43678686723501</v>
      </c>
      <c r="D1391">
        <v>0.100496233473791</v>
      </c>
      <c r="E1391">
        <v>0</v>
      </c>
      <c r="F1391">
        <v>-0.68137074523534102</v>
      </c>
      <c r="G1391">
        <v>347</v>
      </c>
      <c r="H1391">
        <v>2</v>
      </c>
      <c r="I1391">
        <v>171.60750533671199</v>
      </c>
      <c r="J1391">
        <v>227.98619597131699</v>
      </c>
      <c r="K1391">
        <v>-3.06988882546091</v>
      </c>
      <c r="L1391">
        <v>-39.488300000000002</v>
      </c>
      <c r="M1391">
        <v>226.447853732927</v>
      </c>
      <c r="N1391">
        <v>127.79154869417999</v>
      </c>
      <c r="O1391">
        <v>5.5353848404811101</v>
      </c>
      <c r="P1391">
        <v>-8.2200000000000006</v>
      </c>
      <c r="Q1391">
        <v>0</v>
      </c>
      <c r="R1391">
        <v>2.2035920842265901</v>
      </c>
      <c r="S1391">
        <v>250.48383533549799</v>
      </c>
      <c r="T1391">
        <f>IF(AND(C1391&gt;=$V$3,B1391=$V$1,A1391&lt;=2004),1,0)</f>
        <v>0</v>
      </c>
    </row>
    <row r="1392" spans="1:20" hidden="1" x14ac:dyDescent="0.25">
      <c r="A1392">
        <v>1683</v>
      </c>
      <c r="B1392">
        <v>1513</v>
      </c>
      <c r="C1392">
        <v>262.33802464600501</v>
      </c>
      <c r="D1392">
        <v>0.104537027730478</v>
      </c>
      <c r="E1392">
        <v>0</v>
      </c>
      <c r="F1392">
        <v>-0.65062666271390701</v>
      </c>
      <c r="G1392">
        <v>347</v>
      </c>
      <c r="H1392">
        <v>2</v>
      </c>
      <c r="I1392">
        <v>176.47874740934901</v>
      </c>
      <c r="J1392">
        <v>229.71487425231101</v>
      </c>
      <c r="K1392">
        <v>-3.06988882546091</v>
      </c>
      <c r="L1392">
        <v>-37.064602000000001</v>
      </c>
      <c r="M1392">
        <v>240.46569171570201</v>
      </c>
      <c r="N1392">
        <v>136.20304344143301</v>
      </c>
      <c r="O1392">
        <v>5.0071331705244102</v>
      </c>
      <c r="P1392">
        <v>-5.19</v>
      </c>
      <c r="Q1392">
        <v>0</v>
      </c>
      <c r="R1392">
        <v>2.3876147353266499</v>
      </c>
      <c r="S1392">
        <v>253.752984767214</v>
      </c>
    </row>
    <row r="1393" spans="1:20" hidden="1" x14ac:dyDescent="0.25">
      <c r="A1393">
        <v>1683</v>
      </c>
      <c r="B1393">
        <v>3090</v>
      </c>
      <c r="C1393">
        <v>251.938485850902</v>
      </c>
      <c r="D1393">
        <v>8.4846839747667199E-2</v>
      </c>
      <c r="E1393">
        <v>0</v>
      </c>
      <c r="F1393">
        <v>0.40812182118825602</v>
      </c>
      <c r="G1393">
        <v>347</v>
      </c>
      <c r="H1393">
        <v>2</v>
      </c>
      <c r="I1393">
        <v>127.933782946208</v>
      </c>
      <c r="J1393">
        <v>230.81677360923999</v>
      </c>
      <c r="K1393">
        <v>-3.06988882546091</v>
      </c>
      <c r="L1393">
        <v>47.642398999999997</v>
      </c>
      <c r="M1393">
        <v>206.27335028159999</v>
      </c>
      <c r="N1393">
        <v>114.63126119794001</v>
      </c>
      <c r="O1393">
        <v>0.42961661607826601</v>
      </c>
      <c r="P1393">
        <v>0.61</v>
      </c>
      <c r="Q1393">
        <v>0</v>
      </c>
      <c r="R1393">
        <v>-1.2227218540190601</v>
      </c>
      <c r="S1393">
        <v>256.36607097584402</v>
      </c>
    </row>
    <row r="1394" spans="1:20" hidden="1" x14ac:dyDescent="0.25">
      <c r="A1394">
        <v>1684</v>
      </c>
      <c r="B1394">
        <v>333</v>
      </c>
      <c r="C1394">
        <v>272.992858774811</v>
      </c>
      <c r="D1394">
        <v>7.7734791841872999E-2</v>
      </c>
      <c r="E1394">
        <v>0</v>
      </c>
      <c r="F1394">
        <v>-0.14875180589786899</v>
      </c>
      <c r="G1394">
        <v>348</v>
      </c>
      <c r="H1394">
        <v>2</v>
      </c>
      <c r="I1394">
        <v>185.69554574344801</v>
      </c>
      <c r="J1394">
        <v>256.90116812401197</v>
      </c>
      <c r="K1394">
        <v>-3.06988882546091</v>
      </c>
      <c r="L1394">
        <v>22.605801</v>
      </c>
      <c r="M1394">
        <v>283.48313934504603</v>
      </c>
      <c r="N1394">
        <v>156.33613555253899</v>
      </c>
      <c r="O1394">
        <v>0.57971114666050905</v>
      </c>
      <c r="P1394">
        <v>5.25</v>
      </c>
      <c r="Q1394">
        <v>0</v>
      </c>
      <c r="R1394">
        <v>0.82787744899356797</v>
      </c>
      <c r="S1394">
        <v>270.14429303401499</v>
      </c>
    </row>
    <row r="1395" spans="1:20" x14ac:dyDescent="0.25">
      <c r="A1395">
        <v>1684</v>
      </c>
      <c r="B1395">
        <v>1499</v>
      </c>
      <c r="C1395">
        <v>258.75444450873903</v>
      </c>
      <c r="D1395">
        <v>0.100871272419265</v>
      </c>
      <c r="E1395">
        <v>0</v>
      </c>
      <c r="F1395">
        <v>0.65662627842008603</v>
      </c>
      <c r="G1395">
        <v>348</v>
      </c>
      <c r="H1395">
        <v>2</v>
      </c>
      <c r="I1395">
        <v>171.60750533671199</v>
      </c>
      <c r="J1395">
        <v>228.30385361282001</v>
      </c>
      <c r="K1395">
        <v>-3.06988882546091</v>
      </c>
      <c r="L1395">
        <v>-39.488300000000002</v>
      </c>
      <c r="M1395">
        <v>227.65205626183001</v>
      </c>
      <c r="N1395">
        <v>128.51562376631699</v>
      </c>
      <c r="O1395">
        <v>5.5672107836393598</v>
      </c>
      <c r="P1395">
        <v>-8.34</v>
      </c>
      <c r="Q1395">
        <v>0</v>
      </c>
      <c r="R1395">
        <v>2.29191684903883</v>
      </c>
      <c r="S1395">
        <v>250.521230375454</v>
      </c>
      <c r="T1395">
        <f>IF(AND(C1395&gt;=$V$3,B1395=$V$1,A1395&lt;=2004),1,0)</f>
        <v>0</v>
      </c>
    </row>
    <row r="1396" spans="1:20" hidden="1" x14ac:dyDescent="0.25">
      <c r="A1396">
        <v>1684</v>
      </c>
      <c r="B1396">
        <v>1513</v>
      </c>
      <c r="C1396">
        <v>262.65334682494301</v>
      </c>
      <c r="D1396">
        <v>0.10492714639749499</v>
      </c>
      <c r="E1396">
        <v>0</v>
      </c>
      <c r="F1396">
        <v>0.62662774745066396</v>
      </c>
      <c r="G1396">
        <v>348</v>
      </c>
      <c r="H1396">
        <v>2</v>
      </c>
      <c r="I1396">
        <v>176.47874740934901</v>
      </c>
      <c r="J1396">
        <v>230.03019643124901</v>
      </c>
      <c r="K1396">
        <v>-3.06988882546091</v>
      </c>
      <c r="L1396">
        <v>-37.064602000000001</v>
      </c>
      <c r="M1396">
        <v>241.71256238929399</v>
      </c>
      <c r="N1396">
        <v>136.95723034634599</v>
      </c>
      <c r="O1396">
        <v>5.0296493290496302</v>
      </c>
      <c r="P1396">
        <v>-5.26</v>
      </c>
      <c r="Q1396">
        <v>0</v>
      </c>
      <c r="R1396">
        <v>2.4740748726245299</v>
      </c>
      <c r="S1396">
        <v>253.793351907389</v>
      </c>
    </row>
    <row r="1397" spans="1:20" hidden="1" x14ac:dyDescent="0.25">
      <c r="A1397">
        <v>1684</v>
      </c>
      <c r="B1397">
        <v>3090</v>
      </c>
      <c r="C1397">
        <v>251.75420618820201</v>
      </c>
      <c r="D1397">
        <v>8.5163477179795999E-2</v>
      </c>
      <c r="E1397">
        <v>0</v>
      </c>
      <c r="F1397">
        <v>-0.54077181822800202</v>
      </c>
      <c r="G1397">
        <v>348</v>
      </c>
      <c r="H1397">
        <v>2</v>
      </c>
      <c r="I1397">
        <v>127.933782946208</v>
      </c>
      <c r="J1397">
        <v>230.63249394654</v>
      </c>
      <c r="K1397">
        <v>-3.06988882546091</v>
      </c>
      <c r="L1397">
        <v>47.642398999999997</v>
      </c>
      <c r="M1397">
        <v>205.604353266944</v>
      </c>
      <c r="N1397">
        <v>114.29723278189999</v>
      </c>
      <c r="O1397">
        <v>0.42218056912167701</v>
      </c>
      <c r="P1397">
        <v>0.77</v>
      </c>
      <c r="Q1397">
        <v>0</v>
      </c>
      <c r="R1397">
        <v>-1.2759611205868999</v>
      </c>
      <c r="S1397">
        <v>256.34525232480701</v>
      </c>
    </row>
    <row r="1398" spans="1:20" hidden="1" x14ac:dyDescent="0.25">
      <c r="A1398">
        <v>1685</v>
      </c>
      <c r="B1398">
        <v>333</v>
      </c>
      <c r="C1398">
        <v>272.97510273145798</v>
      </c>
      <c r="D1398">
        <v>7.8028962940185298E-2</v>
      </c>
      <c r="E1398">
        <v>0</v>
      </c>
      <c r="F1398">
        <v>0.18797166188036499</v>
      </c>
      <c r="G1398">
        <v>349</v>
      </c>
      <c r="H1398">
        <v>2</v>
      </c>
      <c r="I1398">
        <v>185.200001701058</v>
      </c>
      <c r="J1398">
        <v>256.88341208065901</v>
      </c>
      <c r="K1398">
        <v>-3.5057704875105</v>
      </c>
      <c r="L1398">
        <v>22.605801</v>
      </c>
      <c r="M1398">
        <v>283.43885958832198</v>
      </c>
      <c r="N1398">
        <v>156.36277707780499</v>
      </c>
      <c r="O1398">
        <v>0.57905384207905697</v>
      </c>
      <c r="P1398">
        <v>5.31</v>
      </c>
      <c r="Q1398">
        <v>0</v>
      </c>
      <c r="R1398">
        <v>0.82091231046385305</v>
      </c>
      <c r="S1398">
        <v>270.15768708391801</v>
      </c>
    </row>
    <row r="1399" spans="1:20" x14ac:dyDescent="0.25">
      <c r="A1399">
        <v>1685</v>
      </c>
      <c r="B1399">
        <v>1499</v>
      </c>
      <c r="C1399">
        <v>259.09838998733397</v>
      </c>
      <c r="D1399">
        <v>0.10125299870028499</v>
      </c>
      <c r="E1399">
        <v>0</v>
      </c>
      <c r="F1399">
        <v>-0.69649306577485703</v>
      </c>
      <c r="G1399">
        <v>349</v>
      </c>
      <c r="H1399">
        <v>2</v>
      </c>
      <c r="I1399">
        <v>173.58612898148601</v>
      </c>
      <c r="J1399">
        <v>228.647799091416</v>
      </c>
      <c r="K1399">
        <v>-3.5057704875105</v>
      </c>
      <c r="L1399">
        <v>-39.488300000000002</v>
      </c>
      <c r="M1399">
        <v>228.773395916428</v>
      </c>
      <c r="N1399">
        <v>129.19406475046901</v>
      </c>
      <c r="O1399">
        <v>5.5988980726414299</v>
      </c>
      <c r="P1399">
        <v>-8.4499999999999993</v>
      </c>
      <c r="Q1399">
        <v>0</v>
      </c>
      <c r="R1399">
        <v>2.3726841687037501</v>
      </c>
      <c r="S1399">
        <v>250.559943219389</v>
      </c>
      <c r="T1399">
        <f>IF(AND(C1399&gt;=$V$3,B1399=$V$1,A1399&lt;=2004),1,0)</f>
        <v>0</v>
      </c>
    </row>
    <row r="1400" spans="1:20" hidden="1" x14ac:dyDescent="0.25">
      <c r="A1400">
        <v>1685</v>
      </c>
      <c r="B1400">
        <v>1513</v>
      </c>
      <c r="C1400">
        <v>262.99381941810498</v>
      </c>
      <c r="D1400">
        <v>0.10532422128722101</v>
      </c>
      <c r="E1400">
        <v>0</v>
      </c>
      <c r="F1400">
        <v>-0.66635816862556496</v>
      </c>
      <c r="G1400">
        <v>349</v>
      </c>
      <c r="H1400">
        <v>2</v>
      </c>
      <c r="I1400">
        <v>178.382016888772</v>
      </c>
      <c r="J1400">
        <v>230.370669024411</v>
      </c>
      <c r="K1400">
        <v>-3.5057704875105</v>
      </c>
      <c r="L1400">
        <v>-37.064602000000001</v>
      </c>
      <c r="M1400">
        <v>242.87678337336899</v>
      </c>
      <c r="N1400">
        <v>137.66580755926199</v>
      </c>
      <c r="O1400">
        <v>5.0518684356424597</v>
      </c>
      <c r="P1400">
        <v>-5.33</v>
      </c>
      <c r="Q1400">
        <v>0</v>
      </c>
      <c r="R1400">
        <v>2.55331263530335</v>
      </c>
      <c r="S1400">
        <v>253.83501189520999</v>
      </c>
    </row>
    <row r="1401" spans="1:20" hidden="1" x14ac:dyDescent="0.25">
      <c r="A1401">
        <v>1685</v>
      </c>
      <c r="B1401">
        <v>3090</v>
      </c>
      <c r="C1401">
        <v>251.55351079913399</v>
      </c>
      <c r="D1401">
        <v>8.5485760587578702E-2</v>
      </c>
      <c r="E1401">
        <v>0</v>
      </c>
      <c r="F1401">
        <v>0.43493025864457602</v>
      </c>
      <c r="G1401">
        <v>349</v>
      </c>
      <c r="H1401">
        <v>2</v>
      </c>
      <c r="I1401">
        <v>126.502407526775</v>
      </c>
      <c r="J1401">
        <v>230.43179855747201</v>
      </c>
      <c r="K1401">
        <v>-3.5057704875105</v>
      </c>
      <c r="L1401">
        <v>47.642398999999997</v>
      </c>
      <c r="M1401">
        <v>205.003458161277</v>
      </c>
      <c r="N1401">
        <v>114.00141100131</v>
      </c>
      <c r="O1401">
        <v>0.41441018500447502</v>
      </c>
      <c r="P1401">
        <v>0.93</v>
      </c>
      <c r="Q1401">
        <v>0</v>
      </c>
      <c r="R1401">
        <v>-1.3230680399861601</v>
      </c>
      <c r="S1401">
        <v>256.32366507471102</v>
      </c>
    </row>
    <row r="1402" spans="1:20" hidden="1" x14ac:dyDescent="0.25">
      <c r="A1402">
        <v>1686</v>
      </c>
      <c r="B1402">
        <v>333</v>
      </c>
      <c r="C1402">
        <v>272.96307876093499</v>
      </c>
      <c r="D1402">
        <v>7.8318309749110193E-2</v>
      </c>
      <c r="E1402">
        <v>0</v>
      </c>
      <c r="F1402">
        <v>-0.15186913863241</v>
      </c>
      <c r="G1402">
        <v>350</v>
      </c>
      <c r="H1402">
        <v>2</v>
      </c>
      <c r="I1402">
        <v>185.200001701058</v>
      </c>
      <c r="J1402">
        <v>256.87138811013602</v>
      </c>
      <c r="K1402">
        <v>-3.5057704875105</v>
      </c>
      <c r="L1402">
        <v>22.605801</v>
      </c>
      <c r="M1402">
        <v>283.365124887555</v>
      </c>
      <c r="N1402">
        <v>156.37219431158599</v>
      </c>
      <c r="O1402">
        <v>0.57879407411664796</v>
      </c>
      <c r="P1402">
        <v>5.37</v>
      </c>
      <c r="Q1402">
        <v>0</v>
      </c>
      <c r="R1402">
        <v>0.81193533841805698</v>
      </c>
      <c r="S1402">
        <v>270.17093466505702</v>
      </c>
    </row>
    <row r="1403" spans="1:20" x14ac:dyDescent="0.25">
      <c r="A1403">
        <v>1686</v>
      </c>
      <c r="B1403">
        <v>1499</v>
      </c>
      <c r="C1403">
        <v>259.41843901063601</v>
      </c>
      <c r="D1403">
        <v>0.101628464821634</v>
      </c>
      <c r="E1403">
        <v>0</v>
      </c>
      <c r="F1403">
        <v>0.63313166202688098</v>
      </c>
      <c r="G1403">
        <v>350</v>
      </c>
      <c r="H1403">
        <v>2</v>
      </c>
      <c r="I1403">
        <v>173.58612898148601</v>
      </c>
      <c r="J1403">
        <v>228.96784811471801</v>
      </c>
      <c r="K1403">
        <v>-3.5057704875105</v>
      </c>
      <c r="L1403">
        <v>-39.488300000000002</v>
      </c>
      <c r="M1403">
        <v>229.992197808832</v>
      </c>
      <c r="N1403">
        <v>129.92715471861101</v>
      </c>
      <c r="O1403">
        <v>5.6294416294421499</v>
      </c>
      <c r="P1403">
        <v>-8.5399999999999991</v>
      </c>
      <c r="Q1403">
        <v>0</v>
      </c>
      <c r="R1403">
        <v>2.4606474632694901</v>
      </c>
      <c r="S1403">
        <v>250.60009127722299</v>
      </c>
      <c r="T1403">
        <f>IF(AND(C1403&gt;=$V$3,B1403=$V$1,A1403&lt;=2004),1,0)</f>
        <v>0</v>
      </c>
    </row>
    <row r="1404" spans="1:20" hidden="1" x14ac:dyDescent="0.25">
      <c r="A1404">
        <v>1686</v>
      </c>
      <c r="B1404">
        <v>1513</v>
      </c>
      <c r="C1404">
        <v>263.31043926964799</v>
      </c>
      <c r="D1404">
        <v>0.10571478430617801</v>
      </c>
      <c r="E1404">
        <v>0</v>
      </c>
      <c r="F1404">
        <v>0.63197430101101804</v>
      </c>
      <c r="G1404">
        <v>350</v>
      </c>
      <c r="H1404">
        <v>2</v>
      </c>
      <c r="I1404">
        <v>178.382016888772</v>
      </c>
      <c r="J1404">
        <v>230.68728887595401</v>
      </c>
      <c r="K1404">
        <v>-3.5057704875105</v>
      </c>
      <c r="L1404">
        <v>-37.064602000000001</v>
      </c>
      <c r="M1404">
        <v>244.13858061458799</v>
      </c>
      <c r="N1404">
        <v>138.429259863342</v>
      </c>
      <c r="O1404">
        <v>5.0743522138094397</v>
      </c>
      <c r="P1404">
        <v>-5.4</v>
      </c>
      <c r="Q1404">
        <v>0</v>
      </c>
      <c r="R1404">
        <v>2.6394257773432699</v>
      </c>
      <c r="S1404">
        <v>253.87807690973901</v>
      </c>
    </row>
    <row r="1405" spans="1:20" hidden="1" x14ac:dyDescent="0.25">
      <c r="A1405">
        <v>1686</v>
      </c>
      <c r="B1405">
        <v>3090</v>
      </c>
      <c r="C1405">
        <v>251.37283602386501</v>
      </c>
      <c r="D1405">
        <v>8.5802758675243798E-2</v>
      </c>
      <c r="E1405">
        <v>0</v>
      </c>
      <c r="F1405">
        <v>-0.53043963836006502</v>
      </c>
      <c r="G1405">
        <v>350</v>
      </c>
      <c r="H1405">
        <v>2</v>
      </c>
      <c r="I1405">
        <v>126.502407526775</v>
      </c>
      <c r="J1405">
        <v>230.251123782203</v>
      </c>
      <c r="K1405">
        <v>-3.5057704875105</v>
      </c>
      <c r="L1405">
        <v>47.642398999999997</v>
      </c>
      <c r="M1405">
        <v>204.350534387506</v>
      </c>
      <c r="N1405">
        <v>113.675710177076</v>
      </c>
      <c r="O1405">
        <v>0.40601069587550898</v>
      </c>
      <c r="P1405">
        <v>1.0900000000000001</v>
      </c>
      <c r="Q1405">
        <v>0</v>
      </c>
      <c r="R1405">
        <v>-1.3746842179386201</v>
      </c>
      <c r="S1405">
        <v>256.30123565224898</v>
      </c>
    </row>
    <row r="1406" spans="1:20" hidden="1" x14ac:dyDescent="0.25">
      <c r="A1406">
        <v>1687</v>
      </c>
      <c r="B1406">
        <v>333</v>
      </c>
      <c r="C1406">
        <v>272.94422396125998</v>
      </c>
      <c r="D1406">
        <v>7.8639917567436005E-2</v>
      </c>
      <c r="E1406">
        <v>0</v>
      </c>
      <c r="F1406">
        <v>0.18098038640039699</v>
      </c>
      <c r="G1406">
        <v>351</v>
      </c>
      <c r="H1406">
        <v>2</v>
      </c>
      <c r="I1406">
        <v>184.68785383155699</v>
      </c>
      <c r="J1406">
        <v>256.85253331046101</v>
      </c>
      <c r="K1406">
        <v>-3.9405842579084198</v>
      </c>
      <c r="L1406">
        <v>22.605801</v>
      </c>
      <c r="M1406">
        <v>283.31520167091998</v>
      </c>
      <c r="N1406">
        <v>156.400179177127</v>
      </c>
      <c r="O1406">
        <v>0.57871977704673905</v>
      </c>
      <c r="P1406">
        <v>5.44</v>
      </c>
      <c r="Q1406">
        <v>0</v>
      </c>
      <c r="R1406">
        <v>0.80465247056401601</v>
      </c>
      <c r="S1406">
        <v>270.18406341852801</v>
      </c>
    </row>
    <row r="1407" spans="1:20" x14ac:dyDescent="0.25">
      <c r="A1407">
        <v>1687</v>
      </c>
      <c r="B1407">
        <v>1499</v>
      </c>
      <c r="C1407">
        <v>259.76524675917602</v>
      </c>
      <c r="D1407">
        <v>0.102045793910525</v>
      </c>
      <c r="E1407">
        <v>0</v>
      </c>
      <c r="F1407">
        <v>-0.70896946679228201</v>
      </c>
      <c r="G1407">
        <v>351</v>
      </c>
      <c r="H1407">
        <v>2</v>
      </c>
      <c r="I1407">
        <v>175.56180470112099</v>
      </c>
      <c r="J1407">
        <v>229.314655863258</v>
      </c>
      <c r="K1407">
        <v>-3.9405842579084198</v>
      </c>
      <c r="L1407">
        <v>-39.488300000000002</v>
      </c>
      <c r="M1407">
        <v>231.13068851930799</v>
      </c>
      <c r="N1407">
        <v>130.620231042982</v>
      </c>
      <c r="O1407">
        <v>5.6579513931052201</v>
      </c>
      <c r="P1407">
        <v>-8.6300000000000008</v>
      </c>
      <c r="Q1407">
        <v>0</v>
      </c>
      <c r="R1407">
        <v>2.54131056504482</v>
      </c>
      <c r="S1407">
        <v>250.64155543861199</v>
      </c>
      <c r="T1407">
        <f>IF(AND(C1407&gt;=$V$3,B1407=$V$1,A1407&lt;=2004),1,0)</f>
        <v>0</v>
      </c>
    </row>
    <row r="1408" spans="1:20" hidden="1" x14ac:dyDescent="0.25">
      <c r="A1408">
        <v>1687</v>
      </c>
      <c r="B1408">
        <v>1513</v>
      </c>
      <c r="C1408">
        <v>263.65289265208997</v>
      </c>
      <c r="D1408">
        <v>0.106148893536247</v>
      </c>
      <c r="E1408">
        <v>0</v>
      </c>
      <c r="F1408">
        <v>-0.68445755492417903</v>
      </c>
      <c r="G1408">
        <v>351</v>
      </c>
      <c r="H1408">
        <v>2</v>
      </c>
      <c r="I1408">
        <v>180.28086027019299</v>
      </c>
      <c r="J1408">
        <v>231.029742258395</v>
      </c>
      <c r="K1408">
        <v>-3.9405842579084198</v>
      </c>
      <c r="L1408">
        <v>-37.064602000000001</v>
      </c>
      <c r="M1408">
        <v>245.31638509245099</v>
      </c>
      <c r="N1408">
        <v>139.150841688046</v>
      </c>
      <c r="O1408">
        <v>5.0977506991635799</v>
      </c>
      <c r="P1408">
        <v>-5.45</v>
      </c>
      <c r="Q1408">
        <v>0</v>
      </c>
      <c r="R1408">
        <v>2.7182600236712999</v>
      </c>
      <c r="S1408">
        <v>253.922428188118</v>
      </c>
    </row>
    <row r="1409" spans="1:20" hidden="1" x14ac:dyDescent="0.25">
      <c r="A1409">
        <v>1687</v>
      </c>
      <c r="B1409">
        <v>3090</v>
      </c>
      <c r="C1409">
        <v>251.17531494907999</v>
      </c>
      <c r="D1409">
        <v>8.6155100779054195E-2</v>
      </c>
      <c r="E1409">
        <v>0</v>
      </c>
      <c r="F1409">
        <v>0.44633830188426898</v>
      </c>
      <c r="G1409">
        <v>351</v>
      </c>
      <c r="H1409">
        <v>2</v>
      </c>
      <c r="I1409">
        <v>125.063993521041</v>
      </c>
      <c r="J1409">
        <v>230.05360270741801</v>
      </c>
      <c r="K1409">
        <v>-3.9405842579084198</v>
      </c>
      <c r="L1409">
        <v>47.642398999999997</v>
      </c>
      <c r="M1409">
        <v>203.76407898353401</v>
      </c>
      <c r="N1409">
        <v>113.390812995736</v>
      </c>
      <c r="O1409">
        <v>0.39646951492558702</v>
      </c>
      <c r="P1409">
        <v>1.25</v>
      </c>
      <c r="Q1409">
        <v>0</v>
      </c>
      <c r="R1409">
        <v>-1.42028806563373</v>
      </c>
      <c r="S1409">
        <v>256.278062154927</v>
      </c>
    </row>
    <row r="1410" spans="1:20" hidden="1" x14ac:dyDescent="0.25">
      <c r="A1410">
        <v>1688</v>
      </c>
      <c r="B1410">
        <v>333</v>
      </c>
      <c r="C1410">
        <v>272.93091558392803</v>
      </c>
      <c r="D1410">
        <v>7.8954431325700902E-2</v>
      </c>
      <c r="E1410">
        <v>0</v>
      </c>
      <c r="F1410">
        <v>-0.14695042068297001</v>
      </c>
      <c r="G1410">
        <v>352</v>
      </c>
      <c r="H1410">
        <v>2</v>
      </c>
      <c r="I1410">
        <v>184.68785383155699</v>
      </c>
      <c r="J1410">
        <v>256.83922493313003</v>
      </c>
      <c r="K1410">
        <v>-3.9405842579084198</v>
      </c>
      <c r="L1410">
        <v>22.605801</v>
      </c>
      <c r="M1410">
        <v>283.23693030992501</v>
      </c>
      <c r="N1410">
        <v>156.41112856318401</v>
      </c>
      <c r="O1410">
        <v>0.57723228846410302</v>
      </c>
      <c r="P1410">
        <v>5.49</v>
      </c>
      <c r="Q1410">
        <v>0</v>
      </c>
      <c r="R1410">
        <v>0.79543530835006304</v>
      </c>
      <c r="S1410">
        <v>270.19704178427901</v>
      </c>
    </row>
    <row r="1411" spans="1:20" x14ac:dyDescent="0.25">
      <c r="A1411">
        <v>1688</v>
      </c>
      <c r="B1411">
        <v>1499</v>
      </c>
      <c r="C1411">
        <v>260.08827230415102</v>
      </c>
      <c r="D1411">
        <v>0.10245391750921</v>
      </c>
      <c r="E1411">
        <v>0</v>
      </c>
      <c r="F1411">
        <v>0.63010464433922397</v>
      </c>
      <c r="G1411">
        <v>352</v>
      </c>
      <c r="H1411">
        <v>2</v>
      </c>
      <c r="I1411">
        <v>175.56180470112099</v>
      </c>
      <c r="J1411">
        <v>229.63768140823299</v>
      </c>
      <c r="K1411">
        <v>-3.9405842579084198</v>
      </c>
      <c r="L1411">
        <v>-39.488300000000002</v>
      </c>
      <c r="M1411">
        <v>232.369132446859</v>
      </c>
      <c r="N1411">
        <v>131.36907525720099</v>
      </c>
      <c r="O1411">
        <v>5.6854417314448504</v>
      </c>
      <c r="P1411">
        <v>-8.7100000000000009</v>
      </c>
      <c r="Q1411">
        <v>0</v>
      </c>
      <c r="R1411">
        <v>2.62930583439167</v>
      </c>
      <c r="S1411">
        <v>250.684455335602</v>
      </c>
      <c r="T1411">
        <f>IF(AND(C1411&gt;=$V$3,B1411=$V$1,A1411&lt;=2004),1,0)</f>
        <v>0</v>
      </c>
    </row>
    <row r="1412" spans="1:20" hidden="1" x14ac:dyDescent="0.25">
      <c r="A1412">
        <v>1688</v>
      </c>
      <c r="B1412">
        <v>1513</v>
      </c>
      <c r="C1412">
        <v>263.97215748440499</v>
      </c>
      <c r="D1412">
        <v>0.10657342713794</v>
      </c>
      <c r="E1412">
        <v>0</v>
      </c>
      <c r="F1412">
        <v>0.61437669474677703</v>
      </c>
      <c r="G1412">
        <v>352</v>
      </c>
      <c r="H1412">
        <v>2</v>
      </c>
      <c r="I1412">
        <v>180.28086027019299</v>
      </c>
      <c r="J1412">
        <v>231.34900709071101</v>
      </c>
      <c r="K1412">
        <v>-3.9405842579084198</v>
      </c>
      <c r="L1412">
        <v>-37.064602000000001</v>
      </c>
      <c r="M1412">
        <v>246.59508043471999</v>
      </c>
      <c r="N1412">
        <v>139.928862640147</v>
      </c>
      <c r="O1412">
        <v>5.1199567812138804</v>
      </c>
      <c r="P1412">
        <v>-5.5</v>
      </c>
      <c r="Q1412">
        <v>0</v>
      </c>
      <c r="R1412">
        <v>2.8041684103007101</v>
      </c>
      <c r="S1412">
        <v>253.968181152406</v>
      </c>
    </row>
    <row r="1413" spans="1:20" hidden="1" x14ac:dyDescent="0.25">
      <c r="A1413">
        <v>1688</v>
      </c>
      <c r="B1413">
        <v>3090</v>
      </c>
      <c r="C1413">
        <v>250.99754744904399</v>
      </c>
      <c r="D1413">
        <v>8.6499670882608501E-2</v>
      </c>
      <c r="E1413">
        <v>0</v>
      </c>
      <c r="F1413">
        <v>-0.52336460056268796</v>
      </c>
      <c r="G1413">
        <v>352</v>
      </c>
      <c r="H1413">
        <v>2</v>
      </c>
      <c r="I1413">
        <v>125.063993521041</v>
      </c>
      <c r="J1413">
        <v>229.87583520738201</v>
      </c>
      <c r="K1413">
        <v>-3.9405842579084198</v>
      </c>
      <c r="L1413">
        <v>47.642398999999997</v>
      </c>
      <c r="M1413">
        <v>203.124387165592</v>
      </c>
      <c r="N1413">
        <v>113.075031210021</v>
      </c>
      <c r="O1413">
        <v>0.38567982504091902</v>
      </c>
      <c r="P1413">
        <v>1.41</v>
      </c>
      <c r="Q1413">
        <v>0</v>
      </c>
      <c r="R1413">
        <v>-1.47053232385461</v>
      </c>
      <c r="S1413">
        <v>256.25406886955602</v>
      </c>
    </row>
    <row r="1414" spans="1:20" hidden="1" x14ac:dyDescent="0.25">
      <c r="A1414">
        <v>1689</v>
      </c>
      <c r="B1414">
        <v>333</v>
      </c>
      <c r="C1414">
        <v>272.91019669767502</v>
      </c>
      <c r="D1414">
        <v>7.9291794899676707E-2</v>
      </c>
      <c r="E1414">
        <v>0</v>
      </c>
      <c r="F1414">
        <v>0.19633884072243499</v>
      </c>
      <c r="G1414">
        <v>353</v>
      </c>
      <c r="H1414">
        <v>2</v>
      </c>
      <c r="I1414">
        <v>184.15934039280401</v>
      </c>
      <c r="J1414">
        <v>256.818506046876</v>
      </c>
      <c r="K1414">
        <v>-4.3741976881681097</v>
      </c>
      <c r="L1414">
        <v>22.605801</v>
      </c>
      <c r="M1414">
        <v>283.181693409003</v>
      </c>
      <c r="N1414">
        <v>156.43855749010601</v>
      </c>
      <c r="O1414">
        <v>0.577489133858195</v>
      </c>
      <c r="P1414">
        <v>5.55</v>
      </c>
      <c r="Q1414">
        <v>0</v>
      </c>
      <c r="R1414">
        <v>0.78785987812936698</v>
      </c>
      <c r="S1414">
        <v>270.20989654889797</v>
      </c>
    </row>
    <row r="1415" spans="1:20" x14ac:dyDescent="0.25">
      <c r="A1415">
        <v>1689</v>
      </c>
      <c r="B1415">
        <v>1499</v>
      </c>
      <c r="C1415">
        <v>260.43845444900001</v>
      </c>
      <c r="D1415">
        <v>0.102891691794939</v>
      </c>
      <c r="E1415">
        <v>0</v>
      </c>
      <c r="F1415">
        <v>-0.71951136555984396</v>
      </c>
      <c r="G1415">
        <v>353</v>
      </c>
      <c r="H1415">
        <v>2</v>
      </c>
      <c r="I1415">
        <v>177.53379505702301</v>
      </c>
      <c r="J1415">
        <v>229.98786355308101</v>
      </c>
      <c r="K1415">
        <v>-4.3741976881681097</v>
      </c>
      <c r="L1415">
        <v>-39.488300000000002</v>
      </c>
      <c r="M1415">
        <v>233.52712095784099</v>
      </c>
      <c r="N1415">
        <v>132.07637569843499</v>
      </c>
      <c r="O1415">
        <v>5.7122503474712598</v>
      </c>
      <c r="P1415">
        <v>-8.7799999999999994</v>
      </c>
      <c r="Q1415">
        <v>0</v>
      </c>
      <c r="R1415">
        <v>2.71003368617149</v>
      </c>
      <c r="S1415">
        <v>250.728672392611</v>
      </c>
      <c r="T1415">
        <f>IF(AND(C1415&gt;=$V$3,B1415=$V$1,A1415&lt;=2004),1,0)</f>
        <v>0</v>
      </c>
    </row>
    <row r="1416" spans="1:20" hidden="1" x14ac:dyDescent="0.25">
      <c r="A1416">
        <v>1689</v>
      </c>
      <c r="B1416">
        <v>1513</v>
      </c>
      <c r="C1416">
        <v>264.31728122669</v>
      </c>
      <c r="D1416">
        <v>0.107028803633805</v>
      </c>
      <c r="E1416">
        <v>0</v>
      </c>
      <c r="F1416">
        <v>-0.68513024111410503</v>
      </c>
      <c r="G1416">
        <v>353</v>
      </c>
      <c r="H1416">
        <v>2</v>
      </c>
      <c r="I1416">
        <v>182.17456834546701</v>
      </c>
      <c r="J1416">
        <v>231.694130832996</v>
      </c>
      <c r="K1416">
        <v>-4.3741976881681097</v>
      </c>
      <c r="L1416">
        <v>-37.064602000000001</v>
      </c>
      <c r="M1416">
        <v>247.791687909617</v>
      </c>
      <c r="N1416">
        <v>140.66453136208099</v>
      </c>
      <c r="O1416">
        <v>5.1421017142281897</v>
      </c>
      <c r="P1416">
        <v>-5.54</v>
      </c>
      <c r="Q1416">
        <v>0</v>
      </c>
      <c r="R1416">
        <v>2.88299027363571</v>
      </c>
      <c r="S1416">
        <v>254.015220178503</v>
      </c>
    </row>
    <row r="1417" spans="1:20" hidden="1" x14ac:dyDescent="0.25">
      <c r="A1417">
        <v>1689</v>
      </c>
      <c r="B1417">
        <v>3090</v>
      </c>
      <c r="C1417">
        <v>250.80208902253099</v>
      </c>
      <c r="D1417">
        <v>8.68692744327412E-2</v>
      </c>
      <c r="E1417">
        <v>0</v>
      </c>
      <c r="F1417">
        <v>0.468716573714412</v>
      </c>
      <c r="G1417">
        <v>353</v>
      </c>
      <c r="H1417">
        <v>2</v>
      </c>
      <c r="I1417">
        <v>123.61916752693899</v>
      </c>
      <c r="J1417">
        <v>229.68037678086901</v>
      </c>
      <c r="K1417">
        <v>-4.3741976881681097</v>
      </c>
      <c r="L1417">
        <v>47.642398999999997</v>
      </c>
      <c r="M1417">
        <v>202.54995812407799</v>
      </c>
      <c r="N1417">
        <v>112.7981405008</v>
      </c>
      <c r="O1417">
        <v>0.373276642389747</v>
      </c>
      <c r="P1417">
        <v>1.56</v>
      </c>
      <c r="Q1417">
        <v>0</v>
      </c>
      <c r="R1417">
        <v>-1.51484765912745</v>
      </c>
      <c r="S1417">
        <v>256.22935253276398</v>
      </c>
    </row>
    <row r="1418" spans="1:20" hidden="1" x14ac:dyDescent="0.25">
      <c r="A1418">
        <v>1690</v>
      </c>
      <c r="B1418">
        <v>333</v>
      </c>
      <c r="C1418">
        <v>272.89566844736902</v>
      </c>
      <c r="D1418">
        <v>7.96177277153403E-2</v>
      </c>
      <c r="E1418">
        <v>0</v>
      </c>
      <c r="F1418">
        <v>-0.16401865829596601</v>
      </c>
      <c r="G1418">
        <v>354</v>
      </c>
      <c r="H1418">
        <v>2</v>
      </c>
      <c r="I1418">
        <v>184.15934039280401</v>
      </c>
      <c r="J1418">
        <v>256.80397779657</v>
      </c>
      <c r="K1418">
        <v>-4.3741976881681097</v>
      </c>
      <c r="L1418">
        <v>22.605801</v>
      </c>
      <c r="M1418">
        <v>283.09571500346101</v>
      </c>
      <c r="N1418">
        <v>156.44686709147001</v>
      </c>
      <c r="O1418">
        <v>0.57754438161765198</v>
      </c>
      <c r="P1418">
        <v>5.61</v>
      </c>
      <c r="Q1418">
        <v>0</v>
      </c>
      <c r="R1418">
        <v>0.77818447449931105</v>
      </c>
      <c r="S1418">
        <v>270.222593449106</v>
      </c>
    </row>
    <row r="1419" spans="1:20" x14ac:dyDescent="0.25">
      <c r="A1419">
        <v>1690</v>
      </c>
      <c r="B1419">
        <v>1499</v>
      </c>
      <c r="C1419">
        <v>260.76527612977497</v>
      </c>
      <c r="D1419">
        <v>0.103314633145397</v>
      </c>
      <c r="E1419">
        <v>0</v>
      </c>
      <c r="F1419">
        <v>0.61893083961657402</v>
      </c>
      <c r="G1419">
        <v>354</v>
      </c>
      <c r="H1419">
        <v>2</v>
      </c>
      <c r="I1419">
        <v>177.53379505702301</v>
      </c>
      <c r="J1419">
        <v>230.31468523385601</v>
      </c>
      <c r="K1419">
        <v>-4.3741976881681097</v>
      </c>
      <c r="L1419">
        <v>-39.488300000000002</v>
      </c>
      <c r="M1419">
        <v>234.78734437689701</v>
      </c>
      <c r="N1419">
        <v>132.84011396103801</v>
      </c>
      <c r="O1419">
        <v>5.7379790404795799</v>
      </c>
      <c r="P1419">
        <v>-8.84</v>
      </c>
      <c r="Q1419">
        <v>0</v>
      </c>
      <c r="R1419">
        <v>2.7982080623433401</v>
      </c>
      <c r="S1419">
        <v>250.774328107538</v>
      </c>
      <c r="T1419">
        <f>IF(AND(C1419&gt;=$V$3,B1419=$V$1,A1419&lt;=2004),1,0)</f>
        <v>0</v>
      </c>
    </row>
    <row r="1420" spans="1:20" hidden="1" x14ac:dyDescent="0.25">
      <c r="A1420">
        <v>1690</v>
      </c>
      <c r="B1420">
        <v>1513</v>
      </c>
      <c r="C1420">
        <v>264.63933345824802</v>
      </c>
      <c r="D1420">
        <v>0.107468750785582</v>
      </c>
      <c r="E1420">
        <v>0</v>
      </c>
      <c r="F1420">
        <v>0.61127587459140398</v>
      </c>
      <c r="G1420">
        <v>354</v>
      </c>
      <c r="H1420">
        <v>2</v>
      </c>
      <c r="I1420">
        <v>182.17456834546701</v>
      </c>
      <c r="J1420">
        <v>232.01618306455401</v>
      </c>
      <c r="K1420">
        <v>-4.3741976881681097</v>
      </c>
      <c r="L1420">
        <v>-37.064602000000001</v>
      </c>
      <c r="M1420">
        <v>249.09010749709699</v>
      </c>
      <c r="N1420">
        <v>141.45649055129999</v>
      </c>
      <c r="O1420">
        <v>5.1631896136123299</v>
      </c>
      <c r="P1420">
        <v>-5.58</v>
      </c>
      <c r="Q1420">
        <v>0</v>
      </c>
      <c r="R1420">
        <v>2.9688936493506501</v>
      </c>
      <c r="S1420">
        <v>254.06366080875</v>
      </c>
    </row>
    <row r="1421" spans="1:20" hidden="1" x14ac:dyDescent="0.25">
      <c r="A1421">
        <v>1690</v>
      </c>
      <c r="B1421">
        <v>3090</v>
      </c>
      <c r="C1421">
        <v>250.62575707258699</v>
      </c>
      <c r="D1421">
        <v>8.7226354850032106E-2</v>
      </c>
      <c r="E1421">
        <v>0</v>
      </c>
      <c r="F1421">
        <v>-0.50674992445558997</v>
      </c>
      <c r="G1421">
        <v>354</v>
      </c>
      <c r="H1421">
        <v>2</v>
      </c>
      <c r="I1421">
        <v>123.61916752693899</v>
      </c>
      <c r="J1421">
        <v>229.50404483092501</v>
      </c>
      <c r="K1421">
        <v>-4.3741976881681097</v>
      </c>
      <c r="L1421">
        <v>47.642398999999997</v>
      </c>
      <c r="M1421">
        <v>201.91977068633599</v>
      </c>
      <c r="N1421">
        <v>112.488386943902</v>
      </c>
      <c r="O1421">
        <v>0.360387473231776</v>
      </c>
      <c r="P1421">
        <v>1.71</v>
      </c>
      <c r="Q1421">
        <v>0</v>
      </c>
      <c r="R1421">
        <v>-1.56405287189777</v>
      </c>
      <c r="S1421">
        <v>256.20383336104499</v>
      </c>
    </row>
    <row r="1422" spans="1:20" hidden="1" x14ac:dyDescent="0.25">
      <c r="A1422">
        <v>1691</v>
      </c>
      <c r="B1422">
        <v>333</v>
      </c>
      <c r="C1422">
        <v>272.873451981556</v>
      </c>
      <c r="D1422">
        <v>7.9964049501565507E-2</v>
      </c>
      <c r="E1422">
        <v>0</v>
      </c>
      <c r="F1422">
        <v>0.203696628406387</v>
      </c>
      <c r="G1422">
        <v>355</v>
      </c>
      <c r="H1422">
        <v>2</v>
      </c>
      <c r="I1422">
        <v>183.61472087848</v>
      </c>
      <c r="J1422">
        <v>256.78176133075698</v>
      </c>
      <c r="K1422">
        <v>-4.80647869543815</v>
      </c>
      <c r="L1422">
        <v>22.605801</v>
      </c>
      <c r="M1422">
        <v>283.03543792993099</v>
      </c>
      <c r="N1422">
        <v>156.472685769885</v>
      </c>
      <c r="O1422">
        <v>0.57731269290592002</v>
      </c>
      <c r="P1422">
        <v>5.67</v>
      </c>
      <c r="Q1422">
        <v>0</v>
      </c>
      <c r="R1422">
        <v>0.77033860986271596</v>
      </c>
      <c r="S1422">
        <v>270.23516233575998</v>
      </c>
    </row>
    <row r="1423" spans="1:20" x14ac:dyDescent="0.25">
      <c r="A1423">
        <v>1691</v>
      </c>
      <c r="B1423">
        <v>1499</v>
      </c>
      <c r="C1423">
        <v>261.11949276543402</v>
      </c>
      <c r="D1423">
        <v>0.103764031907719</v>
      </c>
      <c r="E1423">
        <v>0</v>
      </c>
      <c r="F1423">
        <v>-0.72582680545166001</v>
      </c>
      <c r="G1423">
        <v>355</v>
      </c>
      <c r="H1423">
        <v>2</v>
      </c>
      <c r="I1423">
        <v>179.501362399496</v>
      </c>
      <c r="J1423">
        <v>230.668901869515</v>
      </c>
      <c r="K1423">
        <v>-4.80647869543815</v>
      </c>
      <c r="L1423">
        <v>-39.488300000000002</v>
      </c>
      <c r="M1423">
        <v>235.96809403096299</v>
      </c>
      <c r="N1423">
        <v>133.562477271387</v>
      </c>
      <c r="O1423">
        <v>5.7620037763463099</v>
      </c>
      <c r="P1423">
        <v>-8.89</v>
      </c>
      <c r="Q1423">
        <v>0</v>
      </c>
      <c r="R1423">
        <v>2.8792357175393302</v>
      </c>
      <c r="S1423">
        <v>250.82130587409301</v>
      </c>
      <c r="T1423">
        <f>IF(AND(C1423&gt;=$V$3,B1423=$V$1,A1423&lt;=2004),1,0)</f>
        <v>0</v>
      </c>
    </row>
    <row r="1424" spans="1:20" hidden="1" x14ac:dyDescent="0.25">
      <c r="A1424">
        <v>1691</v>
      </c>
      <c r="B1424">
        <v>1513</v>
      </c>
      <c r="C1424">
        <v>264.98718514492998</v>
      </c>
      <c r="D1424">
        <v>0.10793621915981801</v>
      </c>
      <c r="E1424">
        <v>0</v>
      </c>
      <c r="F1424">
        <v>-0.68355524359129105</v>
      </c>
      <c r="G1424">
        <v>355</v>
      </c>
      <c r="H1424">
        <v>2</v>
      </c>
      <c r="I1424">
        <v>184.06243350166901</v>
      </c>
      <c r="J1424">
        <v>232.36403475123601</v>
      </c>
      <c r="K1424">
        <v>-4.80647869543815</v>
      </c>
      <c r="L1424">
        <v>-37.064602000000001</v>
      </c>
      <c r="M1424">
        <v>250.30632397025801</v>
      </c>
      <c r="N1424">
        <v>142.20561411309001</v>
      </c>
      <c r="O1424">
        <v>5.1837768647321099</v>
      </c>
      <c r="P1424">
        <v>-5.61</v>
      </c>
      <c r="Q1424">
        <v>0</v>
      </c>
      <c r="R1424">
        <v>3.04774425426552</v>
      </c>
      <c r="S1424">
        <v>254.113387969755</v>
      </c>
    </row>
    <row r="1425" spans="1:20" hidden="1" x14ac:dyDescent="0.25">
      <c r="A1425">
        <v>1691</v>
      </c>
      <c r="B1425">
        <v>3090</v>
      </c>
      <c r="C1425">
        <v>250.431007420329</v>
      </c>
      <c r="D1425">
        <v>8.7605772699353102E-2</v>
      </c>
      <c r="E1425">
        <v>0</v>
      </c>
      <c r="F1425">
        <v>0.48797242010115799</v>
      </c>
      <c r="G1425">
        <v>355</v>
      </c>
      <c r="H1425">
        <v>2</v>
      </c>
      <c r="I1425">
        <v>122.168569411193</v>
      </c>
      <c r="J1425">
        <v>229.30929517866701</v>
      </c>
      <c r="K1425">
        <v>-4.80647869543815</v>
      </c>
      <c r="L1425">
        <v>47.642398999999997</v>
      </c>
      <c r="M1425">
        <v>201.35251264780601</v>
      </c>
      <c r="N1425">
        <v>112.215900977544</v>
      </c>
      <c r="O1425">
        <v>0.34613609903342402</v>
      </c>
      <c r="P1425">
        <v>1.85</v>
      </c>
      <c r="Q1425">
        <v>0</v>
      </c>
      <c r="R1425">
        <v>-1.60751476728154</v>
      </c>
      <c r="S1425">
        <v>256.177605062677</v>
      </c>
    </row>
    <row r="1426" spans="1:20" hidden="1" x14ac:dyDescent="0.25">
      <c r="A1426">
        <v>1692</v>
      </c>
      <c r="B1426">
        <v>333</v>
      </c>
      <c r="C1426">
        <v>272.85707551013002</v>
      </c>
      <c r="D1426">
        <v>8.0279141408755E-2</v>
      </c>
      <c r="E1426">
        <v>0</v>
      </c>
      <c r="F1426">
        <v>-0.154728565605222</v>
      </c>
      <c r="G1426">
        <v>356</v>
      </c>
      <c r="H1426">
        <v>2</v>
      </c>
      <c r="I1426">
        <v>183.61472087848</v>
      </c>
      <c r="J1426">
        <v>256.76538485933099</v>
      </c>
      <c r="K1426">
        <v>-4.80647869543815</v>
      </c>
      <c r="L1426">
        <v>22.605801</v>
      </c>
      <c r="M1426">
        <v>282.94328140224002</v>
      </c>
      <c r="N1426">
        <v>156.475379692492</v>
      </c>
      <c r="O1426">
        <v>0.57716621104306598</v>
      </c>
      <c r="P1426">
        <v>5.72</v>
      </c>
      <c r="Q1426">
        <v>0</v>
      </c>
      <c r="R1426">
        <v>0.76031401269266496</v>
      </c>
      <c r="S1426">
        <v>270.24756766054003</v>
      </c>
    </row>
    <row r="1427" spans="1:20" x14ac:dyDescent="0.25">
      <c r="A1427">
        <v>1692</v>
      </c>
      <c r="B1427">
        <v>1499</v>
      </c>
      <c r="C1427">
        <v>261.45092543421799</v>
      </c>
      <c r="D1427">
        <v>0.10417290573183401</v>
      </c>
      <c r="E1427">
        <v>0</v>
      </c>
      <c r="F1427">
        <v>0.60365683038271201</v>
      </c>
      <c r="G1427">
        <v>356</v>
      </c>
      <c r="H1427">
        <v>2</v>
      </c>
      <c r="I1427">
        <v>179.501362399496</v>
      </c>
      <c r="J1427">
        <v>231.000334538299</v>
      </c>
      <c r="K1427">
        <v>-4.80647869543815</v>
      </c>
      <c r="L1427">
        <v>-39.488300000000002</v>
      </c>
      <c r="M1427">
        <v>237.25284002151301</v>
      </c>
      <c r="N1427">
        <v>134.33921785229299</v>
      </c>
      <c r="O1427">
        <v>5.7848938157139997</v>
      </c>
      <c r="P1427">
        <v>-8.92</v>
      </c>
      <c r="Q1427">
        <v>0</v>
      </c>
      <c r="R1427">
        <v>2.9677771776460999</v>
      </c>
      <c r="S1427">
        <v>250.86972828792699</v>
      </c>
      <c r="T1427">
        <f>IF(AND(C1427&gt;=$V$3,B1427=$V$1,A1427&lt;=2004),1,0)</f>
        <v>0</v>
      </c>
    </row>
    <row r="1428" spans="1:20" hidden="1" x14ac:dyDescent="0.25">
      <c r="A1428">
        <v>1692</v>
      </c>
      <c r="B1428">
        <v>1513</v>
      </c>
      <c r="C1428">
        <v>265.31267339089402</v>
      </c>
      <c r="D1428">
        <v>0.108361533152317</v>
      </c>
      <c r="E1428">
        <v>0</v>
      </c>
      <c r="F1428">
        <v>0.592515845664351</v>
      </c>
      <c r="G1428">
        <v>356</v>
      </c>
      <c r="H1428">
        <v>2</v>
      </c>
      <c r="I1428">
        <v>184.06243350166901</v>
      </c>
      <c r="J1428">
        <v>232.68952299719999</v>
      </c>
      <c r="K1428">
        <v>-4.80647869543815</v>
      </c>
      <c r="L1428">
        <v>-37.064602000000001</v>
      </c>
      <c r="M1428">
        <v>251.62496844104601</v>
      </c>
      <c r="N1428">
        <v>143.00808323072599</v>
      </c>
      <c r="O1428">
        <v>5.2033512204097399</v>
      </c>
      <c r="P1428">
        <v>-5.62</v>
      </c>
      <c r="Q1428">
        <v>0</v>
      </c>
      <c r="R1428">
        <v>3.1336591024554199</v>
      </c>
      <c r="S1428">
        <v>254.164516922095</v>
      </c>
    </row>
    <row r="1429" spans="1:20" hidden="1" x14ac:dyDescent="0.25">
      <c r="A1429">
        <v>1692</v>
      </c>
      <c r="B1429">
        <v>3090</v>
      </c>
      <c r="C1429">
        <v>250.25438029208499</v>
      </c>
      <c r="D1429">
        <v>8.7950976202336106E-2</v>
      </c>
      <c r="E1429">
        <v>0</v>
      </c>
      <c r="F1429">
        <v>-0.48015062640477701</v>
      </c>
      <c r="G1429">
        <v>356</v>
      </c>
      <c r="H1429">
        <v>2</v>
      </c>
      <c r="I1429">
        <v>122.168569411193</v>
      </c>
      <c r="J1429">
        <v>229.13266805042301</v>
      </c>
      <c r="K1429">
        <v>-4.80647869543815</v>
      </c>
      <c r="L1429">
        <v>47.642398999999997</v>
      </c>
      <c r="M1429">
        <v>200.727394947893</v>
      </c>
      <c r="N1429">
        <v>111.90689599769701</v>
      </c>
      <c r="O1429">
        <v>0.331608774104105</v>
      </c>
      <c r="P1429">
        <v>1.98</v>
      </c>
      <c r="Q1429">
        <v>0</v>
      </c>
      <c r="R1429">
        <v>-1.65607999854962</v>
      </c>
      <c r="S1429">
        <v>256.150584371354</v>
      </c>
    </row>
    <row r="1430" spans="1:20" hidden="1" x14ac:dyDescent="0.25">
      <c r="A1430">
        <v>1693</v>
      </c>
      <c r="B1430">
        <v>333</v>
      </c>
      <c r="C1430">
        <v>272.83244015499702</v>
      </c>
      <c r="D1430">
        <v>8.0630370557647796E-2</v>
      </c>
      <c r="E1430">
        <v>0</v>
      </c>
      <c r="F1430">
        <v>0.21881633787916799</v>
      </c>
      <c r="G1430">
        <v>357</v>
      </c>
      <c r="H1430">
        <v>2</v>
      </c>
      <c r="I1430">
        <v>183.054275884795</v>
      </c>
      <c r="J1430">
        <v>256.74074950419799</v>
      </c>
      <c r="K1430">
        <v>-5.2372956027361797</v>
      </c>
      <c r="L1430">
        <v>22.605801</v>
      </c>
      <c r="M1430">
        <v>282.87536427190099</v>
      </c>
      <c r="N1430">
        <v>156.49744449181199</v>
      </c>
      <c r="O1430">
        <v>0.57786550491293198</v>
      </c>
      <c r="P1430">
        <v>5.77</v>
      </c>
      <c r="Q1430">
        <v>0</v>
      </c>
      <c r="R1430">
        <v>0.75201954699537898</v>
      </c>
      <c r="S1430">
        <v>270.25983765236799</v>
      </c>
    </row>
    <row r="1431" spans="1:20" x14ac:dyDescent="0.25">
      <c r="A1431">
        <v>1693</v>
      </c>
      <c r="B1431">
        <v>1499</v>
      </c>
      <c r="C1431">
        <v>261.80986157090399</v>
      </c>
      <c r="D1431">
        <v>0.104628672452502</v>
      </c>
      <c r="E1431">
        <v>0</v>
      </c>
      <c r="F1431">
        <v>-0.72870208938661496</v>
      </c>
      <c r="G1431">
        <v>357</v>
      </c>
      <c r="H1431">
        <v>2</v>
      </c>
      <c r="I1431">
        <v>181.463769205246</v>
      </c>
      <c r="J1431">
        <v>231.35927067498599</v>
      </c>
      <c r="K1431">
        <v>-5.2372956027361797</v>
      </c>
      <c r="L1431">
        <v>-39.488300000000002</v>
      </c>
      <c r="M1431">
        <v>238.45969254620101</v>
      </c>
      <c r="N1431">
        <v>135.07793905507501</v>
      </c>
      <c r="O1431">
        <v>5.8054569113438896</v>
      </c>
      <c r="P1431">
        <v>-8.9499999999999993</v>
      </c>
      <c r="Q1431">
        <v>0</v>
      </c>
      <c r="R1431">
        <v>3.0493363282560701</v>
      </c>
      <c r="S1431">
        <v>250.91948142529799</v>
      </c>
      <c r="T1431">
        <f>IF(AND(C1431&gt;=$V$3,B1431=$V$1,A1431&lt;=2004),1,0)</f>
        <v>0</v>
      </c>
    </row>
    <row r="1432" spans="1:20" hidden="1" x14ac:dyDescent="0.25">
      <c r="A1432">
        <v>1693</v>
      </c>
      <c r="B1432">
        <v>1513</v>
      </c>
      <c r="C1432">
        <v>265.66376255442202</v>
      </c>
      <c r="D1432">
        <v>0.108835625530411</v>
      </c>
      <c r="E1432">
        <v>0</v>
      </c>
      <c r="F1432">
        <v>-0.67829524755342097</v>
      </c>
      <c r="G1432">
        <v>357</v>
      </c>
      <c r="H1432">
        <v>2</v>
      </c>
      <c r="I1432">
        <v>185.94375006177</v>
      </c>
      <c r="J1432">
        <v>233.04061216072799</v>
      </c>
      <c r="K1432">
        <v>-5.2372956027361797</v>
      </c>
      <c r="L1432">
        <v>-37.064602000000001</v>
      </c>
      <c r="M1432">
        <v>252.86354899659</v>
      </c>
      <c r="N1432">
        <v>143.77157772932199</v>
      </c>
      <c r="O1432">
        <v>5.2211846105464996</v>
      </c>
      <c r="P1432">
        <v>-5.64</v>
      </c>
      <c r="Q1432">
        <v>0</v>
      </c>
      <c r="R1432">
        <v>3.2127251806576198</v>
      </c>
      <c r="S1432">
        <v>254.216935920868</v>
      </c>
    </row>
    <row r="1433" spans="1:20" hidden="1" x14ac:dyDescent="0.25">
      <c r="A1433">
        <v>1693</v>
      </c>
      <c r="B1433">
        <v>3090</v>
      </c>
      <c r="C1433">
        <v>250.05915236782701</v>
      </c>
      <c r="D1433">
        <v>8.8335770383909995E-2</v>
      </c>
      <c r="E1433">
        <v>0</v>
      </c>
      <c r="F1433">
        <v>0.492823565193379</v>
      </c>
      <c r="G1433">
        <v>357</v>
      </c>
      <c r="H1433">
        <v>2</v>
      </c>
      <c r="I1433">
        <v>120.71285176021701</v>
      </c>
      <c r="J1433">
        <v>228.937440126165</v>
      </c>
      <c r="K1433">
        <v>-5.2372956027361797</v>
      </c>
      <c r="L1433">
        <v>47.642398999999997</v>
      </c>
      <c r="M1433">
        <v>200.16170760325301</v>
      </c>
      <c r="N1433">
        <v>111.635180163562</v>
      </c>
      <c r="O1433">
        <v>0.31701416026239598</v>
      </c>
      <c r="P1433">
        <v>2.12</v>
      </c>
      <c r="Q1433">
        <v>0</v>
      </c>
      <c r="R1433">
        <v>-1.6991942451455799</v>
      </c>
      <c r="S1433">
        <v>256.12286022563899</v>
      </c>
    </row>
    <row r="1434" spans="1:20" hidden="1" x14ac:dyDescent="0.25">
      <c r="A1434">
        <v>1694</v>
      </c>
      <c r="B1434">
        <v>333</v>
      </c>
      <c r="C1434">
        <v>272.81434754664201</v>
      </c>
      <c r="D1434">
        <v>8.0960933050603395E-2</v>
      </c>
      <c r="E1434">
        <v>0</v>
      </c>
      <c r="F1434">
        <v>-0.17334777588685801</v>
      </c>
      <c r="G1434">
        <v>358</v>
      </c>
      <c r="H1434">
        <v>2</v>
      </c>
      <c r="I1434">
        <v>183.054275884795</v>
      </c>
      <c r="J1434">
        <v>256.72265689584299</v>
      </c>
      <c r="K1434">
        <v>-5.2372956027361797</v>
      </c>
      <c r="L1434">
        <v>22.605801</v>
      </c>
      <c r="M1434">
        <v>282.77321861450599</v>
      </c>
      <c r="N1434">
        <v>156.496882135151</v>
      </c>
      <c r="O1434">
        <v>0.57899443347943502</v>
      </c>
      <c r="P1434">
        <v>5.83</v>
      </c>
      <c r="Q1434">
        <v>0</v>
      </c>
      <c r="R1434">
        <v>0.74138400040860397</v>
      </c>
      <c r="S1434">
        <v>270.27193411403903</v>
      </c>
    </row>
    <row r="1435" spans="1:20" x14ac:dyDescent="0.25">
      <c r="A1435">
        <v>1694</v>
      </c>
      <c r="B1435">
        <v>1499</v>
      </c>
      <c r="C1435">
        <v>262.14591513550698</v>
      </c>
      <c r="D1435">
        <v>0.10505762142745199</v>
      </c>
      <c r="E1435">
        <v>0</v>
      </c>
      <c r="F1435">
        <v>0.60626945998809401</v>
      </c>
      <c r="G1435">
        <v>358</v>
      </c>
      <c r="H1435">
        <v>2</v>
      </c>
      <c r="I1435">
        <v>181.463769205246</v>
      </c>
      <c r="J1435">
        <v>231.69532423958799</v>
      </c>
      <c r="K1435">
        <v>-5.2372956027361797</v>
      </c>
      <c r="L1435">
        <v>-39.488300000000002</v>
      </c>
      <c r="M1435">
        <v>239.771880991107</v>
      </c>
      <c r="N1435">
        <v>135.87349756525501</v>
      </c>
      <c r="O1435">
        <v>5.8249191142554197</v>
      </c>
      <c r="P1435">
        <v>-8.9700000000000006</v>
      </c>
      <c r="Q1435">
        <v>0</v>
      </c>
      <c r="R1435">
        <v>3.1384380564308998</v>
      </c>
      <c r="S1435">
        <v>250.970688351311</v>
      </c>
      <c r="T1435">
        <f>IF(AND(C1435&gt;=$V$3,B1435=$V$1,A1435&lt;=2004),1,0)</f>
        <v>0</v>
      </c>
    </row>
    <row r="1436" spans="1:20" hidden="1" x14ac:dyDescent="0.25">
      <c r="A1436">
        <v>1694</v>
      </c>
      <c r="B1436">
        <v>1513</v>
      </c>
      <c r="C1436">
        <v>265.99255200718</v>
      </c>
      <c r="D1436">
        <v>0.109281821863739</v>
      </c>
      <c r="E1436">
        <v>0</v>
      </c>
      <c r="F1436">
        <v>0.59082743118738101</v>
      </c>
      <c r="G1436">
        <v>358</v>
      </c>
      <c r="H1436">
        <v>2</v>
      </c>
      <c r="I1436">
        <v>185.94375006177</v>
      </c>
      <c r="J1436">
        <v>233.36940161348599</v>
      </c>
      <c r="K1436">
        <v>-5.2372956027361797</v>
      </c>
      <c r="L1436">
        <v>-37.064602000000001</v>
      </c>
      <c r="M1436">
        <v>254.20466890515701</v>
      </c>
      <c r="N1436">
        <v>144.59030635910199</v>
      </c>
      <c r="O1436">
        <v>5.2388205510264996</v>
      </c>
      <c r="P1436">
        <v>-5.64</v>
      </c>
      <c r="Q1436">
        <v>0</v>
      </c>
      <c r="R1436">
        <v>3.2987972735373301</v>
      </c>
      <c r="S1436">
        <v>254.27075927658899</v>
      </c>
    </row>
    <row r="1437" spans="1:20" hidden="1" x14ac:dyDescent="0.25">
      <c r="A1437">
        <v>1694</v>
      </c>
      <c r="B1437">
        <v>3090</v>
      </c>
      <c r="C1437">
        <v>249.88159201751799</v>
      </c>
      <c r="D1437">
        <v>8.8697922911218405E-2</v>
      </c>
      <c r="E1437">
        <v>0</v>
      </c>
      <c r="F1437">
        <v>-0.46809693707577499</v>
      </c>
      <c r="G1437">
        <v>358</v>
      </c>
      <c r="H1437">
        <v>2</v>
      </c>
      <c r="I1437">
        <v>120.71285176021701</v>
      </c>
      <c r="J1437">
        <v>228.75987977585601</v>
      </c>
      <c r="K1437">
        <v>-5.2372956027361797</v>
      </c>
      <c r="L1437">
        <v>47.642398999999997</v>
      </c>
      <c r="M1437">
        <v>199.53783918200301</v>
      </c>
      <c r="N1437">
        <v>111.32808644024099</v>
      </c>
      <c r="O1437">
        <v>0.30006441751775098</v>
      </c>
      <c r="P1437">
        <v>2.2400000000000002</v>
      </c>
      <c r="Q1437">
        <v>0</v>
      </c>
      <c r="R1437">
        <v>-1.74746622703657</v>
      </c>
      <c r="S1437">
        <v>256.094348471643</v>
      </c>
    </row>
    <row r="1438" spans="1:20" hidden="1" x14ac:dyDescent="0.25">
      <c r="A1438">
        <v>1695</v>
      </c>
      <c r="B1438">
        <v>333</v>
      </c>
      <c r="C1438">
        <v>272.78769424510898</v>
      </c>
      <c r="D1438">
        <v>8.1307910242958997E-2</v>
      </c>
      <c r="E1438">
        <v>0</v>
      </c>
      <c r="F1438">
        <v>0.226812731937613</v>
      </c>
      <c r="G1438">
        <v>359</v>
      </c>
      <c r="H1438">
        <v>2</v>
      </c>
      <c r="I1438">
        <v>182.47830693863901</v>
      </c>
      <c r="J1438">
        <v>256.69600359431001</v>
      </c>
      <c r="K1438">
        <v>-5.6665171790587801</v>
      </c>
      <c r="L1438">
        <v>22.605801</v>
      </c>
      <c r="M1438">
        <v>282.69821879097498</v>
      </c>
      <c r="N1438">
        <v>156.513932725177</v>
      </c>
      <c r="O1438">
        <v>0.57941088879011904</v>
      </c>
      <c r="P1438">
        <v>5.88</v>
      </c>
      <c r="Q1438">
        <v>0</v>
      </c>
      <c r="R1438">
        <v>0.732683980299774</v>
      </c>
      <c r="S1438">
        <v>270.28388862570898</v>
      </c>
    </row>
    <row r="1439" spans="1:20" x14ac:dyDescent="0.25">
      <c r="A1439">
        <v>1695</v>
      </c>
      <c r="B1439">
        <v>1499</v>
      </c>
      <c r="C1439">
        <v>262.50955393487698</v>
      </c>
      <c r="D1439">
        <v>0.105507870666744</v>
      </c>
      <c r="E1439">
        <v>0</v>
      </c>
      <c r="F1439">
        <v>-0.73086870782065105</v>
      </c>
      <c r="G1439">
        <v>359</v>
      </c>
      <c r="H1439">
        <v>2</v>
      </c>
      <c r="I1439">
        <v>183.420278403232</v>
      </c>
      <c r="J1439">
        <v>232.05896303895801</v>
      </c>
      <c r="K1439">
        <v>-5.6665171790587801</v>
      </c>
      <c r="L1439">
        <v>-39.488300000000002</v>
      </c>
      <c r="M1439">
        <v>241.00531759957201</v>
      </c>
      <c r="N1439">
        <v>136.627445903975</v>
      </c>
      <c r="O1439">
        <v>5.8434052984364797</v>
      </c>
      <c r="P1439">
        <v>-8.98</v>
      </c>
      <c r="Q1439">
        <v>0</v>
      </c>
      <c r="R1439">
        <v>3.2205264242235101</v>
      </c>
      <c r="S1439">
        <v>251.02323463559799</v>
      </c>
      <c r="T1439">
        <f>IF(AND(C1439&gt;=$V$3,B1439=$V$1,A1439&lt;=2004),1,0)</f>
        <v>0</v>
      </c>
    </row>
    <row r="1440" spans="1:20" hidden="1" x14ac:dyDescent="0.25">
      <c r="A1440">
        <v>1695</v>
      </c>
      <c r="B1440">
        <v>1513</v>
      </c>
      <c r="C1440">
        <v>266.34708435177498</v>
      </c>
      <c r="D1440">
        <v>0.109750174911278</v>
      </c>
      <c r="E1440">
        <v>0</v>
      </c>
      <c r="F1440">
        <v>-0.68205704730499195</v>
      </c>
      <c r="G1440">
        <v>359</v>
      </c>
      <c r="H1440">
        <v>2</v>
      </c>
      <c r="I1440">
        <v>187.81781461207899</v>
      </c>
      <c r="J1440">
        <v>233.72393395808101</v>
      </c>
      <c r="K1440">
        <v>-5.6665171790587801</v>
      </c>
      <c r="L1440">
        <v>-37.064602000000001</v>
      </c>
      <c r="M1440">
        <v>255.46543703816499</v>
      </c>
      <c r="N1440">
        <v>145.36655358322901</v>
      </c>
      <c r="O1440">
        <v>5.2547845955741703</v>
      </c>
      <c r="P1440">
        <v>-5.64</v>
      </c>
      <c r="Q1440">
        <v>0</v>
      </c>
      <c r="R1440">
        <v>3.3780382230387702</v>
      </c>
      <c r="S1440">
        <v>254.325875531951</v>
      </c>
    </row>
    <row r="1441" spans="1:20" hidden="1" x14ac:dyDescent="0.25">
      <c r="A1441">
        <v>1695</v>
      </c>
      <c r="B1441">
        <v>3090</v>
      </c>
      <c r="C1441">
        <v>249.68443617571199</v>
      </c>
      <c r="D1441">
        <v>8.9078058800218907E-2</v>
      </c>
      <c r="E1441">
        <v>0</v>
      </c>
      <c r="F1441">
        <v>0.51917787215633704</v>
      </c>
      <c r="G1441">
        <v>359</v>
      </c>
      <c r="H1441">
        <v>2</v>
      </c>
      <c r="I1441">
        <v>119.252679293456</v>
      </c>
      <c r="J1441">
        <v>228.56272393405001</v>
      </c>
      <c r="K1441">
        <v>-5.6665171790587801</v>
      </c>
      <c r="L1441">
        <v>47.642398999999997</v>
      </c>
      <c r="M1441">
        <v>198.971696502702</v>
      </c>
      <c r="N1441">
        <v>111.05486678578001</v>
      </c>
      <c r="O1441">
        <v>0.28324821621933699</v>
      </c>
      <c r="P1441">
        <v>2.36</v>
      </c>
      <c r="Q1441">
        <v>0</v>
      </c>
      <c r="R1441">
        <v>-1.7904197126513599</v>
      </c>
      <c r="S1441">
        <v>256.06513588623898</v>
      </c>
    </row>
    <row r="1442" spans="1:20" hidden="1" x14ac:dyDescent="0.25">
      <c r="A1442">
        <v>1696</v>
      </c>
      <c r="B1442">
        <v>333</v>
      </c>
      <c r="C1442">
        <v>272.75270834488401</v>
      </c>
      <c r="D1442">
        <v>8.1639871014856993E-2</v>
      </c>
      <c r="E1442">
        <v>0</v>
      </c>
      <c r="F1442">
        <v>0.22076949257873099</v>
      </c>
      <c r="G1442">
        <v>360</v>
      </c>
      <c r="H1442">
        <v>2</v>
      </c>
      <c r="I1442">
        <v>181.887136287169</v>
      </c>
      <c r="J1442">
        <v>256.66101769408499</v>
      </c>
      <c r="K1442">
        <v>-6.09401267935585</v>
      </c>
      <c r="L1442">
        <v>22.605801</v>
      </c>
      <c r="M1442">
        <v>282.58775925240099</v>
      </c>
      <c r="N1442">
        <v>156.508633932686</v>
      </c>
      <c r="O1442">
        <v>0.58031021929548099</v>
      </c>
      <c r="P1442">
        <v>5.93</v>
      </c>
      <c r="Q1442">
        <v>0</v>
      </c>
      <c r="R1442">
        <v>0.72155780943968895</v>
      </c>
      <c r="S1442">
        <v>270.29566160217001</v>
      </c>
    </row>
    <row r="1443" spans="1:20" x14ac:dyDescent="0.25">
      <c r="A1443">
        <v>1696</v>
      </c>
      <c r="B1443">
        <v>1499</v>
      </c>
      <c r="C1443">
        <v>262.89883237224001</v>
      </c>
      <c r="D1443">
        <v>0.10593863409533601</v>
      </c>
      <c r="E1443">
        <v>0</v>
      </c>
      <c r="F1443">
        <v>-0.67932050710132597</v>
      </c>
      <c r="G1443">
        <v>360</v>
      </c>
      <c r="H1443">
        <v>2</v>
      </c>
      <c r="I1443">
        <v>185.37015368877499</v>
      </c>
      <c r="J1443">
        <v>232.44824147632099</v>
      </c>
      <c r="K1443">
        <v>-6.09401267935585</v>
      </c>
      <c r="L1443">
        <v>-39.488300000000002</v>
      </c>
      <c r="M1443">
        <v>242.34535613424501</v>
      </c>
      <c r="N1443">
        <v>137.43988170879899</v>
      </c>
      <c r="O1443">
        <v>5.8603749001477903</v>
      </c>
      <c r="P1443">
        <v>-8.98</v>
      </c>
      <c r="Q1443">
        <v>0</v>
      </c>
      <c r="R1443">
        <v>3.3101784451220899</v>
      </c>
      <c r="S1443">
        <v>251.07724368713301</v>
      </c>
      <c r="T1443">
        <f>IF(AND(C1443&gt;=$V$3,B1443=$V$1,A1443&lt;=2004),1,0)</f>
        <v>0</v>
      </c>
    </row>
    <row r="1444" spans="1:20" hidden="1" x14ac:dyDescent="0.25">
      <c r="A1444">
        <v>1696</v>
      </c>
      <c r="B1444">
        <v>1513</v>
      </c>
      <c r="C1444">
        <v>266.72583473765502</v>
      </c>
      <c r="D1444">
        <v>0.110198258654552</v>
      </c>
      <c r="E1444">
        <v>0</v>
      </c>
      <c r="F1444">
        <v>-0.64165640267664104</v>
      </c>
      <c r="G1444">
        <v>360</v>
      </c>
      <c r="H1444">
        <v>2</v>
      </c>
      <c r="I1444">
        <v>189.683926316292</v>
      </c>
      <c r="J1444">
        <v>234.10268434395999</v>
      </c>
      <c r="K1444">
        <v>-6.09401267935585</v>
      </c>
      <c r="L1444">
        <v>-37.064602000000001</v>
      </c>
      <c r="M1444">
        <v>256.83016696935101</v>
      </c>
      <c r="N1444">
        <v>146.19984184165801</v>
      </c>
      <c r="O1444">
        <v>5.26953392182096</v>
      </c>
      <c r="P1444">
        <v>-5.62</v>
      </c>
      <c r="Q1444">
        <v>0</v>
      </c>
      <c r="R1444">
        <v>3.4643252797430901</v>
      </c>
      <c r="S1444">
        <v>254.38239965162401</v>
      </c>
    </row>
    <row r="1445" spans="1:20" hidden="1" x14ac:dyDescent="0.25">
      <c r="A1445">
        <v>1696</v>
      </c>
      <c r="B1445">
        <v>3090</v>
      </c>
      <c r="C1445">
        <v>249.46832058118699</v>
      </c>
      <c r="D1445">
        <v>8.9441743232276494E-2</v>
      </c>
      <c r="E1445">
        <v>0</v>
      </c>
      <c r="F1445">
        <v>0.50233424211478095</v>
      </c>
      <c r="G1445">
        <v>360</v>
      </c>
      <c r="H1445">
        <v>2</v>
      </c>
      <c r="I1445">
        <v>117.788728240016</v>
      </c>
      <c r="J1445">
        <v>228.34660833952501</v>
      </c>
      <c r="K1445">
        <v>-6.09401267935585</v>
      </c>
      <c r="L1445">
        <v>47.642398999999997</v>
      </c>
      <c r="M1445">
        <v>198.344486955299</v>
      </c>
      <c r="N1445">
        <v>110.745360909352</v>
      </c>
      <c r="O1445">
        <v>0.26552954938017098</v>
      </c>
      <c r="P1445">
        <v>2.4700000000000002</v>
      </c>
      <c r="Q1445">
        <v>0</v>
      </c>
      <c r="R1445">
        <v>-1.8388183452212501</v>
      </c>
      <c r="S1445">
        <v>256.03513362611301</v>
      </c>
    </row>
    <row r="1446" spans="1:20" hidden="1" x14ac:dyDescent="0.25">
      <c r="A1446">
        <v>1697</v>
      </c>
      <c r="B1446">
        <v>333</v>
      </c>
      <c r="C1446">
        <v>272.724874367052</v>
      </c>
      <c r="D1446">
        <v>8.1996787702818499E-2</v>
      </c>
      <c r="E1446">
        <v>0</v>
      </c>
      <c r="F1446">
        <v>-0.18948770339500001</v>
      </c>
      <c r="G1446">
        <v>361</v>
      </c>
      <c r="H1446">
        <v>2</v>
      </c>
      <c r="I1446">
        <v>181.887136287169</v>
      </c>
      <c r="J1446">
        <v>256.63318371625297</v>
      </c>
      <c r="K1446">
        <v>-6.09401267935585</v>
      </c>
      <c r="L1446">
        <v>22.605801</v>
      </c>
      <c r="M1446">
        <v>282.442815979062</v>
      </c>
      <c r="N1446">
        <v>156.48822536361899</v>
      </c>
      <c r="O1446">
        <v>0.58178803792915101</v>
      </c>
      <c r="P1446">
        <v>5.98</v>
      </c>
      <c r="Q1446">
        <v>0</v>
      </c>
      <c r="R1446">
        <v>0.70808262894977103</v>
      </c>
      <c r="S1446">
        <v>270.30721471685303</v>
      </c>
    </row>
    <row r="1447" spans="1:20" x14ac:dyDescent="0.25">
      <c r="A1447">
        <v>1697</v>
      </c>
      <c r="B1447">
        <v>1499</v>
      </c>
      <c r="C1447">
        <v>263.26405619741001</v>
      </c>
      <c r="D1447">
        <v>0.106401781157408</v>
      </c>
      <c r="E1447">
        <v>0</v>
      </c>
      <c r="F1447">
        <v>0.63732256559053102</v>
      </c>
      <c r="G1447">
        <v>361</v>
      </c>
      <c r="H1447">
        <v>2</v>
      </c>
      <c r="I1447">
        <v>185.37015368877499</v>
      </c>
      <c r="J1447">
        <v>232.81346530149099</v>
      </c>
      <c r="K1447">
        <v>-6.09401267935585</v>
      </c>
      <c r="L1447">
        <v>-39.488300000000002</v>
      </c>
      <c r="M1447">
        <v>243.78606370566101</v>
      </c>
      <c r="N1447">
        <v>138.313851929691</v>
      </c>
      <c r="O1447">
        <v>5.8764091038321498</v>
      </c>
      <c r="P1447">
        <v>-8.9700000000000006</v>
      </c>
      <c r="Q1447">
        <v>0</v>
      </c>
      <c r="R1447">
        <v>3.40679786387234</v>
      </c>
      <c r="S1447">
        <v>251.13282918636</v>
      </c>
      <c r="T1447">
        <f>IF(AND(C1447&gt;=$V$3,B1447=$V$1,A1447&lt;=2004),1,0)</f>
        <v>0</v>
      </c>
    </row>
    <row r="1448" spans="1:20" hidden="1" x14ac:dyDescent="0.25">
      <c r="A1448">
        <v>1697</v>
      </c>
      <c r="B1448">
        <v>1513</v>
      </c>
      <c r="C1448">
        <v>267.080826024884</v>
      </c>
      <c r="D1448">
        <v>0.11068002812588</v>
      </c>
      <c r="E1448">
        <v>0</v>
      </c>
      <c r="F1448">
        <v>0.62949384593420799</v>
      </c>
      <c r="G1448">
        <v>361</v>
      </c>
      <c r="H1448">
        <v>2</v>
      </c>
      <c r="I1448">
        <v>189.683926316292</v>
      </c>
      <c r="J1448">
        <v>234.45767563119</v>
      </c>
      <c r="K1448">
        <v>-6.09401267935585</v>
      </c>
      <c r="L1448">
        <v>-37.064602000000001</v>
      </c>
      <c r="M1448">
        <v>258.29415462385299</v>
      </c>
      <c r="N1448">
        <v>147.09438085348</v>
      </c>
      <c r="O1448">
        <v>5.2823493132503003</v>
      </c>
      <c r="P1448">
        <v>-5.6</v>
      </c>
      <c r="Q1448">
        <v>0</v>
      </c>
      <c r="R1448">
        <v>3.5571858744261702</v>
      </c>
      <c r="S1448">
        <v>254.44043888981</v>
      </c>
    </row>
    <row r="1449" spans="1:20" hidden="1" x14ac:dyDescent="0.25">
      <c r="A1449">
        <v>1697</v>
      </c>
      <c r="B1449">
        <v>3090</v>
      </c>
      <c r="C1449">
        <v>249.270393478606</v>
      </c>
      <c r="D1449">
        <v>8.9832768479660194E-2</v>
      </c>
      <c r="E1449">
        <v>0</v>
      </c>
      <c r="F1449">
        <v>-0.48189857781804601</v>
      </c>
      <c r="G1449">
        <v>361</v>
      </c>
      <c r="H1449">
        <v>2</v>
      </c>
      <c r="I1449">
        <v>117.788728240016</v>
      </c>
      <c r="J1449">
        <v>228.14868123694399</v>
      </c>
      <c r="K1449">
        <v>-6.09401267935585</v>
      </c>
      <c r="L1449">
        <v>47.642398999999997</v>
      </c>
      <c r="M1449">
        <v>197.658665828013</v>
      </c>
      <c r="N1449">
        <v>110.405785051956</v>
      </c>
      <c r="O1449">
        <v>0.24754789106383701</v>
      </c>
      <c r="P1449">
        <v>2.57</v>
      </c>
      <c r="Q1449">
        <v>0</v>
      </c>
      <c r="R1449">
        <v>-1.8924533114648601</v>
      </c>
      <c r="S1449">
        <v>256.004256254962</v>
      </c>
    </row>
    <row r="1450" spans="1:20" hidden="1" x14ac:dyDescent="0.25">
      <c r="A1450">
        <v>1698</v>
      </c>
      <c r="B1450">
        <v>333</v>
      </c>
      <c r="C1450">
        <v>272.68815503571801</v>
      </c>
      <c r="D1450">
        <v>8.2346776087651993E-2</v>
      </c>
      <c r="E1450">
        <v>0</v>
      </c>
      <c r="F1450">
        <v>0.23541460964833599</v>
      </c>
      <c r="G1450">
        <v>362</v>
      </c>
      <c r="H1450">
        <v>2</v>
      </c>
      <c r="I1450">
        <v>181.28110664892901</v>
      </c>
      <c r="J1450">
        <v>256.59646438491899</v>
      </c>
      <c r="K1450">
        <v>-6.5196518843567803</v>
      </c>
      <c r="L1450">
        <v>22.605801</v>
      </c>
      <c r="M1450">
        <v>282.32754227451301</v>
      </c>
      <c r="N1450">
        <v>156.48288086112399</v>
      </c>
      <c r="O1450">
        <v>0.58280042929197495</v>
      </c>
      <c r="P1450">
        <v>6.02</v>
      </c>
      <c r="Q1450">
        <v>0</v>
      </c>
      <c r="R1450">
        <v>0.69673188192088797</v>
      </c>
      <c r="S1450">
        <v>270.31858263213002</v>
      </c>
    </row>
    <row r="1451" spans="1:20" x14ac:dyDescent="0.25">
      <c r="A1451">
        <v>1698</v>
      </c>
      <c r="B1451">
        <v>1499</v>
      </c>
      <c r="C1451">
        <v>263.65489948345299</v>
      </c>
      <c r="D1451">
        <v>0.10685593782102799</v>
      </c>
      <c r="E1451">
        <v>0</v>
      </c>
      <c r="F1451">
        <v>-0.67878620537680001</v>
      </c>
      <c r="G1451">
        <v>362</v>
      </c>
      <c r="H1451">
        <v>2</v>
      </c>
      <c r="I1451">
        <v>187.312659825906</v>
      </c>
      <c r="J1451">
        <v>233.204308587535</v>
      </c>
      <c r="K1451">
        <v>-6.5196518843567803</v>
      </c>
      <c r="L1451">
        <v>-39.488300000000002</v>
      </c>
      <c r="M1451">
        <v>245.14357733833</v>
      </c>
      <c r="N1451">
        <v>139.14001032556101</v>
      </c>
      <c r="O1451">
        <v>5.8910138397367202</v>
      </c>
      <c r="P1451">
        <v>-8.9600000000000009</v>
      </c>
      <c r="Q1451">
        <v>0</v>
      </c>
      <c r="R1451">
        <v>3.4960308100944699</v>
      </c>
      <c r="S1451">
        <v>251.18987061518999</v>
      </c>
      <c r="T1451">
        <f>IF(AND(C1451&gt;=$V$3,B1451=$V$1,A1451&lt;=2004),1,0)</f>
        <v>0</v>
      </c>
    </row>
    <row r="1452" spans="1:20" hidden="1" x14ac:dyDescent="0.25">
      <c r="A1452">
        <v>1698</v>
      </c>
      <c r="B1452">
        <v>1513</v>
      </c>
      <c r="C1452">
        <v>267.45966057368997</v>
      </c>
      <c r="D1452">
        <v>0.111152445709084</v>
      </c>
      <c r="E1452">
        <v>0</v>
      </c>
      <c r="F1452">
        <v>-0.63172692398431296</v>
      </c>
      <c r="G1452">
        <v>362</v>
      </c>
      <c r="H1452">
        <v>2</v>
      </c>
      <c r="I1452">
        <v>191.541387216104</v>
      </c>
      <c r="J1452">
        <v>234.836510179996</v>
      </c>
      <c r="K1452">
        <v>-6.5196518843567803</v>
      </c>
      <c r="L1452">
        <v>-37.064602000000001</v>
      </c>
      <c r="M1452">
        <v>259.67197975577102</v>
      </c>
      <c r="N1452">
        <v>147.93916557227001</v>
      </c>
      <c r="O1452">
        <v>5.2937348935341202</v>
      </c>
      <c r="P1452">
        <v>-5.58</v>
      </c>
      <c r="Q1452">
        <v>0</v>
      </c>
      <c r="R1452">
        <v>3.6427628330992001</v>
      </c>
      <c r="S1452">
        <v>254.49987440630699</v>
      </c>
    </row>
    <row r="1453" spans="1:20" hidden="1" x14ac:dyDescent="0.25">
      <c r="A1453">
        <v>1698</v>
      </c>
      <c r="B1453">
        <v>3090</v>
      </c>
      <c r="C1453">
        <v>249.05306688559699</v>
      </c>
      <c r="D1453">
        <v>9.0216203324196706E-2</v>
      </c>
      <c r="E1453">
        <v>0</v>
      </c>
      <c r="F1453">
        <v>0.51398514534162898</v>
      </c>
      <c r="G1453">
        <v>362</v>
      </c>
      <c r="H1453">
        <v>2</v>
      </c>
      <c r="I1453">
        <v>116.32168567959999</v>
      </c>
      <c r="J1453">
        <v>227.93135464393501</v>
      </c>
      <c r="K1453">
        <v>-6.5196518843567803</v>
      </c>
      <c r="L1453">
        <v>47.642398999999997</v>
      </c>
      <c r="M1453">
        <v>197.03212578946599</v>
      </c>
      <c r="N1453">
        <v>110.09808049466</v>
      </c>
      <c r="O1453">
        <v>0.22933281216406301</v>
      </c>
      <c r="P1453">
        <v>2.67</v>
      </c>
      <c r="Q1453">
        <v>0</v>
      </c>
      <c r="R1453">
        <v>-1.9405944440446701</v>
      </c>
      <c r="S1453">
        <v>255.972593410473</v>
      </c>
    </row>
    <row r="1454" spans="1:20" hidden="1" x14ac:dyDescent="0.25">
      <c r="A1454">
        <v>1699</v>
      </c>
      <c r="B1454">
        <v>333</v>
      </c>
      <c r="C1454">
        <v>272.65858976004</v>
      </c>
      <c r="D1454">
        <v>8.2681617940684099E-2</v>
      </c>
      <c r="E1454">
        <v>0</v>
      </c>
      <c r="F1454">
        <v>-0.189544268434719</v>
      </c>
      <c r="G1454">
        <v>363</v>
      </c>
      <c r="H1454">
        <v>2</v>
      </c>
      <c r="I1454">
        <v>181.28110664892901</v>
      </c>
      <c r="J1454">
        <v>256.566899109242</v>
      </c>
      <c r="K1454">
        <v>-6.5196518843567803</v>
      </c>
      <c r="L1454">
        <v>22.605801</v>
      </c>
      <c r="M1454">
        <v>282.175524089791</v>
      </c>
      <c r="N1454">
        <v>156.45443851615701</v>
      </c>
      <c r="O1454">
        <v>0.58491086194435205</v>
      </c>
      <c r="P1454">
        <v>6.07</v>
      </c>
      <c r="Q1454">
        <v>0</v>
      </c>
      <c r="R1454">
        <v>0.68287388589341003</v>
      </c>
      <c r="S1454">
        <v>270.32972443959102</v>
      </c>
    </row>
    <row r="1455" spans="1:20" x14ac:dyDescent="0.25">
      <c r="A1455">
        <v>1699</v>
      </c>
      <c r="B1455">
        <v>1499</v>
      </c>
      <c r="C1455">
        <v>264.02199072516203</v>
      </c>
      <c r="D1455">
        <v>0.107290439837104</v>
      </c>
      <c r="E1455">
        <v>0</v>
      </c>
      <c r="F1455">
        <v>0.62930634384292095</v>
      </c>
      <c r="G1455">
        <v>363</v>
      </c>
      <c r="H1455">
        <v>2</v>
      </c>
      <c r="I1455">
        <v>187.312659825906</v>
      </c>
      <c r="J1455">
        <v>233.571399829244</v>
      </c>
      <c r="K1455">
        <v>-6.5196518843567803</v>
      </c>
      <c r="L1455">
        <v>-39.488300000000002</v>
      </c>
      <c r="M1455">
        <v>246.60258849407501</v>
      </c>
      <c r="N1455">
        <v>140.02184175803399</v>
      </c>
      <c r="O1455">
        <v>5.9050837190111301</v>
      </c>
      <c r="P1455">
        <v>-8.93</v>
      </c>
      <c r="Q1455">
        <v>0</v>
      </c>
      <c r="R1455">
        <v>3.5922273099391</v>
      </c>
      <c r="S1455">
        <v>251.24848159134299</v>
      </c>
      <c r="T1455">
        <f>IF(AND(C1455&gt;=$V$3,B1455=$V$1,A1455&lt;=2004),1,0)</f>
        <v>0</v>
      </c>
    </row>
    <row r="1456" spans="1:20" hidden="1" x14ac:dyDescent="0.25">
      <c r="A1456">
        <v>1699</v>
      </c>
      <c r="B1456">
        <v>1513</v>
      </c>
      <c r="C1456">
        <v>267.81513694203801</v>
      </c>
      <c r="D1456">
        <v>0.111604418362521</v>
      </c>
      <c r="E1456">
        <v>0</v>
      </c>
      <c r="F1456">
        <v>0.61887183954804503</v>
      </c>
      <c r="G1456">
        <v>363</v>
      </c>
      <c r="H1456">
        <v>2</v>
      </c>
      <c r="I1456">
        <v>191.541387216104</v>
      </c>
      <c r="J1456">
        <v>235.191986548344</v>
      </c>
      <c r="K1456">
        <v>-6.5196518843567803</v>
      </c>
      <c r="L1456">
        <v>-37.064602000000001</v>
      </c>
      <c r="M1456">
        <v>261.14841995500399</v>
      </c>
      <c r="N1456">
        <v>148.83802337604999</v>
      </c>
      <c r="O1456">
        <v>5.3044912793165997</v>
      </c>
      <c r="P1456">
        <v>-5.54</v>
      </c>
      <c r="Q1456">
        <v>0</v>
      </c>
      <c r="R1456">
        <v>3.73480866297685</v>
      </c>
      <c r="S1456">
        <v>254.56081174757099</v>
      </c>
    </row>
    <row r="1457" spans="1:20" hidden="1" x14ac:dyDescent="0.25">
      <c r="A1457">
        <v>1699</v>
      </c>
      <c r="B1457">
        <v>3090</v>
      </c>
      <c r="C1457">
        <v>248.853391668227</v>
      </c>
      <c r="D1457">
        <v>9.0583044166422794E-2</v>
      </c>
      <c r="E1457">
        <v>0</v>
      </c>
      <c r="F1457">
        <v>-0.46766798120780301</v>
      </c>
      <c r="G1457">
        <v>363</v>
      </c>
      <c r="H1457">
        <v>2</v>
      </c>
      <c r="I1457">
        <v>116.32168567959999</v>
      </c>
      <c r="J1457">
        <v>227.73167942656499</v>
      </c>
      <c r="K1457">
        <v>-6.5196518843567803</v>
      </c>
      <c r="L1457">
        <v>47.642398999999997</v>
      </c>
      <c r="M1457">
        <v>196.345893410889</v>
      </c>
      <c r="N1457">
        <v>109.754811699537</v>
      </c>
      <c r="O1457">
        <v>0.21053180732667601</v>
      </c>
      <c r="P1457">
        <v>2.76</v>
      </c>
      <c r="Q1457">
        <v>0</v>
      </c>
      <c r="R1457">
        <v>-1.9940998466353499</v>
      </c>
      <c r="S1457">
        <v>255.94005756892599</v>
      </c>
    </row>
    <row r="1458" spans="1:20" hidden="1" x14ac:dyDescent="0.25">
      <c r="A1458">
        <v>1700</v>
      </c>
      <c r="B1458">
        <v>333</v>
      </c>
      <c r="C1458">
        <v>272.62030464053998</v>
      </c>
      <c r="D1458">
        <v>8.3030834037019996E-2</v>
      </c>
      <c r="E1458">
        <v>0</v>
      </c>
      <c r="F1458">
        <v>0.23102954280100699</v>
      </c>
      <c r="G1458">
        <v>364</v>
      </c>
      <c r="H1458">
        <v>2</v>
      </c>
      <c r="I1458">
        <v>180.660580926725</v>
      </c>
      <c r="J1458">
        <v>256.52861398974102</v>
      </c>
      <c r="K1458">
        <v>-6.9433051402364301</v>
      </c>
      <c r="L1458">
        <v>22.605801</v>
      </c>
      <c r="M1458">
        <v>282.053168346397</v>
      </c>
      <c r="N1458">
        <v>156.44463340747399</v>
      </c>
      <c r="O1458">
        <v>0.58681954184763296</v>
      </c>
      <c r="P1458">
        <v>6.12</v>
      </c>
      <c r="Q1458">
        <v>0</v>
      </c>
      <c r="R1458">
        <v>0.67114273811184899</v>
      </c>
      <c r="S1458">
        <v>270.34067484100598</v>
      </c>
    </row>
    <row r="1459" spans="1:20" x14ac:dyDescent="0.25">
      <c r="A1459">
        <v>1700</v>
      </c>
      <c r="B1459">
        <v>1499</v>
      </c>
      <c r="C1459">
        <v>264.41492646017099</v>
      </c>
      <c r="D1459">
        <v>0.10774359435327401</v>
      </c>
      <c r="E1459">
        <v>0</v>
      </c>
      <c r="F1459">
        <v>-0.684748620868735</v>
      </c>
      <c r="G1459">
        <v>364</v>
      </c>
      <c r="H1459">
        <v>2</v>
      </c>
      <c r="I1459">
        <v>189.24706293802399</v>
      </c>
      <c r="J1459">
        <v>233.96433556425299</v>
      </c>
      <c r="K1459">
        <v>-6.9433051402364301</v>
      </c>
      <c r="L1459">
        <v>-39.488300000000002</v>
      </c>
      <c r="M1459">
        <v>247.97885552755201</v>
      </c>
      <c r="N1459">
        <v>140.85947931450499</v>
      </c>
      <c r="O1459">
        <v>5.9179089858014704</v>
      </c>
      <c r="P1459">
        <v>-8.9</v>
      </c>
      <c r="Q1459">
        <v>0</v>
      </c>
      <c r="R1459">
        <v>3.68112652118187</v>
      </c>
      <c r="S1459">
        <v>251.30854305186199</v>
      </c>
      <c r="T1459">
        <f>IF(AND(C1459&gt;=$V$3,B1459=$V$1,A1459&lt;=2004),1,0)</f>
        <v>0</v>
      </c>
    </row>
    <row r="1460" spans="1:20" hidden="1" x14ac:dyDescent="0.25">
      <c r="A1460">
        <v>1700</v>
      </c>
      <c r="B1460">
        <v>1513</v>
      </c>
      <c r="C1460">
        <v>268.19474273481302</v>
      </c>
      <c r="D1460">
        <v>0.112075793503515</v>
      </c>
      <c r="E1460">
        <v>0</v>
      </c>
      <c r="F1460">
        <v>-0.63930898272789105</v>
      </c>
      <c r="G1460">
        <v>364</v>
      </c>
      <c r="H1460">
        <v>2</v>
      </c>
      <c r="I1460">
        <v>193.38950251835399</v>
      </c>
      <c r="J1460">
        <v>235.57159234111899</v>
      </c>
      <c r="K1460">
        <v>-6.9433051402364301</v>
      </c>
      <c r="L1460">
        <v>-37.064602000000001</v>
      </c>
      <c r="M1460">
        <v>262.53954306109898</v>
      </c>
      <c r="N1460">
        <v>149.69122061074401</v>
      </c>
      <c r="O1460">
        <v>5.31378202964558</v>
      </c>
      <c r="P1460">
        <v>-5.5</v>
      </c>
      <c r="Q1460">
        <v>0</v>
      </c>
      <c r="R1460">
        <v>3.8196902262780799</v>
      </c>
      <c r="S1460">
        <v>254.623134021037</v>
      </c>
    </row>
    <row r="1461" spans="1:20" hidden="1" x14ac:dyDescent="0.25">
      <c r="A1461">
        <v>1700</v>
      </c>
      <c r="B1461">
        <v>3090</v>
      </c>
      <c r="C1461">
        <v>248.63344944481301</v>
      </c>
      <c r="D1461">
        <v>9.0965632919109196E-2</v>
      </c>
      <c r="E1461">
        <v>0</v>
      </c>
      <c r="F1461">
        <v>0.536969885359182</v>
      </c>
      <c r="G1461">
        <v>364</v>
      </c>
      <c r="H1461">
        <v>2</v>
      </c>
      <c r="I1461">
        <v>114.852248848898</v>
      </c>
      <c r="J1461">
        <v>227.511737203151</v>
      </c>
      <c r="K1461">
        <v>-6.9433051402364301</v>
      </c>
      <c r="L1461">
        <v>47.642398999999997</v>
      </c>
      <c r="M1461">
        <v>195.716978682735</v>
      </c>
      <c r="N1461">
        <v>109.44492473235</v>
      </c>
      <c r="O1461">
        <v>0.190685114451451</v>
      </c>
      <c r="P1461">
        <v>2.84</v>
      </c>
      <c r="Q1461">
        <v>0</v>
      </c>
      <c r="R1461">
        <v>-2.0422668133338902</v>
      </c>
      <c r="S1461">
        <v>255.90673583252999</v>
      </c>
    </row>
    <row r="1462" spans="1:20" hidden="1" x14ac:dyDescent="0.25">
      <c r="A1462">
        <v>1701</v>
      </c>
      <c r="B1462">
        <v>333</v>
      </c>
      <c r="C1462">
        <v>272.588878830233</v>
      </c>
      <c r="D1462">
        <v>8.3365900612731095E-2</v>
      </c>
      <c r="E1462">
        <v>0</v>
      </c>
      <c r="F1462">
        <v>-0.181735093489924</v>
      </c>
      <c r="G1462">
        <v>365</v>
      </c>
      <c r="H1462">
        <v>2</v>
      </c>
      <c r="I1462">
        <v>180.660580926725</v>
      </c>
      <c r="J1462">
        <v>256.49718817943398</v>
      </c>
      <c r="K1462">
        <v>-6.9433051402364301</v>
      </c>
      <c r="L1462">
        <v>22.605801</v>
      </c>
      <c r="M1462">
        <v>281.89478470481902</v>
      </c>
      <c r="N1462">
        <v>156.412293932301</v>
      </c>
      <c r="O1462">
        <v>0.58832155812251397</v>
      </c>
      <c r="P1462">
        <v>6.16</v>
      </c>
      <c r="Q1462">
        <v>0</v>
      </c>
      <c r="R1462">
        <v>0.65695382730197005</v>
      </c>
      <c r="S1462">
        <v>270.35139373538101</v>
      </c>
    </row>
    <row r="1463" spans="1:20" x14ac:dyDescent="0.25">
      <c r="A1463">
        <v>1701</v>
      </c>
      <c r="B1463">
        <v>1499</v>
      </c>
      <c r="C1463">
        <v>264.78411782800401</v>
      </c>
      <c r="D1463">
        <v>0.108178387977034</v>
      </c>
      <c r="E1463">
        <v>0</v>
      </c>
      <c r="F1463">
        <v>0.62910311530239704</v>
      </c>
      <c r="G1463">
        <v>365</v>
      </c>
      <c r="H1463">
        <v>2</v>
      </c>
      <c r="I1463">
        <v>189.24706293802399</v>
      </c>
      <c r="J1463">
        <v>234.33352693208499</v>
      </c>
      <c r="K1463">
        <v>-6.9433051402364301</v>
      </c>
      <c r="L1463">
        <v>-39.488300000000002</v>
      </c>
      <c r="M1463">
        <v>249.458391294124</v>
      </c>
      <c r="N1463">
        <v>141.753991562712</v>
      </c>
      <c r="O1463">
        <v>5.9297585738046497</v>
      </c>
      <c r="P1463">
        <v>-8.86</v>
      </c>
      <c r="Q1463">
        <v>0</v>
      </c>
      <c r="R1463">
        <v>3.7770557061229799</v>
      </c>
      <c r="S1463">
        <v>251.37016969817901</v>
      </c>
      <c r="T1463">
        <f>IF(AND(C1463&gt;=$V$3,B1463=$V$1,A1463&lt;=2004),1,0)</f>
        <v>0</v>
      </c>
    </row>
    <row r="1464" spans="1:20" hidden="1" x14ac:dyDescent="0.25">
      <c r="A1464">
        <v>1701</v>
      </c>
      <c r="B1464">
        <v>1513</v>
      </c>
      <c r="C1464">
        <v>268.55107901487003</v>
      </c>
      <c r="D1464">
        <v>0.112528069489718</v>
      </c>
      <c r="E1464">
        <v>0</v>
      </c>
      <c r="F1464">
        <v>0.61652277947574696</v>
      </c>
      <c r="G1464">
        <v>365</v>
      </c>
      <c r="H1464">
        <v>2</v>
      </c>
      <c r="I1464">
        <v>193.38950251835399</v>
      </c>
      <c r="J1464">
        <v>235.92792862117599</v>
      </c>
      <c r="K1464">
        <v>-6.9433051402364301</v>
      </c>
      <c r="L1464">
        <v>-37.064602000000001</v>
      </c>
      <c r="M1464">
        <v>264.03122311737201</v>
      </c>
      <c r="N1464">
        <v>150.59980285541201</v>
      </c>
      <c r="O1464">
        <v>5.3217932337319702</v>
      </c>
      <c r="P1464">
        <v>-5.45</v>
      </c>
      <c r="Q1464">
        <v>0</v>
      </c>
      <c r="R1464">
        <v>3.91112639823554</v>
      </c>
      <c r="S1464">
        <v>254.686948172059</v>
      </c>
    </row>
    <row r="1465" spans="1:20" hidden="1" x14ac:dyDescent="0.25">
      <c r="A1465">
        <v>1701</v>
      </c>
      <c r="B1465">
        <v>3090</v>
      </c>
      <c r="C1465">
        <v>248.43081297645799</v>
      </c>
      <c r="D1465">
        <v>9.1332719959521205E-2</v>
      </c>
      <c r="E1465">
        <v>0</v>
      </c>
      <c r="F1465">
        <v>-0.458510957770567</v>
      </c>
      <c r="G1465">
        <v>365</v>
      </c>
      <c r="H1465">
        <v>2</v>
      </c>
      <c r="I1465">
        <v>114.852248848898</v>
      </c>
      <c r="J1465">
        <v>227.309100734796</v>
      </c>
      <c r="K1465">
        <v>-6.9433051402364301</v>
      </c>
      <c r="L1465">
        <v>47.642398999999997</v>
      </c>
      <c r="M1465">
        <v>195.025979172055</v>
      </c>
      <c r="N1465">
        <v>109.098253569934</v>
      </c>
      <c r="O1465">
        <v>0.171086604222843</v>
      </c>
      <c r="P1465">
        <v>2.92</v>
      </c>
      <c r="Q1465">
        <v>0</v>
      </c>
      <c r="R1465">
        <v>-2.0960479330686801</v>
      </c>
      <c r="S1465">
        <v>255.87253660045999</v>
      </c>
    </row>
    <row r="1466" spans="1:20" hidden="1" x14ac:dyDescent="0.25">
      <c r="A1466">
        <v>1702</v>
      </c>
      <c r="B1466">
        <v>333</v>
      </c>
      <c r="C1466">
        <v>272.54857395833</v>
      </c>
      <c r="D1466">
        <v>8.3725781916805797E-2</v>
      </c>
      <c r="E1466">
        <v>0</v>
      </c>
      <c r="F1466">
        <v>0.23524802946699599</v>
      </c>
      <c r="G1466">
        <v>366</v>
      </c>
      <c r="H1466">
        <v>2</v>
      </c>
      <c r="I1466">
        <v>180.02594188254099</v>
      </c>
      <c r="J1466">
        <v>256.45688330753097</v>
      </c>
      <c r="K1466">
        <v>-7.3648433981090697</v>
      </c>
      <c r="L1466">
        <v>22.605801</v>
      </c>
      <c r="M1466">
        <v>281.76482754125698</v>
      </c>
      <c r="N1466">
        <v>156.39962458636199</v>
      </c>
      <c r="O1466">
        <v>0.59012213584399398</v>
      </c>
      <c r="P1466">
        <v>6.21</v>
      </c>
      <c r="Q1466">
        <v>0</v>
      </c>
      <c r="R1466">
        <v>0.64480837936699598</v>
      </c>
      <c r="S1466">
        <v>270.36191446396703</v>
      </c>
    </row>
    <row r="1467" spans="1:20" x14ac:dyDescent="0.25">
      <c r="A1467">
        <v>1702</v>
      </c>
      <c r="B1467">
        <v>1499</v>
      </c>
      <c r="C1467">
        <v>265.17942222639402</v>
      </c>
      <c r="D1467">
        <v>0.108645382024381</v>
      </c>
      <c r="E1467">
        <v>0</v>
      </c>
      <c r="F1467">
        <v>-0.69186374865973999</v>
      </c>
      <c r="G1467">
        <v>366</v>
      </c>
      <c r="H1467">
        <v>2</v>
      </c>
      <c r="I1467">
        <v>191.172630787006</v>
      </c>
      <c r="J1467">
        <v>234.728831330476</v>
      </c>
      <c r="K1467">
        <v>-7.3648433981090697</v>
      </c>
      <c r="L1467">
        <v>-39.488300000000002</v>
      </c>
      <c r="M1467">
        <v>250.85454474297401</v>
      </c>
      <c r="N1467">
        <v>142.60561929894601</v>
      </c>
      <c r="O1467">
        <v>5.9411294998857702</v>
      </c>
      <c r="P1467">
        <v>-8.81</v>
      </c>
      <c r="Q1467">
        <v>0</v>
      </c>
      <c r="R1467">
        <v>3.8656910718231599</v>
      </c>
      <c r="S1467">
        <v>251.43324252394399</v>
      </c>
      <c r="T1467">
        <f>IF(AND(C1467&gt;=$V$3,B1467=$V$1,A1467&lt;=2004),1,0)</f>
        <v>0</v>
      </c>
    </row>
    <row r="1468" spans="1:20" hidden="1" x14ac:dyDescent="0.25">
      <c r="A1468">
        <v>1702</v>
      </c>
      <c r="B1468">
        <v>1513</v>
      </c>
      <c r="C1468">
        <v>268.93184261354799</v>
      </c>
      <c r="D1468">
        <v>0.113013840627501</v>
      </c>
      <c r="E1468">
        <v>0</v>
      </c>
      <c r="F1468">
        <v>-0.64720192062887705</v>
      </c>
      <c r="G1468">
        <v>366</v>
      </c>
      <c r="H1468">
        <v>2</v>
      </c>
      <c r="I1468">
        <v>195.22758086882399</v>
      </c>
      <c r="J1468">
        <v>236.30869221985401</v>
      </c>
      <c r="K1468">
        <v>-7.3648433981090697</v>
      </c>
      <c r="L1468">
        <v>-37.064602000000001</v>
      </c>
      <c r="M1468">
        <v>265.43723988807301</v>
      </c>
      <c r="N1468">
        <v>151.46431879092401</v>
      </c>
      <c r="O1468">
        <v>5.3285573967296003</v>
      </c>
      <c r="P1468">
        <v>-5.39</v>
      </c>
      <c r="Q1468">
        <v>0</v>
      </c>
      <c r="R1468">
        <v>3.9954267229109099</v>
      </c>
      <c r="S1468">
        <v>254.75213777176199</v>
      </c>
    </row>
    <row r="1469" spans="1:20" hidden="1" x14ac:dyDescent="0.25">
      <c r="A1469">
        <v>1702</v>
      </c>
      <c r="B1469">
        <v>3090</v>
      </c>
      <c r="C1469">
        <v>248.20723611323299</v>
      </c>
      <c r="D1469">
        <v>9.1726993135029897E-2</v>
      </c>
      <c r="E1469">
        <v>0</v>
      </c>
      <c r="F1469">
        <v>0.55481132388395304</v>
      </c>
      <c r="G1469">
        <v>366</v>
      </c>
      <c r="H1469">
        <v>2</v>
      </c>
      <c r="I1469">
        <v>113.38112441469799</v>
      </c>
      <c r="J1469">
        <v>227.08552387157101</v>
      </c>
      <c r="K1469">
        <v>-7.3648433981090697</v>
      </c>
      <c r="L1469">
        <v>47.642398999999997</v>
      </c>
      <c r="M1469">
        <v>194.390970656452</v>
      </c>
      <c r="N1469">
        <v>108.785455731491</v>
      </c>
      <c r="O1469">
        <v>0.15094902323841</v>
      </c>
      <c r="P1469">
        <v>2.98</v>
      </c>
      <c r="Q1469">
        <v>0</v>
      </c>
      <c r="R1469">
        <v>-2.14458892295234</v>
      </c>
      <c r="S1469">
        <v>255.83754537095899</v>
      </c>
    </row>
    <row r="1470" spans="1:20" hidden="1" x14ac:dyDescent="0.25">
      <c r="A1470">
        <v>1703</v>
      </c>
      <c r="B1470">
        <v>333</v>
      </c>
      <c r="C1470">
        <v>272.51520245054598</v>
      </c>
      <c r="D1470">
        <v>8.40505620520825E-2</v>
      </c>
      <c r="E1470">
        <v>0</v>
      </c>
      <c r="F1470">
        <v>-0.183697194632745</v>
      </c>
      <c r="G1470">
        <v>367</v>
      </c>
      <c r="H1470">
        <v>2</v>
      </c>
      <c r="I1470">
        <v>180.02594188254099</v>
      </c>
      <c r="J1470">
        <v>256.42351179974702</v>
      </c>
      <c r="K1470">
        <v>-7.3648433981090697</v>
      </c>
      <c r="L1470">
        <v>22.605801</v>
      </c>
      <c r="M1470">
        <v>281.598218003434</v>
      </c>
      <c r="N1470">
        <v>156.360617212091</v>
      </c>
      <c r="O1470">
        <v>0.59157001992991798</v>
      </c>
      <c r="P1470">
        <v>6.25</v>
      </c>
      <c r="Q1470">
        <v>0</v>
      </c>
      <c r="R1470">
        <v>0.63016123237286903</v>
      </c>
      <c r="S1470">
        <v>270.37219620890602</v>
      </c>
    </row>
    <row r="1471" spans="1:20" x14ac:dyDescent="0.25">
      <c r="A1471">
        <v>1703</v>
      </c>
      <c r="B1471">
        <v>1499</v>
      </c>
      <c r="C1471">
        <v>265.55131086478701</v>
      </c>
      <c r="D1471">
        <v>0.10906682761811901</v>
      </c>
      <c r="E1471">
        <v>0</v>
      </c>
      <c r="F1471">
        <v>0.62039692208765196</v>
      </c>
      <c r="G1471">
        <v>367</v>
      </c>
      <c r="H1471">
        <v>2</v>
      </c>
      <c r="I1471">
        <v>191.172630787006</v>
      </c>
      <c r="J1471">
        <v>235.10071996886799</v>
      </c>
      <c r="K1471">
        <v>-7.3648433981090697</v>
      </c>
      <c r="L1471">
        <v>-39.488300000000002</v>
      </c>
      <c r="M1471">
        <v>252.35593680685301</v>
      </c>
      <c r="N1471">
        <v>143.51189139796699</v>
      </c>
      <c r="O1471">
        <v>5.9515965109235296</v>
      </c>
      <c r="P1471">
        <v>-8.75</v>
      </c>
      <c r="Q1471">
        <v>0</v>
      </c>
      <c r="R1471">
        <v>3.96143504009027</v>
      </c>
      <c r="S1471">
        <v>251.49787751350101</v>
      </c>
      <c r="T1471">
        <f>IF(AND(C1471&gt;=$V$3,B1471=$V$1,A1471&lt;=2004),1,0)</f>
        <v>0</v>
      </c>
    </row>
    <row r="1472" spans="1:20" hidden="1" x14ac:dyDescent="0.25">
      <c r="A1472">
        <v>1703</v>
      </c>
      <c r="B1472">
        <v>1513</v>
      </c>
      <c r="C1472">
        <v>269.28932761166402</v>
      </c>
      <c r="D1472">
        <v>0.11345223188055099</v>
      </c>
      <c r="E1472">
        <v>0</v>
      </c>
      <c r="F1472">
        <v>0.61676379311025098</v>
      </c>
      <c r="G1472">
        <v>367</v>
      </c>
      <c r="H1472">
        <v>2</v>
      </c>
      <c r="I1472">
        <v>195.22758086882399</v>
      </c>
      <c r="J1472">
        <v>236.66617721796999</v>
      </c>
      <c r="K1472">
        <v>-7.3648433981090697</v>
      </c>
      <c r="L1472">
        <v>-37.064602000000001</v>
      </c>
      <c r="M1472">
        <v>266.94583917739499</v>
      </c>
      <c r="N1472">
        <v>152.381774527293</v>
      </c>
      <c r="O1472">
        <v>5.3338806713776901</v>
      </c>
      <c r="P1472">
        <v>-5.33</v>
      </c>
      <c r="Q1472">
        <v>0</v>
      </c>
      <c r="R1472">
        <v>4.0863702377158999</v>
      </c>
      <c r="S1472">
        <v>254.818811210799</v>
      </c>
    </row>
    <row r="1473" spans="1:20" hidden="1" x14ac:dyDescent="0.25">
      <c r="A1473">
        <v>1703</v>
      </c>
      <c r="B1473">
        <v>3090</v>
      </c>
      <c r="C1473">
        <v>248.000319412218</v>
      </c>
      <c r="D1473">
        <v>9.2082810716626495E-2</v>
      </c>
      <c r="E1473">
        <v>0</v>
      </c>
      <c r="F1473">
        <v>-0.44140625672390099</v>
      </c>
      <c r="G1473">
        <v>367</v>
      </c>
      <c r="H1473">
        <v>2</v>
      </c>
      <c r="I1473">
        <v>113.38112441469799</v>
      </c>
      <c r="J1473">
        <v>226.87860717055599</v>
      </c>
      <c r="K1473">
        <v>-7.3648433981090697</v>
      </c>
      <c r="L1473">
        <v>47.642398999999997</v>
      </c>
      <c r="M1473">
        <v>193.69214126091299</v>
      </c>
      <c r="N1473">
        <v>108.432429851824</v>
      </c>
      <c r="O1473">
        <v>0.13220431966072699</v>
      </c>
      <c r="P1473">
        <v>3.04</v>
      </c>
      <c r="Q1473">
        <v>0</v>
      </c>
      <c r="R1473">
        <v>-2.1989363673816</v>
      </c>
      <c r="S1473">
        <v>255.80166740559901</v>
      </c>
    </row>
    <row r="1474" spans="1:20" hidden="1" x14ac:dyDescent="0.25">
      <c r="A1474">
        <v>1704</v>
      </c>
      <c r="B1474">
        <v>333</v>
      </c>
      <c r="C1474">
        <v>272.47259977249098</v>
      </c>
      <c r="D1474">
        <v>8.4385941512907695E-2</v>
      </c>
      <c r="E1474">
        <v>0</v>
      </c>
      <c r="F1474">
        <v>0.24457709019968299</v>
      </c>
      <c r="G1474">
        <v>368</v>
      </c>
      <c r="H1474">
        <v>2</v>
      </c>
      <c r="I1474">
        <v>179.377591774922</v>
      </c>
      <c r="J1474">
        <v>256.38090912169201</v>
      </c>
      <c r="K1474">
        <v>-7.7841382533378001</v>
      </c>
      <c r="L1474">
        <v>22.605801</v>
      </c>
      <c r="M1474">
        <v>281.46032505942401</v>
      </c>
      <c r="N1474">
        <v>156.33910617564001</v>
      </c>
      <c r="O1474">
        <v>0.59351059229608005</v>
      </c>
      <c r="P1474">
        <v>6.3</v>
      </c>
      <c r="Q1474">
        <v>0</v>
      </c>
      <c r="R1474">
        <v>0.617581044372013</v>
      </c>
      <c r="S1474">
        <v>270.38227269481303</v>
      </c>
    </row>
    <row r="1475" spans="1:20" x14ac:dyDescent="0.25">
      <c r="A1475">
        <v>1704</v>
      </c>
      <c r="B1475">
        <v>1499</v>
      </c>
      <c r="C1475">
        <v>265.948899064763</v>
      </c>
      <c r="D1475">
        <v>0.109502027252094</v>
      </c>
      <c r="E1475">
        <v>0</v>
      </c>
      <c r="F1475">
        <v>-0.68090902903566397</v>
      </c>
      <c r="G1475">
        <v>368</v>
      </c>
      <c r="H1475">
        <v>2</v>
      </c>
      <c r="I1475">
        <v>193.08863304101499</v>
      </c>
      <c r="J1475">
        <v>235.498308168845</v>
      </c>
      <c r="K1475">
        <v>-7.7841382533378001</v>
      </c>
      <c r="L1475">
        <v>-39.488300000000002</v>
      </c>
      <c r="M1475">
        <v>253.77453723089801</v>
      </c>
      <c r="N1475">
        <v>144.37328615969901</v>
      </c>
      <c r="O1475">
        <v>5.96088044247435</v>
      </c>
      <c r="P1475">
        <v>-8.69</v>
      </c>
      <c r="Q1475">
        <v>0</v>
      </c>
      <c r="R1475">
        <v>4.0499807594854902</v>
      </c>
      <c r="S1475">
        <v>251.56395721983199</v>
      </c>
      <c r="T1475">
        <f>IF(AND(C1475&gt;=$V$3,B1475=$V$1,A1475&lt;=2004),1,0)</f>
        <v>0</v>
      </c>
    </row>
    <row r="1476" spans="1:20" hidden="1" x14ac:dyDescent="0.25">
      <c r="A1476">
        <v>1704</v>
      </c>
      <c r="B1476">
        <v>1513</v>
      </c>
      <c r="C1476">
        <v>269.67091125164802</v>
      </c>
      <c r="D1476">
        <v>0.113904930201997</v>
      </c>
      <c r="E1476">
        <v>0</v>
      </c>
      <c r="F1476">
        <v>-0.63849373910067397</v>
      </c>
      <c r="G1476">
        <v>368</v>
      </c>
      <c r="H1476">
        <v>2</v>
      </c>
      <c r="I1476">
        <v>197.05493461283399</v>
      </c>
      <c r="J1476">
        <v>237.04776085795399</v>
      </c>
      <c r="K1476">
        <v>-7.7841382533378001</v>
      </c>
      <c r="L1476">
        <v>-37.064602000000001</v>
      </c>
      <c r="M1476">
        <v>268.368052006276</v>
      </c>
      <c r="N1476">
        <v>153.25224988828199</v>
      </c>
      <c r="O1476">
        <v>5.3387183489012697</v>
      </c>
      <c r="P1476">
        <v>-5.26</v>
      </c>
      <c r="Q1476">
        <v>0</v>
      </c>
      <c r="R1476">
        <v>4.1701776027536397</v>
      </c>
      <c r="S1476">
        <v>254.886852055362</v>
      </c>
    </row>
    <row r="1477" spans="1:20" hidden="1" x14ac:dyDescent="0.25">
      <c r="A1477">
        <v>1704</v>
      </c>
      <c r="B1477">
        <v>3090</v>
      </c>
      <c r="C1477">
        <v>247.77254886278001</v>
      </c>
      <c r="D1477">
        <v>9.2450240542857498E-2</v>
      </c>
      <c r="E1477">
        <v>0</v>
      </c>
      <c r="F1477">
        <v>0.552518395934262</v>
      </c>
      <c r="G1477">
        <v>368</v>
      </c>
      <c r="H1477">
        <v>2</v>
      </c>
      <c r="I1477">
        <v>111.909027715153</v>
      </c>
      <c r="J1477">
        <v>226.650836621118</v>
      </c>
      <c r="K1477">
        <v>-7.7841382533378001</v>
      </c>
      <c r="L1477">
        <v>47.642398999999997</v>
      </c>
      <c r="M1477">
        <v>193.04706658942601</v>
      </c>
      <c r="N1477">
        <v>108.11037400071299</v>
      </c>
      <c r="O1477">
        <v>0.113439860916038</v>
      </c>
      <c r="P1477">
        <v>3.1</v>
      </c>
      <c r="Q1477">
        <v>0</v>
      </c>
      <c r="R1477">
        <v>-2.2482270688931001</v>
      </c>
      <c r="S1477">
        <v>255.76498521047299</v>
      </c>
    </row>
    <row r="1478" spans="1:20" hidden="1" x14ac:dyDescent="0.25">
      <c r="A1478">
        <v>1705</v>
      </c>
      <c r="B1478">
        <v>333</v>
      </c>
      <c r="C1478">
        <v>272.43709391698502</v>
      </c>
      <c r="D1478">
        <v>8.4712560453006097E-2</v>
      </c>
      <c r="E1478">
        <v>0</v>
      </c>
      <c r="F1478">
        <v>-0.188028008678082</v>
      </c>
      <c r="G1478">
        <v>369</v>
      </c>
      <c r="H1478">
        <v>2</v>
      </c>
      <c r="I1478">
        <v>179.377591774922</v>
      </c>
      <c r="J1478">
        <v>256.345403266186</v>
      </c>
      <c r="K1478">
        <v>-7.7841382533378001</v>
      </c>
      <c r="L1478">
        <v>22.605801</v>
      </c>
      <c r="M1478">
        <v>281.28436200190498</v>
      </c>
      <c r="N1478">
        <v>156.29481896002201</v>
      </c>
      <c r="O1478">
        <v>0.59468144393615496</v>
      </c>
      <c r="P1478">
        <v>6.34</v>
      </c>
      <c r="Q1478">
        <v>0</v>
      </c>
      <c r="R1478">
        <v>0.60239972923432294</v>
      </c>
      <c r="S1478">
        <v>270.39210148155701</v>
      </c>
    </row>
    <row r="1479" spans="1:20" x14ac:dyDescent="0.25">
      <c r="A1479">
        <v>1705</v>
      </c>
      <c r="B1479">
        <v>1499</v>
      </c>
      <c r="C1479">
        <v>266.32270790460001</v>
      </c>
      <c r="D1479">
        <v>0.109925858940625</v>
      </c>
      <c r="E1479">
        <v>0</v>
      </c>
      <c r="F1479">
        <v>0.63003063745069099</v>
      </c>
      <c r="G1479">
        <v>369</v>
      </c>
      <c r="H1479">
        <v>2</v>
      </c>
      <c r="I1479">
        <v>193.08863304101499</v>
      </c>
      <c r="J1479">
        <v>235.87211700868201</v>
      </c>
      <c r="K1479">
        <v>-7.7841382533378001</v>
      </c>
      <c r="L1479">
        <v>-39.488300000000002</v>
      </c>
      <c r="M1479">
        <v>255.29777710957799</v>
      </c>
      <c r="N1479">
        <v>145.293274522969</v>
      </c>
      <c r="O1479">
        <v>5.9696369085920997</v>
      </c>
      <c r="P1479">
        <v>-8.6300000000000008</v>
      </c>
      <c r="Q1479">
        <v>0</v>
      </c>
      <c r="R1479">
        <v>4.1455163476445298</v>
      </c>
      <c r="S1479">
        <v>251.63159569001601</v>
      </c>
      <c r="T1479">
        <f>IF(AND(C1479&gt;=$V$3,B1479=$V$1,A1479&lt;=2004),1,0)</f>
        <v>0</v>
      </c>
    </row>
    <row r="1480" spans="1:20" hidden="1" x14ac:dyDescent="0.25">
      <c r="A1480">
        <v>1705</v>
      </c>
      <c r="B1480">
        <v>1513</v>
      </c>
      <c r="C1480">
        <v>270.02933909173299</v>
      </c>
      <c r="D1480">
        <v>0.11434580349093</v>
      </c>
      <c r="E1480">
        <v>0</v>
      </c>
      <c r="F1480">
        <v>0.61351036712914997</v>
      </c>
      <c r="G1480">
        <v>369</v>
      </c>
      <c r="H1480">
        <v>2</v>
      </c>
      <c r="I1480">
        <v>197.05493461283399</v>
      </c>
      <c r="J1480">
        <v>237.40618869803799</v>
      </c>
      <c r="K1480">
        <v>-7.7841382533378001</v>
      </c>
      <c r="L1480">
        <v>-37.064602000000001</v>
      </c>
      <c r="M1480">
        <v>269.892400953118</v>
      </c>
      <c r="N1480">
        <v>154.18001026735499</v>
      </c>
      <c r="O1480">
        <v>5.3421547030955203</v>
      </c>
      <c r="P1480">
        <v>-5.19</v>
      </c>
      <c r="Q1480">
        <v>0</v>
      </c>
      <c r="R1480">
        <v>4.2605357563087098</v>
      </c>
      <c r="S1480">
        <v>254.956367188472</v>
      </c>
    </row>
    <row r="1481" spans="1:20" hidden="1" x14ac:dyDescent="0.25">
      <c r="A1481">
        <v>1705</v>
      </c>
      <c r="B1481">
        <v>3090</v>
      </c>
      <c r="C1481">
        <v>247.56124445018199</v>
      </c>
      <c r="D1481">
        <v>9.2808072653711202E-2</v>
      </c>
      <c r="E1481">
        <v>0</v>
      </c>
      <c r="F1481">
        <v>-0.43626568969859503</v>
      </c>
      <c r="G1481">
        <v>369</v>
      </c>
      <c r="H1481">
        <v>2</v>
      </c>
      <c r="I1481">
        <v>111.909027715153</v>
      </c>
      <c r="J1481">
        <v>226.43953220852001</v>
      </c>
      <c r="K1481">
        <v>-7.7841382533378001</v>
      </c>
      <c r="L1481">
        <v>47.642398999999997</v>
      </c>
      <c r="M1481">
        <v>192.33884334100901</v>
      </c>
      <c r="N1481">
        <v>107.75156954378799</v>
      </c>
      <c r="O1481">
        <v>9.52180695741595E-2</v>
      </c>
      <c r="P1481">
        <v>3.15</v>
      </c>
      <c r="Q1481">
        <v>0</v>
      </c>
      <c r="R1481">
        <v>-2.3032957584422902</v>
      </c>
      <c r="S1481">
        <v>255.727404511613</v>
      </c>
    </row>
    <row r="1482" spans="1:20" hidden="1" x14ac:dyDescent="0.25">
      <c r="A1482">
        <v>1706</v>
      </c>
      <c r="B1482">
        <v>333</v>
      </c>
      <c r="C1482">
        <v>272.39220663332298</v>
      </c>
      <c r="D1482">
        <v>8.5055167536986206E-2</v>
      </c>
      <c r="E1482">
        <v>0</v>
      </c>
      <c r="F1482">
        <v>0.24855819016355499</v>
      </c>
      <c r="G1482">
        <v>370</v>
      </c>
      <c r="H1482">
        <v>2</v>
      </c>
      <c r="I1482">
        <v>178.71595195931801</v>
      </c>
      <c r="J1482">
        <v>256.30051598252402</v>
      </c>
      <c r="K1482">
        <v>-8.2010619846479305</v>
      </c>
      <c r="L1482">
        <v>22.605801</v>
      </c>
      <c r="M1482">
        <v>281.13777419912702</v>
      </c>
      <c r="N1482">
        <v>156.26926963782</v>
      </c>
      <c r="O1482">
        <v>0.59622116389250501</v>
      </c>
      <c r="P1482">
        <v>6.39</v>
      </c>
      <c r="Q1482">
        <v>0</v>
      </c>
      <c r="R1482">
        <v>0.58933499094140096</v>
      </c>
      <c r="S1482">
        <v>270.40171710331998</v>
      </c>
    </row>
    <row r="1483" spans="1:20" x14ac:dyDescent="0.25">
      <c r="A1483">
        <v>1706</v>
      </c>
      <c r="B1483">
        <v>1499</v>
      </c>
      <c r="C1483">
        <v>266.72209870115501</v>
      </c>
      <c r="D1483">
        <v>0.110370437380756</v>
      </c>
      <c r="E1483">
        <v>0</v>
      </c>
      <c r="F1483">
        <v>-0.67779333279337795</v>
      </c>
      <c r="G1483">
        <v>370</v>
      </c>
      <c r="H1483">
        <v>2</v>
      </c>
      <c r="I1483">
        <v>194.99434153128601</v>
      </c>
      <c r="J1483">
        <v>236.27150780523601</v>
      </c>
      <c r="K1483">
        <v>-8.2010619846479305</v>
      </c>
      <c r="L1483">
        <v>-39.488300000000002</v>
      </c>
      <c r="M1483">
        <v>256.73615809222201</v>
      </c>
      <c r="N1483">
        <v>146.16807589839399</v>
      </c>
      <c r="O1483">
        <v>5.9786221870608101</v>
      </c>
      <c r="P1483">
        <v>-8.56</v>
      </c>
      <c r="Q1483">
        <v>0</v>
      </c>
      <c r="R1483">
        <v>4.2337498828403097</v>
      </c>
      <c r="S1483">
        <v>251.70067378335801</v>
      </c>
      <c r="T1483">
        <f>IF(AND(C1483&gt;=$V$3,B1483=$V$1,A1483&lt;=2004),1,0)</f>
        <v>0</v>
      </c>
    </row>
    <row r="1484" spans="1:20" hidden="1" x14ac:dyDescent="0.25">
      <c r="A1484">
        <v>1706</v>
      </c>
      <c r="B1484">
        <v>1513</v>
      </c>
      <c r="C1484">
        <v>270.41174459558198</v>
      </c>
      <c r="D1484">
        <v>0.11480825772546099</v>
      </c>
      <c r="E1484">
        <v>0</v>
      </c>
      <c r="F1484">
        <v>-0.63528865594091599</v>
      </c>
      <c r="G1484">
        <v>370</v>
      </c>
      <c r="H1484">
        <v>2</v>
      </c>
      <c r="I1484">
        <v>198.870880042892</v>
      </c>
      <c r="J1484">
        <v>237.788594201888</v>
      </c>
      <c r="K1484">
        <v>-8.2010619846479305</v>
      </c>
      <c r="L1484">
        <v>-37.064602000000001</v>
      </c>
      <c r="M1484">
        <v>271.33015313603801</v>
      </c>
      <c r="N1484">
        <v>155.061596077583</v>
      </c>
      <c r="O1484">
        <v>5.3451556886681697</v>
      </c>
      <c r="P1484">
        <v>-5.1100000000000003</v>
      </c>
      <c r="Q1484">
        <v>0</v>
      </c>
      <c r="R1484">
        <v>4.3437959017243397</v>
      </c>
      <c r="S1484">
        <v>255.02724079864299</v>
      </c>
    </row>
    <row r="1485" spans="1:20" hidden="1" x14ac:dyDescent="0.25">
      <c r="A1485">
        <v>1706</v>
      </c>
      <c r="B1485">
        <v>3090</v>
      </c>
      <c r="C1485">
        <v>247.32896193190101</v>
      </c>
      <c r="D1485">
        <v>9.31834208071807E-2</v>
      </c>
      <c r="E1485">
        <v>0</v>
      </c>
      <c r="F1485">
        <v>0.55581072696794898</v>
      </c>
      <c r="G1485">
        <v>370</v>
      </c>
      <c r="H1485">
        <v>2</v>
      </c>
      <c r="I1485">
        <v>110.436681970737</v>
      </c>
      <c r="J1485">
        <v>226.207249690239</v>
      </c>
      <c r="K1485">
        <v>-8.2010619846479305</v>
      </c>
      <c r="L1485">
        <v>47.642398999999997</v>
      </c>
      <c r="M1485">
        <v>191.683563556948</v>
      </c>
      <c r="N1485">
        <v>107.423903507643</v>
      </c>
      <c r="O1485">
        <v>7.7956019057686302E-2</v>
      </c>
      <c r="P1485">
        <v>3.2</v>
      </c>
      <c r="Q1485">
        <v>0</v>
      </c>
      <c r="R1485">
        <v>-2.3533602288473099</v>
      </c>
      <c r="S1485">
        <v>255.68900695813099</v>
      </c>
    </row>
    <row r="1486" spans="1:20" hidden="1" x14ac:dyDescent="0.25">
      <c r="A1486">
        <v>1707</v>
      </c>
      <c r="B1486">
        <v>333</v>
      </c>
      <c r="C1486">
        <v>272.354517103349</v>
      </c>
      <c r="D1486">
        <v>8.5373912589144896E-2</v>
      </c>
      <c r="E1486">
        <v>0</v>
      </c>
      <c r="F1486">
        <v>-0.19070218669203801</v>
      </c>
      <c r="G1486">
        <v>371</v>
      </c>
      <c r="H1486">
        <v>2</v>
      </c>
      <c r="I1486">
        <v>178.71595195931801</v>
      </c>
      <c r="J1486">
        <v>256.26282645254997</v>
      </c>
      <c r="K1486">
        <v>-8.2010619846479305</v>
      </c>
      <c r="L1486">
        <v>22.605801</v>
      </c>
      <c r="M1486">
        <v>280.952536684579</v>
      </c>
      <c r="N1486">
        <v>156.21815388872801</v>
      </c>
      <c r="O1486">
        <v>0.59709469608685495</v>
      </c>
      <c r="P1486">
        <v>6.43</v>
      </c>
      <c r="Q1486">
        <v>0</v>
      </c>
      <c r="R1486">
        <v>0.57362810189951396</v>
      </c>
      <c r="S1486">
        <v>270.411076450628</v>
      </c>
    </row>
    <row r="1487" spans="1:20" x14ac:dyDescent="0.25">
      <c r="A1487">
        <v>1707</v>
      </c>
      <c r="B1487">
        <v>1499</v>
      </c>
      <c r="C1487">
        <v>267.098120060567</v>
      </c>
      <c r="D1487">
        <v>0.110784051648277</v>
      </c>
      <c r="E1487">
        <v>0</v>
      </c>
      <c r="F1487">
        <v>0.61916996866913698</v>
      </c>
      <c r="G1487">
        <v>371</v>
      </c>
      <c r="H1487">
        <v>2</v>
      </c>
      <c r="I1487">
        <v>194.99434153128601</v>
      </c>
      <c r="J1487">
        <v>236.64752916464801</v>
      </c>
      <c r="K1487">
        <v>-8.2010619846479305</v>
      </c>
      <c r="L1487">
        <v>-39.488300000000002</v>
      </c>
      <c r="M1487">
        <v>258.27968319306098</v>
      </c>
      <c r="N1487">
        <v>147.09932400855999</v>
      </c>
      <c r="O1487">
        <v>5.9869201890327499</v>
      </c>
      <c r="P1487">
        <v>-8.48</v>
      </c>
      <c r="Q1487">
        <v>0</v>
      </c>
      <c r="R1487">
        <v>4.3289408628083601</v>
      </c>
      <c r="S1487">
        <v>251.771305017906</v>
      </c>
      <c r="T1487">
        <f>IF(AND(C1487&gt;=$V$3,B1487=$V$1,A1487&lt;=2004),1,0)</f>
        <v>0</v>
      </c>
    </row>
    <row r="1488" spans="1:20" hidden="1" x14ac:dyDescent="0.25">
      <c r="A1488">
        <v>1707</v>
      </c>
      <c r="B1488">
        <v>1513</v>
      </c>
      <c r="C1488">
        <v>270.77143839355699</v>
      </c>
      <c r="D1488">
        <v>0.115238502767081</v>
      </c>
      <c r="E1488">
        <v>0</v>
      </c>
      <c r="F1488">
        <v>0.60174432788210996</v>
      </c>
      <c r="G1488">
        <v>371</v>
      </c>
      <c r="H1488">
        <v>2</v>
      </c>
      <c r="I1488">
        <v>198.870880042892</v>
      </c>
      <c r="J1488">
        <v>238.14828799986299</v>
      </c>
      <c r="K1488">
        <v>-8.2010619846479305</v>
      </c>
      <c r="L1488">
        <v>-37.064602000000001</v>
      </c>
      <c r="M1488">
        <v>272.870411836318</v>
      </c>
      <c r="N1488">
        <v>155.99806436069301</v>
      </c>
      <c r="O1488">
        <v>5.3469804209279097</v>
      </c>
      <c r="P1488">
        <v>-5.0199999999999996</v>
      </c>
      <c r="Q1488">
        <v>0</v>
      </c>
      <c r="R1488">
        <v>4.4335745446954897</v>
      </c>
      <c r="S1488">
        <v>255.09957924203499</v>
      </c>
    </row>
    <row r="1489" spans="1:20" hidden="1" x14ac:dyDescent="0.25">
      <c r="A1489">
        <v>1707</v>
      </c>
      <c r="B1489">
        <v>3090</v>
      </c>
      <c r="C1489">
        <v>247.11297544951901</v>
      </c>
      <c r="D1489">
        <v>9.3532626566050006E-2</v>
      </c>
      <c r="E1489">
        <v>0</v>
      </c>
      <c r="F1489">
        <v>-0.43175901301060199</v>
      </c>
      <c r="G1489">
        <v>371</v>
      </c>
      <c r="H1489">
        <v>2</v>
      </c>
      <c r="I1489">
        <v>110.436681970737</v>
      </c>
      <c r="J1489">
        <v>225.991263207857</v>
      </c>
      <c r="K1489">
        <v>-8.2010619846479305</v>
      </c>
      <c r="L1489">
        <v>47.642398999999997</v>
      </c>
      <c r="M1489">
        <v>190.96516169352199</v>
      </c>
      <c r="N1489">
        <v>107.057754309901</v>
      </c>
      <c r="O1489">
        <v>6.1587737220460598E-2</v>
      </c>
      <c r="P1489">
        <v>3.24</v>
      </c>
      <c r="Q1489">
        <v>0</v>
      </c>
      <c r="R1489">
        <v>-2.40923485801176</v>
      </c>
      <c r="S1489">
        <v>255.64969775116001</v>
      </c>
    </row>
    <row r="1490" spans="1:20" hidden="1" x14ac:dyDescent="0.25">
      <c r="A1490">
        <v>1708</v>
      </c>
      <c r="B1490">
        <v>333</v>
      </c>
      <c r="C1490">
        <v>272.30714687791101</v>
      </c>
      <c r="D1490">
        <v>8.5697230625434495E-2</v>
      </c>
      <c r="E1490">
        <v>0</v>
      </c>
      <c r="F1490">
        <v>0.256487241419459</v>
      </c>
      <c r="G1490">
        <v>372</v>
      </c>
      <c r="H1490">
        <v>2</v>
      </c>
      <c r="I1490">
        <v>178.04146245202699</v>
      </c>
      <c r="J1490">
        <v>256.21545622711199</v>
      </c>
      <c r="K1490">
        <v>-8.61548759303205</v>
      </c>
      <c r="L1490">
        <v>22.605801</v>
      </c>
      <c r="M1490">
        <v>280.79707303643499</v>
      </c>
      <c r="N1490">
        <v>156.184150355859</v>
      </c>
      <c r="O1490">
        <v>0.59822232440397505</v>
      </c>
      <c r="P1490">
        <v>6.48</v>
      </c>
      <c r="Q1490">
        <v>0</v>
      </c>
      <c r="R1490">
        <v>0.56006934775147599</v>
      </c>
      <c r="S1490">
        <v>270.42021457256499</v>
      </c>
    </row>
    <row r="1491" spans="1:20" x14ac:dyDescent="0.25">
      <c r="A1491">
        <v>1708</v>
      </c>
      <c r="B1491">
        <v>1499</v>
      </c>
      <c r="C1491">
        <v>267.499360229476</v>
      </c>
      <c r="D1491">
        <v>0.111203599973343</v>
      </c>
      <c r="E1491">
        <v>0</v>
      </c>
      <c r="F1491">
        <v>-0.66817188763794899</v>
      </c>
      <c r="G1491">
        <v>372</v>
      </c>
      <c r="H1491">
        <v>2</v>
      </c>
      <c r="I1491">
        <v>196.88903049831299</v>
      </c>
      <c r="J1491">
        <v>237.048769333558</v>
      </c>
      <c r="K1491">
        <v>-8.61548759303205</v>
      </c>
      <c r="L1491">
        <v>-39.488300000000002</v>
      </c>
      <c r="M1491">
        <v>259.73924347889198</v>
      </c>
      <c r="N1491">
        <v>147.983990237912</v>
      </c>
      <c r="O1491">
        <v>5.9946051793294002</v>
      </c>
      <c r="P1491">
        <v>-8.4</v>
      </c>
      <c r="Q1491">
        <v>0</v>
      </c>
      <c r="R1491">
        <v>4.4169495435997401</v>
      </c>
      <c r="S1491">
        <v>251.84337220687601</v>
      </c>
      <c r="T1491">
        <f>IF(AND(C1491&gt;=$V$3,B1491=$V$1,A1491&lt;=2004),1,0)</f>
        <v>0</v>
      </c>
    </row>
    <row r="1492" spans="1:20" hidden="1" x14ac:dyDescent="0.25">
      <c r="A1492">
        <v>1708</v>
      </c>
      <c r="B1492">
        <v>1513</v>
      </c>
      <c r="C1492">
        <v>271.15474919335799</v>
      </c>
      <c r="D1492">
        <v>0.115674920465294</v>
      </c>
      <c r="E1492">
        <v>0</v>
      </c>
      <c r="F1492">
        <v>-0.62573303610123399</v>
      </c>
      <c r="G1492">
        <v>372</v>
      </c>
      <c r="H1492">
        <v>2</v>
      </c>
      <c r="I1492">
        <v>200.674737633711</v>
      </c>
      <c r="J1492">
        <v>238.53159879966401</v>
      </c>
      <c r="K1492">
        <v>-8.61548759303205</v>
      </c>
      <c r="L1492">
        <v>-37.064602000000001</v>
      </c>
      <c r="M1492">
        <v>274.32516821366301</v>
      </c>
      <c r="N1492">
        <v>156.886942160247</v>
      </c>
      <c r="O1492">
        <v>5.3476218315405104</v>
      </c>
      <c r="P1492">
        <v>-4.93</v>
      </c>
      <c r="Q1492">
        <v>0</v>
      </c>
      <c r="R1492">
        <v>4.5163858853910597</v>
      </c>
      <c r="S1492">
        <v>255.173268839766</v>
      </c>
    </row>
    <row r="1493" spans="1:20" hidden="1" x14ac:dyDescent="0.25">
      <c r="A1493">
        <v>1708</v>
      </c>
      <c r="B1493">
        <v>3090</v>
      </c>
      <c r="C1493">
        <v>246.87583505873101</v>
      </c>
      <c r="D1493">
        <v>9.3886842323922998E-2</v>
      </c>
      <c r="E1493">
        <v>0</v>
      </c>
      <c r="F1493">
        <v>0.560468685677459</v>
      </c>
      <c r="G1493">
        <v>372</v>
      </c>
      <c r="H1493">
        <v>2</v>
      </c>
      <c r="I1493">
        <v>108.964817466596</v>
      </c>
      <c r="J1493">
        <v>225.754122817069</v>
      </c>
      <c r="K1493">
        <v>-8.61548759303205</v>
      </c>
      <c r="L1493">
        <v>47.642398999999997</v>
      </c>
      <c r="M1493">
        <v>190.298973697175</v>
      </c>
      <c r="N1493">
        <v>106.721046705733</v>
      </c>
      <c r="O1493">
        <v>4.6634099296384797E-2</v>
      </c>
      <c r="P1493">
        <v>3.28</v>
      </c>
      <c r="Q1493">
        <v>0</v>
      </c>
      <c r="R1493">
        <v>-2.4601504989209602</v>
      </c>
      <c r="S1493">
        <v>255.609557801824</v>
      </c>
    </row>
    <row r="1494" spans="1:20" hidden="1" x14ac:dyDescent="0.25">
      <c r="A1494">
        <v>1709</v>
      </c>
      <c r="B1494">
        <v>333</v>
      </c>
      <c r="C1494">
        <v>272.25005372378098</v>
      </c>
      <c r="D1494">
        <v>8.6004245038957303E-2</v>
      </c>
      <c r="E1494">
        <v>0</v>
      </c>
      <c r="F1494">
        <v>0.25760624528418002</v>
      </c>
      <c r="G1494">
        <v>373</v>
      </c>
      <c r="H1494">
        <v>2</v>
      </c>
      <c r="I1494">
        <v>177.354581458409</v>
      </c>
      <c r="J1494">
        <v>256.15836307298201</v>
      </c>
      <c r="K1494">
        <v>-9.0272888404352507</v>
      </c>
      <c r="L1494">
        <v>22.605801</v>
      </c>
      <c r="M1494">
        <v>280.60176948941302</v>
      </c>
      <c r="N1494">
        <v>156.12516482391101</v>
      </c>
      <c r="O1494">
        <v>0.59877888990908201</v>
      </c>
      <c r="P1494">
        <v>6.52</v>
      </c>
      <c r="Q1494">
        <v>0</v>
      </c>
      <c r="R1494">
        <v>0.54378452155266999</v>
      </c>
      <c r="S1494">
        <v>270.42908699039299</v>
      </c>
    </row>
    <row r="1495" spans="1:20" x14ac:dyDescent="0.25">
      <c r="A1495">
        <v>1709</v>
      </c>
      <c r="B1495">
        <v>1499</v>
      </c>
      <c r="C1495">
        <v>267.92347713621399</v>
      </c>
      <c r="D1495">
        <v>0.11160199217083</v>
      </c>
      <c r="E1495">
        <v>0</v>
      </c>
      <c r="F1495">
        <v>-0.606118970483839</v>
      </c>
      <c r="G1495">
        <v>373</v>
      </c>
      <c r="H1495">
        <v>2</v>
      </c>
      <c r="I1495">
        <v>198.77197682787499</v>
      </c>
      <c r="J1495">
        <v>237.472886240295</v>
      </c>
      <c r="K1495">
        <v>-9.0272888404352507</v>
      </c>
      <c r="L1495">
        <v>-39.488300000000002</v>
      </c>
      <c r="M1495">
        <v>261.30350593538498</v>
      </c>
      <c r="N1495">
        <v>148.926102984664</v>
      </c>
      <c r="O1495">
        <v>6.0020528602388499</v>
      </c>
      <c r="P1495">
        <v>-8.32</v>
      </c>
      <c r="Q1495">
        <v>0</v>
      </c>
      <c r="R1495">
        <v>4.5118120730593496</v>
      </c>
      <c r="S1495">
        <v>251.91698717803601</v>
      </c>
      <c r="T1495">
        <f>IF(AND(C1495&gt;=$V$3,B1495=$V$1,A1495&lt;=2004),1,0)</f>
        <v>0</v>
      </c>
    </row>
    <row r="1496" spans="1:20" hidden="1" x14ac:dyDescent="0.25">
      <c r="A1496">
        <v>1709</v>
      </c>
      <c r="B1496">
        <v>1513</v>
      </c>
      <c r="C1496">
        <v>271.55934977378701</v>
      </c>
      <c r="D1496">
        <v>0.116089331381572</v>
      </c>
      <c r="E1496">
        <v>0</v>
      </c>
      <c r="F1496">
        <v>-0.56407348479125996</v>
      </c>
      <c r="G1496">
        <v>373</v>
      </c>
      <c r="H1496">
        <v>2</v>
      </c>
      <c r="I1496">
        <v>202.46583226500101</v>
      </c>
      <c r="J1496">
        <v>238.93619938009201</v>
      </c>
      <c r="K1496">
        <v>-9.0272888404352507</v>
      </c>
      <c r="L1496">
        <v>-37.064602000000001</v>
      </c>
      <c r="M1496">
        <v>275.88183599695702</v>
      </c>
      <c r="N1496">
        <v>157.83170196586499</v>
      </c>
      <c r="O1496">
        <v>5.3474254536115398</v>
      </c>
      <c r="P1496">
        <v>-4.84</v>
      </c>
      <c r="Q1496">
        <v>0</v>
      </c>
      <c r="R1496">
        <v>4.6056138967792402</v>
      </c>
      <c r="S1496">
        <v>255.24841428658399</v>
      </c>
    </row>
    <row r="1497" spans="1:20" hidden="1" x14ac:dyDescent="0.25">
      <c r="A1497">
        <v>1709</v>
      </c>
      <c r="B1497">
        <v>3090</v>
      </c>
      <c r="C1497">
        <v>246.61844882114301</v>
      </c>
      <c r="D1497">
        <v>9.4223196411718099E-2</v>
      </c>
      <c r="E1497">
        <v>0</v>
      </c>
      <c r="F1497">
        <v>0.53640988793465805</v>
      </c>
      <c r="G1497">
        <v>373</v>
      </c>
      <c r="H1497">
        <v>2</v>
      </c>
      <c r="I1497">
        <v>107.49417070809599</v>
      </c>
      <c r="J1497">
        <v>225.496736579481</v>
      </c>
      <c r="K1497">
        <v>-9.0272888404352507</v>
      </c>
      <c r="L1497">
        <v>47.642398999999997</v>
      </c>
      <c r="M1497">
        <v>189.56954773523199</v>
      </c>
      <c r="N1497">
        <v>106.346677800691</v>
      </c>
      <c r="O1497">
        <v>3.3506628681648699E-2</v>
      </c>
      <c r="P1497">
        <v>3.31</v>
      </c>
      <c r="Q1497">
        <v>0</v>
      </c>
      <c r="R1497">
        <v>-2.5169229599663101</v>
      </c>
      <c r="S1497">
        <v>255.56849154992599</v>
      </c>
    </row>
    <row r="1498" spans="1:20" hidden="1" x14ac:dyDescent="0.25">
      <c r="A1498">
        <v>1710</v>
      </c>
      <c r="B1498">
        <v>333</v>
      </c>
      <c r="C1498">
        <v>272.201204713783</v>
      </c>
      <c r="D1498">
        <v>8.6339374193546606E-2</v>
      </c>
      <c r="E1498">
        <v>0</v>
      </c>
      <c r="F1498">
        <v>-0.218426013547281</v>
      </c>
      <c r="G1498">
        <v>374</v>
      </c>
      <c r="H1498">
        <v>2</v>
      </c>
      <c r="I1498">
        <v>177.354581458409</v>
      </c>
      <c r="J1498">
        <v>256.10951406298398</v>
      </c>
      <c r="K1498">
        <v>-9.0272888404352507</v>
      </c>
      <c r="L1498">
        <v>22.605801</v>
      </c>
      <c r="M1498">
        <v>280.36651451964798</v>
      </c>
      <c r="N1498">
        <v>156.048290471755</v>
      </c>
      <c r="O1498">
        <v>0.59981403471927797</v>
      </c>
      <c r="P1498">
        <v>6.56</v>
      </c>
      <c r="Q1498">
        <v>0</v>
      </c>
      <c r="R1498">
        <v>0.52477427042483904</v>
      </c>
      <c r="S1498">
        <v>270.43764923592897</v>
      </c>
    </row>
    <row r="1499" spans="1:20" x14ac:dyDescent="0.25">
      <c r="A1499">
        <v>1710</v>
      </c>
      <c r="B1499">
        <v>1499</v>
      </c>
      <c r="C1499">
        <v>268.32222006957102</v>
      </c>
      <c r="D1499">
        <v>0.112036866999041</v>
      </c>
      <c r="E1499">
        <v>0</v>
      </c>
      <c r="F1499">
        <v>0.67228011156411505</v>
      </c>
      <c r="G1499">
        <v>374</v>
      </c>
      <c r="H1499">
        <v>2</v>
      </c>
      <c r="I1499">
        <v>198.77197682787499</v>
      </c>
      <c r="J1499">
        <v>237.87162917365299</v>
      </c>
      <c r="K1499">
        <v>-9.0272888404352507</v>
      </c>
      <c r="L1499">
        <v>-39.488300000000002</v>
      </c>
      <c r="M1499">
        <v>262.96462507294802</v>
      </c>
      <c r="N1499">
        <v>149.92860279725301</v>
      </c>
      <c r="O1499">
        <v>6.00940127615248</v>
      </c>
      <c r="P1499">
        <v>-8.24</v>
      </c>
      <c r="Q1499">
        <v>0</v>
      </c>
      <c r="R1499">
        <v>4.6128212755629701</v>
      </c>
      <c r="S1499">
        <v>251.992250220838</v>
      </c>
      <c r="T1499">
        <f>IF(AND(C1499&gt;=$V$3,B1499=$V$1,A1499&lt;=2004),1,0)</f>
        <v>0</v>
      </c>
    </row>
    <row r="1500" spans="1:20" hidden="1" x14ac:dyDescent="0.25">
      <c r="A1500">
        <v>1710</v>
      </c>
      <c r="B1500">
        <v>1513</v>
      </c>
      <c r="C1500">
        <v>271.93935755094401</v>
      </c>
      <c r="D1500">
        <v>0.116541691837327</v>
      </c>
      <c r="E1500">
        <v>0</v>
      </c>
      <c r="F1500">
        <v>0.65158405103500805</v>
      </c>
      <c r="G1500">
        <v>374</v>
      </c>
      <c r="H1500">
        <v>2</v>
      </c>
      <c r="I1500">
        <v>202.46583226500101</v>
      </c>
      <c r="J1500">
        <v>239.31620715725001</v>
      </c>
      <c r="K1500">
        <v>-9.0272888404352507</v>
      </c>
      <c r="L1500">
        <v>-37.064602000000001</v>
      </c>
      <c r="M1500">
        <v>277.53214133920898</v>
      </c>
      <c r="N1500">
        <v>158.83554317555101</v>
      </c>
      <c r="O1500">
        <v>5.3472493768985601</v>
      </c>
      <c r="P1500">
        <v>-4.75</v>
      </c>
      <c r="Q1500">
        <v>0</v>
      </c>
      <c r="R1500">
        <v>4.7005577385356903</v>
      </c>
      <c r="S1500">
        <v>255.32510884228699</v>
      </c>
    </row>
    <row r="1501" spans="1:20" hidden="1" x14ac:dyDescent="0.25">
      <c r="A1501">
        <v>1710</v>
      </c>
      <c r="B1501">
        <v>3090</v>
      </c>
      <c r="C1501">
        <v>246.37902043185301</v>
      </c>
      <c r="D1501">
        <v>9.4590352011326706E-2</v>
      </c>
      <c r="E1501">
        <v>0</v>
      </c>
      <c r="F1501">
        <v>-0.47578840029948599</v>
      </c>
      <c r="G1501">
        <v>374</v>
      </c>
      <c r="H1501">
        <v>2</v>
      </c>
      <c r="I1501">
        <v>107.49417070809599</v>
      </c>
      <c r="J1501">
        <v>225.257308190191</v>
      </c>
      <c r="K1501">
        <v>-9.0272888404352507</v>
      </c>
      <c r="L1501">
        <v>47.642398999999997</v>
      </c>
      <c r="M1501">
        <v>188.78022235056301</v>
      </c>
      <c r="N1501">
        <v>105.94150360187901</v>
      </c>
      <c r="O1501">
        <v>2.2803790124132702E-2</v>
      </c>
      <c r="P1501">
        <v>3.35</v>
      </c>
      <c r="Q1501">
        <v>0</v>
      </c>
      <c r="R1501">
        <v>-2.5792630129652201</v>
      </c>
      <c r="S1501">
        <v>255.52640815433199</v>
      </c>
    </row>
    <row r="1502" spans="1:20" hidden="1" x14ac:dyDescent="0.25">
      <c r="A1502">
        <v>1711</v>
      </c>
      <c r="B1502">
        <v>333</v>
      </c>
      <c r="C1502">
        <v>272.14290093067598</v>
      </c>
      <c r="D1502">
        <v>8.6657176628523402E-2</v>
      </c>
      <c r="E1502">
        <v>0</v>
      </c>
      <c r="F1502">
        <v>0.25050160562093798</v>
      </c>
      <c r="G1502">
        <v>375</v>
      </c>
      <c r="H1502">
        <v>2</v>
      </c>
      <c r="I1502">
        <v>176.655784866224</v>
      </c>
      <c r="J1502">
        <v>256.05121027987798</v>
      </c>
      <c r="K1502">
        <v>-9.4363402882083207</v>
      </c>
      <c r="L1502">
        <v>22.605801</v>
      </c>
      <c r="M1502">
        <v>280.16534738118003</v>
      </c>
      <c r="N1502">
        <v>155.98739287420801</v>
      </c>
      <c r="O1502">
        <v>0.60108312152238497</v>
      </c>
      <c r="P1502">
        <v>6.61</v>
      </c>
      <c r="Q1502">
        <v>0</v>
      </c>
      <c r="R1502">
        <v>0.50822924014804005</v>
      </c>
      <c r="S1502">
        <v>270.44594153185102</v>
      </c>
    </row>
    <row r="1503" spans="1:20" x14ac:dyDescent="0.25">
      <c r="A1503">
        <v>1711</v>
      </c>
      <c r="B1503">
        <v>1499</v>
      </c>
      <c r="C1503">
        <v>268.74399014711503</v>
      </c>
      <c r="D1503">
        <v>0.1124492580949</v>
      </c>
      <c r="E1503">
        <v>0</v>
      </c>
      <c r="F1503">
        <v>-0.61010418892211504</v>
      </c>
      <c r="G1503">
        <v>375</v>
      </c>
      <c r="H1503">
        <v>2</v>
      </c>
      <c r="I1503">
        <v>200.64246027746299</v>
      </c>
      <c r="J1503">
        <v>238.293399251197</v>
      </c>
      <c r="K1503">
        <v>-9.4363402882083207</v>
      </c>
      <c r="L1503">
        <v>-39.488300000000002</v>
      </c>
      <c r="M1503">
        <v>264.53357452321302</v>
      </c>
      <c r="N1503">
        <v>150.87620861348401</v>
      </c>
      <c r="O1503">
        <v>6.0165662050238904</v>
      </c>
      <c r="P1503">
        <v>-8.15</v>
      </c>
      <c r="Q1503">
        <v>0</v>
      </c>
      <c r="R1503">
        <v>4.7060431452714999</v>
      </c>
      <c r="S1503">
        <v>252.06903427673601</v>
      </c>
      <c r="T1503">
        <f>IF(AND(C1503&gt;=$V$3,B1503=$V$1,A1503&lt;=2004),1,0)</f>
        <v>0</v>
      </c>
    </row>
    <row r="1504" spans="1:20" hidden="1" x14ac:dyDescent="0.25">
      <c r="A1504">
        <v>1711</v>
      </c>
      <c r="B1504">
        <v>1513</v>
      </c>
      <c r="C1504">
        <v>272.34126662377702</v>
      </c>
      <c r="D1504">
        <v>0.116970664525491</v>
      </c>
      <c r="E1504">
        <v>0</v>
      </c>
      <c r="F1504">
        <v>-0.580275764170741</v>
      </c>
      <c r="G1504">
        <v>375</v>
      </c>
      <c r="H1504">
        <v>2</v>
      </c>
      <c r="I1504">
        <v>204.243493432512</v>
      </c>
      <c r="J1504">
        <v>239.71811623008301</v>
      </c>
      <c r="K1504">
        <v>-9.4363402882083207</v>
      </c>
      <c r="L1504">
        <v>-37.064602000000001</v>
      </c>
      <c r="M1504">
        <v>279.08886846870502</v>
      </c>
      <c r="N1504">
        <v>159.78327654314899</v>
      </c>
      <c r="O1504">
        <v>5.3473389113433596</v>
      </c>
      <c r="P1504">
        <v>-4.6399999999999997</v>
      </c>
      <c r="Q1504">
        <v>0</v>
      </c>
      <c r="R1504">
        <v>4.7879678880900904</v>
      </c>
      <c r="S1504">
        <v>255.403229586744</v>
      </c>
    </row>
    <row r="1505" spans="1:20" hidden="1" x14ac:dyDescent="0.25">
      <c r="A1505">
        <v>1711</v>
      </c>
      <c r="B1505">
        <v>3090</v>
      </c>
      <c r="C1505">
        <v>246.11999308352199</v>
      </c>
      <c r="D1505">
        <v>9.4938525072288699E-2</v>
      </c>
      <c r="E1505">
        <v>0</v>
      </c>
      <c r="F1505">
        <v>0.51927089676737404</v>
      </c>
      <c r="G1505">
        <v>375</v>
      </c>
      <c r="H1505">
        <v>2</v>
      </c>
      <c r="I1505">
        <v>106.025483551514</v>
      </c>
      <c r="J1505">
        <v>224.99828084186001</v>
      </c>
      <c r="K1505">
        <v>-9.4363402882083207</v>
      </c>
      <c r="L1505">
        <v>47.642398999999997</v>
      </c>
      <c r="M1505">
        <v>188.048183607954</v>
      </c>
      <c r="N1505">
        <v>105.566152258553</v>
      </c>
      <c r="O1505">
        <v>1.3799684940797001E-2</v>
      </c>
      <c r="P1505">
        <v>3.39</v>
      </c>
      <c r="Q1505">
        <v>0</v>
      </c>
      <c r="R1505">
        <v>-2.6361347686049301</v>
      </c>
      <c r="S1505">
        <v>255.483396836081</v>
      </c>
    </row>
    <row r="1506" spans="1:20" hidden="1" x14ac:dyDescent="0.25">
      <c r="A1506">
        <v>1712</v>
      </c>
      <c r="B1506">
        <v>333</v>
      </c>
      <c r="C1506">
        <v>272.09276554176398</v>
      </c>
      <c r="D1506">
        <v>8.6973920949594399E-2</v>
      </c>
      <c r="E1506">
        <v>0</v>
      </c>
      <c r="F1506">
        <v>-0.21641909272569501</v>
      </c>
      <c r="G1506">
        <v>376</v>
      </c>
      <c r="H1506">
        <v>2</v>
      </c>
      <c r="I1506">
        <v>176.655784866224</v>
      </c>
      <c r="J1506">
        <v>256.00107489096501</v>
      </c>
      <c r="K1506">
        <v>-9.4363402882083207</v>
      </c>
      <c r="L1506">
        <v>22.605801</v>
      </c>
      <c r="M1506">
        <v>279.925385883145</v>
      </c>
      <c r="N1506">
        <v>155.90452899293501</v>
      </c>
      <c r="O1506">
        <v>0.60121264403349906</v>
      </c>
      <c r="P1506">
        <v>6.65</v>
      </c>
      <c r="Q1506">
        <v>0</v>
      </c>
      <c r="R1506">
        <v>0.48903728669554603</v>
      </c>
      <c r="S1506">
        <v>270.45392069081697</v>
      </c>
    </row>
    <row r="1507" spans="1:20" x14ac:dyDescent="0.25">
      <c r="A1507">
        <v>1712</v>
      </c>
      <c r="B1507">
        <v>1499</v>
      </c>
      <c r="C1507">
        <v>269.14063659411403</v>
      </c>
      <c r="D1507">
        <v>0.112860276146675</v>
      </c>
      <c r="E1507">
        <v>0</v>
      </c>
      <c r="F1507">
        <v>0.66564757500917004</v>
      </c>
      <c r="G1507">
        <v>376</v>
      </c>
      <c r="H1507">
        <v>2</v>
      </c>
      <c r="I1507">
        <v>200.64246027746299</v>
      </c>
      <c r="J1507">
        <v>238.69004569819501</v>
      </c>
      <c r="K1507">
        <v>-9.4363402882083207</v>
      </c>
      <c r="L1507">
        <v>-39.488300000000002</v>
      </c>
      <c r="M1507">
        <v>266.20075943758297</v>
      </c>
      <c r="N1507">
        <v>151.880190098675</v>
      </c>
      <c r="O1507">
        <v>6.02354166115457</v>
      </c>
      <c r="P1507">
        <v>-8.06</v>
      </c>
      <c r="Q1507">
        <v>0</v>
      </c>
      <c r="R1507">
        <v>4.8054627472317897</v>
      </c>
      <c r="S1507">
        <v>252.14744046826601</v>
      </c>
      <c r="T1507">
        <f>IF(AND(C1507&gt;=$V$3,B1507=$V$1,A1507&lt;=2004),1,0)</f>
        <v>0</v>
      </c>
    </row>
    <row r="1508" spans="1:20" hidden="1" x14ac:dyDescent="0.25">
      <c r="A1508">
        <v>1712</v>
      </c>
      <c r="B1508">
        <v>1513</v>
      </c>
      <c r="C1508">
        <v>272.71922449037601</v>
      </c>
      <c r="D1508">
        <v>0.117398208961645</v>
      </c>
      <c r="E1508">
        <v>0</v>
      </c>
      <c r="F1508">
        <v>0.63458523434524094</v>
      </c>
      <c r="G1508">
        <v>376</v>
      </c>
      <c r="H1508">
        <v>2</v>
      </c>
      <c r="I1508">
        <v>204.243493432512</v>
      </c>
      <c r="J1508">
        <v>240.096074096682</v>
      </c>
      <c r="K1508">
        <v>-9.4363402882083207</v>
      </c>
      <c r="L1508">
        <v>-37.064602000000001</v>
      </c>
      <c r="M1508">
        <v>280.74243213086999</v>
      </c>
      <c r="N1508">
        <v>160.786780380534</v>
      </c>
      <c r="O1508">
        <v>5.3461242584661903</v>
      </c>
      <c r="P1508">
        <v>-4.53</v>
      </c>
      <c r="Q1508">
        <v>0</v>
      </c>
      <c r="R1508">
        <v>4.8812786447778098</v>
      </c>
      <c r="S1508">
        <v>255.48287279458199</v>
      </c>
    </row>
    <row r="1509" spans="1:20" hidden="1" x14ac:dyDescent="0.25">
      <c r="A1509">
        <v>1712</v>
      </c>
      <c r="B1509">
        <v>3090</v>
      </c>
      <c r="C1509">
        <v>245.87892922507001</v>
      </c>
      <c r="D1509">
        <v>9.5285538901234507E-2</v>
      </c>
      <c r="E1509">
        <v>0</v>
      </c>
      <c r="F1509">
        <v>-0.47593802356895698</v>
      </c>
      <c r="G1509">
        <v>376</v>
      </c>
      <c r="H1509">
        <v>2</v>
      </c>
      <c r="I1509">
        <v>106.025483551514</v>
      </c>
      <c r="J1509">
        <v>224.757216983408</v>
      </c>
      <c r="K1509">
        <v>-9.4363402882083207</v>
      </c>
      <c r="L1509">
        <v>47.642398999999997</v>
      </c>
      <c r="M1509">
        <v>187.25862188690701</v>
      </c>
      <c r="N1509">
        <v>105.15802314736401</v>
      </c>
      <c r="O1509">
        <v>6.0526409295097502E-3</v>
      </c>
      <c r="P1509">
        <v>3.43</v>
      </c>
      <c r="Q1509">
        <v>0</v>
      </c>
      <c r="R1509">
        <v>-2.6983872263277102</v>
      </c>
      <c r="S1509">
        <v>255.43936980334399</v>
      </c>
    </row>
    <row r="1510" spans="1:20" hidden="1" x14ac:dyDescent="0.25">
      <c r="A1510">
        <v>1713</v>
      </c>
      <c r="B1510">
        <v>333</v>
      </c>
      <c r="C1510">
        <v>272.03260853414099</v>
      </c>
      <c r="D1510">
        <v>8.7302246267320499E-2</v>
      </c>
      <c r="E1510">
        <v>0</v>
      </c>
      <c r="F1510">
        <v>0.265520080513648</v>
      </c>
      <c r="G1510">
        <v>377</v>
      </c>
      <c r="H1510">
        <v>2</v>
      </c>
      <c r="I1510">
        <v>175.94556570495399</v>
      </c>
      <c r="J1510">
        <v>255.94091788334299</v>
      </c>
      <c r="K1510">
        <v>-9.84251733531773</v>
      </c>
      <c r="L1510">
        <v>22.605801</v>
      </c>
      <c r="M1510">
        <v>279.71916642476799</v>
      </c>
      <c r="N1510">
        <v>155.84210871638501</v>
      </c>
      <c r="O1510">
        <v>0.60122699809184599</v>
      </c>
      <c r="P1510">
        <v>6.69</v>
      </c>
      <c r="Q1510">
        <v>0</v>
      </c>
      <c r="R1510">
        <v>0.47228957851117698</v>
      </c>
      <c r="S1510">
        <v>270.46162659326598</v>
      </c>
    </row>
    <row r="1511" spans="1:20" x14ac:dyDescent="0.25">
      <c r="A1511">
        <v>1713</v>
      </c>
      <c r="B1511">
        <v>1499</v>
      </c>
      <c r="C1511">
        <v>269.56079927241001</v>
      </c>
      <c r="D1511">
        <v>0.11328632208803301</v>
      </c>
      <c r="E1511">
        <v>0</v>
      </c>
      <c r="F1511">
        <v>-0.62306273495846298</v>
      </c>
      <c r="G1511">
        <v>377</v>
      </c>
      <c r="H1511">
        <v>2</v>
      </c>
      <c r="I1511">
        <v>202.499763693712</v>
      </c>
      <c r="J1511">
        <v>239.11020837649201</v>
      </c>
      <c r="K1511">
        <v>-9.84251733531773</v>
      </c>
      <c r="L1511">
        <v>-39.488300000000002</v>
      </c>
      <c r="M1511">
        <v>267.77581344743697</v>
      </c>
      <c r="N1511">
        <v>152.834075636752</v>
      </c>
      <c r="O1511">
        <v>6.0306293894046004</v>
      </c>
      <c r="P1511">
        <v>-7.95</v>
      </c>
      <c r="Q1511">
        <v>0</v>
      </c>
      <c r="R1511">
        <v>4.8971746356596197</v>
      </c>
      <c r="S1511">
        <v>252.22734303595499</v>
      </c>
      <c r="T1511">
        <f>IF(AND(C1511&gt;=$V$3,B1511=$V$1,A1511&lt;=2004),1,0)</f>
        <v>0</v>
      </c>
    </row>
    <row r="1512" spans="1:20" hidden="1" x14ac:dyDescent="0.25">
      <c r="A1512">
        <v>1713</v>
      </c>
      <c r="B1512">
        <v>1513</v>
      </c>
      <c r="C1512">
        <v>273.11914507300997</v>
      </c>
      <c r="D1512">
        <v>0.11784138553500199</v>
      </c>
      <c r="E1512">
        <v>0</v>
      </c>
      <c r="F1512">
        <v>-0.58190330347472496</v>
      </c>
      <c r="G1512">
        <v>377</v>
      </c>
      <c r="H1512">
        <v>2</v>
      </c>
      <c r="I1512">
        <v>206.00705544785899</v>
      </c>
      <c r="J1512">
        <v>240.495994679316</v>
      </c>
      <c r="K1512">
        <v>-9.84251733531773</v>
      </c>
      <c r="L1512">
        <v>-37.064602000000001</v>
      </c>
      <c r="M1512">
        <v>282.304147764086</v>
      </c>
      <c r="N1512">
        <v>161.74027994421201</v>
      </c>
      <c r="O1512">
        <v>5.3448757004927003</v>
      </c>
      <c r="P1512">
        <v>-4.41</v>
      </c>
      <c r="Q1512">
        <v>0</v>
      </c>
      <c r="R1512">
        <v>4.9672482863631897</v>
      </c>
      <c r="S1512">
        <v>255.563918687767</v>
      </c>
    </row>
    <row r="1513" spans="1:20" hidden="1" x14ac:dyDescent="0.25">
      <c r="A1513">
        <v>1713</v>
      </c>
      <c r="B1513">
        <v>3090</v>
      </c>
      <c r="C1513">
        <v>245.61846465488901</v>
      </c>
      <c r="D1513">
        <v>9.5645240458815006E-2</v>
      </c>
      <c r="E1513">
        <v>0</v>
      </c>
      <c r="F1513">
        <v>0.51401852776877799</v>
      </c>
      <c r="G1513">
        <v>377</v>
      </c>
      <c r="H1513">
        <v>2</v>
      </c>
      <c r="I1513">
        <v>104.559502311953</v>
      </c>
      <c r="J1513">
        <v>224.496752413227</v>
      </c>
      <c r="K1513">
        <v>-9.84251733531773</v>
      </c>
      <c r="L1513">
        <v>47.642398999999997</v>
      </c>
      <c r="M1513">
        <v>186.52605225283</v>
      </c>
      <c r="N1513">
        <v>104.782807591055</v>
      </c>
      <c r="O1513" s="3">
        <v>-5.2722569311614603E-5</v>
      </c>
      <c r="P1513">
        <v>3.47</v>
      </c>
      <c r="Q1513">
        <v>0</v>
      </c>
      <c r="R1513">
        <v>-2.75517017275159</v>
      </c>
      <c r="S1513">
        <v>255.39441629696401</v>
      </c>
    </row>
    <row r="1514" spans="1:20" hidden="1" x14ac:dyDescent="0.25">
      <c r="A1514">
        <v>1714</v>
      </c>
      <c r="B1514">
        <v>333</v>
      </c>
      <c r="C1514">
        <v>271.980797059655</v>
      </c>
      <c r="D1514">
        <v>8.7627338496475193E-2</v>
      </c>
      <c r="E1514">
        <v>0</v>
      </c>
      <c r="F1514">
        <v>-0.221112376538973</v>
      </c>
      <c r="G1514">
        <v>378</v>
      </c>
      <c r="H1514">
        <v>2</v>
      </c>
      <c r="I1514">
        <v>175.94556570495399</v>
      </c>
      <c r="J1514">
        <v>255.88910640885601</v>
      </c>
      <c r="K1514">
        <v>-9.84251733531773</v>
      </c>
      <c r="L1514">
        <v>22.605801</v>
      </c>
      <c r="M1514">
        <v>279.47187593368398</v>
      </c>
      <c r="N1514">
        <v>155.75608383604001</v>
      </c>
      <c r="O1514">
        <v>0.60151672945052403</v>
      </c>
      <c r="P1514">
        <v>6.73</v>
      </c>
      <c r="Q1514">
        <v>0</v>
      </c>
      <c r="R1514">
        <v>0.452732544069889</v>
      </c>
      <c r="S1514">
        <v>270.469013402077</v>
      </c>
    </row>
    <row r="1515" spans="1:20" x14ac:dyDescent="0.25">
      <c r="A1515">
        <v>1714</v>
      </c>
      <c r="B1515">
        <v>1499</v>
      </c>
      <c r="C1515">
        <v>269.957334065917</v>
      </c>
      <c r="D1515">
        <v>0.113708172665251</v>
      </c>
      <c r="E1515">
        <v>0</v>
      </c>
      <c r="F1515">
        <v>0.62601802214483304</v>
      </c>
      <c r="G1515">
        <v>378</v>
      </c>
      <c r="H1515">
        <v>2</v>
      </c>
      <c r="I1515">
        <v>202.499763693712</v>
      </c>
      <c r="J1515">
        <v>239.506743169998</v>
      </c>
      <c r="K1515">
        <v>-9.84251733531773</v>
      </c>
      <c r="L1515">
        <v>-39.488300000000002</v>
      </c>
      <c r="M1515">
        <v>269.45186119512903</v>
      </c>
      <c r="N1515">
        <v>153.84559573743499</v>
      </c>
      <c r="O1515">
        <v>6.0371966822229304</v>
      </c>
      <c r="P1515">
        <v>-7.82</v>
      </c>
      <c r="Q1515">
        <v>0</v>
      </c>
      <c r="R1515">
        <v>4.9952323036139203</v>
      </c>
      <c r="S1515">
        <v>252.30884551788799</v>
      </c>
      <c r="T1515">
        <f>IF(AND(C1515&gt;=$V$3,B1515=$V$1,A1515&lt;=2004),1,0)</f>
        <v>0</v>
      </c>
    </row>
    <row r="1516" spans="1:20" hidden="1" x14ac:dyDescent="0.25">
      <c r="A1516">
        <v>1714</v>
      </c>
      <c r="B1516">
        <v>1513</v>
      </c>
      <c r="C1516">
        <v>273.49668724172699</v>
      </c>
      <c r="D1516">
        <v>0.11828019805527699</v>
      </c>
      <c r="E1516">
        <v>0</v>
      </c>
      <c r="F1516">
        <v>0.59291427390735396</v>
      </c>
      <c r="G1516">
        <v>378</v>
      </c>
      <c r="H1516">
        <v>2</v>
      </c>
      <c r="I1516">
        <v>206.00705544785899</v>
      </c>
      <c r="J1516">
        <v>240.87353684803301</v>
      </c>
      <c r="K1516">
        <v>-9.84251733531773</v>
      </c>
      <c r="L1516">
        <v>-37.064602000000001</v>
      </c>
      <c r="M1516">
        <v>283.963698075173</v>
      </c>
      <c r="N1516">
        <v>162.74977999262899</v>
      </c>
      <c r="O1516">
        <v>5.3439064116819299</v>
      </c>
      <c r="P1516">
        <v>-4.26</v>
      </c>
      <c r="Q1516">
        <v>0</v>
      </c>
      <c r="R1516">
        <v>5.05914300878971</v>
      </c>
      <c r="S1516">
        <v>255.64646394024101</v>
      </c>
    </row>
    <row r="1517" spans="1:20" hidden="1" x14ac:dyDescent="0.25">
      <c r="A1517">
        <v>1714</v>
      </c>
      <c r="B1517">
        <v>3090</v>
      </c>
      <c r="C1517">
        <v>245.37569303035301</v>
      </c>
      <c r="D1517">
        <v>9.6001399959380299E-2</v>
      </c>
      <c r="E1517">
        <v>0</v>
      </c>
      <c r="F1517">
        <v>-0.46877009836081501</v>
      </c>
      <c r="G1517">
        <v>378</v>
      </c>
      <c r="H1517">
        <v>2</v>
      </c>
      <c r="I1517">
        <v>104.559502311953</v>
      </c>
      <c r="J1517">
        <v>224.253980788691</v>
      </c>
      <c r="K1517">
        <v>-9.84251733531773</v>
      </c>
      <c r="L1517">
        <v>47.642398999999997</v>
      </c>
      <c r="M1517">
        <v>185.736943815464</v>
      </c>
      <c r="N1517">
        <v>104.375097014492</v>
      </c>
      <c r="O1517">
        <v>-4.7874193124083997E-3</v>
      </c>
      <c r="P1517">
        <v>3.5</v>
      </c>
      <c r="Q1517">
        <v>0</v>
      </c>
      <c r="R1517">
        <v>-2.8172771070526101</v>
      </c>
      <c r="S1517">
        <v>255.348449450467</v>
      </c>
    </row>
    <row r="1518" spans="1:20" hidden="1" x14ac:dyDescent="0.25">
      <c r="A1518">
        <v>1715</v>
      </c>
      <c r="B1518">
        <v>333</v>
      </c>
      <c r="C1518">
        <v>271.91845634310403</v>
      </c>
      <c r="D1518">
        <v>8.7966113077998703E-2</v>
      </c>
      <c r="E1518">
        <v>0</v>
      </c>
      <c r="F1518">
        <v>0.278969488088883</v>
      </c>
      <c r="G1518">
        <v>379</v>
      </c>
      <c r="H1518">
        <v>2</v>
      </c>
      <c r="I1518">
        <v>175.224433572149</v>
      </c>
      <c r="J1518">
        <v>255.826765692305</v>
      </c>
      <c r="K1518">
        <v>-10.245696256300199</v>
      </c>
      <c r="L1518">
        <v>22.605801</v>
      </c>
      <c r="M1518">
        <v>279.25902330821299</v>
      </c>
      <c r="N1518">
        <v>155.69121535200401</v>
      </c>
      <c r="O1518">
        <v>0.60074603821453898</v>
      </c>
      <c r="P1518">
        <v>6.76</v>
      </c>
      <c r="Q1518">
        <v>0</v>
      </c>
      <c r="R1518">
        <v>0.43567252020543501</v>
      </c>
      <c r="S1518">
        <v>270.47612185861101</v>
      </c>
    </row>
    <row r="1519" spans="1:20" x14ac:dyDescent="0.25">
      <c r="A1519">
        <v>1715</v>
      </c>
      <c r="B1519">
        <v>1499</v>
      </c>
      <c r="C1519">
        <v>270.37768600210597</v>
      </c>
      <c r="D1519">
        <v>0.114147777921686</v>
      </c>
      <c r="E1519">
        <v>0</v>
      </c>
      <c r="F1519">
        <v>-0.631035593392137</v>
      </c>
      <c r="G1519">
        <v>379</v>
      </c>
      <c r="H1519">
        <v>2</v>
      </c>
      <c r="I1519">
        <v>204.343173221538</v>
      </c>
      <c r="J1519">
        <v>239.92709510618801</v>
      </c>
      <c r="K1519">
        <v>-10.245696256300199</v>
      </c>
      <c r="L1519">
        <v>-39.488300000000002</v>
      </c>
      <c r="M1519">
        <v>271.04086128966702</v>
      </c>
      <c r="N1519">
        <v>154.81026627789001</v>
      </c>
      <c r="O1519">
        <v>6.0436117359896802</v>
      </c>
      <c r="P1519">
        <v>-7.69</v>
      </c>
      <c r="Q1519">
        <v>0</v>
      </c>
      <c r="R1519">
        <v>5.0860197125407502</v>
      </c>
      <c r="S1519">
        <v>252.39182929212299</v>
      </c>
      <c r="T1519">
        <f>IF(AND(C1519&gt;=$V$3,B1519=$V$1,A1519&lt;=2004),1,0)</f>
        <v>0</v>
      </c>
    </row>
    <row r="1520" spans="1:20" hidden="1" x14ac:dyDescent="0.25">
      <c r="A1520">
        <v>1715</v>
      </c>
      <c r="B1520">
        <v>1513</v>
      </c>
      <c r="C1520">
        <v>273.896890519902</v>
      </c>
      <c r="D1520">
        <v>0.118737479142278</v>
      </c>
      <c r="E1520">
        <v>0</v>
      </c>
      <c r="F1520">
        <v>-0.60040745097251502</v>
      </c>
      <c r="G1520">
        <v>379</v>
      </c>
      <c r="H1520">
        <v>2</v>
      </c>
      <c r="I1520">
        <v>207.75585762777499</v>
      </c>
      <c r="J1520">
        <v>241.273740126208</v>
      </c>
      <c r="K1520">
        <v>-10.245696256300199</v>
      </c>
      <c r="L1520">
        <v>-37.064602000000001</v>
      </c>
      <c r="M1520">
        <v>285.53708864704203</v>
      </c>
      <c r="N1520">
        <v>163.71290207688</v>
      </c>
      <c r="O1520">
        <v>5.3419444395321598</v>
      </c>
      <c r="P1520">
        <v>-4.1100000000000003</v>
      </c>
      <c r="Q1520">
        <v>0</v>
      </c>
      <c r="R1520">
        <v>5.1441565286198303</v>
      </c>
      <c r="S1520">
        <v>255.73039627792801</v>
      </c>
    </row>
    <row r="1521" spans="1:20" hidden="1" x14ac:dyDescent="0.25">
      <c r="A1521">
        <v>1715</v>
      </c>
      <c r="B1521">
        <v>3090</v>
      </c>
      <c r="C1521">
        <v>245.11299767940699</v>
      </c>
      <c r="D1521">
        <v>9.6372549359270199E-2</v>
      </c>
      <c r="E1521">
        <v>0</v>
      </c>
      <c r="F1521">
        <v>0.52787584911956698</v>
      </c>
      <c r="G1521">
        <v>379</v>
      </c>
      <c r="H1521">
        <v>2</v>
      </c>
      <c r="I1521">
        <v>103.09697685064501</v>
      </c>
      <c r="J1521">
        <v>223.99128543774501</v>
      </c>
      <c r="K1521">
        <v>-10.245696256300199</v>
      </c>
      <c r="L1521">
        <v>47.642398999999997</v>
      </c>
      <c r="M1521">
        <v>185.003695195022</v>
      </c>
      <c r="N1521">
        <v>103.99988870650201</v>
      </c>
      <c r="O1521">
        <v>-7.6373207951496904E-3</v>
      </c>
      <c r="P1521">
        <v>3.52</v>
      </c>
      <c r="Q1521">
        <v>0</v>
      </c>
      <c r="R1521">
        <v>-2.87399318094787</v>
      </c>
      <c r="S1521">
        <v>255.30155722142399</v>
      </c>
    </row>
    <row r="1522" spans="1:20" hidden="1" x14ac:dyDescent="0.25">
      <c r="A1522" t="s">
        <v>75</v>
      </c>
      <c r="B1522">
        <v>333</v>
      </c>
      <c r="C1522">
        <v>271.86412640372998</v>
      </c>
      <c r="D1522">
        <v>8.8274218123713999E-2</v>
      </c>
      <c r="E1522">
        <v>0</v>
      </c>
      <c r="F1522">
        <v>-0.21224316050643599</v>
      </c>
      <c r="G1522">
        <v>380</v>
      </c>
      <c r="H1522">
        <v>2</v>
      </c>
      <c r="I1522">
        <v>175.224433572149</v>
      </c>
      <c r="J1522">
        <v>255.77243575293099</v>
      </c>
      <c r="K1522">
        <v>-10.245696256300199</v>
      </c>
      <c r="L1522">
        <v>22.605801</v>
      </c>
      <c r="M1522">
        <v>279.00307548877203</v>
      </c>
      <c r="N1522">
        <v>155.597255496023</v>
      </c>
      <c r="O1522">
        <v>0.60098706450898298</v>
      </c>
      <c r="P1522">
        <v>6.79</v>
      </c>
      <c r="Q1522">
        <v>0</v>
      </c>
      <c r="R1522">
        <v>0.41565834945276797</v>
      </c>
      <c r="S1522">
        <v>270.48290376284598</v>
      </c>
    </row>
    <row r="1523" spans="1:20" x14ac:dyDescent="0.25">
      <c r="A1523">
        <v>1716</v>
      </c>
      <c r="B1523">
        <v>1499</v>
      </c>
      <c r="C1523">
        <v>270.77526546653399</v>
      </c>
      <c r="D1523">
        <v>0.114547585360077</v>
      </c>
      <c r="E1523">
        <v>0</v>
      </c>
      <c r="F1523">
        <v>0.60335414780719498</v>
      </c>
      <c r="G1523">
        <v>380</v>
      </c>
      <c r="H1523">
        <v>2</v>
      </c>
      <c r="I1523">
        <v>204.343173221538</v>
      </c>
      <c r="J1523">
        <v>240.324674570616</v>
      </c>
      <c r="K1523">
        <v>-10.245696256300199</v>
      </c>
      <c r="L1523">
        <v>-39.488300000000002</v>
      </c>
      <c r="M1523">
        <v>272.73296474743501</v>
      </c>
      <c r="N1523">
        <v>155.829167512314</v>
      </c>
      <c r="O1523">
        <v>6.05068406489029</v>
      </c>
      <c r="P1523">
        <v>-7.53</v>
      </c>
      <c r="Q1523">
        <v>0</v>
      </c>
      <c r="R1523">
        <v>5.1832439659048104</v>
      </c>
      <c r="S1523">
        <v>252.47639938256199</v>
      </c>
      <c r="T1523">
        <f>IF(AND(C1523&gt;=$V$3,B1523=$V$1,A1523&lt;=2004),1,0)</f>
        <v>0</v>
      </c>
    </row>
    <row r="1524" spans="1:20" hidden="1" x14ac:dyDescent="0.25">
      <c r="A1524">
        <v>1716</v>
      </c>
      <c r="B1524">
        <v>1513</v>
      </c>
      <c r="C1524">
        <v>274.27551659122503</v>
      </c>
      <c r="D1524">
        <v>0.119153362204053</v>
      </c>
      <c r="E1524">
        <v>0</v>
      </c>
      <c r="F1524">
        <v>0.57168654784204498</v>
      </c>
      <c r="G1524">
        <v>380</v>
      </c>
      <c r="H1524">
        <v>2</v>
      </c>
      <c r="I1524">
        <v>207.75585762777499</v>
      </c>
      <c r="J1524">
        <v>241.65236619753099</v>
      </c>
      <c r="K1524">
        <v>-10.245696256300199</v>
      </c>
      <c r="L1524">
        <v>-37.064602000000001</v>
      </c>
      <c r="M1524">
        <v>287.21204778932997</v>
      </c>
      <c r="N1524">
        <v>164.72923736675199</v>
      </c>
      <c r="O1524">
        <v>5.3400261066085601</v>
      </c>
      <c r="P1524">
        <v>-3.93</v>
      </c>
      <c r="Q1524">
        <v>0</v>
      </c>
      <c r="R1524">
        <v>5.2353008911212102</v>
      </c>
      <c r="S1524">
        <v>255.81581573199099</v>
      </c>
    </row>
    <row r="1525" spans="1:20" hidden="1" x14ac:dyDescent="0.25">
      <c r="A1525">
        <v>1716</v>
      </c>
      <c r="B1525">
        <v>3090</v>
      </c>
      <c r="C1525">
        <v>244.86812452383401</v>
      </c>
      <c r="D1525">
        <v>9.6710098304961398E-2</v>
      </c>
      <c r="E1525">
        <v>0</v>
      </c>
      <c r="F1525">
        <v>-0.47219469056888402</v>
      </c>
      <c r="G1525">
        <v>380</v>
      </c>
      <c r="H1525">
        <v>2</v>
      </c>
      <c r="I1525">
        <v>103.09697685064501</v>
      </c>
      <c r="J1525">
        <v>223.746412282172</v>
      </c>
      <c r="K1525">
        <v>-10.245696256300199</v>
      </c>
      <c r="L1525">
        <v>47.642398999999997</v>
      </c>
      <c r="M1525">
        <v>184.21271837482101</v>
      </c>
      <c r="N1525">
        <v>103.588526585377</v>
      </c>
      <c r="O1525">
        <v>-7.2484302022158397E-3</v>
      </c>
      <c r="P1525">
        <v>3.55</v>
      </c>
      <c r="Q1525">
        <v>0</v>
      </c>
      <c r="R1525">
        <v>-2.93618428184794</v>
      </c>
      <c r="S1525">
        <v>255.25365027899599</v>
      </c>
    </row>
    <row r="1526" spans="1:20" hidden="1" x14ac:dyDescent="0.25">
      <c r="A1526">
        <v>1717</v>
      </c>
      <c r="B1526">
        <v>333</v>
      </c>
      <c r="C1526">
        <v>271.79914309329502</v>
      </c>
      <c r="D1526">
        <v>8.8604090012925699E-2</v>
      </c>
      <c r="E1526">
        <v>0</v>
      </c>
      <c r="F1526">
        <v>0.28225831446356398</v>
      </c>
      <c r="G1526">
        <v>381</v>
      </c>
      <c r="H1526">
        <v>2</v>
      </c>
      <c r="I1526">
        <v>174.49291402784399</v>
      </c>
      <c r="J1526">
        <v>255.70745244249599</v>
      </c>
      <c r="K1526">
        <v>-10.645754238950699</v>
      </c>
      <c r="L1526">
        <v>22.605801</v>
      </c>
      <c r="M1526">
        <v>278.78016045734699</v>
      </c>
      <c r="N1526">
        <v>155.52495630594299</v>
      </c>
      <c r="O1526">
        <v>0.60056112748711399</v>
      </c>
      <c r="P1526">
        <v>6.82</v>
      </c>
      <c r="Q1526">
        <v>0</v>
      </c>
      <c r="R1526">
        <v>0.39804686728975502</v>
      </c>
      <c r="S1526">
        <v>270.48939831718099</v>
      </c>
    </row>
    <row r="1527" spans="1:20" x14ac:dyDescent="0.25">
      <c r="A1527">
        <v>1717</v>
      </c>
      <c r="B1527">
        <v>1499</v>
      </c>
      <c r="C1527">
        <v>271.198279800102</v>
      </c>
      <c r="D1527">
        <v>0.114975638184452</v>
      </c>
      <c r="E1527">
        <v>0</v>
      </c>
      <c r="F1527">
        <v>-0.67389732773072897</v>
      </c>
      <c r="G1527">
        <v>381</v>
      </c>
      <c r="H1527">
        <v>2</v>
      </c>
      <c r="I1527">
        <v>206.171978505726</v>
      </c>
      <c r="J1527">
        <v>240.747688904184</v>
      </c>
      <c r="K1527">
        <v>-10.645754238950699</v>
      </c>
      <c r="L1527">
        <v>-39.488300000000002</v>
      </c>
      <c r="M1527">
        <v>274.34067774750002</v>
      </c>
      <c r="N1527">
        <v>156.804080790303</v>
      </c>
      <c r="O1527">
        <v>6.0574320767485403</v>
      </c>
      <c r="P1527">
        <v>-7.34</v>
      </c>
      <c r="Q1527">
        <v>0</v>
      </c>
      <c r="R1527">
        <v>5.2734483957052696</v>
      </c>
      <c r="S1527">
        <v>252.562441253385</v>
      </c>
      <c r="T1527">
        <f>IF(AND(C1527&gt;=$V$3,B1527=$V$1,A1527&lt;=2004),1,0)</f>
        <v>0</v>
      </c>
    </row>
    <row r="1528" spans="1:20" hidden="1" x14ac:dyDescent="0.25">
      <c r="A1528">
        <v>1717</v>
      </c>
      <c r="B1528">
        <v>1513</v>
      </c>
      <c r="C1528">
        <v>274.677981695764</v>
      </c>
      <c r="D1528">
        <v>0.119598626354012</v>
      </c>
      <c r="E1528">
        <v>0</v>
      </c>
      <c r="F1528">
        <v>-0.63161667756305195</v>
      </c>
      <c r="G1528">
        <v>381</v>
      </c>
      <c r="H1528">
        <v>2</v>
      </c>
      <c r="I1528">
        <v>209.489244473447</v>
      </c>
      <c r="J1528">
        <v>242.05483130207</v>
      </c>
      <c r="K1528">
        <v>-10.645754238950699</v>
      </c>
      <c r="L1528">
        <v>-37.064602000000001</v>
      </c>
      <c r="M1528">
        <v>288.80347392419299</v>
      </c>
      <c r="N1528">
        <v>165.702137991721</v>
      </c>
      <c r="O1528">
        <v>5.3371307601208304</v>
      </c>
      <c r="P1528">
        <v>-3.73</v>
      </c>
      <c r="Q1528">
        <v>0</v>
      </c>
      <c r="R1528">
        <v>5.3197984746494198</v>
      </c>
      <c r="S1528">
        <v>255.90261385322199</v>
      </c>
    </row>
    <row r="1529" spans="1:20" hidden="1" x14ac:dyDescent="0.25">
      <c r="A1529">
        <v>1717</v>
      </c>
      <c r="B1529">
        <v>3090</v>
      </c>
      <c r="C1529">
        <v>244.603166436712</v>
      </c>
      <c r="D1529">
        <v>9.7071494231334807E-2</v>
      </c>
      <c r="E1529">
        <v>0</v>
      </c>
      <c r="F1529">
        <v>0.53214705594724698</v>
      </c>
      <c r="G1529">
        <v>381</v>
      </c>
      <c r="H1529">
        <v>2</v>
      </c>
      <c r="I1529">
        <v>101.638659643978</v>
      </c>
      <c r="J1529">
        <v>223.48145419504999</v>
      </c>
      <c r="K1529">
        <v>-10.645754238950699</v>
      </c>
      <c r="L1529">
        <v>47.642398999999997</v>
      </c>
      <c r="M1529">
        <v>183.477690886857</v>
      </c>
      <c r="N1529">
        <v>103.210612105698</v>
      </c>
      <c r="O1529">
        <v>-6.2504245405620501E-3</v>
      </c>
      <c r="P1529">
        <v>3.56</v>
      </c>
      <c r="Q1529">
        <v>0</v>
      </c>
      <c r="R1529">
        <v>-2.9929468788279801</v>
      </c>
      <c r="S1529">
        <v>255.20481719494899</v>
      </c>
    </row>
    <row r="1530" spans="1:20" hidden="1" x14ac:dyDescent="0.25">
      <c r="A1530">
        <v>1718</v>
      </c>
      <c r="B1530">
        <v>333</v>
      </c>
      <c r="C1530">
        <v>271.74193916157202</v>
      </c>
      <c r="D1530">
        <v>8.8913603354024096E-2</v>
      </c>
      <c r="E1530">
        <v>0</v>
      </c>
      <c r="F1530">
        <v>-0.20611235794367</v>
      </c>
      <c r="G1530">
        <v>382</v>
      </c>
      <c r="H1530">
        <v>2</v>
      </c>
      <c r="I1530">
        <v>174.49291402784399</v>
      </c>
      <c r="J1530">
        <v>255.650248510773</v>
      </c>
      <c r="K1530">
        <v>-10.645754238950699</v>
      </c>
      <c r="L1530">
        <v>22.605801</v>
      </c>
      <c r="M1530">
        <v>278.51371024782702</v>
      </c>
      <c r="N1530">
        <v>155.424960979296</v>
      </c>
      <c r="O1530">
        <v>0.59961979443739799</v>
      </c>
      <c r="P1530">
        <v>6.84</v>
      </c>
      <c r="Q1530">
        <v>0</v>
      </c>
      <c r="R1530">
        <v>0.377448059168697</v>
      </c>
      <c r="S1530">
        <v>270.495556780242</v>
      </c>
    </row>
    <row r="1531" spans="1:20" x14ac:dyDescent="0.25">
      <c r="A1531">
        <v>1718</v>
      </c>
      <c r="B1531">
        <v>1499</v>
      </c>
      <c r="C1531">
        <v>271.59960471092302</v>
      </c>
      <c r="D1531">
        <v>0.11537727307415301</v>
      </c>
      <c r="E1531">
        <v>0</v>
      </c>
      <c r="F1531">
        <v>0.574658954686876</v>
      </c>
      <c r="G1531">
        <v>382</v>
      </c>
      <c r="H1531">
        <v>2</v>
      </c>
      <c r="I1531">
        <v>206.171978505726</v>
      </c>
      <c r="J1531">
        <v>241.14901381500499</v>
      </c>
      <c r="K1531">
        <v>-10.645754238950699</v>
      </c>
      <c r="L1531">
        <v>-39.488300000000002</v>
      </c>
      <c r="M1531">
        <v>276.05903659518299</v>
      </c>
      <c r="N1531">
        <v>157.839297886129</v>
      </c>
      <c r="O1531">
        <v>6.0630250929303404</v>
      </c>
      <c r="P1531">
        <v>-7.14</v>
      </c>
      <c r="Q1531">
        <v>0</v>
      </c>
      <c r="R1531">
        <v>5.3705586147160398</v>
      </c>
      <c r="S1531">
        <v>252.65006757982101</v>
      </c>
      <c r="T1531">
        <f>IF(AND(C1531&gt;=$V$3,B1531=$V$1,A1531&lt;=2004),1,0)</f>
        <v>0</v>
      </c>
    </row>
    <row r="1532" spans="1:20" hidden="1" x14ac:dyDescent="0.25">
      <c r="A1532">
        <v>1718</v>
      </c>
      <c r="B1532">
        <v>1513</v>
      </c>
      <c r="C1532">
        <v>275.05998156183301</v>
      </c>
      <c r="D1532">
        <v>0.120016410346017</v>
      </c>
      <c r="E1532">
        <v>0</v>
      </c>
      <c r="F1532">
        <v>0.54222509038809896</v>
      </c>
      <c r="G1532">
        <v>382</v>
      </c>
      <c r="H1532">
        <v>2</v>
      </c>
      <c r="I1532">
        <v>209.489244473447</v>
      </c>
      <c r="J1532">
        <v>242.43683116813901</v>
      </c>
      <c r="K1532">
        <v>-10.645754238950699</v>
      </c>
      <c r="L1532">
        <v>-37.064602000000001</v>
      </c>
      <c r="M1532">
        <v>290.50234094640598</v>
      </c>
      <c r="N1532">
        <v>166.73350356861201</v>
      </c>
      <c r="O1532">
        <v>5.3333774264967104</v>
      </c>
      <c r="P1532">
        <v>-3.51</v>
      </c>
      <c r="Q1532">
        <v>0</v>
      </c>
      <c r="R1532">
        <v>5.4107687860916904</v>
      </c>
      <c r="S1532">
        <v>255.990896251002</v>
      </c>
    </row>
    <row r="1533" spans="1:20" hidden="1" x14ac:dyDescent="0.25">
      <c r="A1533">
        <v>1718</v>
      </c>
      <c r="B1533">
        <v>3090</v>
      </c>
      <c r="C1533">
        <v>244.35579374295801</v>
      </c>
      <c r="D1533">
        <v>9.7410586055432097E-2</v>
      </c>
      <c r="E1533">
        <v>0</v>
      </c>
      <c r="F1533">
        <v>-0.46592076748005401</v>
      </c>
      <c r="G1533">
        <v>382</v>
      </c>
      <c r="H1533">
        <v>2</v>
      </c>
      <c r="I1533">
        <v>101.638659643978</v>
      </c>
      <c r="J1533">
        <v>223.234081501296</v>
      </c>
      <c r="K1533">
        <v>-10.645754238950699</v>
      </c>
      <c r="L1533">
        <v>47.642398999999997</v>
      </c>
      <c r="M1533">
        <v>182.68485512779901</v>
      </c>
      <c r="N1533">
        <v>102.79763271035699</v>
      </c>
      <c r="O1533">
        <v>-2.4698828213550301E-3</v>
      </c>
      <c r="P1533">
        <v>3.58</v>
      </c>
      <c r="Q1533">
        <v>0</v>
      </c>
      <c r="R1533">
        <v>-3.0552307408720298</v>
      </c>
      <c r="S1533">
        <v>255.154967884022</v>
      </c>
    </row>
    <row r="1534" spans="1:20" hidden="1" x14ac:dyDescent="0.25">
      <c r="A1534">
        <v>1719</v>
      </c>
      <c r="B1534">
        <v>333</v>
      </c>
      <c r="C1534">
        <v>271.67359706731997</v>
      </c>
      <c r="D1534">
        <v>8.9234852018676397E-2</v>
      </c>
      <c r="E1534">
        <v>0</v>
      </c>
      <c r="F1534">
        <v>0.29510279797768801</v>
      </c>
      <c r="G1534">
        <v>383</v>
      </c>
      <c r="H1534">
        <v>2</v>
      </c>
      <c r="I1534">
        <v>173.751547958256</v>
      </c>
      <c r="J1534">
        <v>255.58190641652101</v>
      </c>
      <c r="K1534">
        <v>-11.042569421732299</v>
      </c>
      <c r="L1534">
        <v>22.605801</v>
      </c>
      <c r="M1534">
        <v>278.27931583295202</v>
      </c>
      <c r="N1534">
        <v>155.34449786646999</v>
      </c>
      <c r="O1534">
        <v>0.59884712159447295</v>
      </c>
      <c r="P1534">
        <v>6.86</v>
      </c>
      <c r="Q1534">
        <v>0</v>
      </c>
      <c r="R1534">
        <v>0.359188003185483</v>
      </c>
      <c r="S1534">
        <v>270.50141731123603</v>
      </c>
    </row>
    <row r="1535" spans="1:20" x14ac:dyDescent="0.25">
      <c r="A1535">
        <v>1719</v>
      </c>
      <c r="B1535">
        <v>1499</v>
      </c>
      <c r="C1535">
        <v>272.02658076141603</v>
      </c>
      <c r="D1535">
        <v>0.115794136113194</v>
      </c>
      <c r="E1535">
        <v>0</v>
      </c>
      <c r="F1535">
        <v>-0.67962756642919298</v>
      </c>
      <c r="G1535">
        <v>383</v>
      </c>
      <c r="H1535">
        <v>2</v>
      </c>
      <c r="I1535">
        <v>207.98547288580599</v>
      </c>
      <c r="J1535">
        <v>241.575989865498</v>
      </c>
      <c r="K1535">
        <v>-11.042569421732299</v>
      </c>
      <c r="L1535">
        <v>-39.488300000000002</v>
      </c>
      <c r="M1535">
        <v>277.69673921896299</v>
      </c>
      <c r="N1535">
        <v>158.83094236538599</v>
      </c>
      <c r="O1535">
        <v>6.0690081664637701</v>
      </c>
      <c r="P1535">
        <v>-6.92</v>
      </c>
      <c r="Q1535">
        <v>0</v>
      </c>
      <c r="R1535">
        <v>5.4609616642254402</v>
      </c>
      <c r="S1535">
        <v>252.73916892733101</v>
      </c>
      <c r="T1535">
        <f>IF(AND(C1535&gt;=$V$3,B1535=$V$1,A1535&lt;=2004),1,0)</f>
        <v>0</v>
      </c>
    </row>
    <row r="1536" spans="1:20" hidden="1" x14ac:dyDescent="0.25">
      <c r="A1536">
        <v>1719</v>
      </c>
      <c r="B1536">
        <v>1513</v>
      </c>
      <c r="C1536">
        <v>275.46601754704398</v>
      </c>
      <c r="D1536">
        <v>0.120450034787111</v>
      </c>
      <c r="E1536">
        <v>0</v>
      </c>
      <c r="F1536">
        <v>-0.63683862374246103</v>
      </c>
      <c r="G1536">
        <v>383</v>
      </c>
      <c r="H1536">
        <v>2</v>
      </c>
      <c r="I1536">
        <v>211.20656584071301</v>
      </c>
      <c r="J1536">
        <v>242.84286715335</v>
      </c>
      <c r="K1536">
        <v>-11.042569421732299</v>
      </c>
      <c r="L1536">
        <v>-37.064602000000001</v>
      </c>
      <c r="M1536">
        <v>292.12174364248301</v>
      </c>
      <c r="N1536">
        <v>167.72193259534001</v>
      </c>
      <c r="O1536">
        <v>5.3288423751639797</v>
      </c>
      <c r="P1536">
        <v>-3.28</v>
      </c>
      <c r="Q1536">
        <v>0</v>
      </c>
      <c r="R1536">
        <v>5.4954135889354596</v>
      </c>
      <c r="S1536">
        <v>256.08055971798899</v>
      </c>
    </row>
    <row r="1537" spans="1:20" hidden="1" x14ac:dyDescent="0.25">
      <c r="A1537">
        <v>1719</v>
      </c>
      <c r="B1537">
        <v>3090</v>
      </c>
      <c r="C1537">
        <v>244.088571818296</v>
      </c>
      <c r="D1537">
        <v>9.7762534683233093E-2</v>
      </c>
      <c r="E1537">
        <v>0</v>
      </c>
      <c r="F1537">
        <v>0.52590232253695701</v>
      </c>
      <c r="G1537">
        <v>383</v>
      </c>
      <c r="H1537">
        <v>2</v>
      </c>
      <c r="I1537">
        <v>100.185304836638</v>
      </c>
      <c r="J1537">
        <v>222.96685957663399</v>
      </c>
      <c r="K1537">
        <v>-11.042569421732299</v>
      </c>
      <c r="L1537">
        <v>47.642398999999997</v>
      </c>
      <c r="M1537">
        <v>181.94696220186299</v>
      </c>
      <c r="N1537">
        <v>102.41646351403</v>
      </c>
      <c r="O1537">
        <v>1.7449927403031401E-3</v>
      </c>
      <c r="P1537">
        <v>3.59</v>
      </c>
      <c r="Q1537">
        <v>0</v>
      </c>
      <c r="R1537">
        <v>-3.1121539054825198</v>
      </c>
      <c r="S1537">
        <v>255.10418981164401</v>
      </c>
    </row>
    <row r="1538" spans="1:20" hidden="1" x14ac:dyDescent="0.25">
      <c r="A1538">
        <v>1720</v>
      </c>
      <c r="B1538">
        <v>333</v>
      </c>
      <c r="C1538">
        <v>271.61279345791098</v>
      </c>
      <c r="D1538">
        <v>8.9527619040030398E-2</v>
      </c>
      <c r="E1538">
        <v>0</v>
      </c>
      <c r="F1538">
        <v>-0.19972998178729801</v>
      </c>
      <c r="G1538">
        <v>384</v>
      </c>
      <c r="H1538">
        <v>2</v>
      </c>
      <c r="I1538">
        <v>173.751547958256</v>
      </c>
      <c r="J1538">
        <v>255.52110280711199</v>
      </c>
      <c r="K1538">
        <v>-11.042569421732299</v>
      </c>
      <c r="L1538">
        <v>22.605801</v>
      </c>
      <c r="M1538">
        <v>277.99947654152299</v>
      </c>
      <c r="N1538">
        <v>155.23401536743501</v>
      </c>
      <c r="O1538">
        <v>0.59783626930667799</v>
      </c>
      <c r="P1538">
        <v>6.87</v>
      </c>
      <c r="Q1538">
        <v>0</v>
      </c>
      <c r="R1538">
        <v>0.33780396150397302</v>
      </c>
      <c r="S1538">
        <v>270.50692893904397</v>
      </c>
    </row>
    <row r="1539" spans="1:20" x14ac:dyDescent="0.25">
      <c r="A1539">
        <v>1720</v>
      </c>
      <c r="B1539">
        <v>1499</v>
      </c>
      <c r="C1539">
        <v>272.43317835151498</v>
      </c>
      <c r="D1539">
        <v>0.116174040416874</v>
      </c>
      <c r="E1539">
        <v>0</v>
      </c>
      <c r="F1539">
        <v>0.53992526667724405</v>
      </c>
      <c r="G1539">
        <v>384</v>
      </c>
      <c r="H1539">
        <v>2</v>
      </c>
      <c r="I1539">
        <v>207.98547288580599</v>
      </c>
      <c r="J1539">
        <v>241.98258745559599</v>
      </c>
      <c r="K1539">
        <v>-11.042569421732299</v>
      </c>
      <c r="L1539">
        <v>-39.488300000000002</v>
      </c>
      <c r="M1539">
        <v>279.44710630081499</v>
      </c>
      <c r="N1539">
        <v>159.88265784527999</v>
      </c>
      <c r="O1539">
        <v>6.0751047323490397</v>
      </c>
      <c r="P1539">
        <v>-6.67</v>
      </c>
      <c r="Q1539">
        <v>0</v>
      </c>
      <c r="R1539">
        <v>5.5583318948300704</v>
      </c>
      <c r="S1539">
        <v>252.82985897281799</v>
      </c>
      <c r="T1539">
        <f>IF(AND(C1539&gt;=$V$3,B1539=$V$1,A1539&lt;=2004),1,0)</f>
        <v>0</v>
      </c>
    </row>
    <row r="1540" spans="1:20" hidden="1" x14ac:dyDescent="0.25">
      <c r="A1540">
        <v>1720</v>
      </c>
      <c r="B1540">
        <v>1513</v>
      </c>
      <c r="C1540">
        <v>275.85250009076901</v>
      </c>
      <c r="D1540">
        <v>0.120845214440675</v>
      </c>
      <c r="E1540">
        <v>0</v>
      </c>
      <c r="F1540">
        <v>0.518067236478016</v>
      </c>
      <c r="G1540">
        <v>384</v>
      </c>
      <c r="H1540">
        <v>2</v>
      </c>
      <c r="I1540">
        <v>211.20656584071301</v>
      </c>
      <c r="J1540">
        <v>243.22934969707401</v>
      </c>
      <c r="K1540">
        <v>-11.042569421732299</v>
      </c>
      <c r="L1540">
        <v>-37.064602000000001</v>
      </c>
      <c r="M1540">
        <v>293.85045510964898</v>
      </c>
      <c r="N1540">
        <v>168.76841852505501</v>
      </c>
      <c r="O1540">
        <v>5.3241743117616496</v>
      </c>
      <c r="P1540">
        <v>-3.02</v>
      </c>
      <c r="Q1540">
        <v>0</v>
      </c>
      <c r="R1540">
        <v>5.5865872245595103</v>
      </c>
      <c r="S1540">
        <v>256.17171077897302</v>
      </c>
    </row>
    <row r="1541" spans="1:20" hidden="1" x14ac:dyDescent="0.25">
      <c r="A1541">
        <v>1720</v>
      </c>
      <c r="B1541">
        <v>3090</v>
      </c>
      <c r="C1541">
        <v>243.83819360835199</v>
      </c>
      <c r="D1541">
        <v>9.8083279834166301E-2</v>
      </c>
      <c r="E1541">
        <v>0</v>
      </c>
      <c r="F1541">
        <v>-0.44627027304067801</v>
      </c>
      <c r="G1541">
        <v>384</v>
      </c>
      <c r="H1541">
        <v>2</v>
      </c>
      <c r="I1541">
        <v>100.185304836638</v>
      </c>
      <c r="J1541">
        <v>222.71648136669</v>
      </c>
      <c r="K1541">
        <v>-11.042569421732299</v>
      </c>
      <c r="L1541">
        <v>47.642398999999997</v>
      </c>
      <c r="M1541">
        <v>181.15237460694499</v>
      </c>
      <c r="N1541">
        <v>102.000022167325</v>
      </c>
      <c r="O1541">
        <v>7.4932681440168201E-3</v>
      </c>
      <c r="P1541">
        <v>3.59</v>
      </c>
      <c r="Q1541">
        <v>0</v>
      </c>
      <c r="R1541">
        <v>-3.17452965490609</v>
      </c>
      <c r="S1541">
        <v>255.05239401314699</v>
      </c>
    </row>
    <row r="1542" spans="1:20" hidden="1" x14ac:dyDescent="0.25">
      <c r="A1542">
        <v>1721</v>
      </c>
      <c r="B1542">
        <v>333</v>
      </c>
      <c r="C1542">
        <v>271.540427969657</v>
      </c>
      <c r="D1542">
        <v>8.9836469949856904E-2</v>
      </c>
      <c r="E1542">
        <v>0</v>
      </c>
      <c r="F1542">
        <v>0.30632911328482898</v>
      </c>
      <c r="G1542">
        <v>385</v>
      </c>
      <c r="H1542">
        <v>2</v>
      </c>
      <c r="I1542">
        <v>173.00089090999001</v>
      </c>
      <c r="J1542">
        <v>255.44873731885801</v>
      </c>
      <c r="K1542">
        <v>-11.4360209308962</v>
      </c>
      <c r="L1542">
        <v>22.605801</v>
      </c>
      <c r="M1542">
        <v>277.75068243168897</v>
      </c>
      <c r="N1542">
        <v>155.14319008729299</v>
      </c>
      <c r="O1542">
        <v>0.59704599504059996</v>
      </c>
      <c r="P1542">
        <v>6.88</v>
      </c>
      <c r="Q1542">
        <v>0</v>
      </c>
      <c r="R1542">
        <v>0.31869294229079898</v>
      </c>
      <c r="S1542">
        <v>270.51212875042199</v>
      </c>
    </row>
    <row r="1543" spans="1:20" x14ac:dyDescent="0.25">
      <c r="A1543">
        <v>1721</v>
      </c>
      <c r="B1543">
        <v>1499</v>
      </c>
      <c r="C1543">
        <v>272.86662805657699</v>
      </c>
      <c r="D1543">
        <v>0.116574815713545</v>
      </c>
      <c r="E1543">
        <v>0</v>
      </c>
      <c r="F1543">
        <v>-0.71144751333942502</v>
      </c>
      <c r="G1543">
        <v>385</v>
      </c>
      <c r="H1543">
        <v>2</v>
      </c>
      <c r="I1543">
        <v>209.78295358508001</v>
      </c>
      <c r="J1543">
        <v>242.41603716065899</v>
      </c>
      <c r="K1543">
        <v>-11.4360209308962</v>
      </c>
      <c r="L1543">
        <v>-39.488300000000002</v>
      </c>
      <c r="M1543">
        <v>281.12161208825898</v>
      </c>
      <c r="N1543">
        <v>160.89427009254001</v>
      </c>
      <c r="O1543">
        <v>6.0808887144396397</v>
      </c>
      <c r="P1543">
        <v>-6.39</v>
      </c>
      <c r="Q1543">
        <v>0</v>
      </c>
      <c r="R1543">
        <v>5.6493715322959499</v>
      </c>
      <c r="S1543">
        <v>252.92203442598199</v>
      </c>
      <c r="T1543">
        <f>IF(AND(C1543&gt;=$V$3,B1543=$V$1,A1543&lt;=2004),1,0)</f>
        <v>0</v>
      </c>
    </row>
    <row r="1544" spans="1:20" hidden="1" x14ac:dyDescent="0.25">
      <c r="A1544">
        <v>1721</v>
      </c>
      <c r="B1544">
        <v>1513</v>
      </c>
      <c r="C1544">
        <v>276.26424475149201</v>
      </c>
      <c r="D1544">
        <v>0.121262104276777</v>
      </c>
      <c r="E1544">
        <v>0</v>
      </c>
      <c r="F1544">
        <v>-0.66932158752376603</v>
      </c>
      <c r="G1544">
        <v>385</v>
      </c>
      <c r="H1544">
        <v>2</v>
      </c>
      <c r="I1544">
        <v>212.90717710190901</v>
      </c>
      <c r="J1544">
        <v>243.64109435779801</v>
      </c>
      <c r="K1544">
        <v>-11.4360209308962</v>
      </c>
      <c r="L1544">
        <v>-37.064602000000001</v>
      </c>
      <c r="M1544">
        <v>295.50303356295399</v>
      </c>
      <c r="N1544">
        <v>169.774656446352</v>
      </c>
      <c r="O1544">
        <v>5.3189202278201</v>
      </c>
      <c r="P1544">
        <v>-2.73</v>
      </c>
      <c r="Q1544">
        <v>0</v>
      </c>
      <c r="R1544">
        <v>5.6716971612470601</v>
      </c>
      <c r="S1544">
        <v>256.26425049831198</v>
      </c>
    </row>
    <row r="1545" spans="1:20" hidden="1" x14ac:dyDescent="0.25">
      <c r="A1545">
        <v>1721</v>
      </c>
      <c r="B1545">
        <v>3090</v>
      </c>
      <c r="C1545">
        <v>243.567828952112</v>
      </c>
      <c r="D1545">
        <v>9.8421645922088297E-2</v>
      </c>
      <c r="E1545">
        <v>0</v>
      </c>
      <c r="F1545">
        <v>0.529537913417929</v>
      </c>
      <c r="G1545">
        <v>385</v>
      </c>
      <c r="H1545">
        <v>2</v>
      </c>
      <c r="I1545">
        <v>98.737667281388397</v>
      </c>
      <c r="J1545">
        <v>222.44611671045001</v>
      </c>
      <c r="K1545">
        <v>-11.4360209308962</v>
      </c>
      <c r="L1545">
        <v>47.642398999999997</v>
      </c>
      <c r="M1545">
        <v>180.410236347356</v>
      </c>
      <c r="N1545">
        <v>101.61446943972599</v>
      </c>
      <c r="O1545">
        <v>1.41536081930832E-2</v>
      </c>
      <c r="P1545">
        <v>3.59</v>
      </c>
      <c r="Q1545">
        <v>0</v>
      </c>
      <c r="R1545">
        <v>-3.2317580150816898</v>
      </c>
      <c r="S1545">
        <v>254.999664473613</v>
      </c>
    </row>
    <row r="1546" spans="1:20" hidden="1" x14ac:dyDescent="0.25">
      <c r="A1546">
        <v>1722</v>
      </c>
      <c r="B1546">
        <v>333</v>
      </c>
      <c r="C1546">
        <v>271.45705571526503</v>
      </c>
      <c r="D1546">
        <v>9.0123439031900995E-2</v>
      </c>
      <c r="E1546">
        <v>0</v>
      </c>
      <c r="F1546">
        <v>0.29162159311531199</v>
      </c>
      <c r="G1546">
        <v>386</v>
      </c>
      <c r="H1546">
        <v>2</v>
      </c>
      <c r="I1546">
        <v>172.241512396123</v>
      </c>
      <c r="J1546">
        <v>255.365365064466</v>
      </c>
      <c r="K1546">
        <v>-11.8259889173014</v>
      </c>
      <c r="L1546">
        <v>22.605801</v>
      </c>
      <c r="M1546">
        <v>277.454797510189</v>
      </c>
      <c r="N1546">
        <v>155.022469850965</v>
      </c>
      <c r="O1546">
        <v>0.59624875437736602</v>
      </c>
      <c r="P1546">
        <v>6.89</v>
      </c>
      <c r="Q1546">
        <v>0</v>
      </c>
      <c r="R1546">
        <v>0.29633983018914001</v>
      </c>
      <c r="S1546">
        <v>270.51696384720799</v>
      </c>
    </row>
    <row r="1547" spans="1:20" x14ac:dyDescent="0.25">
      <c r="A1547">
        <v>1722</v>
      </c>
      <c r="B1547">
        <v>1499</v>
      </c>
      <c r="C1547">
        <v>273.32452957753401</v>
      </c>
      <c r="D1547">
        <v>0.116947196416765</v>
      </c>
      <c r="E1547">
        <v>0</v>
      </c>
      <c r="F1547">
        <v>-0.64785171965458899</v>
      </c>
      <c r="G1547">
        <v>386</v>
      </c>
      <c r="H1547">
        <v>2</v>
      </c>
      <c r="I1547">
        <v>211.56372189475499</v>
      </c>
      <c r="J1547">
        <v>242.87393868161601</v>
      </c>
      <c r="K1547">
        <v>-11.8259889173014</v>
      </c>
      <c r="L1547">
        <v>-39.488300000000002</v>
      </c>
      <c r="M1547">
        <v>282.91497947273899</v>
      </c>
      <c r="N1547">
        <v>161.97064594889301</v>
      </c>
      <c r="O1547">
        <v>6.0854526866876002</v>
      </c>
      <c r="P1547">
        <v>-6.1</v>
      </c>
      <c r="Q1547">
        <v>0</v>
      </c>
      <c r="R1547">
        <v>5.7477214599860798</v>
      </c>
      <c r="S1547">
        <v>253.015814561914</v>
      </c>
      <c r="T1547">
        <f>IF(AND(C1547&gt;=$V$3,B1547=$V$1,A1547&lt;=2004),1,0)</f>
        <v>0</v>
      </c>
    </row>
    <row r="1548" spans="1:20" hidden="1" x14ac:dyDescent="0.25">
      <c r="A1548">
        <v>1722</v>
      </c>
      <c r="B1548">
        <v>1513</v>
      </c>
      <c r="C1548">
        <v>276.69887929869998</v>
      </c>
      <c r="D1548">
        <v>0.121649457817833</v>
      </c>
      <c r="E1548">
        <v>0</v>
      </c>
      <c r="F1548">
        <v>-0.60646936848313204</v>
      </c>
      <c r="G1548">
        <v>386</v>
      </c>
      <c r="H1548">
        <v>2</v>
      </c>
      <c r="I1548">
        <v>214.59043930024299</v>
      </c>
      <c r="J1548">
        <v>244.075728905006</v>
      </c>
      <c r="K1548">
        <v>-11.8259889173014</v>
      </c>
      <c r="L1548">
        <v>-37.064602000000001</v>
      </c>
      <c r="M1548">
        <v>297.27128990568502</v>
      </c>
      <c r="N1548">
        <v>170.84383204916401</v>
      </c>
      <c r="O1548">
        <v>5.3118194144599604</v>
      </c>
      <c r="P1548">
        <v>-2.4300000000000002</v>
      </c>
      <c r="Q1548">
        <v>0</v>
      </c>
      <c r="R1548">
        <v>5.7636870571410999</v>
      </c>
      <c r="S1548">
        <v>256.35829112979599</v>
      </c>
    </row>
    <row r="1549" spans="1:20" hidden="1" x14ac:dyDescent="0.25">
      <c r="A1549">
        <v>1722</v>
      </c>
      <c r="B1549">
        <v>3090</v>
      </c>
      <c r="C1549">
        <v>243.278321382835</v>
      </c>
      <c r="D1549">
        <v>9.87360390566282E-2</v>
      </c>
      <c r="E1549">
        <v>0</v>
      </c>
      <c r="F1549">
        <v>0.50718871260641496</v>
      </c>
      <c r="G1549">
        <v>386</v>
      </c>
      <c r="H1549">
        <v>2</v>
      </c>
      <c r="I1549">
        <v>97.296501568119794</v>
      </c>
      <c r="J1549">
        <v>222.15660914117299</v>
      </c>
      <c r="K1549">
        <v>-11.8259889173014</v>
      </c>
      <c r="L1549">
        <v>47.642398999999997</v>
      </c>
      <c r="M1549">
        <v>179.611419943069</v>
      </c>
      <c r="N1549">
        <v>101.19437513789801</v>
      </c>
      <c r="O1549">
        <v>2.1288739171018301E-2</v>
      </c>
      <c r="P1549">
        <v>3.58</v>
      </c>
      <c r="Q1549">
        <v>0</v>
      </c>
      <c r="R1549">
        <v>-3.2944770683704299</v>
      </c>
      <c r="S1549">
        <v>254.94591160659499</v>
      </c>
    </row>
    <row r="1550" spans="1:20" hidden="1" x14ac:dyDescent="0.25">
      <c r="A1550">
        <v>1723</v>
      </c>
      <c r="B1550">
        <v>333</v>
      </c>
      <c r="C1550">
        <v>271.38195282970798</v>
      </c>
      <c r="D1550">
        <v>9.0409885511534199E-2</v>
      </c>
      <c r="E1550">
        <v>0</v>
      </c>
      <c r="F1550">
        <v>-0.219094589665076</v>
      </c>
      <c r="G1550">
        <v>387</v>
      </c>
      <c r="H1550">
        <v>2</v>
      </c>
      <c r="I1550">
        <v>172.241512396123</v>
      </c>
      <c r="J1550">
        <v>255.29026217890899</v>
      </c>
      <c r="K1550">
        <v>-11.8259889173014</v>
      </c>
      <c r="L1550">
        <v>22.605801</v>
      </c>
      <c r="M1550">
        <v>277.11420173490501</v>
      </c>
      <c r="N1550">
        <v>154.87649641223899</v>
      </c>
      <c r="O1550">
        <v>0.595301021763747</v>
      </c>
      <c r="P1550">
        <v>6.89</v>
      </c>
      <c r="Q1550">
        <v>0</v>
      </c>
      <c r="R1550">
        <v>0.27091984446842798</v>
      </c>
      <c r="S1550">
        <v>270.52138419012499</v>
      </c>
    </row>
    <row r="1551" spans="1:20" x14ac:dyDescent="0.25">
      <c r="A1551">
        <v>1723</v>
      </c>
      <c r="B1551">
        <v>1499</v>
      </c>
      <c r="C1551">
        <v>273.76187718423802</v>
      </c>
      <c r="D1551">
        <v>0.117318898973574</v>
      </c>
      <c r="E1551">
        <v>0</v>
      </c>
      <c r="F1551">
        <v>0.54457404845379997</v>
      </c>
      <c r="G1551">
        <v>387</v>
      </c>
      <c r="H1551">
        <v>2</v>
      </c>
      <c r="I1551">
        <v>211.56372189475499</v>
      </c>
      <c r="J1551">
        <v>243.31128628831999</v>
      </c>
      <c r="K1551">
        <v>-11.8259889173014</v>
      </c>
      <c r="L1551">
        <v>-39.488300000000002</v>
      </c>
      <c r="M1551">
        <v>284.81882030367802</v>
      </c>
      <c r="N1551">
        <v>163.11072794160199</v>
      </c>
      <c r="O1551">
        <v>6.0895715923200902</v>
      </c>
      <c r="P1551">
        <v>-5.78</v>
      </c>
      <c r="Q1551">
        <v>0</v>
      </c>
      <c r="R1551">
        <v>5.8526555758427099</v>
      </c>
      <c r="S1551">
        <v>253.11130680858801</v>
      </c>
      <c r="T1551">
        <f>IF(AND(C1551&gt;=$V$3,B1551=$V$1,A1551&lt;=2004),1,0)</f>
        <v>0</v>
      </c>
    </row>
    <row r="1552" spans="1:20" hidden="1" x14ac:dyDescent="0.25">
      <c r="A1552">
        <v>1723</v>
      </c>
      <c r="B1552">
        <v>1513</v>
      </c>
      <c r="C1552">
        <v>277.11312007857401</v>
      </c>
      <c r="D1552">
        <v>0.122036105945285</v>
      </c>
      <c r="E1552">
        <v>0</v>
      </c>
      <c r="F1552">
        <v>0.54033182647414002</v>
      </c>
      <c r="G1552">
        <v>387</v>
      </c>
      <c r="H1552">
        <v>2</v>
      </c>
      <c r="I1552">
        <v>214.59043930024299</v>
      </c>
      <c r="J1552">
        <v>244.48996968488001</v>
      </c>
      <c r="K1552">
        <v>-11.8259889173014</v>
      </c>
      <c r="L1552">
        <v>-37.064602000000001</v>
      </c>
      <c r="M1552">
        <v>299.14644533848201</v>
      </c>
      <c r="N1552">
        <v>171.97488936190999</v>
      </c>
      <c r="O1552">
        <v>5.30373957343045</v>
      </c>
      <c r="P1552">
        <v>-2.12</v>
      </c>
      <c r="Q1552">
        <v>0</v>
      </c>
      <c r="R1552">
        <v>5.8618409225345198</v>
      </c>
      <c r="S1552">
        <v>256.45393324508598</v>
      </c>
    </row>
    <row r="1553" spans="1:20" hidden="1" x14ac:dyDescent="0.25">
      <c r="A1553">
        <v>1723</v>
      </c>
      <c r="B1553">
        <v>3090</v>
      </c>
      <c r="C1553">
        <v>243.00646284431201</v>
      </c>
      <c r="D1553">
        <v>9.9049859646526905E-2</v>
      </c>
      <c r="E1553">
        <v>0</v>
      </c>
      <c r="F1553">
        <v>-0.46760707386972999</v>
      </c>
      <c r="G1553">
        <v>387</v>
      </c>
      <c r="H1553">
        <v>2</v>
      </c>
      <c r="I1553">
        <v>97.296501568119794</v>
      </c>
      <c r="J1553">
        <v>221.88475060265</v>
      </c>
      <c r="K1553">
        <v>-11.8259889173014</v>
      </c>
      <c r="L1553">
        <v>47.642398999999997</v>
      </c>
      <c r="M1553">
        <v>178.75898832961701</v>
      </c>
      <c r="N1553">
        <v>100.743685790128</v>
      </c>
      <c r="O1553">
        <v>2.9212711533622499E-2</v>
      </c>
      <c r="P1553">
        <v>3.57</v>
      </c>
      <c r="Q1553">
        <v>0</v>
      </c>
      <c r="R1553">
        <v>-3.3624179041958899</v>
      </c>
      <c r="S1553">
        <v>254.89105021320401</v>
      </c>
    </row>
    <row r="1554" spans="1:20" hidden="1" x14ac:dyDescent="0.25">
      <c r="A1554">
        <v>1724</v>
      </c>
      <c r="B1554">
        <v>333</v>
      </c>
      <c r="C1554">
        <v>271.29538986283001</v>
      </c>
      <c r="D1554">
        <v>9.0686057022507094E-2</v>
      </c>
      <c r="E1554">
        <v>0</v>
      </c>
      <c r="F1554">
        <v>0.303632117758241</v>
      </c>
      <c r="G1554">
        <v>388</v>
      </c>
      <c r="H1554">
        <v>2</v>
      </c>
      <c r="I1554">
        <v>171.47399517554399</v>
      </c>
      <c r="J1554">
        <v>255.20369921203201</v>
      </c>
      <c r="K1554">
        <v>-12.2123545929214</v>
      </c>
      <c r="L1554">
        <v>22.605801</v>
      </c>
      <c r="M1554">
        <v>276.80765688224102</v>
      </c>
      <c r="N1554">
        <v>154.74777853771701</v>
      </c>
      <c r="O1554">
        <v>0.59460774514860004</v>
      </c>
      <c r="P1554">
        <v>6.89</v>
      </c>
      <c r="Q1554">
        <v>0</v>
      </c>
      <c r="R1554">
        <v>0.24800248774863201</v>
      </c>
      <c r="S1554">
        <v>270.525430612202</v>
      </c>
    </row>
    <row r="1555" spans="1:20" x14ac:dyDescent="0.25">
      <c r="A1555">
        <v>1724</v>
      </c>
      <c r="B1555">
        <v>1499</v>
      </c>
      <c r="C1555">
        <v>274.22447244821598</v>
      </c>
      <c r="D1555">
        <v>0.117677268386519</v>
      </c>
      <c r="E1555">
        <v>0</v>
      </c>
      <c r="F1555">
        <v>-0.66893763987885102</v>
      </c>
      <c r="G1555">
        <v>388</v>
      </c>
      <c r="H1555">
        <v>2</v>
      </c>
      <c r="I1555">
        <v>213.32708335417499</v>
      </c>
      <c r="J1555">
        <v>243.77388155229701</v>
      </c>
      <c r="K1555">
        <v>-12.2123545929214</v>
      </c>
      <c r="L1555">
        <v>-39.488300000000002</v>
      </c>
      <c r="M1555">
        <v>286.64615901534501</v>
      </c>
      <c r="N1555">
        <v>164.20574896510601</v>
      </c>
      <c r="O1555">
        <v>6.0921383566260703</v>
      </c>
      <c r="P1555">
        <v>-5.44</v>
      </c>
      <c r="Q1555">
        <v>0</v>
      </c>
      <c r="R1555">
        <v>5.9511729698518403</v>
      </c>
      <c r="S1555">
        <v>253.20840647041999</v>
      </c>
      <c r="T1555">
        <f>IF(AND(C1555&gt;=$V$3,B1555=$V$1,A1555&lt;=2004),1,0)</f>
        <v>0</v>
      </c>
    </row>
    <row r="1556" spans="1:20" hidden="1" x14ac:dyDescent="0.25">
      <c r="A1556">
        <v>1724</v>
      </c>
      <c r="B1556">
        <v>1513</v>
      </c>
      <c r="C1556">
        <v>277.55120479602903</v>
      </c>
      <c r="D1556">
        <v>0.12240888482429201</v>
      </c>
      <c r="E1556">
        <v>0</v>
      </c>
      <c r="F1556">
        <v>-0.63174708476624197</v>
      </c>
      <c r="G1556">
        <v>388</v>
      </c>
      <c r="H1556">
        <v>2</v>
      </c>
      <c r="I1556">
        <v>216.25571929761401</v>
      </c>
      <c r="J1556">
        <v>244.92805440233499</v>
      </c>
      <c r="K1556">
        <v>-12.2123545929214</v>
      </c>
      <c r="L1556">
        <v>-37.064602000000001</v>
      </c>
      <c r="M1556">
        <v>300.94185859729703</v>
      </c>
      <c r="N1556">
        <v>173.05872915507899</v>
      </c>
      <c r="O1556">
        <v>5.2960353019251301</v>
      </c>
      <c r="P1556">
        <v>-1.77</v>
      </c>
      <c r="Q1556">
        <v>0</v>
      </c>
      <c r="R1556">
        <v>5.9536560988911802</v>
      </c>
      <c r="S1556">
        <v>256.55107342178701</v>
      </c>
    </row>
    <row r="1557" spans="1:20" hidden="1" x14ac:dyDescent="0.25">
      <c r="A1557">
        <v>1724</v>
      </c>
      <c r="B1557">
        <v>3090</v>
      </c>
      <c r="C1557">
        <v>242.715207693064</v>
      </c>
      <c r="D1557">
        <v>9.9352423345678495E-2</v>
      </c>
      <c r="E1557">
        <v>0</v>
      </c>
      <c r="F1557">
        <v>0.51391052045141905</v>
      </c>
      <c r="G1557">
        <v>388</v>
      </c>
      <c r="H1557">
        <v>2</v>
      </c>
      <c r="I1557">
        <v>95.862561044861394</v>
      </c>
      <c r="J1557">
        <v>221.59349545140199</v>
      </c>
      <c r="K1557">
        <v>-12.2123545929214</v>
      </c>
      <c r="L1557">
        <v>47.642398999999997</v>
      </c>
      <c r="M1557">
        <v>177.96128867076399</v>
      </c>
      <c r="N1557">
        <v>100.322456874255</v>
      </c>
      <c r="O1557">
        <v>3.7319716679043498E-2</v>
      </c>
      <c r="P1557">
        <v>3.55</v>
      </c>
      <c r="Q1557">
        <v>0</v>
      </c>
      <c r="R1557">
        <v>-3.4249531040066299</v>
      </c>
      <c r="S1557">
        <v>254.83516849209201</v>
      </c>
    </row>
    <row r="1558" spans="1:20" hidden="1" x14ac:dyDescent="0.25">
      <c r="A1558">
        <v>1725</v>
      </c>
      <c r="B1558">
        <v>333</v>
      </c>
      <c r="C1558">
        <v>271.21689918356799</v>
      </c>
      <c r="D1558">
        <v>9.0964251510579699E-2</v>
      </c>
      <c r="E1558">
        <v>0</v>
      </c>
      <c r="F1558">
        <v>-0.21387301113945001</v>
      </c>
      <c r="G1558">
        <v>389</v>
      </c>
      <c r="H1558">
        <v>2</v>
      </c>
      <c r="I1558">
        <v>171.47399517554399</v>
      </c>
      <c r="J1558">
        <v>255.12520853276899</v>
      </c>
      <c r="K1558">
        <v>-12.2123545929214</v>
      </c>
      <c r="L1558">
        <v>22.605801</v>
      </c>
      <c r="M1558">
        <v>276.454651388885</v>
      </c>
      <c r="N1558">
        <v>154.59321505346401</v>
      </c>
      <c r="O1558">
        <v>0.59392653156304798</v>
      </c>
      <c r="P1558">
        <v>6.88</v>
      </c>
      <c r="Q1558">
        <v>0</v>
      </c>
      <c r="R1558">
        <v>0.22189027212670701</v>
      </c>
      <c r="S1558">
        <v>270.52905098594999</v>
      </c>
    </row>
    <row r="1559" spans="1:20" x14ac:dyDescent="0.25">
      <c r="A1559">
        <v>1725</v>
      </c>
      <c r="B1559">
        <v>1499</v>
      </c>
      <c r="C1559">
        <v>274.66767419458898</v>
      </c>
      <c r="D1559">
        <v>0.11803826288238101</v>
      </c>
      <c r="E1559">
        <v>0</v>
      </c>
      <c r="F1559">
        <v>0.51382951364218199</v>
      </c>
      <c r="G1559">
        <v>389</v>
      </c>
      <c r="H1559">
        <v>2</v>
      </c>
      <c r="I1559">
        <v>213.32708335417499</v>
      </c>
      <c r="J1559">
        <v>244.21708329866999</v>
      </c>
      <c r="K1559">
        <v>-12.2123545929214</v>
      </c>
      <c r="L1559">
        <v>-39.488300000000002</v>
      </c>
      <c r="M1559">
        <v>288.58854243855097</v>
      </c>
      <c r="N1559">
        <v>165.36757358583799</v>
      </c>
      <c r="O1559">
        <v>6.0941977893002797</v>
      </c>
      <c r="P1559">
        <v>-5.07</v>
      </c>
      <c r="Q1559">
        <v>0</v>
      </c>
      <c r="R1559">
        <v>6.0565031136937897</v>
      </c>
      <c r="S1559">
        <v>253.30722470460799</v>
      </c>
      <c r="T1559">
        <f>IF(AND(C1559&gt;=$V$3,B1559=$V$1,A1559&lt;=2004),1,0)</f>
        <v>0</v>
      </c>
    </row>
    <row r="1560" spans="1:20" hidden="1" x14ac:dyDescent="0.25">
      <c r="A1560">
        <v>1725</v>
      </c>
      <c r="B1560">
        <v>1513</v>
      </c>
      <c r="C1560">
        <v>277.97016763462301</v>
      </c>
      <c r="D1560">
        <v>0.12278439433664</v>
      </c>
      <c r="E1560">
        <v>0</v>
      </c>
      <c r="F1560">
        <v>0.50663327122815005</v>
      </c>
      <c r="G1560">
        <v>389</v>
      </c>
      <c r="H1560">
        <v>2</v>
      </c>
      <c r="I1560">
        <v>216.25571929761401</v>
      </c>
      <c r="J1560">
        <v>245.34701724092901</v>
      </c>
      <c r="K1560">
        <v>-12.2123545929214</v>
      </c>
      <c r="L1560">
        <v>-37.064602000000001</v>
      </c>
      <c r="M1560">
        <v>302.84939715557101</v>
      </c>
      <c r="N1560">
        <v>174.207961590586</v>
      </c>
      <c r="O1560">
        <v>5.2859630635341297</v>
      </c>
      <c r="P1560">
        <v>-1.41</v>
      </c>
      <c r="Q1560">
        <v>0</v>
      </c>
      <c r="R1560">
        <v>6.0519110089612003</v>
      </c>
      <c r="S1560">
        <v>256.649816730944</v>
      </c>
    </row>
    <row r="1561" spans="1:20" hidden="1" x14ac:dyDescent="0.25">
      <c r="A1561">
        <v>1725</v>
      </c>
      <c r="B1561">
        <v>3090</v>
      </c>
      <c r="C1561">
        <v>242.441145664711</v>
      </c>
      <c r="D1561">
        <v>9.9657203346694104E-2</v>
      </c>
      <c r="E1561">
        <v>0</v>
      </c>
      <c r="F1561">
        <v>-0.45552798816836398</v>
      </c>
      <c r="G1561">
        <v>389</v>
      </c>
      <c r="H1561">
        <v>2</v>
      </c>
      <c r="I1561">
        <v>95.862561044861394</v>
      </c>
      <c r="J1561">
        <v>221.31943342304899</v>
      </c>
      <c r="K1561">
        <v>-12.2123545929214</v>
      </c>
      <c r="L1561">
        <v>47.642398999999997</v>
      </c>
      <c r="M1561">
        <v>177.10964002182499</v>
      </c>
      <c r="N1561">
        <v>99.870704315387002</v>
      </c>
      <c r="O1561">
        <v>4.5120655643593903E-2</v>
      </c>
      <c r="P1561">
        <v>3.53</v>
      </c>
      <c r="Q1561">
        <v>0</v>
      </c>
      <c r="R1561">
        <v>-3.4927840631406899</v>
      </c>
      <c r="S1561">
        <v>254.77818003736201</v>
      </c>
    </row>
    <row r="1562" spans="1:20" hidden="1" x14ac:dyDescent="0.25">
      <c r="A1562">
        <v>1726</v>
      </c>
      <c r="B1562">
        <v>333</v>
      </c>
      <c r="C1562">
        <v>271.12675484962301</v>
      </c>
      <c r="D1562">
        <v>9.12587357583617E-2</v>
      </c>
      <c r="E1562">
        <v>0</v>
      </c>
      <c r="F1562">
        <v>0.30876087447906497</v>
      </c>
      <c r="G1562">
        <v>390</v>
      </c>
      <c r="H1562">
        <v>2</v>
      </c>
      <c r="I1562">
        <v>170.698934507068</v>
      </c>
      <c r="J1562">
        <v>255.03506419882399</v>
      </c>
      <c r="K1562">
        <v>-12.5950002670288</v>
      </c>
      <c r="L1562">
        <v>22.605801</v>
      </c>
      <c r="M1562">
        <v>276.13485681693902</v>
      </c>
      <c r="N1562">
        <v>154.45953182128201</v>
      </c>
      <c r="O1562">
        <v>0.59402475353332196</v>
      </c>
      <c r="P1562">
        <v>6.87</v>
      </c>
      <c r="Q1562">
        <v>0</v>
      </c>
      <c r="R1562">
        <v>0.198227144653284</v>
      </c>
      <c r="S1562">
        <v>270.53228527082302</v>
      </c>
    </row>
    <row r="1563" spans="1:20" x14ac:dyDescent="0.25">
      <c r="A1563">
        <v>1726</v>
      </c>
      <c r="B1563">
        <v>1499</v>
      </c>
      <c r="C1563">
        <v>275.13653492856599</v>
      </c>
      <c r="D1563">
        <v>0.118420395516654</v>
      </c>
      <c r="E1563">
        <v>0</v>
      </c>
      <c r="F1563">
        <v>-0.67983610968015196</v>
      </c>
      <c r="G1563">
        <v>390</v>
      </c>
      <c r="H1563">
        <v>2</v>
      </c>
      <c r="I1563">
        <v>215.07234792817701</v>
      </c>
      <c r="J1563">
        <v>244.685944032648</v>
      </c>
      <c r="K1563">
        <v>-12.5950002670288</v>
      </c>
      <c r="L1563">
        <v>-39.488300000000002</v>
      </c>
      <c r="M1563">
        <v>290.45873811143201</v>
      </c>
      <c r="N1563">
        <v>166.491471965447</v>
      </c>
      <c r="O1563">
        <v>6.0942472836752701</v>
      </c>
      <c r="P1563">
        <v>-4.6900000000000004</v>
      </c>
      <c r="Q1563">
        <v>0</v>
      </c>
      <c r="R1563">
        <v>6.1557490818051503</v>
      </c>
      <c r="S1563">
        <v>253.40766224140799</v>
      </c>
      <c r="T1563">
        <f>IF(AND(C1563&gt;=$V$3,B1563=$V$1,A1563&lt;=2004),1,0)</f>
        <v>0</v>
      </c>
    </row>
    <row r="1564" spans="1:20" hidden="1" x14ac:dyDescent="0.25">
      <c r="A1564">
        <v>1726</v>
      </c>
      <c r="B1564">
        <v>1513</v>
      </c>
      <c r="C1564">
        <v>278.412699510062</v>
      </c>
      <c r="D1564">
        <v>0.12318189191843799</v>
      </c>
      <c r="E1564">
        <v>0</v>
      </c>
      <c r="F1564">
        <v>-0.62446385044474395</v>
      </c>
      <c r="G1564">
        <v>390</v>
      </c>
      <c r="H1564">
        <v>2</v>
      </c>
      <c r="I1564">
        <v>217.90238991683799</v>
      </c>
      <c r="J1564">
        <v>245.78954911636799</v>
      </c>
      <c r="K1564">
        <v>-12.5950002670288</v>
      </c>
      <c r="L1564">
        <v>-37.064602000000001</v>
      </c>
      <c r="M1564">
        <v>304.68214331071999</v>
      </c>
      <c r="N1564">
        <v>175.317784872419</v>
      </c>
      <c r="O1564">
        <v>5.2750044778086496</v>
      </c>
      <c r="P1564">
        <v>-1.04</v>
      </c>
      <c r="Q1564">
        <v>0</v>
      </c>
      <c r="R1564">
        <v>6.1441932933407797</v>
      </c>
      <c r="S1564">
        <v>256.750065722871</v>
      </c>
    </row>
    <row r="1565" spans="1:20" hidden="1" x14ac:dyDescent="0.25">
      <c r="A1565">
        <v>1726</v>
      </c>
      <c r="B1565">
        <v>3090</v>
      </c>
      <c r="C1565">
        <v>242.14753283382001</v>
      </c>
      <c r="D1565">
        <v>9.9979829829914296E-2</v>
      </c>
      <c r="E1565">
        <v>0</v>
      </c>
      <c r="F1565">
        <v>0.51799591463483996</v>
      </c>
      <c r="G1565">
        <v>390</v>
      </c>
      <c r="H1565">
        <v>2</v>
      </c>
      <c r="I1565">
        <v>94.436596833553295</v>
      </c>
      <c r="J1565">
        <v>221.025820592158</v>
      </c>
      <c r="K1565">
        <v>-12.5950002670288</v>
      </c>
      <c r="L1565">
        <v>47.642398999999997</v>
      </c>
      <c r="M1565">
        <v>176.31106002833599</v>
      </c>
      <c r="N1565">
        <v>99.450205697403703</v>
      </c>
      <c r="O1565">
        <v>5.2275153861630397E-2</v>
      </c>
      <c r="P1565">
        <v>3.5</v>
      </c>
      <c r="Q1565">
        <v>0</v>
      </c>
      <c r="R1565">
        <v>-3.5553412884527602</v>
      </c>
      <c r="S1565">
        <v>254.720170895541</v>
      </c>
    </row>
    <row r="1566" spans="1:20" hidden="1" x14ac:dyDescent="0.25">
      <c r="A1566">
        <v>1727</v>
      </c>
      <c r="B1566">
        <v>333</v>
      </c>
      <c r="C1566">
        <v>271.044864135593</v>
      </c>
      <c r="D1566">
        <v>9.1518853236632794E-2</v>
      </c>
      <c r="E1566">
        <v>0</v>
      </c>
      <c r="F1566">
        <v>-0.21867741065117499</v>
      </c>
      <c r="G1566">
        <v>391</v>
      </c>
      <c r="H1566">
        <v>2</v>
      </c>
      <c r="I1566">
        <v>170.698934507068</v>
      </c>
      <c r="J1566">
        <v>254.953173484795</v>
      </c>
      <c r="K1566">
        <v>-12.5950002670288</v>
      </c>
      <c r="L1566">
        <v>22.605801</v>
      </c>
      <c r="M1566">
        <v>275.76792414353099</v>
      </c>
      <c r="N1566">
        <v>154.294031462638</v>
      </c>
      <c r="O1566">
        <v>0.59435958485446205</v>
      </c>
      <c r="P1566">
        <v>6.86</v>
      </c>
      <c r="Q1566">
        <v>0</v>
      </c>
      <c r="R1566">
        <v>0.17131688008607601</v>
      </c>
      <c r="S1566">
        <v>270.53508048635501</v>
      </c>
    </row>
    <row r="1567" spans="1:20" x14ac:dyDescent="0.25">
      <c r="A1567">
        <v>1727</v>
      </c>
      <c r="B1567">
        <v>1499</v>
      </c>
      <c r="C1567">
        <v>275.58652261627202</v>
      </c>
      <c r="D1567">
        <v>0.11875793267845799</v>
      </c>
      <c r="E1567">
        <v>0</v>
      </c>
      <c r="F1567">
        <v>0.50003982956655302</v>
      </c>
      <c r="G1567">
        <v>391</v>
      </c>
      <c r="H1567">
        <v>2</v>
      </c>
      <c r="I1567">
        <v>215.07234792817701</v>
      </c>
      <c r="J1567">
        <v>245.13593172035399</v>
      </c>
      <c r="K1567">
        <v>-12.5950002670288</v>
      </c>
      <c r="L1567">
        <v>-39.488300000000002</v>
      </c>
      <c r="M1567">
        <v>292.447087089099</v>
      </c>
      <c r="N1567">
        <v>167.67756195537601</v>
      </c>
      <c r="O1567">
        <v>6.0926402730116402</v>
      </c>
      <c r="P1567">
        <v>-4.28</v>
      </c>
      <c r="Q1567">
        <v>0</v>
      </c>
      <c r="R1567">
        <v>6.2619229129690401</v>
      </c>
      <c r="S1567">
        <v>253.509832116213</v>
      </c>
      <c r="T1567">
        <f>IF(AND(C1567&gt;=$V$3,B1567=$V$1,A1567&lt;=2004),1,0)</f>
        <v>0</v>
      </c>
    </row>
    <row r="1568" spans="1:20" hidden="1" x14ac:dyDescent="0.25">
      <c r="A1568">
        <v>1727</v>
      </c>
      <c r="B1568">
        <v>1513</v>
      </c>
      <c r="C1568">
        <v>278.83646446148799</v>
      </c>
      <c r="D1568">
        <v>0.123533000914506</v>
      </c>
      <c r="E1568">
        <v>0</v>
      </c>
      <c r="F1568">
        <v>0.49722893690609499</v>
      </c>
      <c r="G1568">
        <v>391</v>
      </c>
      <c r="H1568">
        <v>2</v>
      </c>
      <c r="I1568">
        <v>217.90238991683799</v>
      </c>
      <c r="J1568">
        <v>246.21331406779299</v>
      </c>
      <c r="K1568">
        <v>-12.5950002670288</v>
      </c>
      <c r="L1568">
        <v>-37.064602000000001</v>
      </c>
      <c r="M1568">
        <v>306.62701219396598</v>
      </c>
      <c r="N1568">
        <v>176.48619071534401</v>
      </c>
      <c r="O1568">
        <v>5.2628791808449096</v>
      </c>
      <c r="P1568">
        <v>-0.65</v>
      </c>
      <c r="Q1568">
        <v>0</v>
      </c>
      <c r="R1568">
        <v>6.2428338929629001</v>
      </c>
      <c r="S1568">
        <v>256.85192414018701</v>
      </c>
    </row>
    <row r="1569" spans="1:20" hidden="1" x14ac:dyDescent="0.25">
      <c r="A1569">
        <v>1727</v>
      </c>
      <c r="B1569">
        <v>3090</v>
      </c>
      <c r="C1569">
        <v>241.87063472208899</v>
      </c>
      <c r="D1569">
        <v>0.100264805300999</v>
      </c>
      <c r="E1569">
        <v>0</v>
      </c>
      <c r="F1569">
        <v>-0.44285289976155801</v>
      </c>
      <c r="G1569">
        <v>391</v>
      </c>
      <c r="H1569">
        <v>2</v>
      </c>
      <c r="I1569">
        <v>94.436596833553295</v>
      </c>
      <c r="J1569">
        <v>220.74892248042701</v>
      </c>
      <c r="K1569">
        <v>-12.5950002670288</v>
      </c>
      <c r="L1569">
        <v>47.642398999999997</v>
      </c>
      <c r="M1569">
        <v>175.45851126155901</v>
      </c>
      <c r="N1569">
        <v>98.995473319004702</v>
      </c>
      <c r="O1569">
        <v>5.9414349070429799E-2</v>
      </c>
      <c r="P1569">
        <v>3.47</v>
      </c>
      <c r="Q1569">
        <v>0</v>
      </c>
      <c r="R1569">
        <v>-3.6232386046279901</v>
      </c>
      <c r="S1569">
        <v>254.66105393741699</v>
      </c>
    </row>
    <row r="1570" spans="1:20" hidden="1" x14ac:dyDescent="0.25">
      <c r="A1570">
        <v>1728</v>
      </c>
      <c r="B1570">
        <v>333</v>
      </c>
      <c r="C1570">
        <v>270.95128069554198</v>
      </c>
      <c r="D1570">
        <v>9.1791434222611407E-2</v>
      </c>
      <c r="E1570">
        <v>0</v>
      </c>
      <c r="F1570">
        <v>0.30979610779892303</v>
      </c>
      <c r="G1570">
        <v>392</v>
      </c>
      <c r="H1570">
        <v>2</v>
      </c>
      <c r="I1570">
        <v>169.91693737985199</v>
      </c>
      <c r="J1570">
        <v>254.85959004474299</v>
      </c>
      <c r="K1570">
        <v>-12.9738093820442</v>
      </c>
      <c r="L1570">
        <v>22.605801</v>
      </c>
      <c r="M1570">
        <v>275.434904955359</v>
      </c>
      <c r="N1570">
        <v>154.149231229256</v>
      </c>
      <c r="O1570">
        <v>0.59512497018071597</v>
      </c>
      <c r="P1570">
        <v>6.85</v>
      </c>
      <c r="Q1570">
        <v>0</v>
      </c>
      <c r="R1570">
        <v>0.14691171326653199</v>
      </c>
      <c r="S1570">
        <v>270.53747750585899</v>
      </c>
    </row>
    <row r="1571" spans="1:20" x14ac:dyDescent="0.25">
      <c r="A1571">
        <v>1728</v>
      </c>
      <c r="B1571">
        <v>1499</v>
      </c>
      <c r="C1571">
        <v>276.06252371678102</v>
      </c>
      <c r="D1571">
        <v>0.119111642905776</v>
      </c>
      <c r="E1571">
        <v>0</v>
      </c>
      <c r="F1571">
        <v>-0.68922667038097096</v>
      </c>
      <c r="G1571">
        <v>392</v>
      </c>
      <c r="H1571">
        <v>2</v>
      </c>
      <c r="I1571">
        <v>216.79883018265599</v>
      </c>
      <c r="J1571">
        <v>245.61193282086199</v>
      </c>
      <c r="K1571">
        <v>-12.9738093820442</v>
      </c>
      <c r="L1571">
        <v>-39.488300000000002</v>
      </c>
      <c r="M1571">
        <v>294.36498263602402</v>
      </c>
      <c r="N1571">
        <v>168.826021090816</v>
      </c>
      <c r="O1571">
        <v>6.0885350554995599</v>
      </c>
      <c r="P1571">
        <v>-3.85</v>
      </c>
      <c r="Q1571">
        <v>0</v>
      </c>
      <c r="R1571">
        <v>6.3621585930941604</v>
      </c>
      <c r="S1571">
        <v>253.61363744182501</v>
      </c>
      <c r="T1571">
        <f>IF(AND(C1571&gt;=$V$3,B1571=$V$1,A1571&lt;=2004),1,0)</f>
        <v>0</v>
      </c>
    </row>
    <row r="1572" spans="1:20" hidden="1" x14ac:dyDescent="0.25">
      <c r="A1572">
        <v>1728</v>
      </c>
      <c r="B1572">
        <v>1513</v>
      </c>
      <c r="C1572">
        <v>279.283615868011</v>
      </c>
      <c r="D1572">
        <v>0.12390093326941699</v>
      </c>
      <c r="E1572">
        <v>0</v>
      </c>
      <c r="F1572">
        <v>-0.61962639589788704</v>
      </c>
      <c r="G1572">
        <v>392</v>
      </c>
      <c r="H1572">
        <v>2</v>
      </c>
      <c r="I1572">
        <v>219.52983007929299</v>
      </c>
      <c r="J1572">
        <v>246.66046547431699</v>
      </c>
      <c r="K1572">
        <v>-12.9738093820442</v>
      </c>
      <c r="L1572">
        <v>-37.064602000000001</v>
      </c>
      <c r="M1572">
        <v>308.49811570083199</v>
      </c>
      <c r="N1572">
        <v>177.61503254711201</v>
      </c>
      <c r="O1572">
        <v>5.2495280980986703</v>
      </c>
      <c r="P1572">
        <v>-0.25</v>
      </c>
      <c r="Q1572">
        <v>0</v>
      </c>
      <c r="R1572">
        <v>6.3356023458320401</v>
      </c>
      <c r="S1572">
        <v>256.95529617262503</v>
      </c>
    </row>
    <row r="1573" spans="1:20" hidden="1" x14ac:dyDescent="0.25">
      <c r="A1573">
        <v>1728</v>
      </c>
      <c r="B1573">
        <v>3090</v>
      </c>
      <c r="C1573">
        <v>241.573916431572</v>
      </c>
      <c r="D1573">
        <v>0.100563435348484</v>
      </c>
      <c r="E1573">
        <v>0</v>
      </c>
      <c r="F1573">
        <v>0.525133043242904</v>
      </c>
      <c r="G1573">
        <v>392</v>
      </c>
      <c r="H1573">
        <v>2</v>
      </c>
      <c r="I1573">
        <v>93.019356843447994</v>
      </c>
      <c r="J1573">
        <v>220.45220418990999</v>
      </c>
      <c r="K1573">
        <v>-12.9738093820442</v>
      </c>
      <c r="L1573">
        <v>47.642398999999997</v>
      </c>
      <c r="M1573">
        <v>174.657332595898</v>
      </c>
      <c r="N1573">
        <v>98.570675346140604</v>
      </c>
      <c r="O1573">
        <v>6.5203217685964196E-2</v>
      </c>
      <c r="P1573">
        <v>3.43</v>
      </c>
      <c r="Q1573">
        <v>0</v>
      </c>
      <c r="R1573">
        <v>-3.68599974347869</v>
      </c>
      <c r="S1573">
        <v>254.600912965139</v>
      </c>
    </row>
    <row r="1574" spans="1:20" hidden="1" x14ac:dyDescent="0.25">
      <c r="A1574">
        <v>1729</v>
      </c>
      <c r="B1574">
        <v>333</v>
      </c>
      <c r="C1574">
        <v>270.86585656370698</v>
      </c>
      <c r="D1574">
        <v>9.2059944044240005E-2</v>
      </c>
      <c r="E1574">
        <v>0</v>
      </c>
      <c r="F1574">
        <v>-0.21617866963452601</v>
      </c>
      <c r="G1574">
        <v>393</v>
      </c>
      <c r="H1574">
        <v>2</v>
      </c>
      <c r="I1574">
        <v>169.91693737985199</v>
      </c>
      <c r="J1574">
        <v>254.77416591290799</v>
      </c>
      <c r="K1574">
        <v>-12.9738093820442</v>
      </c>
      <c r="L1574">
        <v>22.605801</v>
      </c>
      <c r="M1574">
        <v>275.05470517541102</v>
      </c>
      <c r="N1574">
        <v>153.97722349348101</v>
      </c>
      <c r="O1574">
        <v>0.59545152107101096</v>
      </c>
      <c r="P1574">
        <v>6.83</v>
      </c>
      <c r="Q1574">
        <v>0</v>
      </c>
      <c r="R1574">
        <v>0.11925163869486299</v>
      </c>
      <c r="S1574">
        <v>270.53942322208098</v>
      </c>
    </row>
    <row r="1575" spans="1:20" x14ac:dyDescent="0.25">
      <c r="A1575">
        <v>1729</v>
      </c>
      <c r="B1575">
        <v>1499</v>
      </c>
      <c r="C1575">
        <v>276.51982670747202</v>
      </c>
      <c r="D1575">
        <v>0.119460070253724</v>
      </c>
      <c r="E1575">
        <v>0</v>
      </c>
      <c r="F1575">
        <v>0.495404938295331</v>
      </c>
      <c r="G1575">
        <v>393</v>
      </c>
      <c r="H1575">
        <v>2</v>
      </c>
      <c r="I1575">
        <v>216.79883018265599</v>
      </c>
      <c r="J1575">
        <v>246.06923581155399</v>
      </c>
      <c r="K1575">
        <v>-12.9738093820442</v>
      </c>
      <c r="L1575">
        <v>-39.488300000000002</v>
      </c>
      <c r="M1575">
        <v>296.40400104018198</v>
      </c>
      <c r="N1575">
        <v>170.04377805442499</v>
      </c>
      <c r="O1575">
        <v>6.0816525870984703</v>
      </c>
      <c r="P1575">
        <v>-3.41</v>
      </c>
      <c r="Q1575">
        <v>0</v>
      </c>
      <c r="R1575">
        <v>6.4694196224391503</v>
      </c>
      <c r="S1575">
        <v>253.719192844226</v>
      </c>
      <c r="T1575">
        <f>IF(AND(C1575&gt;=$V$3,B1575=$V$1,A1575&lt;=2004),1,0)</f>
        <v>0</v>
      </c>
    </row>
    <row r="1576" spans="1:20" hidden="1" x14ac:dyDescent="0.25">
      <c r="A1576">
        <v>1729</v>
      </c>
      <c r="B1576">
        <v>1513</v>
      </c>
      <c r="C1576">
        <v>279.71214053616598</v>
      </c>
      <c r="D1576">
        <v>0.124263370328752</v>
      </c>
      <c r="E1576">
        <v>0</v>
      </c>
      <c r="F1576">
        <v>0.49351477436524799</v>
      </c>
      <c r="G1576">
        <v>393</v>
      </c>
      <c r="H1576">
        <v>2</v>
      </c>
      <c r="I1576">
        <v>219.52983007929299</v>
      </c>
      <c r="J1576">
        <v>247.088990142472</v>
      </c>
      <c r="K1576">
        <v>-12.9738093820442</v>
      </c>
      <c r="L1576">
        <v>-37.064602000000001</v>
      </c>
      <c r="M1576">
        <v>310.48175212586602</v>
      </c>
      <c r="N1576">
        <v>178.80843524717099</v>
      </c>
      <c r="O1576">
        <v>5.2353189136218701</v>
      </c>
      <c r="P1576">
        <v>0.16</v>
      </c>
      <c r="Q1576">
        <v>0</v>
      </c>
      <c r="R1576">
        <v>6.4346742107458397</v>
      </c>
      <c r="S1576">
        <v>257.060284666999</v>
      </c>
    </row>
    <row r="1577" spans="1:20" hidden="1" x14ac:dyDescent="0.25">
      <c r="A1577">
        <v>1729</v>
      </c>
      <c r="B1577">
        <v>3090</v>
      </c>
      <c r="C1577">
        <v>241.293552833424</v>
      </c>
      <c r="D1577">
        <v>0.10085760517289601</v>
      </c>
      <c r="E1577">
        <v>0</v>
      </c>
      <c r="F1577">
        <v>-0.433314104885901</v>
      </c>
      <c r="G1577">
        <v>393</v>
      </c>
      <c r="H1577">
        <v>2</v>
      </c>
      <c r="I1577">
        <v>93.019356843447994</v>
      </c>
      <c r="J1577">
        <v>220.17184059176199</v>
      </c>
      <c r="K1577">
        <v>-12.9738093820442</v>
      </c>
      <c r="L1577">
        <v>47.642398999999997</v>
      </c>
      <c r="M1577">
        <v>173.80185480089401</v>
      </c>
      <c r="N1577">
        <v>98.114519929964402</v>
      </c>
      <c r="O1577">
        <v>7.1017042797079405E-2</v>
      </c>
      <c r="P1577">
        <v>3.39</v>
      </c>
      <c r="Q1577">
        <v>0</v>
      </c>
      <c r="R1577">
        <v>-3.7541776444261399</v>
      </c>
      <c r="S1577">
        <v>254.53965959851999</v>
      </c>
    </row>
    <row r="1578" spans="1:20" hidden="1" x14ac:dyDescent="0.25">
      <c r="A1578">
        <v>1730</v>
      </c>
      <c r="B1578">
        <v>333</v>
      </c>
      <c r="C1578">
        <v>270.768859642584</v>
      </c>
      <c r="D1578">
        <v>9.2333445488468904E-2</v>
      </c>
      <c r="E1578">
        <v>0</v>
      </c>
      <c r="F1578">
        <v>0.306618477911833</v>
      </c>
      <c r="G1578">
        <v>394</v>
      </c>
      <c r="H1578">
        <v>2</v>
      </c>
      <c r="I1578">
        <v>169.12862172173701</v>
      </c>
      <c r="J1578">
        <v>254.677168991786</v>
      </c>
      <c r="K1578">
        <v>-13.3486665490418</v>
      </c>
      <c r="L1578">
        <v>22.605801</v>
      </c>
      <c r="M1578">
        <v>274.70799782672998</v>
      </c>
      <c r="N1578">
        <v>153.82453757672201</v>
      </c>
      <c r="O1578">
        <v>0.59696513151814001</v>
      </c>
      <c r="P1578">
        <v>6.82</v>
      </c>
      <c r="Q1578">
        <v>0</v>
      </c>
      <c r="R1578">
        <v>9.4073008338323105E-2</v>
      </c>
      <c r="S1578">
        <v>270.540958122402</v>
      </c>
    </row>
    <row r="1579" spans="1:20" x14ac:dyDescent="0.25">
      <c r="A1579">
        <v>1730</v>
      </c>
      <c r="B1579">
        <v>1499</v>
      </c>
      <c r="C1579">
        <v>277.00278659659602</v>
      </c>
      <c r="D1579">
        <v>0.119814974898533</v>
      </c>
      <c r="E1579">
        <v>0</v>
      </c>
      <c r="F1579">
        <v>-0.67978101038517902</v>
      </c>
      <c r="G1579">
        <v>394</v>
      </c>
      <c r="H1579">
        <v>2</v>
      </c>
      <c r="I1579">
        <v>218.50584945946699</v>
      </c>
      <c r="J1579">
        <v>246.552195700677</v>
      </c>
      <c r="K1579">
        <v>-13.3486665490418</v>
      </c>
      <c r="L1579">
        <v>-39.488300000000002</v>
      </c>
      <c r="M1579">
        <v>298.372882718136</v>
      </c>
      <c r="N1579">
        <v>171.222762762668</v>
      </c>
      <c r="O1579">
        <v>6.0724673470156096</v>
      </c>
      <c r="P1579">
        <v>-2.95</v>
      </c>
      <c r="Q1579">
        <v>0</v>
      </c>
      <c r="R1579">
        <v>6.57078780266695</v>
      </c>
      <c r="S1579">
        <v>253.826402175369</v>
      </c>
      <c r="T1579">
        <f>IF(AND(C1579&gt;=$V$3,B1579=$V$1,A1579&lt;=2004),1,0)</f>
        <v>0</v>
      </c>
    </row>
    <row r="1580" spans="1:20" hidden="1" x14ac:dyDescent="0.25">
      <c r="A1580">
        <v>1730</v>
      </c>
      <c r="B1580">
        <v>1513</v>
      </c>
      <c r="C1580">
        <v>280.16364477519897</v>
      </c>
      <c r="D1580">
        <v>0.12463254512678799</v>
      </c>
      <c r="E1580">
        <v>0</v>
      </c>
      <c r="F1580">
        <v>-0.60884615138793297</v>
      </c>
      <c r="G1580">
        <v>394</v>
      </c>
      <c r="H1580">
        <v>2</v>
      </c>
      <c r="I1580">
        <v>221.13742493901501</v>
      </c>
      <c r="J1580">
        <v>247.540494381505</v>
      </c>
      <c r="K1580">
        <v>-13.3486665490418</v>
      </c>
      <c r="L1580">
        <v>-37.064602000000001</v>
      </c>
      <c r="M1580">
        <v>312.39171913526002</v>
      </c>
      <c r="N1580">
        <v>179.96091595319299</v>
      </c>
      <c r="O1580">
        <v>5.2199053313486399</v>
      </c>
      <c r="P1580">
        <v>0.57999999999999996</v>
      </c>
      <c r="Q1580">
        <v>0</v>
      </c>
      <c r="R1580">
        <v>6.5279123004039201</v>
      </c>
      <c r="S1580">
        <v>257.16679443911499</v>
      </c>
    </row>
    <row r="1581" spans="1:20" hidden="1" x14ac:dyDescent="0.25">
      <c r="A1581">
        <v>1730</v>
      </c>
      <c r="B1581">
        <v>3090</v>
      </c>
      <c r="C1581">
        <v>240.993227800721</v>
      </c>
      <c r="D1581">
        <v>0.10115724364175099</v>
      </c>
      <c r="E1581">
        <v>0</v>
      </c>
      <c r="F1581">
        <v>0.52887570733031997</v>
      </c>
      <c r="G1581">
        <v>394</v>
      </c>
      <c r="H1581">
        <v>2</v>
      </c>
      <c r="I1581">
        <v>91.611584785069894</v>
      </c>
      <c r="J1581">
        <v>219.87151555905899</v>
      </c>
      <c r="K1581">
        <v>-13.3486665490418</v>
      </c>
      <c r="L1581">
        <v>47.642398999999997</v>
      </c>
      <c r="M1581">
        <v>172.996420972978</v>
      </c>
      <c r="N1581">
        <v>97.686803445579898</v>
      </c>
      <c r="O1581">
        <v>7.5130246823999394E-2</v>
      </c>
      <c r="P1581">
        <v>3.34</v>
      </c>
      <c r="Q1581">
        <v>0</v>
      </c>
      <c r="R1581">
        <v>-3.8173218028478302</v>
      </c>
      <c r="S1581">
        <v>254.47737596837899</v>
      </c>
    </row>
    <row r="1582" spans="1:20" hidden="1" x14ac:dyDescent="0.25">
      <c r="A1582">
        <v>1731</v>
      </c>
      <c r="B1582">
        <v>333</v>
      </c>
      <c r="C1582">
        <v>270.68020194054202</v>
      </c>
      <c r="D1582">
        <v>9.2588865166182893E-2</v>
      </c>
      <c r="E1582">
        <v>0</v>
      </c>
      <c r="F1582">
        <v>-0.22094540633454901</v>
      </c>
      <c r="G1582">
        <v>395</v>
      </c>
      <c r="H1582">
        <v>2</v>
      </c>
      <c r="I1582">
        <v>169.12862172173701</v>
      </c>
      <c r="J1582">
        <v>254.588511289743</v>
      </c>
      <c r="K1582">
        <v>-13.3486665490418</v>
      </c>
      <c r="L1582">
        <v>22.605801</v>
      </c>
      <c r="M1582">
        <v>274.31471798016997</v>
      </c>
      <c r="N1582">
        <v>153.64285874110499</v>
      </c>
      <c r="O1582">
        <v>0.59791418955227105</v>
      </c>
      <c r="P1582">
        <v>6.8</v>
      </c>
      <c r="Q1582">
        <v>0</v>
      </c>
      <c r="R1582">
        <v>6.5677670980889696E-2</v>
      </c>
      <c r="S1582">
        <v>270.54202972285299</v>
      </c>
    </row>
    <row r="1583" spans="1:20" x14ac:dyDescent="0.25">
      <c r="A1583">
        <v>1731</v>
      </c>
      <c r="B1583">
        <v>1499</v>
      </c>
      <c r="C1583">
        <v>277.467064508193</v>
      </c>
      <c r="D1583">
        <v>0.120146416036811</v>
      </c>
      <c r="E1583">
        <v>0</v>
      </c>
      <c r="F1583">
        <v>0.49497767732079001</v>
      </c>
      <c r="G1583">
        <v>395</v>
      </c>
      <c r="H1583">
        <v>2</v>
      </c>
      <c r="I1583">
        <v>218.50584945946699</v>
      </c>
      <c r="J1583">
        <v>247.01647361227501</v>
      </c>
      <c r="K1583">
        <v>-13.3486665490418</v>
      </c>
      <c r="L1583">
        <v>-39.488300000000002</v>
      </c>
      <c r="M1583">
        <v>300.46286087985402</v>
      </c>
      <c r="N1583">
        <v>172.46853405356401</v>
      </c>
      <c r="O1583">
        <v>6.0599820030179403</v>
      </c>
      <c r="P1583">
        <v>-2.48</v>
      </c>
      <c r="Q1583">
        <v>0</v>
      </c>
      <c r="R1583">
        <v>6.6790732651692304</v>
      </c>
      <c r="S1583">
        <v>253.93537829800599</v>
      </c>
      <c r="T1583">
        <f>IF(AND(C1583&gt;=$V$3,B1583=$V$1,A1583&lt;=2004),1,0)</f>
        <v>0</v>
      </c>
    </row>
    <row r="1584" spans="1:20" hidden="1" x14ac:dyDescent="0.25">
      <c r="A1584">
        <v>1731</v>
      </c>
      <c r="B1584">
        <v>1513</v>
      </c>
      <c r="C1584">
        <v>280.59611710377999</v>
      </c>
      <c r="D1584">
        <v>0.124977312987887</v>
      </c>
      <c r="E1584">
        <v>0</v>
      </c>
      <c r="F1584">
        <v>0.50425000178506996</v>
      </c>
      <c r="G1584">
        <v>395</v>
      </c>
      <c r="H1584">
        <v>2</v>
      </c>
      <c r="I1584">
        <v>221.13742493901501</v>
      </c>
      <c r="J1584">
        <v>247.97296671008499</v>
      </c>
      <c r="K1584">
        <v>-13.3486665490418</v>
      </c>
      <c r="L1584">
        <v>-37.064602000000001</v>
      </c>
      <c r="M1584">
        <v>314.41362726652301</v>
      </c>
      <c r="N1584">
        <v>181.174958694179</v>
      </c>
      <c r="O1584">
        <v>5.2029427555953003</v>
      </c>
      <c r="P1584">
        <v>1</v>
      </c>
      <c r="Q1584">
        <v>0</v>
      </c>
      <c r="R1584">
        <v>6.6273343361597696</v>
      </c>
      <c r="S1584">
        <v>257.27492638657299</v>
      </c>
    </row>
    <row r="1585" spans="1:20" hidden="1" x14ac:dyDescent="0.25">
      <c r="A1585">
        <v>1731</v>
      </c>
      <c r="B1585">
        <v>3090</v>
      </c>
      <c r="C1585">
        <v>240.70845710172799</v>
      </c>
      <c r="D1585">
        <v>0.101437072369388</v>
      </c>
      <c r="E1585">
        <v>0</v>
      </c>
      <c r="F1585">
        <v>-0.41210884245988899</v>
      </c>
      <c r="G1585">
        <v>395</v>
      </c>
      <c r="H1585">
        <v>2</v>
      </c>
      <c r="I1585">
        <v>91.611584785069894</v>
      </c>
      <c r="J1585">
        <v>219.58674486006601</v>
      </c>
      <c r="K1585">
        <v>-13.3486665490418</v>
      </c>
      <c r="L1585">
        <v>47.642398999999997</v>
      </c>
      <c r="M1585">
        <v>172.13675046822999</v>
      </c>
      <c r="N1585">
        <v>97.226381942553303</v>
      </c>
      <c r="O1585">
        <v>7.9390260300462201E-2</v>
      </c>
      <c r="P1585">
        <v>3.28</v>
      </c>
      <c r="Q1585">
        <v>0</v>
      </c>
      <c r="R1585">
        <v>-3.8859216301097401</v>
      </c>
      <c r="S1585">
        <v>254.41397305972501</v>
      </c>
    </row>
    <row r="1586" spans="1:20" hidden="1" x14ac:dyDescent="0.25">
      <c r="A1586">
        <v>1732</v>
      </c>
      <c r="B1586">
        <v>333</v>
      </c>
      <c r="C1586">
        <v>270.57964462710601</v>
      </c>
      <c r="D1586">
        <v>9.2856773647120597E-2</v>
      </c>
      <c r="E1586">
        <v>0</v>
      </c>
      <c r="F1586">
        <v>0.31527760945570499</v>
      </c>
      <c r="G1586">
        <v>396</v>
      </c>
      <c r="H1586">
        <v>2</v>
      </c>
      <c r="I1586">
        <v>168.33461558718099</v>
      </c>
      <c r="J1586">
        <v>254.48795397630801</v>
      </c>
      <c r="K1586">
        <v>-13.7194575828971</v>
      </c>
      <c r="L1586">
        <v>22.605801</v>
      </c>
      <c r="M1586">
        <v>273.95561951530698</v>
      </c>
      <c r="N1586">
        <v>153.48202936788101</v>
      </c>
      <c r="O1586">
        <v>0.59957542585868595</v>
      </c>
      <c r="P1586">
        <v>6.78</v>
      </c>
      <c r="Q1586">
        <v>0</v>
      </c>
      <c r="R1586">
        <v>3.9819082579192797E-2</v>
      </c>
      <c r="S1586">
        <v>270.54267941316999</v>
      </c>
    </row>
    <row r="1587" spans="1:20" x14ac:dyDescent="0.25">
      <c r="A1587">
        <v>1732</v>
      </c>
      <c r="B1587">
        <v>1499</v>
      </c>
      <c r="C1587">
        <v>277.95657279835501</v>
      </c>
      <c r="D1587">
        <v>0.120494063064915</v>
      </c>
      <c r="E1587">
        <v>0</v>
      </c>
      <c r="F1587">
        <v>-0.66848050882562005</v>
      </c>
      <c r="G1587">
        <v>396</v>
      </c>
      <c r="H1587">
        <v>2</v>
      </c>
      <c r="I1587">
        <v>220.19273005178101</v>
      </c>
      <c r="J1587">
        <v>247.50598190243699</v>
      </c>
      <c r="K1587">
        <v>-13.7194575828971</v>
      </c>
      <c r="L1587">
        <v>-39.488300000000002</v>
      </c>
      <c r="M1587">
        <v>302.482326142609</v>
      </c>
      <c r="N1587">
        <v>173.676661822021</v>
      </c>
      <c r="O1587">
        <v>6.0451770629777704</v>
      </c>
      <c r="P1587">
        <v>-1.99</v>
      </c>
      <c r="Q1587">
        <v>0</v>
      </c>
      <c r="R1587">
        <v>6.78146571071112</v>
      </c>
      <c r="S1587">
        <v>254.04602506135399</v>
      </c>
      <c r="T1587">
        <f>IF(AND(C1587&gt;=$V$3,B1587=$V$1,A1587&lt;=2004),1,0)</f>
        <v>0</v>
      </c>
    </row>
    <row r="1588" spans="1:20" hidden="1" x14ac:dyDescent="0.25">
      <c r="A1588">
        <v>1732</v>
      </c>
      <c r="B1588">
        <v>1513</v>
      </c>
      <c r="C1588">
        <v>281.05116748130899</v>
      </c>
      <c r="D1588">
        <v>0.12533893835195301</v>
      </c>
      <c r="E1588">
        <v>0</v>
      </c>
      <c r="F1588">
        <v>-0.59820793467876099</v>
      </c>
      <c r="G1588">
        <v>396</v>
      </c>
      <c r="H1588">
        <v>2</v>
      </c>
      <c r="I1588">
        <v>222.724566014331</v>
      </c>
      <c r="J1588">
        <v>248.42801708761499</v>
      </c>
      <c r="K1588">
        <v>-13.7194575828971</v>
      </c>
      <c r="L1588">
        <v>-37.064602000000001</v>
      </c>
      <c r="M1588">
        <v>316.35949520041299</v>
      </c>
      <c r="N1588">
        <v>182.34813620003601</v>
      </c>
      <c r="O1588">
        <v>5.1857496373280698</v>
      </c>
      <c r="P1588">
        <v>1.44</v>
      </c>
      <c r="Q1588">
        <v>0</v>
      </c>
      <c r="R1588">
        <v>6.72080418585674</v>
      </c>
      <c r="S1588">
        <v>257.38458339318203</v>
      </c>
    </row>
    <row r="1589" spans="1:20" hidden="1" x14ac:dyDescent="0.25">
      <c r="A1589">
        <v>1732</v>
      </c>
      <c r="B1589">
        <v>3090</v>
      </c>
      <c r="C1589">
        <v>240.40406464489101</v>
      </c>
      <c r="D1589">
        <v>0.10173058338629599</v>
      </c>
      <c r="E1589">
        <v>0</v>
      </c>
      <c r="F1589">
        <v>0.51987612353894297</v>
      </c>
      <c r="G1589">
        <v>396</v>
      </c>
      <c r="H1589">
        <v>2</v>
      </c>
      <c r="I1589">
        <v>90.214019187726294</v>
      </c>
      <c r="J1589">
        <v>219.282352403229</v>
      </c>
      <c r="K1589">
        <v>-13.7194575828971</v>
      </c>
      <c r="L1589">
        <v>47.642398999999997</v>
      </c>
      <c r="M1589">
        <v>171.32456689839501</v>
      </c>
      <c r="N1589">
        <v>96.793709676219905</v>
      </c>
      <c r="O1589">
        <v>8.3360504783226999E-2</v>
      </c>
      <c r="P1589">
        <v>3.23</v>
      </c>
      <c r="Q1589">
        <v>0</v>
      </c>
      <c r="R1589">
        <v>-3.94971638184286</v>
      </c>
      <c r="S1589">
        <v>254.34952927243299</v>
      </c>
    </row>
    <row r="1590" spans="1:20" hidden="1" x14ac:dyDescent="0.25">
      <c r="A1590">
        <v>1733</v>
      </c>
      <c r="B1590">
        <v>333</v>
      </c>
      <c r="C1590">
        <v>270.48777410919598</v>
      </c>
      <c r="D1590">
        <v>9.3123724653825596E-2</v>
      </c>
      <c r="E1590">
        <v>0</v>
      </c>
      <c r="F1590">
        <v>-0.23015438426388801</v>
      </c>
      <c r="G1590">
        <v>397</v>
      </c>
      <c r="H1590">
        <v>2</v>
      </c>
      <c r="I1590">
        <v>168.33461558718099</v>
      </c>
      <c r="J1590">
        <v>254.39608345839699</v>
      </c>
      <c r="K1590">
        <v>-13.7194575828971</v>
      </c>
      <c r="L1590">
        <v>22.605801</v>
      </c>
      <c r="M1590">
        <v>273.548749807006</v>
      </c>
      <c r="N1590">
        <v>153.294107340403</v>
      </c>
      <c r="O1590">
        <v>0.601615846036889</v>
      </c>
      <c r="P1590">
        <v>6.76</v>
      </c>
      <c r="Q1590">
        <v>0</v>
      </c>
      <c r="R1590">
        <v>1.06527993174079E-2</v>
      </c>
      <c r="S1590">
        <v>270.54285322482298</v>
      </c>
    </row>
    <row r="1591" spans="1:20" x14ac:dyDescent="0.25">
      <c r="A1591">
        <v>1733</v>
      </c>
      <c r="B1591">
        <v>1499</v>
      </c>
      <c r="C1591">
        <v>278.42720837468897</v>
      </c>
      <c r="D1591">
        <v>0.12084046764235</v>
      </c>
      <c r="E1591">
        <v>0</v>
      </c>
      <c r="F1591">
        <v>0.50003126841684398</v>
      </c>
      <c r="G1591">
        <v>397</v>
      </c>
      <c r="H1591">
        <v>2</v>
      </c>
      <c r="I1591">
        <v>220.19273005178101</v>
      </c>
      <c r="J1591">
        <v>247.97661747877001</v>
      </c>
      <c r="K1591">
        <v>-13.7194575828971</v>
      </c>
      <c r="L1591">
        <v>-39.488300000000002</v>
      </c>
      <c r="M1591">
        <v>304.62254267045</v>
      </c>
      <c r="N1591">
        <v>174.954527710935</v>
      </c>
      <c r="O1591">
        <v>6.0266784287883999</v>
      </c>
      <c r="P1591">
        <v>-1.5</v>
      </c>
      <c r="Q1591">
        <v>0</v>
      </c>
      <c r="R1591">
        <v>6.8906477060110403</v>
      </c>
      <c r="S1591">
        <v>254.15845324407499</v>
      </c>
      <c r="T1591">
        <f>IF(AND(C1591&gt;=$V$3,B1591=$V$1,A1591&lt;=2004),1,0)</f>
        <v>0</v>
      </c>
    </row>
    <row r="1592" spans="1:20" hidden="1" x14ac:dyDescent="0.25">
      <c r="A1592">
        <v>1733</v>
      </c>
      <c r="B1592">
        <v>1513</v>
      </c>
      <c r="C1592">
        <v>281.48703379721098</v>
      </c>
      <c r="D1592">
        <v>0.12569927130837899</v>
      </c>
      <c r="E1592">
        <v>0</v>
      </c>
      <c r="F1592">
        <v>0.50828130333011501</v>
      </c>
      <c r="G1592">
        <v>397</v>
      </c>
      <c r="H1592">
        <v>2</v>
      </c>
      <c r="I1592">
        <v>222.724566014331</v>
      </c>
      <c r="J1592">
        <v>248.86388340351701</v>
      </c>
      <c r="K1592">
        <v>-13.7194575828971</v>
      </c>
      <c r="L1592">
        <v>-37.064602000000001</v>
      </c>
      <c r="M1592">
        <v>318.41668804504002</v>
      </c>
      <c r="N1592">
        <v>183.585854604415</v>
      </c>
      <c r="O1592">
        <v>5.1664797679268002</v>
      </c>
      <c r="P1592">
        <v>1.87</v>
      </c>
      <c r="Q1592">
        <v>0</v>
      </c>
      <c r="R1592">
        <v>6.8203411795375501</v>
      </c>
      <c r="S1592">
        <v>257.49586445079399</v>
      </c>
    </row>
    <row r="1593" spans="1:20" hidden="1" x14ac:dyDescent="0.25">
      <c r="A1593">
        <v>1733</v>
      </c>
      <c r="B1593">
        <v>3090</v>
      </c>
      <c r="C1593">
        <v>240.11490977707999</v>
      </c>
      <c r="D1593">
        <v>0.102023045428439</v>
      </c>
      <c r="E1593">
        <v>0</v>
      </c>
      <c r="F1593">
        <v>-0.40371677751448898</v>
      </c>
      <c r="G1593">
        <v>397</v>
      </c>
      <c r="H1593">
        <v>2</v>
      </c>
      <c r="I1593">
        <v>90.214019187726294</v>
      </c>
      <c r="J1593">
        <v>218.99319753541801</v>
      </c>
      <c r="K1593">
        <v>-13.7194575828971</v>
      </c>
      <c r="L1593">
        <v>47.642398999999997</v>
      </c>
      <c r="M1593">
        <v>170.459602383277</v>
      </c>
      <c r="N1593">
        <v>96.330822674994195</v>
      </c>
      <c r="O1593">
        <v>8.58502964851343E-2</v>
      </c>
      <c r="P1593">
        <v>3.16</v>
      </c>
      <c r="Q1593">
        <v>0</v>
      </c>
      <c r="R1593">
        <v>-4.0188658537639101</v>
      </c>
      <c r="S1593">
        <v>254.28395723859501</v>
      </c>
    </row>
    <row r="1594" spans="1:20" hidden="1" x14ac:dyDescent="0.25">
      <c r="A1594">
        <v>1734</v>
      </c>
      <c r="B1594">
        <v>333</v>
      </c>
      <c r="C1594">
        <v>270.38454866621299</v>
      </c>
      <c r="D1594">
        <v>9.3398094152155803E-2</v>
      </c>
      <c r="E1594">
        <v>0</v>
      </c>
      <c r="F1594">
        <v>0.30084634078140698</v>
      </c>
      <c r="G1594">
        <v>398</v>
      </c>
      <c r="H1594">
        <v>2</v>
      </c>
      <c r="I1594">
        <v>167.53555632650099</v>
      </c>
      <c r="J1594">
        <v>254.292858015414</v>
      </c>
      <c r="K1594">
        <v>-14.086069537069299</v>
      </c>
      <c r="L1594">
        <v>22.605801</v>
      </c>
      <c r="M1594">
        <v>273.17742447632202</v>
      </c>
      <c r="N1594">
        <v>153.12702585970001</v>
      </c>
      <c r="O1594">
        <v>0.60438255192562695</v>
      </c>
      <c r="P1594">
        <v>6.75</v>
      </c>
      <c r="Q1594">
        <v>0</v>
      </c>
      <c r="R1594">
        <v>-1.58729438538684E-2</v>
      </c>
      <c r="S1594">
        <v>270.54259424100798</v>
      </c>
    </row>
    <row r="1595" spans="1:20" x14ac:dyDescent="0.25">
      <c r="A1595">
        <v>1734</v>
      </c>
      <c r="B1595">
        <v>1499</v>
      </c>
      <c r="C1595">
        <v>278.92158502910598</v>
      </c>
      <c r="D1595">
        <v>0.121196498703266</v>
      </c>
      <c r="E1595">
        <v>0</v>
      </c>
      <c r="F1595">
        <v>-0.62902168186783602</v>
      </c>
      <c r="G1595">
        <v>398</v>
      </c>
      <c r="H1595">
        <v>2</v>
      </c>
      <c r="I1595">
        <v>221.858801381077</v>
      </c>
      <c r="J1595">
        <v>248.47099413318799</v>
      </c>
      <c r="K1595">
        <v>-14.086069537069299</v>
      </c>
      <c r="L1595">
        <v>-39.488300000000002</v>
      </c>
      <c r="M1595">
        <v>306.690933956023</v>
      </c>
      <c r="N1595">
        <v>176.19309613191299</v>
      </c>
      <c r="O1595">
        <v>6.0053934609802697</v>
      </c>
      <c r="P1595">
        <v>-1.01</v>
      </c>
      <c r="Q1595">
        <v>0</v>
      </c>
      <c r="R1595">
        <v>6.9938775015900196</v>
      </c>
      <c r="S1595">
        <v>254.272565729755</v>
      </c>
      <c r="T1595">
        <f>IF(AND(C1595&gt;=$V$3,B1595=$V$1,A1595&lt;=2004),1,0)</f>
        <v>0</v>
      </c>
    </row>
    <row r="1596" spans="1:20" hidden="1" x14ac:dyDescent="0.25">
      <c r="A1596">
        <v>1734</v>
      </c>
      <c r="B1596">
        <v>1513</v>
      </c>
      <c r="C1596">
        <v>281.94402587054799</v>
      </c>
      <c r="D1596">
        <v>0.126069617813929</v>
      </c>
      <c r="E1596">
        <v>0</v>
      </c>
      <c r="F1596">
        <v>-0.55972957767422504</v>
      </c>
      <c r="G1596">
        <v>398</v>
      </c>
      <c r="H1596">
        <v>2</v>
      </c>
      <c r="I1596">
        <v>224.290651318112</v>
      </c>
      <c r="J1596">
        <v>249.32087547685401</v>
      </c>
      <c r="K1596">
        <v>-14.086069537069299</v>
      </c>
      <c r="L1596">
        <v>-37.064602000000001</v>
      </c>
      <c r="M1596">
        <v>320.396545300193</v>
      </c>
      <c r="N1596">
        <v>184.78099590997999</v>
      </c>
      <c r="O1596">
        <v>5.1467222340685099</v>
      </c>
      <c r="P1596">
        <v>2.2999999999999998</v>
      </c>
      <c r="Q1596">
        <v>0</v>
      </c>
      <c r="R1596">
        <v>6.9138815990229698</v>
      </c>
      <c r="S1596">
        <v>257.60867171897598</v>
      </c>
    </row>
    <row r="1597" spans="1:20" hidden="1" x14ac:dyDescent="0.25">
      <c r="A1597">
        <v>1734</v>
      </c>
      <c r="B1597">
        <v>3090</v>
      </c>
      <c r="C1597">
        <v>239.806104289768</v>
      </c>
      <c r="D1597">
        <v>0.10232363490653799</v>
      </c>
      <c r="E1597">
        <v>0</v>
      </c>
      <c r="F1597">
        <v>0.52064094078173695</v>
      </c>
      <c r="G1597">
        <v>398</v>
      </c>
      <c r="H1597">
        <v>2</v>
      </c>
      <c r="I1597">
        <v>88.827392423602504</v>
      </c>
      <c r="J1597">
        <v>218.68439204810599</v>
      </c>
      <c r="K1597">
        <v>-14.086069537069299</v>
      </c>
      <c r="L1597">
        <v>47.642398999999997</v>
      </c>
      <c r="M1597">
        <v>169.64097448694</v>
      </c>
      <c r="N1597">
        <v>95.894531695908796</v>
      </c>
      <c r="O1597">
        <v>8.8413159574181194E-2</v>
      </c>
      <c r="P1597">
        <v>3.1</v>
      </c>
      <c r="Q1597">
        <v>0</v>
      </c>
      <c r="R1597">
        <v>-4.0832989465969298</v>
      </c>
      <c r="S1597">
        <v>254.21733391091101</v>
      </c>
    </row>
    <row r="1598" spans="1:20" hidden="1" x14ac:dyDescent="0.25">
      <c r="A1598">
        <v>1735</v>
      </c>
      <c r="B1598">
        <v>333</v>
      </c>
      <c r="C1598">
        <v>270.27015434979302</v>
      </c>
      <c r="D1598">
        <v>9.3641899630991302E-2</v>
      </c>
      <c r="E1598">
        <v>0</v>
      </c>
      <c r="F1598">
        <v>0.295916969266041</v>
      </c>
      <c r="G1598">
        <v>399</v>
      </c>
      <c r="H1598">
        <v>2</v>
      </c>
      <c r="I1598">
        <v>166.732089738192</v>
      </c>
      <c r="J1598">
        <v>254.17846369899399</v>
      </c>
      <c r="K1598">
        <v>-14.448390738005701</v>
      </c>
      <c r="L1598">
        <v>22.605801</v>
      </c>
      <c r="M1598">
        <v>272.76065558267101</v>
      </c>
      <c r="N1598">
        <v>152.92972868264101</v>
      </c>
      <c r="O1598">
        <v>0.60659548371717498</v>
      </c>
      <c r="P1598">
        <v>6.73</v>
      </c>
      <c r="Q1598">
        <v>0</v>
      </c>
      <c r="R1598">
        <v>-4.5546274781640098E-2</v>
      </c>
      <c r="S1598">
        <v>270.54185110551202</v>
      </c>
    </row>
    <row r="1599" spans="1:20" x14ac:dyDescent="0.25">
      <c r="A1599">
        <v>1735</v>
      </c>
      <c r="B1599">
        <v>1499</v>
      </c>
      <c r="C1599">
        <v>279.436794107982</v>
      </c>
      <c r="D1599">
        <v>0.12151286886764499</v>
      </c>
      <c r="E1599">
        <v>0</v>
      </c>
      <c r="F1599">
        <v>-0.55195682210827302</v>
      </c>
      <c r="G1599">
        <v>399</v>
      </c>
      <c r="H1599">
        <v>2</v>
      </c>
      <c r="I1599">
        <v>223.503398176941</v>
      </c>
      <c r="J1599">
        <v>248.986203212063</v>
      </c>
      <c r="K1599">
        <v>-14.448390738005701</v>
      </c>
      <c r="L1599">
        <v>-39.488300000000002</v>
      </c>
      <c r="M1599">
        <v>308.874989817504</v>
      </c>
      <c r="N1599">
        <v>177.49305528223499</v>
      </c>
      <c r="O1599">
        <v>5.9817665618316704</v>
      </c>
      <c r="P1599">
        <v>-0.52</v>
      </c>
      <c r="Q1599">
        <v>0</v>
      </c>
      <c r="R1599">
        <v>7.1034637164610501</v>
      </c>
      <c r="S1599">
        <v>254.38846623007601</v>
      </c>
      <c r="T1599">
        <f>IF(AND(C1599&gt;=$V$3,B1599=$V$1,A1599&lt;=2004),1,0)</f>
        <v>0</v>
      </c>
    </row>
    <row r="1600" spans="1:20" hidden="1" x14ac:dyDescent="0.25">
      <c r="A1600">
        <v>1735</v>
      </c>
      <c r="B1600">
        <v>1513</v>
      </c>
      <c r="C1600">
        <v>282.419482911432</v>
      </c>
      <c r="D1600">
        <v>0.126398708721155</v>
      </c>
      <c r="E1600">
        <v>0</v>
      </c>
      <c r="F1600">
        <v>-0.48923175337887198</v>
      </c>
      <c r="G1600">
        <v>399</v>
      </c>
      <c r="H1600">
        <v>2</v>
      </c>
      <c r="I1600">
        <v>225.835085487762</v>
      </c>
      <c r="J1600">
        <v>249.79633251773799</v>
      </c>
      <c r="K1600">
        <v>-14.448390738005701</v>
      </c>
      <c r="L1600">
        <v>-37.064602000000001</v>
      </c>
      <c r="M1600">
        <v>322.48226314031803</v>
      </c>
      <c r="N1600">
        <v>186.03177080727301</v>
      </c>
      <c r="O1600">
        <v>5.12655071028394</v>
      </c>
      <c r="P1600">
        <v>2.73</v>
      </c>
      <c r="Q1600">
        <v>0</v>
      </c>
      <c r="R1600">
        <v>7.0130703028606396</v>
      </c>
      <c r="S1600">
        <v>257.72309735544599</v>
      </c>
    </row>
    <row r="1601" spans="1:20" hidden="1" x14ac:dyDescent="0.25">
      <c r="A1601">
        <v>1735</v>
      </c>
      <c r="B1601">
        <v>3090</v>
      </c>
      <c r="C1601">
        <v>239.47807732868401</v>
      </c>
      <c r="D1601">
        <v>0.102590739530364</v>
      </c>
      <c r="E1601">
        <v>0</v>
      </c>
      <c r="F1601">
        <v>0.50927079615751203</v>
      </c>
      <c r="G1601">
        <v>399</v>
      </c>
      <c r="H1601">
        <v>2</v>
      </c>
      <c r="I1601">
        <v>87.452429741513598</v>
      </c>
      <c r="J1601">
        <v>218.356365087022</v>
      </c>
      <c r="K1601">
        <v>-14.448390738005701</v>
      </c>
      <c r="L1601">
        <v>47.642398999999997</v>
      </c>
      <c r="M1601">
        <v>168.76997331592301</v>
      </c>
      <c r="N1601">
        <v>95.425413379454596</v>
      </c>
      <c r="O1601">
        <v>8.9785639974728604E-2</v>
      </c>
      <c r="P1601">
        <v>3.02</v>
      </c>
      <c r="Q1601">
        <v>0</v>
      </c>
      <c r="R1601">
        <v>-4.1530920755972698</v>
      </c>
      <c r="S1601">
        <v>254.14957183473899</v>
      </c>
    </row>
    <row r="1602" spans="1:20" hidden="1" x14ac:dyDescent="0.25">
      <c r="A1602">
        <v>1736</v>
      </c>
      <c r="B1602">
        <v>333</v>
      </c>
      <c r="C1602">
        <v>270.16580378046302</v>
      </c>
      <c r="D1602">
        <v>9.3892442200171802E-2</v>
      </c>
      <c r="E1602">
        <v>0</v>
      </c>
      <c r="F1602">
        <v>-0.26610655147459</v>
      </c>
      <c r="G1602">
        <v>400</v>
      </c>
      <c r="H1602">
        <v>2</v>
      </c>
      <c r="I1602">
        <v>166.732089738192</v>
      </c>
      <c r="J1602">
        <v>254.07411312966499</v>
      </c>
      <c r="K1602">
        <v>-14.448390738005701</v>
      </c>
      <c r="L1602">
        <v>22.605801</v>
      </c>
      <c r="M1602">
        <v>272.29935003999401</v>
      </c>
      <c r="N1602">
        <v>152.70828409042099</v>
      </c>
      <c r="O1602">
        <v>0.61008858329817806</v>
      </c>
      <c r="P1602">
        <v>6.72</v>
      </c>
      <c r="Q1602">
        <v>0</v>
      </c>
      <c r="R1602">
        <v>-7.8298776218511404E-2</v>
      </c>
      <c r="S1602">
        <v>270.540573578421</v>
      </c>
    </row>
    <row r="1603" spans="1:20" x14ac:dyDescent="0.25">
      <c r="A1603">
        <v>1736</v>
      </c>
      <c r="B1603">
        <v>1499</v>
      </c>
      <c r="C1603">
        <v>279.93019884692899</v>
      </c>
      <c r="D1603">
        <v>0.12183798130635599</v>
      </c>
      <c r="E1603">
        <v>0</v>
      </c>
      <c r="F1603">
        <v>0.57770494476853396</v>
      </c>
      <c r="G1603">
        <v>400</v>
      </c>
      <c r="H1603">
        <v>2</v>
      </c>
      <c r="I1603">
        <v>223.503398176941</v>
      </c>
      <c r="J1603">
        <v>249.47960795101099</v>
      </c>
      <c r="K1603">
        <v>-14.448390738005701</v>
      </c>
      <c r="L1603">
        <v>-39.488300000000002</v>
      </c>
      <c r="M1603">
        <v>311.16347044933502</v>
      </c>
      <c r="N1603">
        <v>178.85485605923401</v>
      </c>
      <c r="O1603">
        <v>5.9558159892619598</v>
      </c>
      <c r="P1603">
        <v>-0.03</v>
      </c>
      <c r="Q1603">
        <v>0</v>
      </c>
      <c r="R1603">
        <v>7.21853823382747</v>
      </c>
      <c r="S1603">
        <v>254.50624429248199</v>
      </c>
      <c r="T1603">
        <f>IF(AND(C1603&gt;=$V$3,B1603=$V$1,A1603&lt;=2004),1,0)</f>
        <v>0</v>
      </c>
    </row>
    <row r="1604" spans="1:20" hidden="1" x14ac:dyDescent="0.25">
      <c r="A1604">
        <v>1736</v>
      </c>
      <c r="B1604">
        <v>1513</v>
      </c>
      <c r="C1604">
        <v>282.873108108601</v>
      </c>
      <c r="D1604">
        <v>0.12673689341570801</v>
      </c>
      <c r="E1604">
        <v>0</v>
      </c>
      <c r="F1604">
        <v>0.57843466065406801</v>
      </c>
      <c r="G1604">
        <v>400</v>
      </c>
      <c r="H1604">
        <v>2</v>
      </c>
      <c r="I1604">
        <v>225.835085487762</v>
      </c>
      <c r="J1604">
        <v>250.249957714906</v>
      </c>
      <c r="K1604">
        <v>-14.448390738005701</v>
      </c>
      <c r="L1604">
        <v>-37.064602000000001</v>
      </c>
      <c r="M1604">
        <v>324.66304696114702</v>
      </c>
      <c r="N1604">
        <v>187.339268514027</v>
      </c>
      <c r="O1604">
        <v>5.1054457952432202</v>
      </c>
      <c r="P1604">
        <v>3.15</v>
      </c>
      <c r="Q1604">
        <v>0</v>
      </c>
      <c r="R1604">
        <v>7.1171139343988497</v>
      </c>
      <c r="S1604">
        <v>257.83922057346501</v>
      </c>
    </row>
    <row r="1605" spans="1:20" hidden="1" x14ac:dyDescent="0.25">
      <c r="A1605">
        <v>1736</v>
      </c>
      <c r="B1605">
        <v>3090</v>
      </c>
      <c r="C1605">
        <v>239.16631229356599</v>
      </c>
      <c r="D1605">
        <v>0.102865225071103</v>
      </c>
      <c r="E1605">
        <v>0</v>
      </c>
      <c r="F1605">
        <v>-0.43085653802506801</v>
      </c>
      <c r="G1605">
        <v>400</v>
      </c>
      <c r="H1605">
        <v>2</v>
      </c>
      <c r="I1605">
        <v>87.452429741513598</v>
      </c>
      <c r="J1605">
        <v>218.04460005190401</v>
      </c>
      <c r="K1605">
        <v>-14.448390738005701</v>
      </c>
      <c r="L1605">
        <v>47.642398999999997</v>
      </c>
      <c r="M1605">
        <v>167.848435245377</v>
      </c>
      <c r="N1605">
        <v>94.928072805897799</v>
      </c>
      <c r="O1605">
        <v>9.1440392029321901E-2</v>
      </c>
      <c r="P1605">
        <v>2.95</v>
      </c>
      <c r="Q1605">
        <v>0</v>
      </c>
      <c r="R1605">
        <v>-4.2280963645786596</v>
      </c>
      <c r="S1605">
        <v>254.08058598450799</v>
      </c>
    </row>
    <row r="1606" spans="1:20" hidden="1" x14ac:dyDescent="0.25">
      <c r="A1606">
        <v>1737</v>
      </c>
      <c r="B1606">
        <v>333</v>
      </c>
      <c r="C1606">
        <v>270.05073662268802</v>
      </c>
      <c r="D1606">
        <v>9.4149754842303701E-2</v>
      </c>
      <c r="E1606">
        <v>0</v>
      </c>
      <c r="F1606">
        <v>0.28393384472771999</v>
      </c>
      <c r="G1606">
        <v>401</v>
      </c>
      <c r="H1606">
        <v>2</v>
      </c>
      <c r="I1606">
        <v>165.924869206122</v>
      </c>
      <c r="J1606">
        <v>253.95904597188999</v>
      </c>
      <c r="K1606">
        <v>-14.806310819158499</v>
      </c>
      <c r="L1606">
        <v>22.605801</v>
      </c>
      <c r="M1606">
        <v>271.87905738409597</v>
      </c>
      <c r="N1606">
        <v>152.51065819442599</v>
      </c>
      <c r="O1606">
        <v>0.61352240632857402</v>
      </c>
      <c r="P1606">
        <v>6.71</v>
      </c>
      <c r="Q1606">
        <v>0</v>
      </c>
      <c r="R1606">
        <v>-0.108002822728316</v>
      </c>
      <c r="S1606">
        <v>270.53881139849102</v>
      </c>
    </row>
    <row r="1607" spans="1:20" x14ac:dyDescent="0.25">
      <c r="A1607">
        <v>1737</v>
      </c>
      <c r="B1607">
        <v>1499</v>
      </c>
      <c r="C1607">
        <v>280.44321728486</v>
      </c>
      <c r="D1607">
        <v>0.12217187881873599</v>
      </c>
      <c r="E1607">
        <v>0</v>
      </c>
      <c r="F1607">
        <v>-0.51966685737000495</v>
      </c>
      <c r="G1607">
        <v>401</v>
      </c>
      <c r="H1607">
        <v>2</v>
      </c>
      <c r="I1607">
        <v>225.12586066086601</v>
      </c>
      <c r="J1607">
        <v>249.992626388942</v>
      </c>
      <c r="K1607">
        <v>-14.806310819158499</v>
      </c>
      <c r="L1607">
        <v>-39.488300000000002</v>
      </c>
      <c r="M1607">
        <v>313.36699763399002</v>
      </c>
      <c r="N1607">
        <v>180.169688952353</v>
      </c>
      <c r="O1607">
        <v>5.92768589489165</v>
      </c>
      <c r="P1607">
        <v>0.45</v>
      </c>
      <c r="Q1607">
        <v>0</v>
      </c>
      <c r="R1607">
        <v>7.3267879956272903</v>
      </c>
      <c r="S1607">
        <v>254.62578856388799</v>
      </c>
      <c r="T1607">
        <f>IF(AND(C1607&gt;=$V$3,B1607=$V$1,A1607&lt;=2004),1,0)</f>
        <v>0</v>
      </c>
    </row>
    <row r="1608" spans="1:20" hidden="1" x14ac:dyDescent="0.25">
      <c r="A1608">
        <v>1737</v>
      </c>
      <c r="B1608">
        <v>1513</v>
      </c>
      <c r="C1608">
        <v>283.34435515638302</v>
      </c>
      <c r="D1608">
        <v>0.127084216417818</v>
      </c>
      <c r="E1608">
        <v>0</v>
      </c>
      <c r="F1608">
        <v>-0.466893489214387</v>
      </c>
      <c r="G1608">
        <v>401</v>
      </c>
      <c r="H1608">
        <v>2</v>
      </c>
      <c r="I1608">
        <v>227.35727991606601</v>
      </c>
      <c r="J1608">
        <v>250.72120476268901</v>
      </c>
      <c r="K1608">
        <v>-14.806310819158499</v>
      </c>
      <c r="L1608">
        <v>-37.064602000000001</v>
      </c>
      <c r="M1608">
        <v>326.75398700703897</v>
      </c>
      <c r="N1608">
        <v>188.59683085674899</v>
      </c>
      <c r="O1608">
        <v>5.0840397114498002</v>
      </c>
      <c r="P1608">
        <v>3.57</v>
      </c>
      <c r="Q1608">
        <v>0</v>
      </c>
      <c r="R1608">
        <v>7.2143767517954496</v>
      </c>
      <c r="S1608">
        <v>257.95693073690302</v>
      </c>
    </row>
    <row r="1609" spans="1:20" hidden="1" x14ac:dyDescent="0.25">
      <c r="A1609">
        <v>1737</v>
      </c>
      <c r="B1609">
        <v>3090</v>
      </c>
      <c r="C1609">
        <v>238.83563814162201</v>
      </c>
      <c r="D1609">
        <v>0.10314712766332799</v>
      </c>
      <c r="E1609">
        <v>0</v>
      </c>
      <c r="F1609">
        <v>0.50099508613218502</v>
      </c>
      <c r="G1609">
        <v>401</v>
      </c>
      <c r="H1609">
        <v>2</v>
      </c>
      <c r="I1609">
        <v>86.089848313407799</v>
      </c>
      <c r="J1609">
        <v>217.71392589996</v>
      </c>
      <c r="K1609">
        <v>-14.806310819158499</v>
      </c>
      <c r="L1609">
        <v>47.642398999999997</v>
      </c>
      <c r="M1609">
        <v>166.97608525676</v>
      </c>
      <c r="N1609">
        <v>94.458893466069796</v>
      </c>
      <c r="O1609">
        <v>9.15035369147114E-2</v>
      </c>
      <c r="P1609">
        <v>2.87</v>
      </c>
      <c r="Q1609">
        <v>0</v>
      </c>
      <c r="R1609">
        <v>-4.2980615469664603</v>
      </c>
      <c r="S1609">
        <v>254.01045857855701</v>
      </c>
    </row>
    <row r="1610" spans="1:20" hidden="1" x14ac:dyDescent="0.25">
      <c r="A1610">
        <v>1738</v>
      </c>
      <c r="B1610">
        <v>333</v>
      </c>
      <c r="C1610">
        <v>269.94602834517099</v>
      </c>
      <c r="D1610">
        <v>9.4384551783796997E-2</v>
      </c>
      <c r="E1610">
        <v>0</v>
      </c>
      <c r="F1610">
        <v>-0.27445599285393202</v>
      </c>
      <c r="G1610">
        <v>402</v>
      </c>
      <c r="H1610">
        <v>2</v>
      </c>
      <c r="I1610">
        <v>165.924869206122</v>
      </c>
      <c r="J1610">
        <v>253.85433769437299</v>
      </c>
      <c r="K1610">
        <v>-14.806310819158499</v>
      </c>
      <c r="L1610">
        <v>22.605801</v>
      </c>
      <c r="M1610">
        <v>271.41616579669</v>
      </c>
      <c r="N1610">
        <v>152.285629333728</v>
      </c>
      <c r="O1610">
        <v>0.61746294137648206</v>
      </c>
      <c r="P1610">
        <v>6.71</v>
      </c>
      <c r="Q1610">
        <v>0</v>
      </c>
      <c r="R1610">
        <v>-0.140655553826665</v>
      </c>
      <c r="S1610">
        <v>270.536516454825</v>
      </c>
    </row>
    <row r="1611" spans="1:20" x14ac:dyDescent="0.25">
      <c r="A1611">
        <v>1738</v>
      </c>
      <c r="B1611">
        <v>1499</v>
      </c>
      <c r="C1611">
        <v>280.93327617864998</v>
      </c>
      <c r="D1611">
        <v>0.122476559202994</v>
      </c>
      <c r="E1611">
        <v>0</v>
      </c>
      <c r="F1611">
        <v>0.60831233154187103</v>
      </c>
      <c r="G1611">
        <v>402</v>
      </c>
      <c r="H1611">
        <v>2</v>
      </c>
      <c r="I1611">
        <v>225.12586066086601</v>
      </c>
      <c r="J1611">
        <v>250.48268528273201</v>
      </c>
      <c r="K1611">
        <v>-14.806310819158499</v>
      </c>
      <c r="L1611">
        <v>-39.488300000000002</v>
      </c>
      <c r="M1611">
        <v>315.67050794962603</v>
      </c>
      <c r="N1611">
        <v>181.53837279458301</v>
      </c>
      <c r="O1611">
        <v>5.8975931673844002</v>
      </c>
      <c r="P1611">
        <v>0.92</v>
      </c>
      <c r="Q1611">
        <v>0</v>
      </c>
      <c r="R1611">
        <v>7.4401811262557498</v>
      </c>
      <c r="S1611">
        <v>254.74718296378001</v>
      </c>
      <c r="T1611">
        <f>IF(AND(C1611&gt;=$V$3,B1611=$V$1,A1611&lt;=2004),1,0)</f>
        <v>0</v>
      </c>
    </row>
    <row r="1612" spans="1:20" hidden="1" x14ac:dyDescent="0.25">
      <c r="A1612">
        <v>1738</v>
      </c>
      <c r="B1612">
        <v>1513</v>
      </c>
      <c r="C1612">
        <v>283.79331250143099</v>
      </c>
      <c r="D1612">
        <v>0.12740114751739401</v>
      </c>
      <c r="E1612">
        <v>0</v>
      </c>
      <c r="F1612">
        <v>0.59056589578325702</v>
      </c>
      <c r="G1612">
        <v>402</v>
      </c>
      <c r="H1612">
        <v>2</v>
      </c>
      <c r="I1612">
        <v>227.35727991606601</v>
      </c>
      <c r="J1612">
        <v>251.17016210773701</v>
      </c>
      <c r="K1612">
        <v>-14.806310819158499</v>
      </c>
      <c r="L1612">
        <v>-37.064602000000001</v>
      </c>
      <c r="M1612">
        <v>328.93683238208803</v>
      </c>
      <c r="N1612">
        <v>189.903532579303</v>
      </c>
      <c r="O1612">
        <v>5.0615012956617402</v>
      </c>
      <c r="P1612">
        <v>3.98</v>
      </c>
      <c r="Q1612">
        <v>0</v>
      </c>
      <c r="R1612">
        <v>7.3162605792967099</v>
      </c>
      <c r="S1612">
        <v>258.076303242412</v>
      </c>
    </row>
    <row r="1613" spans="1:20" hidden="1" x14ac:dyDescent="0.25">
      <c r="A1613">
        <v>1738</v>
      </c>
      <c r="B1613">
        <v>3090</v>
      </c>
      <c r="C1613">
        <v>238.52070862643299</v>
      </c>
      <c r="D1613">
        <v>0.103404362853581</v>
      </c>
      <c r="E1613">
        <v>0</v>
      </c>
      <c r="F1613">
        <v>-0.41715115541185399</v>
      </c>
      <c r="G1613">
        <v>402</v>
      </c>
      <c r="H1613">
        <v>2</v>
      </c>
      <c r="I1613">
        <v>86.089848313407799</v>
      </c>
      <c r="J1613">
        <v>217.39899638477101</v>
      </c>
      <c r="K1613">
        <v>-14.806310819158499</v>
      </c>
      <c r="L1613">
        <v>47.642398999999997</v>
      </c>
      <c r="M1613">
        <v>166.05454627104299</v>
      </c>
      <c r="N1613">
        <v>93.959486966652307</v>
      </c>
      <c r="O1613">
        <v>9.1436689069468696E-2</v>
      </c>
      <c r="P1613">
        <v>2.79</v>
      </c>
      <c r="Q1613">
        <v>0</v>
      </c>
      <c r="R1613">
        <v>-4.3731470639246002</v>
      </c>
      <c r="S1613">
        <v>253.93910607322701</v>
      </c>
    </row>
    <row r="1614" spans="1:20" hidden="1" x14ac:dyDescent="0.25">
      <c r="A1614">
        <v>1739</v>
      </c>
      <c r="B1614">
        <v>333</v>
      </c>
      <c r="C1614">
        <v>269.83070665202303</v>
      </c>
      <c r="D1614">
        <v>9.4608667972080104E-2</v>
      </c>
      <c r="E1614">
        <v>0</v>
      </c>
      <c r="F1614">
        <v>0.28120031729574502</v>
      </c>
      <c r="G1614">
        <v>403</v>
      </c>
      <c r="H1614">
        <v>2</v>
      </c>
      <c r="I1614">
        <v>165.11455482343601</v>
      </c>
      <c r="J1614">
        <v>253.739016001224</v>
      </c>
      <c r="K1614">
        <v>-15.159720754603899</v>
      </c>
      <c r="L1614">
        <v>22.605801</v>
      </c>
      <c r="M1614">
        <v>270.99545974788998</v>
      </c>
      <c r="N1614">
        <v>152.08253373250901</v>
      </c>
      <c r="O1614">
        <v>0.62090706131626106</v>
      </c>
      <c r="P1614">
        <v>6.71</v>
      </c>
      <c r="Q1614">
        <v>0</v>
      </c>
      <c r="R1614">
        <v>-0.17016948264703199</v>
      </c>
      <c r="S1614">
        <v>270.533739960292</v>
      </c>
    </row>
    <row r="1615" spans="1:20" x14ac:dyDescent="0.25">
      <c r="A1615">
        <v>1739</v>
      </c>
      <c r="B1615">
        <v>1499</v>
      </c>
      <c r="C1615">
        <v>281.44088675180501</v>
      </c>
      <c r="D1615">
        <v>0.12276737988375</v>
      </c>
      <c r="E1615">
        <v>0</v>
      </c>
      <c r="F1615">
        <v>-0.46503349643663899</v>
      </c>
      <c r="G1615">
        <v>403</v>
      </c>
      <c r="H1615">
        <v>2</v>
      </c>
      <c r="I1615">
        <v>226.725534735216</v>
      </c>
      <c r="J1615">
        <v>250.99029585588599</v>
      </c>
      <c r="K1615">
        <v>-15.159720754603899</v>
      </c>
      <c r="L1615">
        <v>-39.488300000000002</v>
      </c>
      <c r="M1615">
        <v>317.88276469036401</v>
      </c>
      <c r="N1615">
        <v>182.853116270529</v>
      </c>
      <c r="O1615">
        <v>5.8665971864441397</v>
      </c>
      <c r="P1615">
        <v>1.37</v>
      </c>
      <c r="Q1615">
        <v>0</v>
      </c>
      <c r="R1615">
        <v>7.5464244953790702</v>
      </c>
      <c r="S1615">
        <v>254.87031083626101</v>
      </c>
      <c r="T1615">
        <f>IF(AND(C1615&gt;=$V$3,B1615=$V$1,A1615&lt;=2004),1,0)</f>
        <v>0</v>
      </c>
    </row>
    <row r="1616" spans="1:20" hidden="1" x14ac:dyDescent="0.25">
      <c r="A1616">
        <v>1739</v>
      </c>
      <c r="B1616">
        <v>1513</v>
      </c>
      <c r="C1616">
        <v>284.25801719042403</v>
      </c>
      <c r="D1616">
        <v>0.127703661636759</v>
      </c>
      <c r="E1616">
        <v>0</v>
      </c>
      <c r="F1616">
        <v>-0.41722820509751002</v>
      </c>
      <c r="G1616">
        <v>403</v>
      </c>
      <c r="H1616">
        <v>2</v>
      </c>
      <c r="I1616">
        <v>228.856652884017</v>
      </c>
      <c r="J1616">
        <v>251.63486679672999</v>
      </c>
      <c r="K1616">
        <v>-15.159720754603899</v>
      </c>
      <c r="L1616">
        <v>-37.064602000000001</v>
      </c>
      <c r="M1616">
        <v>331.02658598269198</v>
      </c>
      <c r="N1616">
        <v>191.15488517671801</v>
      </c>
      <c r="O1616">
        <v>5.0381482147176699</v>
      </c>
      <c r="P1616">
        <v>4.37</v>
      </c>
      <c r="Q1616">
        <v>0</v>
      </c>
      <c r="R1616">
        <v>7.4112418002830296</v>
      </c>
      <c r="S1616">
        <v>258.197225466688</v>
      </c>
    </row>
    <row r="1617" spans="1:20" hidden="1" x14ac:dyDescent="0.25">
      <c r="A1617">
        <v>1739</v>
      </c>
      <c r="B1617">
        <v>3090</v>
      </c>
      <c r="C1617">
        <v>238.18706384189099</v>
      </c>
      <c r="D1617">
        <v>0.103649896589946</v>
      </c>
      <c r="E1617">
        <v>0</v>
      </c>
      <c r="F1617">
        <v>0.49585911527772097</v>
      </c>
      <c r="G1617">
        <v>403</v>
      </c>
      <c r="H1617">
        <v>2</v>
      </c>
      <c r="I1617">
        <v>84.740356296726802</v>
      </c>
      <c r="J1617">
        <v>217.06535160022901</v>
      </c>
      <c r="K1617">
        <v>-15.159720754603899</v>
      </c>
      <c r="L1617">
        <v>47.642398999999997</v>
      </c>
      <c r="M1617">
        <v>165.18043663559999</v>
      </c>
      <c r="N1617">
        <v>93.485657207974</v>
      </c>
      <c r="O1617">
        <v>9.0706729846765602E-2</v>
      </c>
      <c r="P1617">
        <v>2.71</v>
      </c>
      <c r="Q1617">
        <v>0</v>
      </c>
      <c r="R1617">
        <v>-4.4433421670515001</v>
      </c>
      <c r="S1617">
        <v>253.86660826077701</v>
      </c>
    </row>
    <row r="1618" spans="1:20" hidden="1" x14ac:dyDescent="0.25">
      <c r="A1618">
        <v>1740</v>
      </c>
      <c r="B1618">
        <v>333</v>
      </c>
      <c r="C1618">
        <v>269.72560556803899</v>
      </c>
      <c r="D1618">
        <v>9.4822205309349095E-2</v>
      </c>
      <c r="E1618">
        <v>0</v>
      </c>
      <c r="F1618">
        <v>-0.27079259151528501</v>
      </c>
      <c r="G1618">
        <v>404</v>
      </c>
      <c r="H1618">
        <v>2</v>
      </c>
      <c r="I1618">
        <v>165.11455482343601</v>
      </c>
      <c r="J1618">
        <v>253.63391491723999</v>
      </c>
      <c r="K1618">
        <v>-15.159720754603899</v>
      </c>
      <c r="L1618">
        <v>22.605801</v>
      </c>
      <c r="M1618">
        <v>270.53267635437601</v>
      </c>
      <c r="N1618">
        <v>151.85411844146699</v>
      </c>
      <c r="O1618">
        <v>0.62489777580967099</v>
      </c>
      <c r="P1618">
        <v>6.71</v>
      </c>
      <c r="Q1618">
        <v>0</v>
      </c>
      <c r="R1618">
        <v>-0.20260325719671901</v>
      </c>
      <c r="S1618">
        <v>270.530434274529</v>
      </c>
    </row>
    <row r="1619" spans="1:20" x14ac:dyDescent="0.25">
      <c r="A1619">
        <v>1740</v>
      </c>
      <c r="B1619">
        <v>1499</v>
      </c>
      <c r="C1619">
        <v>281.92471283645801</v>
      </c>
      <c r="D1619">
        <v>0.12304447309270999</v>
      </c>
      <c r="E1619">
        <v>0</v>
      </c>
      <c r="F1619">
        <v>0.63016951067121696</v>
      </c>
      <c r="G1619">
        <v>404</v>
      </c>
      <c r="H1619">
        <v>2</v>
      </c>
      <c r="I1619">
        <v>226.725534735216</v>
      </c>
      <c r="J1619">
        <v>251.47412194053899</v>
      </c>
      <c r="K1619">
        <v>-15.159720754603899</v>
      </c>
      <c r="L1619">
        <v>-39.488300000000002</v>
      </c>
      <c r="M1619">
        <v>320.18649344450603</v>
      </c>
      <c r="N1619">
        <v>184.21899900364701</v>
      </c>
      <c r="O1619">
        <v>5.8350756269136399</v>
      </c>
      <c r="P1619">
        <v>1.82</v>
      </c>
      <c r="Q1619">
        <v>0</v>
      </c>
      <c r="R1619">
        <v>7.6572264254953497</v>
      </c>
      <c r="S1619">
        <v>254.99524655905901</v>
      </c>
      <c r="T1619">
        <f>IF(AND(C1619&gt;=$V$3,B1619=$V$1,A1619&lt;=2004),1,0)</f>
        <v>0</v>
      </c>
    </row>
    <row r="1620" spans="1:20" hidden="1" x14ac:dyDescent="0.25">
      <c r="A1620">
        <v>1740</v>
      </c>
      <c r="B1620">
        <v>1513</v>
      </c>
      <c r="C1620">
        <v>284.699764828642</v>
      </c>
      <c r="D1620">
        <v>0.12799189632444599</v>
      </c>
      <c r="E1620">
        <v>0</v>
      </c>
      <c r="F1620">
        <v>0.60824758370305898</v>
      </c>
      <c r="G1620">
        <v>404</v>
      </c>
      <c r="H1620">
        <v>2</v>
      </c>
      <c r="I1620">
        <v>228.856652884017</v>
      </c>
      <c r="J1620">
        <v>252.076614434948</v>
      </c>
      <c r="K1620">
        <v>-15.159720754603899</v>
      </c>
      <c r="L1620">
        <v>-37.064602000000001</v>
      </c>
      <c r="M1620">
        <v>333.20010947213501</v>
      </c>
      <c r="N1620">
        <v>192.452992976741</v>
      </c>
      <c r="O1620">
        <v>5.0143890760201604</v>
      </c>
      <c r="P1620">
        <v>4.76</v>
      </c>
      <c r="Q1620">
        <v>0</v>
      </c>
      <c r="R1620">
        <v>7.5103145558686304</v>
      </c>
      <c r="S1620">
        <v>258.31976416743203</v>
      </c>
    </row>
    <row r="1621" spans="1:20" hidden="1" x14ac:dyDescent="0.25">
      <c r="A1621">
        <v>1740</v>
      </c>
      <c r="B1621">
        <v>3090</v>
      </c>
      <c r="C1621">
        <v>237.86866010256799</v>
      </c>
      <c r="D1621">
        <v>0.103883840512849</v>
      </c>
      <c r="E1621">
        <v>0</v>
      </c>
      <c r="F1621">
        <v>-0.40380869571776501</v>
      </c>
      <c r="G1621">
        <v>404</v>
      </c>
      <c r="H1621">
        <v>2</v>
      </c>
      <c r="I1621">
        <v>84.740356296726802</v>
      </c>
      <c r="J1621">
        <v>216.74694786090501</v>
      </c>
      <c r="K1621">
        <v>-15.159720754603899</v>
      </c>
      <c r="L1621">
        <v>47.642398999999997</v>
      </c>
      <c r="M1621">
        <v>164.25815087741901</v>
      </c>
      <c r="N1621">
        <v>92.983331877076196</v>
      </c>
      <c r="O1621">
        <v>8.929650550321E-2</v>
      </c>
      <c r="P1621">
        <v>2.62</v>
      </c>
      <c r="Q1621">
        <v>0</v>
      </c>
      <c r="R1621">
        <v>-4.5186006598294801</v>
      </c>
      <c r="S1621">
        <v>253.79288252666601</v>
      </c>
    </row>
    <row r="1622" spans="1:20" hidden="1" x14ac:dyDescent="0.25">
      <c r="A1622">
        <v>1741</v>
      </c>
      <c r="B1622">
        <v>333</v>
      </c>
      <c r="C1622">
        <v>269.61016011869998</v>
      </c>
      <c r="D1622">
        <v>9.5031018392020994E-2</v>
      </c>
      <c r="E1622">
        <v>0</v>
      </c>
      <c r="F1622">
        <v>0.27407191456297397</v>
      </c>
      <c r="G1622">
        <v>405</v>
      </c>
      <c r="H1622">
        <v>2</v>
      </c>
      <c r="I1622">
        <v>164.30181250504401</v>
      </c>
      <c r="J1622">
        <v>253.51846946790101</v>
      </c>
      <c r="K1622">
        <v>-15.508512892252</v>
      </c>
      <c r="L1622">
        <v>22.605801</v>
      </c>
      <c r="M1622">
        <v>270.11142452960701</v>
      </c>
      <c r="N1622">
        <v>151.648178956713</v>
      </c>
      <c r="O1622">
        <v>0.62953981828708405</v>
      </c>
      <c r="P1622">
        <v>6.72</v>
      </c>
      <c r="Q1622">
        <v>0</v>
      </c>
      <c r="R1622">
        <v>-0.23193910658618699</v>
      </c>
      <c r="S1622">
        <v>270.52664994345099</v>
      </c>
    </row>
    <row r="1623" spans="1:20" x14ac:dyDescent="0.25">
      <c r="A1623">
        <v>1741</v>
      </c>
      <c r="B1623">
        <v>1499</v>
      </c>
      <c r="C1623">
        <v>282.42479565411497</v>
      </c>
      <c r="D1623">
        <v>0.123315435950497</v>
      </c>
      <c r="E1623">
        <v>0</v>
      </c>
      <c r="F1623">
        <v>-0.43072383396571601</v>
      </c>
      <c r="G1623">
        <v>405</v>
      </c>
      <c r="H1623">
        <v>2</v>
      </c>
      <c r="I1623">
        <v>228.301772178547</v>
      </c>
      <c r="J1623">
        <v>251.974204758197</v>
      </c>
      <c r="K1623">
        <v>-15.508512892252</v>
      </c>
      <c r="L1623">
        <v>-39.488300000000002</v>
      </c>
      <c r="M1623">
        <v>322.39391268114298</v>
      </c>
      <c r="N1623">
        <v>185.529079376026</v>
      </c>
      <c r="O1623">
        <v>5.8021591193480599</v>
      </c>
      <c r="P1623">
        <v>2.25</v>
      </c>
      <c r="Q1623">
        <v>0</v>
      </c>
      <c r="R1623">
        <v>7.7606530418917998</v>
      </c>
      <c r="S1623">
        <v>255.12186979615601</v>
      </c>
      <c r="T1623">
        <f>IF(AND(C1623&gt;=$V$3,B1623=$V$1,A1623&lt;=2004),1,0)</f>
        <v>0</v>
      </c>
    </row>
    <row r="1624" spans="1:20" hidden="1" x14ac:dyDescent="0.25">
      <c r="A1624">
        <v>1741</v>
      </c>
      <c r="B1624">
        <v>1513</v>
      </c>
      <c r="C1624">
        <v>285.15612047248601</v>
      </c>
      <c r="D1624">
        <v>0.12827375416925499</v>
      </c>
      <c r="E1624">
        <v>0</v>
      </c>
      <c r="F1624">
        <v>-0.38704132836787097</v>
      </c>
      <c r="G1624">
        <v>405</v>
      </c>
      <c r="H1624">
        <v>2</v>
      </c>
      <c r="I1624">
        <v>230.33262969673001</v>
      </c>
      <c r="J1624">
        <v>252.532970078792</v>
      </c>
      <c r="K1624">
        <v>-15.508512892252</v>
      </c>
      <c r="L1624">
        <v>-37.064602000000001</v>
      </c>
      <c r="M1624">
        <v>335.27616456471202</v>
      </c>
      <c r="N1624">
        <v>193.69433469915001</v>
      </c>
      <c r="O1624">
        <v>4.9895250387182504</v>
      </c>
      <c r="P1624">
        <v>5.13</v>
      </c>
      <c r="Q1624">
        <v>0</v>
      </c>
      <c r="R1624">
        <v>7.6023056033737602</v>
      </c>
      <c r="S1624">
        <v>258.44380379911001</v>
      </c>
    </row>
    <row r="1625" spans="1:20" hidden="1" x14ac:dyDescent="0.25">
      <c r="A1625">
        <v>1741</v>
      </c>
      <c r="B1625">
        <v>3090</v>
      </c>
      <c r="C1625">
        <v>237.531459797981</v>
      </c>
      <c r="D1625">
        <v>0.10411260871019801</v>
      </c>
      <c r="E1625">
        <v>0</v>
      </c>
      <c r="F1625">
        <v>0.49801307612440798</v>
      </c>
      <c r="G1625">
        <v>405</v>
      </c>
      <c r="H1625">
        <v>2</v>
      </c>
      <c r="I1625">
        <v>83.404651915730895</v>
      </c>
      <c r="J1625">
        <v>216.40974755631899</v>
      </c>
      <c r="K1625">
        <v>-15.508512892252</v>
      </c>
      <c r="L1625">
        <v>47.642398999999997</v>
      </c>
      <c r="M1625">
        <v>163.381602322406</v>
      </c>
      <c r="N1625">
        <v>92.506222822797099</v>
      </c>
      <c r="O1625">
        <v>8.7887535821406501E-2</v>
      </c>
      <c r="P1625">
        <v>2.5299999999999998</v>
      </c>
      <c r="Q1625">
        <v>0</v>
      </c>
      <c r="R1625">
        <v>-4.5891130526810002</v>
      </c>
      <c r="S1625">
        <v>253.71800630851899</v>
      </c>
    </row>
    <row r="1626" spans="1:20" hidden="1" x14ac:dyDescent="0.25">
      <c r="A1626">
        <v>1742</v>
      </c>
      <c r="B1626">
        <v>333</v>
      </c>
      <c r="C1626">
        <v>269.505265378947</v>
      </c>
      <c r="D1626">
        <v>9.5236213290916999E-2</v>
      </c>
      <c r="E1626">
        <v>0</v>
      </c>
      <c r="F1626">
        <v>-0.27953857689268502</v>
      </c>
      <c r="G1626">
        <v>406</v>
      </c>
      <c r="H1626">
        <v>2</v>
      </c>
      <c r="I1626">
        <v>164.30181250504401</v>
      </c>
      <c r="J1626">
        <v>253.413574728149</v>
      </c>
      <c r="K1626">
        <v>-15.508512892252</v>
      </c>
      <c r="L1626">
        <v>22.605801</v>
      </c>
      <c r="M1626">
        <v>269.64927900435902</v>
      </c>
      <c r="N1626">
        <v>151.418611872491</v>
      </c>
      <c r="O1626">
        <v>0.63432095780238595</v>
      </c>
      <c r="P1626">
        <v>6.73</v>
      </c>
      <c r="Q1626">
        <v>0</v>
      </c>
      <c r="R1626">
        <v>-0.26411810293800297</v>
      </c>
      <c r="S1626">
        <v>270.52234057812001</v>
      </c>
    </row>
    <row r="1627" spans="1:20" x14ac:dyDescent="0.25">
      <c r="A1627">
        <v>1742</v>
      </c>
      <c r="B1627">
        <v>1499</v>
      </c>
      <c r="C1627">
        <v>282.89977391416602</v>
      </c>
      <c r="D1627">
        <v>0.123581703731694</v>
      </c>
      <c r="E1627">
        <v>0</v>
      </c>
      <c r="F1627">
        <v>0.66514496713529003</v>
      </c>
      <c r="G1627">
        <v>406</v>
      </c>
      <c r="H1627">
        <v>2</v>
      </c>
      <c r="I1627">
        <v>228.301772178547</v>
      </c>
      <c r="J1627">
        <v>252.44918301824799</v>
      </c>
      <c r="K1627">
        <v>-15.508512892252</v>
      </c>
      <c r="L1627">
        <v>-39.488300000000002</v>
      </c>
      <c r="M1627">
        <v>324.687477285581</v>
      </c>
      <c r="N1627">
        <v>186.88853895022001</v>
      </c>
      <c r="O1627">
        <v>5.7687444209241399</v>
      </c>
      <c r="P1627">
        <v>2.66</v>
      </c>
      <c r="Q1627">
        <v>0</v>
      </c>
      <c r="R1627">
        <v>7.8682782803590401</v>
      </c>
      <c r="S1627">
        <v>255.250249052497</v>
      </c>
      <c r="T1627">
        <f>IF(AND(C1627&gt;=$V$3,B1627=$V$1,A1627&lt;=2004),1,0)</f>
        <v>0</v>
      </c>
    </row>
    <row r="1628" spans="1:20" hidden="1" x14ac:dyDescent="0.25">
      <c r="A1628">
        <v>1742</v>
      </c>
      <c r="B1628">
        <v>1513</v>
      </c>
      <c r="C1628">
        <v>285.58796795173498</v>
      </c>
      <c r="D1628">
        <v>0.128550728155887</v>
      </c>
      <c r="E1628">
        <v>0</v>
      </c>
      <c r="F1628">
        <v>0.64934464694419303</v>
      </c>
      <c r="G1628">
        <v>406</v>
      </c>
      <c r="H1628">
        <v>2</v>
      </c>
      <c r="I1628">
        <v>230.33262969673001</v>
      </c>
      <c r="J1628">
        <v>252.96481755804101</v>
      </c>
      <c r="K1628">
        <v>-15.508512892252</v>
      </c>
      <c r="L1628">
        <v>-37.064602000000001</v>
      </c>
      <c r="M1628">
        <v>337.431044456297</v>
      </c>
      <c r="N1628">
        <v>194.980952615728</v>
      </c>
      <c r="O1628">
        <v>4.9642106692097396</v>
      </c>
      <c r="P1628">
        <v>5.47</v>
      </c>
      <c r="Q1628">
        <v>0</v>
      </c>
      <c r="R1628">
        <v>7.6980739058019703</v>
      </c>
      <c r="S1628">
        <v>258.56940599161902</v>
      </c>
    </row>
    <row r="1629" spans="1:20" hidden="1" x14ac:dyDescent="0.25">
      <c r="A1629">
        <v>1742</v>
      </c>
      <c r="B1629">
        <v>3090</v>
      </c>
      <c r="C1629">
        <v>237.20951727270099</v>
      </c>
      <c r="D1629">
        <v>0.104337412953903</v>
      </c>
      <c r="E1629">
        <v>0</v>
      </c>
      <c r="F1629">
        <v>-0.40425214392758402</v>
      </c>
      <c r="G1629">
        <v>406</v>
      </c>
      <c r="H1629">
        <v>2</v>
      </c>
      <c r="I1629">
        <v>83.404651915730895</v>
      </c>
      <c r="J1629">
        <v>216.08780503103901</v>
      </c>
      <c r="K1629">
        <v>-15.508512892252</v>
      </c>
      <c r="L1629">
        <v>47.642398999999997</v>
      </c>
      <c r="M1629">
        <v>162.45713771752401</v>
      </c>
      <c r="N1629">
        <v>92.001418789970302</v>
      </c>
      <c r="O1629">
        <v>8.6881388882669094E-2</v>
      </c>
      <c r="P1629">
        <v>2.44</v>
      </c>
      <c r="Q1629">
        <v>0</v>
      </c>
      <c r="R1629">
        <v>-4.6647107714925502</v>
      </c>
      <c r="S1629">
        <v>253.64189663387901</v>
      </c>
    </row>
    <row r="1630" spans="1:20" hidden="1" x14ac:dyDescent="0.25">
      <c r="A1630">
        <v>1743</v>
      </c>
      <c r="B1630">
        <v>333</v>
      </c>
      <c r="C1630">
        <v>269.39042299104898</v>
      </c>
      <c r="D1630">
        <v>9.5459401214645398E-2</v>
      </c>
      <c r="E1630">
        <v>0</v>
      </c>
      <c r="F1630">
        <v>0.26356102848830398</v>
      </c>
      <c r="G1630">
        <v>407</v>
      </c>
      <c r="H1630">
        <v>2</v>
      </c>
      <c r="I1630">
        <v>163.48731309055799</v>
      </c>
      <c r="J1630">
        <v>253.29873234025001</v>
      </c>
      <c r="K1630">
        <v>-15.852580986638699</v>
      </c>
      <c r="L1630">
        <v>22.605801</v>
      </c>
      <c r="M1630">
        <v>269.22988400144197</v>
      </c>
      <c r="N1630">
        <v>151.21552444956399</v>
      </c>
      <c r="O1630">
        <v>0.63998045071710996</v>
      </c>
      <c r="P1630">
        <v>6.75</v>
      </c>
      <c r="Q1630">
        <v>0</v>
      </c>
      <c r="R1630">
        <v>-0.29310524230160601</v>
      </c>
      <c r="S1630">
        <v>270.51755825704601</v>
      </c>
    </row>
    <row r="1631" spans="1:20" x14ac:dyDescent="0.25">
      <c r="A1631">
        <v>1743</v>
      </c>
      <c r="B1631">
        <v>1499</v>
      </c>
      <c r="C1631">
        <v>283.38941320900602</v>
      </c>
      <c r="D1631">
        <v>0.123871319865238</v>
      </c>
      <c r="E1631">
        <v>0</v>
      </c>
      <c r="F1631">
        <v>-0.38844588593970902</v>
      </c>
      <c r="G1631">
        <v>407</v>
      </c>
      <c r="H1631">
        <v>2</v>
      </c>
      <c r="I1631">
        <v>229.85393084843301</v>
      </c>
      <c r="J1631">
        <v>252.938822313087</v>
      </c>
      <c r="K1631">
        <v>-15.852580986638699</v>
      </c>
      <c r="L1631">
        <v>-39.488300000000002</v>
      </c>
      <c r="M1631">
        <v>326.87721385565101</v>
      </c>
      <c r="N1631">
        <v>188.19221306855201</v>
      </c>
      <c r="O1631">
        <v>5.7345330697739296</v>
      </c>
      <c r="P1631">
        <v>3.05</v>
      </c>
      <c r="Q1631">
        <v>0</v>
      </c>
      <c r="R1631">
        <v>7.9681627186451403</v>
      </c>
      <c r="S1631">
        <v>255.38025802876501</v>
      </c>
      <c r="T1631">
        <f>IF(AND(C1631&gt;=$V$3,B1631=$V$1,A1631&lt;=2004),1,0)</f>
        <v>0</v>
      </c>
    </row>
    <row r="1632" spans="1:20" hidden="1" x14ac:dyDescent="0.25">
      <c r="A1632">
        <v>1743</v>
      </c>
      <c r="B1632">
        <v>1513</v>
      </c>
      <c r="C1632">
        <v>286.03305960513302</v>
      </c>
      <c r="D1632">
        <v>0.128851989295106</v>
      </c>
      <c r="E1632">
        <v>0</v>
      </c>
      <c r="F1632">
        <v>-0.350906625570374</v>
      </c>
      <c r="G1632">
        <v>407</v>
      </c>
      <c r="H1632">
        <v>2</v>
      </c>
      <c r="I1632">
        <v>231.78464282356899</v>
      </c>
      <c r="J1632">
        <v>253.40990921143799</v>
      </c>
      <c r="K1632">
        <v>-15.852580986638699</v>
      </c>
      <c r="L1632">
        <v>-37.064602000000001</v>
      </c>
      <c r="M1632">
        <v>339.47974816518803</v>
      </c>
      <c r="N1632">
        <v>196.210350872828</v>
      </c>
      <c r="O1632">
        <v>4.9397942572165299</v>
      </c>
      <c r="P1632">
        <v>5.8</v>
      </c>
      <c r="Q1632">
        <v>0</v>
      </c>
      <c r="R1632">
        <v>7.7863290309359297</v>
      </c>
      <c r="S1632">
        <v>258.69644815954899</v>
      </c>
    </row>
    <row r="1633" spans="1:20" hidden="1" x14ac:dyDescent="0.25">
      <c r="A1633">
        <v>1743</v>
      </c>
      <c r="B1633">
        <v>3090</v>
      </c>
      <c r="C1633">
        <v>236.86884173195099</v>
      </c>
      <c r="D1633">
        <v>0.104581929716589</v>
      </c>
      <c r="E1633">
        <v>0</v>
      </c>
      <c r="F1633">
        <v>0.496329462405737</v>
      </c>
      <c r="G1633">
        <v>407</v>
      </c>
      <c r="H1633">
        <v>2</v>
      </c>
      <c r="I1633">
        <v>82.083422564878006</v>
      </c>
      <c r="J1633">
        <v>215.74712949028901</v>
      </c>
      <c r="K1633">
        <v>-15.852580986638699</v>
      </c>
      <c r="L1633">
        <v>47.642398999999997</v>
      </c>
      <c r="M1633">
        <v>161.578169940214</v>
      </c>
      <c r="N1633">
        <v>91.523769039808798</v>
      </c>
      <c r="O1633">
        <v>8.5445459496241397E-2</v>
      </c>
      <c r="P1633">
        <v>2.34</v>
      </c>
      <c r="Q1633">
        <v>0</v>
      </c>
      <c r="R1633">
        <v>-4.7355559728221897</v>
      </c>
      <c r="S1633">
        <v>253.564631045082</v>
      </c>
    </row>
    <row r="1634" spans="1:20" hidden="1" x14ac:dyDescent="0.25">
      <c r="A1634">
        <v>1744</v>
      </c>
      <c r="B1634">
        <v>333</v>
      </c>
      <c r="C1634">
        <v>269.286426056491</v>
      </c>
      <c r="D1634">
        <v>9.5659640947572303E-2</v>
      </c>
      <c r="E1634">
        <v>0</v>
      </c>
      <c r="F1634">
        <v>-0.28734779602888899</v>
      </c>
      <c r="G1634">
        <v>408</v>
      </c>
      <c r="H1634">
        <v>2</v>
      </c>
      <c r="I1634">
        <v>163.48731309055799</v>
      </c>
      <c r="J1634">
        <v>253.194735405693</v>
      </c>
      <c r="K1634">
        <v>-15.852580986638699</v>
      </c>
      <c r="L1634">
        <v>22.605801</v>
      </c>
      <c r="M1634">
        <v>268.77127707372898</v>
      </c>
      <c r="N1634">
        <v>150.986939304495</v>
      </c>
      <c r="O1634">
        <v>0.64558886585527397</v>
      </c>
      <c r="P1634">
        <v>6.77</v>
      </c>
      <c r="Q1634">
        <v>0</v>
      </c>
      <c r="R1634">
        <v>-0.32482284054858701</v>
      </c>
      <c r="S1634">
        <v>270.51225842991403</v>
      </c>
    </row>
    <row r="1635" spans="1:20" x14ac:dyDescent="0.25">
      <c r="A1635">
        <v>1744</v>
      </c>
      <c r="B1635">
        <v>1499</v>
      </c>
      <c r="C1635">
        <v>283.85331974153797</v>
      </c>
      <c r="D1635">
        <v>0.12413115765692299</v>
      </c>
      <c r="E1635">
        <v>0</v>
      </c>
      <c r="F1635">
        <v>0.68178944991610801</v>
      </c>
      <c r="G1635">
        <v>408</v>
      </c>
      <c r="H1635">
        <v>2</v>
      </c>
      <c r="I1635">
        <v>229.85393084843301</v>
      </c>
      <c r="J1635">
        <v>253.40272884561901</v>
      </c>
      <c r="K1635">
        <v>-15.852580986638699</v>
      </c>
      <c r="L1635">
        <v>-39.488300000000002</v>
      </c>
      <c r="M1635">
        <v>329.14611537744298</v>
      </c>
      <c r="N1635">
        <v>189.53751903479099</v>
      </c>
      <c r="O1635">
        <v>5.6999790358175897</v>
      </c>
      <c r="P1635">
        <v>3.43</v>
      </c>
      <c r="Q1635">
        <v>0</v>
      </c>
      <c r="R1635">
        <v>8.0718025790503791</v>
      </c>
      <c r="S1635">
        <v>255.511957998632</v>
      </c>
      <c r="T1635">
        <f>IF(AND(C1635&gt;=$V$3,B1635=$V$1,A1635&lt;=2004),1,0)</f>
        <v>0</v>
      </c>
    </row>
    <row r="1636" spans="1:20" hidden="1" x14ac:dyDescent="0.25">
      <c r="A1636">
        <v>1744</v>
      </c>
      <c r="B1636">
        <v>1513</v>
      </c>
      <c r="C1636">
        <v>286.45321916919698</v>
      </c>
      <c r="D1636">
        <v>0.12912227475253801</v>
      </c>
      <c r="E1636">
        <v>0</v>
      </c>
      <c r="F1636">
        <v>0.66057674590238902</v>
      </c>
      <c r="G1636">
        <v>408</v>
      </c>
      <c r="H1636">
        <v>2</v>
      </c>
      <c r="I1636">
        <v>231.78464282356899</v>
      </c>
      <c r="J1636">
        <v>253.83006877550301</v>
      </c>
      <c r="K1636">
        <v>-15.852580986638699</v>
      </c>
      <c r="L1636">
        <v>-37.064602000000001</v>
      </c>
      <c r="M1636">
        <v>341.60103087847301</v>
      </c>
      <c r="N1636">
        <v>197.47748346401099</v>
      </c>
      <c r="O1636">
        <v>4.9150245448985803</v>
      </c>
      <c r="P1636">
        <v>6.11</v>
      </c>
      <c r="Q1636">
        <v>0</v>
      </c>
      <c r="R1636">
        <v>7.8779859424186203</v>
      </c>
      <c r="S1636">
        <v>258.82498580663201</v>
      </c>
    </row>
    <row r="1637" spans="1:20" hidden="1" x14ac:dyDescent="0.25">
      <c r="A1637">
        <v>1744</v>
      </c>
      <c r="B1637">
        <v>3090</v>
      </c>
      <c r="C1637">
        <v>236.54346446560999</v>
      </c>
      <c r="D1637">
        <v>0.104801305256441</v>
      </c>
      <c r="E1637">
        <v>0</v>
      </c>
      <c r="F1637">
        <v>-0.40532512821733802</v>
      </c>
      <c r="G1637">
        <v>408</v>
      </c>
      <c r="H1637">
        <v>2</v>
      </c>
      <c r="I1637">
        <v>82.083422564878006</v>
      </c>
      <c r="J1637">
        <v>215.421752223948</v>
      </c>
      <c r="K1637">
        <v>-15.852580986638699</v>
      </c>
      <c r="L1637">
        <v>47.642398999999997</v>
      </c>
      <c r="M1637">
        <v>160.65194638579601</v>
      </c>
      <c r="N1637">
        <v>91.017044961423693</v>
      </c>
      <c r="O1637">
        <v>8.5360463328249897E-2</v>
      </c>
      <c r="P1637">
        <v>2.25</v>
      </c>
      <c r="Q1637">
        <v>0</v>
      </c>
      <c r="R1637">
        <v>-4.8114666211739703</v>
      </c>
      <c r="S1637">
        <v>253.48612689401801</v>
      </c>
    </row>
    <row r="1638" spans="1:20" hidden="1" x14ac:dyDescent="0.25">
      <c r="A1638">
        <v>1745</v>
      </c>
      <c r="B1638">
        <v>333</v>
      </c>
      <c r="C1638">
        <v>269.17272149009898</v>
      </c>
      <c r="D1638">
        <v>9.5876219423677703E-2</v>
      </c>
      <c r="E1638">
        <v>0</v>
      </c>
      <c r="F1638">
        <v>0.257201875237136</v>
      </c>
      <c r="G1638">
        <v>409</v>
      </c>
      <c r="H1638">
        <v>2</v>
      </c>
      <c r="I1638">
        <v>162.67173143958601</v>
      </c>
      <c r="J1638">
        <v>253.08103083930001</v>
      </c>
      <c r="K1638">
        <v>-16.191820231289501</v>
      </c>
      <c r="L1638">
        <v>22.605801</v>
      </c>
      <c r="M1638">
        <v>268.35648567899398</v>
      </c>
      <c r="N1638">
        <v>150.78519337552501</v>
      </c>
      <c r="O1638">
        <v>0.65212401309734602</v>
      </c>
      <c r="P1638">
        <v>6.8</v>
      </c>
      <c r="Q1638">
        <v>0</v>
      </c>
      <c r="R1638">
        <v>-0.35326581075374702</v>
      </c>
      <c r="S1638">
        <v>270.50649452573299</v>
      </c>
    </row>
    <row r="1639" spans="1:20" x14ac:dyDescent="0.25">
      <c r="A1639">
        <v>1745</v>
      </c>
      <c r="B1639">
        <v>1499</v>
      </c>
      <c r="C1639">
        <v>284.33032243805002</v>
      </c>
      <c r="D1639">
        <v>0.12441219714960999</v>
      </c>
      <c r="E1639">
        <v>0</v>
      </c>
      <c r="F1639">
        <v>-0.34698457365145402</v>
      </c>
      <c r="G1639">
        <v>409</v>
      </c>
      <c r="H1639">
        <v>2</v>
      </c>
      <c r="I1639">
        <v>231.381374892926</v>
      </c>
      <c r="J1639">
        <v>253.87973154213199</v>
      </c>
      <c r="K1639">
        <v>-16.191820231289501</v>
      </c>
      <c r="L1639">
        <v>-39.488300000000002</v>
      </c>
      <c r="M1639">
        <v>331.30665308943799</v>
      </c>
      <c r="N1639">
        <v>190.82409614114499</v>
      </c>
      <c r="O1639">
        <v>5.6642758216970899</v>
      </c>
      <c r="P1639">
        <v>3.78</v>
      </c>
      <c r="Q1639">
        <v>0</v>
      </c>
      <c r="R1639">
        <v>8.1675393398360008</v>
      </c>
      <c r="S1639">
        <v>255.64522001469399</v>
      </c>
      <c r="T1639">
        <f>IF(AND(C1639&gt;=$V$3,B1639=$V$1,A1639&lt;=2004),1,0)</f>
        <v>0</v>
      </c>
    </row>
    <row r="1640" spans="1:20" hidden="1" x14ac:dyDescent="0.25">
      <c r="A1640">
        <v>1745</v>
      </c>
      <c r="B1640">
        <v>1513</v>
      </c>
      <c r="C1640">
        <v>286.88523707965402</v>
      </c>
      <c r="D1640">
        <v>0.129414614397765</v>
      </c>
      <c r="E1640">
        <v>0</v>
      </c>
      <c r="F1640">
        <v>-0.31418900045380399</v>
      </c>
      <c r="G1640">
        <v>409</v>
      </c>
      <c r="H1640">
        <v>2</v>
      </c>
      <c r="I1640">
        <v>233.21213204354001</v>
      </c>
      <c r="J1640">
        <v>254.26208668596001</v>
      </c>
      <c r="K1640">
        <v>-16.191820231289501</v>
      </c>
      <c r="L1640">
        <v>-37.064602000000001</v>
      </c>
      <c r="M1640">
        <v>343.61259547905001</v>
      </c>
      <c r="N1640">
        <v>198.68499530227899</v>
      </c>
      <c r="O1640">
        <v>4.8905174046291497</v>
      </c>
      <c r="P1640">
        <v>6.4</v>
      </c>
      <c r="Q1640">
        <v>0</v>
      </c>
      <c r="R1640">
        <v>7.9620268399913403</v>
      </c>
      <c r="S1640">
        <v>258.95489466957002</v>
      </c>
    </row>
    <row r="1641" spans="1:20" hidden="1" x14ac:dyDescent="0.25">
      <c r="A1641">
        <v>1745</v>
      </c>
      <c r="B1641">
        <v>3090</v>
      </c>
      <c r="C1641">
        <v>236.19976670118999</v>
      </c>
      <c r="D1641">
        <v>0.10503858094304699</v>
      </c>
      <c r="E1641">
        <v>0</v>
      </c>
      <c r="F1641">
        <v>0.48539992908763202</v>
      </c>
      <c r="G1641">
        <v>409</v>
      </c>
      <c r="H1641">
        <v>2</v>
      </c>
      <c r="I1641">
        <v>80.7773439373223</v>
      </c>
      <c r="J1641">
        <v>215.078054459528</v>
      </c>
      <c r="K1641">
        <v>-16.191820231289501</v>
      </c>
      <c r="L1641">
        <v>47.642398999999997</v>
      </c>
      <c r="M1641">
        <v>159.77103891957699</v>
      </c>
      <c r="N1641">
        <v>90.537220782239501</v>
      </c>
      <c r="O1641">
        <v>8.4846357133000594E-2</v>
      </c>
      <c r="P1641">
        <v>2.15</v>
      </c>
      <c r="Q1641">
        <v>0</v>
      </c>
      <c r="R1641">
        <v>-4.8826116105808497</v>
      </c>
      <c r="S1641">
        <v>253.406461937438</v>
      </c>
    </row>
    <row r="1642" spans="1:20" hidden="1" x14ac:dyDescent="0.25">
      <c r="A1642">
        <v>1746</v>
      </c>
      <c r="B1642">
        <v>333</v>
      </c>
      <c r="C1642">
        <v>269.07064031010799</v>
      </c>
      <c r="D1642">
        <v>9.6099118243731199E-2</v>
      </c>
      <c r="E1642">
        <v>0</v>
      </c>
      <c r="F1642">
        <v>-0.30795899274907901</v>
      </c>
      <c r="G1642">
        <v>410</v>
      </c>
      <c r="H1642">
        <v>2</v>
      </c>
      <c r="I1642">
        <v>162.67173143958601</v>
      </c>
      <c r="J1642">
        <v>252.978949659309</v>
      </c>
      <c r="K1642">
        <v>-16.191820231289501</v>
      </c>
      <c r="L1642">
        <v>22.605801</v>
      </c>
      <c r="M1642">
        <v>267.90352505104801</v>
      </c>
      <c r="N1642">
        <v>150.562764262972</v>
      </c>
      <c r="O1642">
        <v>0.658444671628581</v>
      </c>
      <c r="P1642">
        <v>6.84</v>
      </c>
      <c r="Q1642">
        <v>0</v>
      </c>
      <c r="R1642">
        <v>-0.38437262957852297</v>
      </c>
      <c r="S1642">
        <v>270.500223081005</v>
      </c>
    </row>
    <row r="1643" spans="1:20" x14ac:dyDescent="0.25">
      <c r="A1643">
        <v>1746</v>
      </c>
      <c r="B1643">
        <v>1499</v>
      </c>
      <c r="C1643">
        <v>284.78061958240301</v>
      </c>
      <c r="D1643">
        <v>0.124701438132531</v>
      </c>
      <c r="E1643">
        <v>0</v>
      </c>
      <c r="F1643">
        <v>0.70756359574687</v>
      </c>
      <c r="G1643">
        <v>410</v>
      </c>
      <c r="H1643">
        <v>2</v>
      </c>
      <c r="I1643">
        <v>231.381374892926</v>
      </c>
      <c r="J1643">
        <v>254.33002868648501</v>
      </c>
      <c r="K1643">
        <v>-16.191820231289501</v>
      </c>
      <c r="L1643">
        <v>-39.488300000000002</v>
      </c>
      <c r="M1643">
        <v>333.53925642746799</v>
      </c>
      <c r="N1643">
        <v>192.153926057234</v>
      </c>
      <c r="O1643">
        <v>5.6285463619005398</v>
      </c>
      <c r="P1643">
        <v>4.1100000000000003</v>
      </c>
      <c r="Q1643">
        <v>0</v>
      </c>
      <c r="R1643">
        <v>8.2666000538463003</v>
      </c>
      <c r="S1643">
        <v>255.780098310754</v>
      </c>
      <c r="T1643">
        <f>IF(AND(C1643&gt;=$V$3,B1643=$V$1,A1643&lt;=2004),1,0)</f>
        <v>0</v>
      </c>
    </row>
    <row r="1644" spans="1:20" hidden="1" x14ac:dyDescent="0.25">
      <c r="A1644">
        <v>1746</v>
      </c>
      <c r="B1644">
        <v>1513</v>
      </c>
      <c r="C1644">
        <v>287.29151577555803</v>
      </c>
      <c r="D1644">
        <v>0.12971548530214999</v>
      </c>
      <c r="E1644">
        <v>0</v>
      </c>
      <c r="F1644">
        <v>0.68196164588256902</v>
      </c>
      <c r="G1644">
        <v>410</v>
      </c>
      <c r="H1644">
        <v>2</v>
      </c>
      <c r="I1644">
        <v>233.21213204354001</v>
      </c>
      <c r="J1644">
        <v>254.66836538186399</v>
      </c>
      <c r="K1644">
        <v>-16.191820231289501</v>
      </c>
      <c r="L1644">
        <v>-37.064602000000001</v>
      </c>
      <c r="M1644">
        <v>345.690183665738</v>
      </c>
      <c r="N1644">
        <v>199.93245705998601</v>
      </c>
      <c r="O1644">
        <v>4.8657453130950499</v>
      </c>
      <c r="P1644">
        <v>6.66</v>
      </c>
      <c r="Q1644">
        <v>0</v>
      </c>
      <c r="R1644">
        <v>8.04908996535951</v>
      </c>
      <c r="S1644">
        <v>259.08622405919698</v>
      </c>
    </row>
    <row r="1645" spans="1:20" hidden="1" x14ac:dyDescent="0.25">
      <c r="A1645">
        <v>1746</v>
      </c>
      <c r="B1645">
        <v>3090</v>
      </c>
      <c r="C1645">
        <v>235.87109393944201</v>
      </c>
      <c r="D1645">
        <v>0.105282780974014</v>
      </c>
      <c r="E1645">
        <v>0</v>
      </c>
      <c r="F1645">
        <v>-0.39808481184996503</v>
      </c>
      <c r="G1645">
        <v>410</v>
      </c>
      <c r="H1645">
        <v>2</v>
      </c>
      <c r="I1645">
        <v>80.7773439373223</v>
      </c>
      <c r="J1645">
        <v>214.74938169778</v>
      </c>
      <c r="K1645">
        <v>-16.191820231289501</v>
      </c>
      <c r="L1645">
        <v>47.642398999999997</v>
      </c>
      <c r="M1645">
        <v>158.84447124459101</v>
      </c>
      <c r="N1645">
        <v>90.031834538086898</v>
      </c>
      <c r="O1645">
        <v>8.5659592425505596E-2</v>
      </c>
      <c r="P1645">
        <v>2.0499999999999998</v>
      </c>
      <c r="Q1645">
        <v>0</v>
      </c>
      <c r="R1645">
        <v>-4.9587017563049196</v>
      </c>
      <c r="S1645">
        <v>253.325555489902</v>
      </c>
    </row>
    <row r="1646" spans="1:20" hidden="1" x14ac:dyDescent="0.25">
      <c r="A1646">
        <v>1747</v>
      </c>
      <c r="B1646">
        <v>333</v>
      </c>
      <c r="C1646">
        <v>268.95902298732602</v>
      </c>
      <c r="D1646">
        <v>9.6314586723242293E-2</v>
      </c>
      <c r="E1646">
        <v>0</v>
      </c>
      <c r="F1646">
        <v>0.25265834108606999</v>
      </c>
      <c r="G1646">
        <v>411</v>
      </c>
      <c r="H1646">
        <v>2</v>
      </c>
      <c r="I1646">
        <v>161.85574552129299</v>
      </c>
      <c r="J1646">
        <v>252.867332336527</v>
      </c>
      <c r="K1646">
        <v>-16.526127290644101</v>
      </c>
      <c r="L1646">
        <v>22.605801</v>
      </c>
      <c r="M1646">
        <v>267.49735677970602</v>
      </c>
      <c r="N1646">
        <v>150.36541738759101</v>
      </c>
      <c r="O1646">
        <v>0.66484481897431402</v>
      </c>
      <c r="P1646">
        <v>6.88</v>
      </c>
      <c r="Q1646">
        <v>0</v>
      </c>
      <c r="R1646">
        <v>-0.41198350406623702</v>
      </c>
      <c r="S1646">
        <v>270.49350113574701</v>
      </c>
    </row>
    <row r="1647" spans="1:20" x14ac:dyDescent="0.25">
      <c r="A1647">
        <v>1747</v>
      </c>
      <c r="B1647">
        <v>1499</v>
      </c>
      <c r="C1647">
        <v>285.24239188137301</v>
      </c>
      <c r="D1647">
        <v>0.124981037256418</v>
      </c>
      <c r="E1647">
        <v>0</v>
      </c>
      <c r="F1647">
        <v>-0.30403587947659999</v>
      </c>
      <c r="G1647">
        <v>411</v>
      </c>
      <c r="H1647">
        <v>2</v>
      </c>
      <c r="I1647">
        <v>232.883474971738</v>
      </c>
      <c r="J1647">
        <v>254.79180098545399</v>
      </c>
      <c r="K1647">
        <v>-16.526127290644101</v>
      </c>
      <c r="L1647">
        <v>-39.488300000000002</v>
      </c>
      <c r="M1647">
        <v>335.65720066746798</v>
      </c>
      <c r="N1647">
        <v>193.41673734437299</v>
      </c>
      <c r="O1647">
        <v>5.5928608203115804</v>
      </c>
      <c r="P1647">
        <v>4.41</v>
      </c>
      <c r="Q1647">
        <v>0</v>
      </c>
      <c r="R1647">
        <v>8.3574988566395501</v>
      </c>
      <c r="S1647">
        <v>255.91645971662399</v>
      </c>
      <c r="T1647">
        <f>IF(AND(C1647&gt;=$V$3,B1647=$V$1,A1647&lt;=2004),1,0)</f>
        <v>0</v>
      </c>
    </row>
    <row r="1648" spans="1:20" hidden="1" x14ac:dyDescent="0.25">
      <c r="A1648">
        <v>1747</v>
      </c>
      <c r="B1648">
        <v>1513</v>
      </c>
      <c r="C1648">
        <v>287.70854952456102</v>
      </c>
      <c r="D1648">
        <v>0.13000632666362999</v>
      </c>
      <c r="E1648">
        <v>0</v>
      </c>
      <c r="F1648">
        <v>-0.28495716385719599</v>
      </c>
      <c r="G1648">
        <v>411</v>
      </c>
      <c r="H1648">
        <v>2</v>
      </c>
      <c r="I1648">
        <v>234.61454459701901</v>
      </c>
      <c r="J1648">
        <v>255.08539913086699</v>
      </c>
      <c r="K1648">
        <v>-16.526127290644101</v>
      </c>
      <c r="L1648">
        <v>-37.064602000000001</v>
      </c>
      <c r="M1648">
        <v>347.65257371169298</v>
      </c>
      <c r="N1648">
        <v>201.11221934907701</v>
      </c>
      <c r="O1648">
        <v>4.8422331062609603</v>
      </c>
      <c r="P1648">
        <v>6.91</v>
      </c>
      <c r="Q1648">
        <v>0</v>
      </c>
      <c r="R1648">
        <v>8.1283260760252691</v>
      </c>
      <c r="S1648">
        <v>259.21884626951402</v>
      </c>
    </row>
    <row r="1649" spans="1:20" hidden="1" x14ac:dyDescent="0.25">
      <c r="A1649">
        <v>1747</v>
      </c>
      <c r="B1649">
        <v>3090</v>
      </c>
      <c r="C1649">
        <v>235.524604927327</v>
      </c>
      <c r="D1649">
        <v>0.105518840587773</v>
      </c>
      <c r="E1649">
        <v>0</v>
      </c>
      <c r="F1649">
        <v>0.47204002941267797</v>
      </c>
      <c r="G1649">
        <v>411</v>
      </c>
      <c r="H1649">
        <v>2</v>
      </c>
      <c r="I1649">
        <v>79.487079181551493</v>
      </c>
      <c r="J1649">
        <v>214.40289268566499</v>
      </c>
      <c r="K1649">
        <v>-16.526127290644101</v>
      </c>
      <c r="L1649">
        <v>47.642398999999997</v>
      </c>
      <c r="M1649">
        <v>157.96218449662001</v>
      </c>
      <c r="N1649">
        <v>89.550642950394803</v>
      </c>
      <c r="O1649">
        <v>8.7858253270730893E-2</v>
      </c>
      <c r="P1649">
        <v>1.95</v>
      </c>
      <c r="Q1649">
        <v>0</v>
      </c>
      <c r="R1649">
        <v>-5.0301041517428704</v>
      </c>
      <c r="S1649">
        <v>253.24348403699801</v>
      </c>
    </row>
    <row r="1650" spans="1:20" hidden="1" x14ac:dyDescent="0.25">
      <c r="A1650">
        <v>1748</v>
      </c>
      <c r="B1650">
        <v>333</v>
      </c>
      <c r="C1650">
        <v>268.83897480235999</v>
      </c>
      <c r="D1650">
        <v>9.6528910813747107E-2</v>
      </c>
      <c r="E1650">
        <v>0</v>
      </c>
      <c r="F1650">
        <v>0.22337419104627901</v>
      </c>
      <c r="G1650">
        <v>412</v>
      </c>
      <c r="H1650">
        <v>2</v>
      </c>
      <c r="I1650">
        <v>161.040035500111</v>
      </c>
      <c r="J1650">
        <v>252.74728415156099</v>
      </c>
      <c r="K1650">
        <v>-16.8554003315339</v>
      </c>
      <c r="L1650">
        <v>22.605801</v>
      </c>
      <c r="M1650">
        <v>267.053774149562</v>
      </c>
      <c r="N1650">
        <v>150.146733809382</v>
      </c>
      <c r="O1650">
        <v>0.67165206221746299</v>
      </c>
      <c r="P1650">
        <v>6.93</v>
      </c>
      <c r="Q1650">
        <v>0</v>
      </c>
      <c r="R1650">
        <v>-0.44221271924182198</v>
      </c>
      <c r="S1650">
        <v>270.48628596896998</v>
      </c>
    </row>
    <row r="1651" spans="1:20" x14ac:dyDescent="0.25">
      <c r="A1651">
        <v>1748</v>
      </c>
      <c r="B1651">
        <v>1499</v>
      </c>
      <c r="C1651">
        <v>285.71352412875899</v>
      </c>
      <c r="D1651">
        <v>0.125259151382758</v>
      </c>
      <c r="E1651">
        <v>0</v>
      </c>
      <c r="F1651">
        <v>-0.247993435511217</v>
      </c>
      <c r="G1651">
        <v>412</v>
      </c>
      <c r="H1651">
        <v>2</v>
      </c>
      <c r="I1651">
        <v>234.35960848819701</v>
      </c>
      <c r="J1651">
        <v>255.26293323284099</v>
      </c>
      <c r="K1651">
        <v>-16.8554003315339</v>
      </c>
      <c r="L1651">
        <v>-39.488300000000002</v>
      </c>
      <c r="M1651">
        <v>337.839576666244</v>
      </c>
      <c r="N1651">
        <v>194.71693353632699</v>
      </c>
      <c r="O1651">
        <v>5.55809979705601</v>
      </c>
      <c r="P1651">
        <v>4.7</v>
      </c>
      <c r="Q1651">
        <v>0</v>
      </c>
      <c r="R1651">
        <v>8.4512772112265395</v>
      </c>
      <c r="S1651">
        <v>256.05435121522697</v>
      </c>
      <c r="T1651">
        <f>IF(AND(C1651&gt;=$V$3,B1651=$V$1,A1651&lt;=2004),1,0)</f>
        <v>0</v>
      </c>
    </row>
    <row r="1652" spans="1:20" hidden="1" x14ac:dyDescent="0.25">
      <c r="A1652">
        <v>1748</v>
      </c>
      <c r="B1652">
        <v>1513</v>
      </c>
      <c r="C1652">
        <v>288.133874604352</v>
      </c>
      <c r="D1652">
        <v>0.13029562331816599</v>
      </c>
      <c r="E1652">
        <v>0</v>
      </c>
      <c r="F1652">
        <v>-0.21968065754361099</v>
      </c>
      <c r="G1652">
        <v>412</v>
      </c>
      <c r="H1652">
        <v>2</v>
      </c>
      <c r="I1652">
        <v>235.99133534482999</v>
      </c>
      <c r="J1652">
        <v>255.510724210658</v>
      </c>
      <c r="K1652">
        <v>-16.8554003315339</v>
      </c>
      <c r="L1652">
        <v>-37.064602000000001</v>
      </c>
      <c r="M1652">
        <v>349.67558992371102</v>
      </c>
      <c r="N1652">
        <v>202.32726281835301</v>
      </c>
      <c r="O1652">
        <v>4.8183305570687498</v>
      </c>
      <c r="P1652">
        <v>7.14</v>
      </c>
      <c r="Q1652">
        <v>0</v>
      </c>
      <c r="R1652">
        <v>8.2102890547978191</v>
      </c>
      <c r="S1652">
        <v>259.35280579225099</v>
      </c>
    </row>
    <row r="1653" spans="1:20" hidden="1" x14ac:dyDescent="0.25">
      <c r="A1653">
        <v>1748</v>
      </c>
      <c r="B1653">
        <v>3090</v>
      </c>
      <c r="C1653">
        <v>235.16163207573899</v>
      </c>
      <c r="D1653">
        <v>0.10575364644957901</v>
      </c>
      <c r="E1653">
        <v>0</v>
      </c>
      <c r="F1653">
        <v>0.436738035386463</v>
      </c>
      <c r="G1653">
        <v>412</v>
      </c>
      <c r="H1653">
        <v>2</v>
      </c>
      <c r="I1653">
        <v>78.213278089127201</v>
      </c>
      <c r="J1653">
        <v>214.03991983407701</v>
      </c>
      <c r="K1653">
        <v>-16.8554003315339</v>
      </c>
      <c r="L1653">
        <v>47.642398999999997</v>
      </c>
      <c r="M1653">
        <v>157.03605695723101</v>
      </c>
      <c r="N1653">
        <v>89.044255199969697</v>
      </c>
      <c r="O1653">
        <v>9.1111370742338299E-2</v>
      </c>
      <c r="P1653">
        <v>1.85</v>
      </c>
      <c r="Q1653">
        <v>0</v>
      </c>
      <c r="R1653">
        <v>-5.1063051768238097</v>
      </c>
      <c r="S1653">
        <v>253.16016928402601</v>
      </c>
    </row>
    <row r="1654" spans="1:20" hidden="1" x14ac:dyDescent="0.25">
      <c r="A1654" t="s">
        <v>76</v>
      </c>
      <c r="B1654">
        <v>333</v>
      </c>
      <c r="C1654">
        <v>268.73170657423202</v>
      </c>
      <c r="D1654">
        <v>9.6745442300671794E-2</v>
      </c>
      <c r="E1654">
        <v>0</v>
      </c>
      <c r="F1654">
        <v>-0.33860215414313299</v>
      </c>
      <c r="G1654">
        <v>413</v>
      </c>
      <c r="H1654">
        <v>2</v>
      </c>
      <c r="I1654">
        <v>161.040035500111</v>
      </c>
      <c r="J1654">
        <v>252.640015923433</v>
      </c>
      <c r="K1654">
        <v>-16.8554003315339</v>
      </c>
      <c r="L1654">
        <v>22.605801</v>
      </c>
      <c r="M1654">
        <v>266.57730211768097</v>
      </c>
      <c r="N1654">
        <v>149.90972477981401</v>
      </c>
      <c r="O1654">
        <v>0.67827449437653797</v>
      </c>
      <c r="P1654">
        <v>6.99</v>
      </c>
      <c r="Q1654">
        <v>0</v>
      </c>
      <c r="R1654">
        <v>-0.474729438912949</v>
      </c>
      <c r="S1654">
        <v>270.47854025762598</v>
      </c>
    </row>
    <row r="1655" spans="1:20" x14ac:dyDescent="0.25">
      <c r="A1655">
        <v>1749</v>
      </c>
      <c r="B1655">
        <v>1499</v>
      </c>
      <c r="C1655">
        <v>286.15461849404397</v>
      </c>
      <c r="D1655">
        <v>0.12554012990070901</v>
      </c>
      <c r="E1655">
        <v>0</v>
      </c>
      <c r="F1655">
        <v>0.79585409982548805</v>
      </c>
      <c r="G1655">
        <v>413</v>
      </c>
      <c r="H1655">
        <v>2</v>
      </c>
      <c r="I1655">
        <v>234.35960848819701</v>
      </c>
      <c r="J1655">
        <v>255.704027598126</v>
      </c>
      <c r="K1655">
        <v>-16.8554003315339</v>
      </c>
      <c r="L1655">
        <v>-39.488300000000002</v>
      </c>
      <c r="M1655">
        <v>340.07713882758799</v>
      </c>
      <c r="N1655">
        <v>196.04987448507799</v>
      </c>
      <c r="O1655">
        <v>5.5229017069512096</v>
      </c>
      <c r="P1655">
        <v>4.9400000000000004</v>
      </c>
      <c r="Q1655">
        <v>0</v>
      </c>
      <c r="R1655">
        <v>8.5473120083549308</v>
      </c>
      <c r="S1655">
        <v>256.19380962280297</v>
      </c>
      <c r="T1655">
        <f>IF(AND(C1655&gt;=$V$3,B1655=$V$1,A1655&lt;=2004),1,0)</f>
        <v>0</v>
      </c>
    </row>
    <row r="1656" spans="1:20" hidden="1" x14ac:dyDescent="0.25">
      <c r="A1656">
        <v>1749</v>
      </c>
      <c r="B1656">
        <v>1513</v>
      </c>
      <c r="C1656">
        <v>288.53143046008398</v>
      </c>
      <c r="D1656">
        <v>0.13058789953696001</v>
      </c>
      <c r="E1656">
        <v>0</v>
      </c>
      <c r="F1656">
        <v>0.73574719305546799</v>
      </c>
      <c r="G1656">
        <v>413</v>
      </c>
      <c r="H1656">
        <v>2</v>
      </c>
      <c r="I1656">
        <v>235.99133534482999</v>
      </c>
      <c r="J1656">
        <v>255.90828006639001</v>
      </c>
      <c r="K1656">
        <v>-16.8554003315339</v>
      </c>
      <c r="L1656">
        <v>-37.064602000000001</v>
      </c>
      <c r="M1656">
        <v>351.74790817620999</v>
      </c>
      <c r="N1656">
        <v>203.57175556947701</v>
      </c>
      <c r="O1656">
        <v>4.79437588402046</v>
      </c>
      <c r="P1656">
        <v>7.34</v>
      </c>
      <c r="Q1656">
        <v>0</v>
      </c>
      <c r="R1656">
        <v>8.2942560734295991</v>
      </c>
      <c r="S1656">
        <v>259.48813532543102</v>
      </c>
    </row>
    <row r="1657" spans="1:20" hidden="1" x14ac:dyDescent="0.25">
      <c r="A1657">
        <v>1749</v>
      </c>
      <c r="B1657">
        <v>3090</v>
      </c>
      <c r="C1657">
        <v>234.81457266965</v>
      </c>
      <c r="D1657">
        <v>0.105990870656508</v>
      </c>
      <c r="E1657">
        <v>0</v>
      </c>
      <c r="F1657">
        <v>-0.42162407281117098</v>
      </c>
      <c r="G1657">
        <v>413</v>
      </c>
      <c r="H1657">
        <v>2</v>
      </c>
      <c r="I1657">
        <v>78.213278089127201</v>
      </c>
      <c r="J1657">
        <v>213.69286042798799</v>
      </c>
      <c r="K1657">
        <v>-16.8554003315339</v>
      </c>
      <c r="L1657">
        <v>47.642398999999997</v>
      </c>
      <c r="M1657">
        <v>156.07024372582501</v>
      </c>
      <c r="N1657">
        <v>88.515304151026996</v>
      </c>
      <c r="O1657">
        <v>9.5280149761514096E-2</v>
      </c>
      <c r="P1657">
        <v>1.75</v>
      </c>
      <c r="Q1657">
        <v>0</v>
      </c>
      <c r="R1657">
        <v>-5.1868982881522099</v>
      </c>
      <c r="S1657">
        <v>253.07553956946501</v>
      </c>
    </row>
    <row r="1658" spans="1:20" hidden="1" x14ac:dyDescent="0.25">
      <c r="A1658">
        <v>1750</v>
      </c>
      <c r="B1658">
        <v>333</v>
      </c>
      <c r="C1658">
        <v>268.61636983261201</v>
      </c>
      <c r="D1658">
        <v>9.6952475028317095E-2</v>
      </c>
      <c r="E1658">
        <v>0</v>
      </c>
      <c r="F1658">
        <v>0.213773851136496</v>
      </c>
      <c r="G1658">
        <v>414</v>
      </c>
      <c r="H1658">
        <v>2</v>
      </c>
      <c r="I1658">
        <v>160.22528281952501</v>
      </c>
      <c r="J1658">
        <v>252.52467918181301</v>
      </c>
      <c r="K1658">
        <v>-17.179539054200699</v>
      </c>
      <c r="L1658">
        <v>22.605801</v>
      </c>
      <c r="M1658">
        <v>266.15209346000597</v>
      </c>
      <c r="N1658">
        <v>149.70004609440099</v>
      </c>
      <c r="O1658">
        <v>0.68497127727781004</v>
      </c>
      <c r="P1658">
        <v>7.06</v>
      </c>
      <c r="Q1658">
        <v>0</v>
      </c>
      <c r="R1658">
        <v>-0.503410279248238</v>
      </c>
      <c r="S1658">
        <v>270.47032658813202</v>
      </c>
    </row>
    <row r="1659" spans="1:20" x14ac:dyDescent="0.25">
      <c r="A1659">
        <v>1750</v>
      </c>
      <c r="B1659">
        <v>1499</v>
      </c>
      <c r="C1659">
        <v>286.60331427448602</v>
      </c>
      <c r="D1659">
        <v>0.12580878251011601</v>
      </c>
      <c r="E1659">
        <v>0</v>
      </c>
      <c r="F1659">
        <v>-0.20140095789365001</v>
      </c>
      <c r="G1659">
        <v>414</v>
      </c>
      <c r="H1659">
        <v>2</v>
      </c>
      <c r="I1659">
        <v>235.809159832972</v>
      </c>
      <c r="J1659">
        <v>256.15272337856698</v>
      </c>
      <c r="K1659">
        <v>-17.179539054200699</v>
      </c>
      <c r="L1659">
        <v>-39.488300000000002</v>
      </c>
      <c r="M1659">
        <v>342.18209825799499</v>
      </c>
      <c r="N1659">
        <v>197.30495474959301</v>
      </c>
      <c r="O1659">
        <v>5.4898405489769999</v>
      </c>
      <c r="P1659">
        <v>5.16</v>
      </c>
      <c r="Q1659">
        <v>0</v>
      </c>
      <c r="R1659">
        <v>8.6342387966032899</v>
      </c>
      <c r="S1659">
        <v>256.334686332584</v>
      </c>
      <c r="T1659">
        <f>IF(AND(C1659&gt;=$V$3,B1659=$V$1,A1659&lt;=2004),1,0)</f>
        <v>0</v>
      </c>
    </row>
    <row r="1660" spans="1:20" hidden="1" x14ac:dyDescent="0.25">
      <c r="A1660">
        <v>1750</v>
      </c>
      <c r="B1660">
        <v>1513</v>
      </c>
      <c r="C1660">
        <v>288.93582769002802</v>
      </c>
      <c r="D1660">
        <v>0.130867354241963</v>
      </c>
      <c r="E1660">
        <v>0</v>
      </c>
      <c r="F1660">
        <v>-0.18126387120279999</v>
      </c>
      <c r="G1660">
        <v>414</v>
      </c>
      <c r="H1660">
        <v>2</v>
      </c>
      <c r="I1660">
        <v>237.34196693562001</v>
      </c>
      <c r="J1660">
        <v>256.31267729633402</v>
      </c>
      <c r="K1660">
        <v>-17.179539054200699</v>
      </c>
      <c r="L1660">
        <v>-37.064602000000001</v>
      </c>
      <c r="M1660">
        <v>353.69324174212898</v>
      </c>
      <c r="N1660">
        <v>204.74121042204499</v>
      </c>
      <c r="O1660">
        <v>4.7707360318995402</v>
      </c>
      <c r="P1660">
        <v>7.51</v>
      </c>
      <c r="Q1660">
        <v>0</v>
      </c>
      <c r="R1660">
        <v>8.3698256182106991</v>
      </c>
      <c r="S1660">
        <v>259.62469785541202</v>
      </c>
    </row>
    <row r="1661" spans="1:20" hidden="1" x14ac:dyDescent="0.25">
      <c r="A1661">
        <v>1750</v>
      </c>
      <c r="B1661">
        <v>3090</v>
      </c>
      <c r="C1661">
        <v>234.450959986919</v>
      </c>
      <c r="D1661">
        <v>0.10621768836011899</v>
      </c>
      <c r="E1661">
        <v>0</v>
      </c>
      <c r="F1661">
        <v>0.43857780917958</v>
      </c>
      <c r="G1661">
        <v>414</v>
      </c>
      <c r="H1661">
        <v>2</v>
      </c>
      <c r="I1661">
        <v>76.9565763164196</v>
      </c>
      <c r="J1661">
        <v>213.32924774525699</v>
      </c>
      <c r="K1661">
        <v>-17.179539054200699</v>
      </c>
      <c r="L1661">
        <v>47.642398999999997</v>
      </c>
      <c r="M1661">
        <v>155.15094657105101</v>
      </c>
      <c r="N1661">
        <v>88.011668957013796</v>
      </c>
      <c r="O1661">
        <v>0.100122765606354</v>
      </c>
      <c r="P1661">
        <v>1.64</v>
      </c>
      <c r="Q1661">
        <v>0</v>
      </c>
      <c r="R1661">
        <v>-5.2625264407068997</v>
      </c>
      <c r="S1661">
        <v>252.98967590185501</v>
      </c>
    </row>
    <row r="1662" spans="1:20" hidden="1" x14ac:dyDescent="0.25">
      <c r="A1662">
        <v>1751</v>
      </c>
      <c r="B1662">
        <v>333</v>
      </c>
      <c r="C1662">
        <v>268.51363445191902</v>
      </c>
      <c r="D1662">
        <v>9.7144538229647096E-2</v>
      </c>
      <c r="E1662">
        <v>0</v>
      </c>
      <c r="F1662">
        <v>-0.33387036967450801</v>
      </c>
      <c r="G1662">
        <v>415</v>
      </c>
      <c r="H1662">
        <v>2</v>
      </c>
      <c r="I1662">
        <v>160.22528281952501</v>
      </c>
      <c r="J1662">
        <v>252.42194380111999</v>
      </c>
      <c r="K1662">
        <v>-17.179539054200699</v>
      </c>
      <c r="L1662">
        <v>22.605801</v>
      </c>
      <c r="M1662">
        <v>265.69546913420101</v>
      </c>
      <c r="N1662">
        <v>149.47043958870501</v>
      </c>
      <c r="O1662">
        <v>0.69095262475516395</v>
      </c>
      <c r="P1662">
        <v>7.13</v>
      </c>
      <c r="Q1662">
        <v>0</v>
      </c>
      <c r="R1662">
        <v>-0.53428148133544295</v>
      </c>
      <c r="S1662">
        <v>270.46160922242501</v>
      </c>
    </row>
    <row r="1663" spans="1:20" x14ac:dyDescent="0.25">
      <c r="A1663">
        <v>1751</v>
      </c>
      <c r="B1663">
        <v>1499</v>
      </c>
      <c r="C1663">
        <v>287.02209908623701</v>
      </c>
      <c r="D1663">
        <v>0.12605801016023299</v>
      </c>
      <c r="E1663">
        <v>0</v>
      </c>
      <c r="F1663">
        <v>0.79249184018407703</v>
      </c>
      <c r="G1663">
        <v>415</v>
      </c>
      <c r="H1663">
        <v>2</v>
      </c>
      <c r="I1663">
        <v>235.809159832972</v>
      </c>
      <c r="J1663">
        <v>256.57150819031898</v>
      </c>
      <c r="K1663">
        <v>-17.179539054200699</v>
      </c>
      <c r="L1663">
        <v>-39.488300000000002</v>
      </c>
      <c r="M1663">
        <v>344.33334309565402</v>
      </c>
      <c r="N1663">
        <v>198.58416281231399</v>
      </c>
      <c r="O1663">
        <v>5.4580941488960004</v>
      </c>
      <c r="P1663">
        <v>5.36</v>
      </c>
      <c r="Q1663">
        <v>0</v>
      </c>
      <c r="R1663">
        <v>8.72294746176836</v>
      </c>
      <c r="S1663">
        <v>256.47701041776997</v>
      </c>
      <c r="T1663">
        <f>IF(AND(C1663&gt;=$V$3,B1663=$V$1,A1663&lt;=2004),1,0)</f>
        <v>0</v>
      </c>
    </row>
    <row r="1664" spans="1:20" hidden="1" x14ac:dyDescent="0.25">
      <c r="A1664">
        <v>1751</v>
      </c>
      <c r="B1664">
        <v>1513</v>
      </c>
      <c r="C1664">
        <v>289.31244268369301</v>
      </c>
      <c r="D1664">
        <v>0.13112660294085399</v>
      </c>
      <c r="E1664">
        <v>0</v>
      </c>
      <c r="F1664">
        <v>0.73609225680744195</v>
      </c>
      <c r="G1664">
        <v>415</v>
      </c>
      <c r="H1664">
        <v>2</v>
      </c>
      <c r="I1664">
        <v>237.34196693562001</v>
      </c>
      <c r="J1664">
        <v>256.689292289999</v>
      </c>
      <c r="K1664">
        <v>-17.179539054200699</v>
      </c>
      <c r="L1664">
        <v>-37.064602000000001</v>
      </c>
      <c r="M1664">
        <v>355.68031889985201</v>
      </c>
      <c r="N1664">
        <v>205.93208940001301</v>
      </c>
      <c r="O1664">
        <v>4.7480277467055503</v>
      </c>
      <c r="P1664">
        <v>7.67</v>
      </c>
      <c r="Q1664">
        <v>0</v>
      </c>
      <c r="R1664">
        <v>8.4470114100704397</v>
      </c>
      <c r="S1664">
        <v>259.76251975297203</v>
      </c>
    </row>
    <row r="1665" spans="1:20" hidden="1" x14ac:dyDescent="0.25">
      <c r="A1665">
        <v>1751</v>
      </c>
      <c r="B1665">
        <v>3090</v>
      </c>
      <c r="C1665">
        <v>234.10314841109701</v>
      </c>
      <c r="D1665">
        <v>0.10642810598234401</v>
      </c>
      <c r="E1665">
        <v>0</v>
      </c>
      <c r="F1665">
        <v>-0.41864782089151797</v>
      </c>
      <c r="G1665">
        <v>415</v>
      </c>
      <c r="H1665">
        <v>2</v>
      </c>
      <c r="I1665">
        <v>76.9565763164196</v>
      </c>
      <c r="J1665">
        <v>212.981436169435</v>
      </c>
      <c r="K1665">
        <v>-17.179539054200699</v>
      </c>
      <c r="L1665">
        <v>47.642398999999997</v>
      </c>
      <c r="M1665">
        <v>154.19216538362099</v>
      </c>
      <c r="N1665">
        <v>87.484124593938503</v>
      </c>
      <c r="O1665">
        <v>0.10749081896403601</v>
      </c>
      <c r="P1665">
        <v>1.54</v>
      </c>
      <c r="Q1665">
        <v>0</v>
      </c>
      <c r="R1665">
        <v>-5.3425693838857304</v>
      </c>
      <c r="S1665">
        <v>252.90250624922999</v>
      </c>
    </row>
    <row r="1666" spans="1:20" hidden="1" x14ac:dyDescent="0.25">
      <c r="A1666">
        <v>1752</v>
      </c>
      <c r="B1666">
        <v>333</v>
      </c>
      <c r="C1666">
        <v>268.402407600272</v>
      </c>
      <c r="D1666">
        <v>9.7341263831388705E-2</v>
      </c>
      <c r="E1666">
        <v>0</v>
      </c>
      <c r="F1666">
        <v>0.22498003620044199</v>
      </c>
      <c r="G1666">
        <v>416</v>
      </c>
      <c r="H1666">
        <v>2</v>
      </c>
      <c r="I1666">
        <v>159.412169285803</v>
      </c>
      <c r="J1666">
        <v>252.310716949473</v>
      </c>
      <c r="K1666">
        <v>-17.498444722849701</v>
      </c>
      <c r="L1666">
        <v>22.605801</v>
      </c>
      <c r="M1666">
        <v>265.28922926884798</v>
      </c>
      <c r="N1666">
        <v>149.26971387268401</v>
      </c>
      <c r="O1666">
        <v>0.69696966713676101</v>
      </c>
      <c r="P1666">
        <v>7.2</v>
      </c>
      <c r="Q1666">
        <v>0</v>
      </c>
      <c r="R1666">
        <v>-0.56137600992658099</v>
      </c>
      <c r="S1666">
        <v>270.45244978091699</v>
      </c>
    </row>
    <row r="1667" spans="1:20" x14ac:dyDescent="0.25">
      <c r="A1667">
        <v>1752</v>
      </c>
      <c r="B1667">
        <v>1499</v>
      </c>
      <c r="C1667">
        <v>287.44765747186102</v>
      </c>
      <c r="D1667">
        <v>0.12631328789745899</v>
      </c>
      <c r="E1667">
        <v>0</v>
      </c>
      <c r="F1667">
        <v>-0.17946718539899101</v>
      </c>
      <c r="G1667">
        <v>416</v>
      </c>
      <c r="H1667">
        <v>2</v>
      </c>
      <c r="I1667">
        <v>237.231520640491</v>
      </c>
      <c r="J1667">
        <v>256.99706657594299</v>
      </c>
      <c r="K1667">
        <v>-17.498444722849701</v>
      </c>
      <c r="L1667">
        <v>-39.488300000000002</v>
      </c>
      <c r="M1667">
        <v>346.35031828213499</v>
      </c>
      <c r="N1667">
        <v>199.787299825536</v>
      </c>
      <c r="O1667">
        <v>5.4276469060878201</v>
      </c>
      <c r="P1667">
        <v>5.53</v>
      </c>
      <c r="Q1667">
        <v>0</v>
      </c>
      <c r="R1667">
        <v>8.8026191402370397</v>
      </c>
      <c r="S1667">
        <v>256.620634430395</v>
      </c>
      <c r="T1667">
        <f>IF(AND(C1667&gt;=$V$3,B1667=$V$1,A1667&lt;=2004),1,0)</f>
        <v>0</v>
      </c>
    </row>
    <row r="1668" spans="1:20" hidden="1" x14ac:dyDescent="0.25">
      <c r="A1668">
        <v>1752</v>
      </c>
      <c r="B1668">
        <v>1513</v>
      </c>
      <c r="C1668">
        <v>289.69575131902701</v>
      </c>
      <c r="D1668">
        <v>0.131392144991266</v>
      </c>
      <c r="E1668">
        <v>0</v>
      </c>
      <c r="F1668">
        <v>-0.17734961590968501</v>
      </c>
      <c r="G1668">
        <v>416</v>
      </c>
      <c r="H1668">
        <v>2</v>
      </c>
      <c r="I1668">
        <v>238.66590998247</v>
      </c>
      <c r="J1668">
        <v>257.07260092533301</v>
      </c>
      <c r="K1668">
        <v>-17.498444722849701</v>
      </c>
      <c r="L1668">
        <v>-37.064602000000001</v>
      </c>
      <c r="M1668">
        <v>357.538401719967</v>
      </c>
      <c r="N1668">
        <v>207.04965969637499</v>
      </c>
      <c r="O1668">
        <v>4.7258687155163903</v>
      </c>
      <c r="P1668">
        <v>7.81</v>
      </c>
      <c r="Q1668">
        <v>0</v>
      </c>
      <c r="R1668">
        <v>8.5158278637122198</v>
      </c>
      <c r="S1668">
        <v>259.90146446353202</v>
      </c>
    </row>
    <row r="1669" spans="1:20" hidden="1" x14ac:dyDescent="0.25">
      <c r="A1669">
        <v>1752</v>
      </c>
      <c r="B1669">
        <v>3090</v>
      </c>
      <c r="C1669">
        <v>233.739552616217</v>
      </c>
      <c r="D1669">
        <v>0.106643631564875</v>
      </c>
      <c r="E1669">
        <v>0</v>
      </c>
      <c r="F1669">
        <v>0.41820174525268</v>
      </c>
      <c r="G1669">
        <v>416</v>
      </c>
      <c r="H1669">
        <v>2</v>
      </c>
      <c r="I1669">
        <v>75.717594643136493</v>
      </c>
      <c r="J1669">
        <v>212.61784037455499</v>
      </c>
      <c r="K1669">
        <v>-17.498444722849701</v>
      </c>
      <c r="L1669">
        <v>47.642398999999997</v>
      </c>
      <c r="M1669">
        <v>153.27921374502</v>
      </c>
      <c r="N1669">
        <v>86.982757380719903</v>
      </c>
      <c r="O1669">
        <v>0.11567342587434</v>
      </c>
      <c r="P1669">
        <v>1.44</v>
      </c>
      <c r="Q1669">
        <v>0</v>
      </c>
      <c r="R1669">
        <v>-5.4176823294327798</v>
      </c>
      <c r="S1669">
        <v>252.81411104970101</v>
      </c>
    </row>
    <row r="1670" spans="1:20" hidden="1" x14ac:dyDescent="0.25">
      <c r="A1670">
        <v>1753</v>
      </c>
      <c r="B1670">
        <v>333</v>
      </c>
      <c r="C1670">
        <v>268.30427708983501</v>
      </c>
      <c r="D1670">
        <v>9.7542223102892095E-2</v>
      </c>
      <c r="E1670">
        <v>0</v>
      </c>
      <c r="F1670">
        <v>-0.34698481852379098</v>
      </c>
      <c r="G1670">
        <v>417</v>
      </c>
      <c r="H1670">
        <v>2</v>
      </c>
      <c r="I1670">
        <v>159.412169285803</v>
      </c>
      <c r="J1670">
        <v>252.21258643903599</v>
      </c>
      <c r="K1670">
        <v>-17.498444722849701</v>
      </c>
      <c r="L1670">
        <v>22.605801</v>
      </c>
      <c r="M1670">
        <v>264.84993751233401</v>
      </c>
      <c r="N1670">
        <v>149.05086322979801</v>
      </c>
      <c r="O1670">
        <v>0.70409913304273397</v>
      </c>
      <c r="P1670">
        <v>7.29</v>
      </c>
      <c r="Q1670">
        <v>0</v>
      </c>
      <c r="R1670">
        <v>-0.59079024891705401</v>
      </c>
      <c r="S1670">
        <v>270.44281041508498</v>
      </c>
    </row>
    <row r="1671" spans="1:20" x14ac:dyDescent="0.25">
      <c r="A1671">
        <v>1753</v>
      </c>
      <c r="B1671">
        <v>1499</v>
      </c>
      <c r="C1671">
        <v>287.843023955077</v>
      </c>
      <c r="D1671">
        <v>0.12657405938652699</v>
      </c>
      <c r="E1671">
        <v>0</v>
      </c>
      <c r="F1671">
        <v>0.79993534007098699</v>
      </c>
      <c r="G1671">
        <v>417</v>
      </c>
      <c r="H1671">
        <v>2</v>
      </c>
      <c r="I1671">
        <v>237.231520640491</v>
      </c>
      <c r="J1671">
        <v>257.39243305915898</v>
      </c>
      <c r="K1671">
        <v>-17.498444722849701</v>
      </c>
      <c r="L1671">
        <v>-39.488300000000002</v>
      </c>
      <c r="M1671">
        <v>348.40898076935798</v>
      </c>
      <c r="N1671">
        <v>201.01576317831601</v>
      </c>
      <c r="O1671">
        <v>5.3991597986375499</v>
      </c>
      <c r="P1671">
        <v>5.67</v>
      </c>
      <c r="Q1671">
        <v>0</v>
      </c>
      <c r="R1671">
        <v>8.8838682384141201</v>
      </c>
      <c r="S1671">
        <v>256.76558410772401</v>
      </c>
      <c r="T1671">
        <f>IF(AND(C1671&gt;=$V$3,B1671=$V$1,A1671&lt;=2004),1,0)</f>
        <v>0</v>
      </c>
    </row>
    <row r="1672" spans="1:20" hidden="1" x14ac:dyDescent="0.25">
      <c r="A1672">
        <v>1753</v>
      </c>
      <c r="B1672">
        <v>1513</v>
      </c>
      <c r="C1672">
        <v>290.05155039309301</v>
      </c>
      <c r="D1672">
        <v>0.13166340168857499</v>
      </c>
      <c r="E1672">
        <v>0</v>
      </c>
      <c r="F1672">
        <v>0.72886784251715497</v>
      </c>
      <c r="G1672">
        <v>417</v>
      </c>
      <c r="H1672">
        <v>2</v>
      </c>
      <c r="I1672">
        <v>238.66590998247</v>
      </c>
      <c r="J1672">
        <v>257.42839999939901</v>
      </c>
      <c r="K1672">
        <v>-17.498444722849701</v>
      </c>
      <c r="L1672">
        <v>-37.064602000000001</v>
      </c>
      <c r="M1672">
        <v>359.43697416528403</v>
      </c>
      <c r="N1672">
        <v>208.191963654462</v>
      </c>
      <c r="O1672">
        <v>4.7036912399866502</v>
      </c>
      <c r="P1672">
        <v>7.93</v>
      </c>
      <c r="Q1672">
        <v>0</v>
      </c>
      <c r="R1672">
        <v>8.58624974346999</v>
      </c>
      <c r="S1672">
        <v>260.04155818131198</v>
      </c>
    </row>
    <row r="1673" spans="1:20" hidden="1" x14ac:dyDescent="0.25">
      <c r="A1673">
        <v>1753</v>
      </c>
      <c r="B1673">
        <v>3090</v>
      </c>
      <c r="C1673">
        <v>233.39203531432699</v>
      </c>
      <c r="D1673">
        <v>0.10686379540563699</v>
      </c>
      <c r="E1673">
        <v>0</v>
      </c>
      <c r="F1673">
        <v>-0.425997163517008</v>
      </c>
      <c r="G1673">
        <v>417</v>
      </c>
      <c r="H1673">
        <v>2</v>
      </c>
      <c r="I1673">
        <v>75.717594643136493</v>
      </c>
      <c r="J1673">
        <v>212.27032307266501</v>
      </c>
      <c r="K1673">
        <v>-17.498444722849701</v>
      </c>
      <c r="L1673">
        <v>47.642398999999997</v>
      </c>
      <c r="M1673">
        <v>152.329171451592</v>
      </c>
      <c r="N1673">
        <v>86.460473520228703</v>
      </c>
      <c r="O1673">
        <v>0.124603628188207</v>
      </c>
      <c r="P1673">
        <v>1.35</v>
      </c>
      <c r="Q1673">
        <v>0</v>
      </c>
      <c r="R1673">
        <v>-5.49699085769858</v>
      </c>
      <c r="S1673">
        <v>252.724421847912</v>
      </c>
    </row>
    <row r="1674" spans="1:20" hidden="1" x14ac:dyDescent="0.25">
      <c r="A1674">
        <v>1754</v>
      </c>
      <c r="B1674">
        <v>333</v>
      </c>
      <c r="C1674">
        <v>268.19808176436601</v>
      </c>
      <c r="D1674">
        <v>9.7735028730835102E-2</v>
      </c>
      <c r="E1674">
        <v>0</v>
      </c>
      <c r="F1674">
        <v>0.213675887830338</v>
      </c>
      <c r="G1674">
        <v>418</v>
      </c>
      <c r="H1674">
        <v>2</v>
      </c>
      <c r="I1674">
        <v>158.601376153552</v>
      </c>
      <c r="J1674">
        <v>252.10639111356701</v>
      </c>
      <c r="K1674">
        <v>-17.812020195724799</v>
      </c>
      <c r="L1674">
        <v>22.605801</v>
      </c>
      <c r="M1674">
        <v>264.46282310381503</v>
      </c>
      <c r="N1674">
        <v>148.86010618372501</v>
      </c>
      <c r="O1674">
        <v>0.71064710523604102</v>
      </c>
      <c r="P1674">
        <v>7.38</v>
      </c>
      <c r="Q1674">
        <v>0</v>
      </c>
      <c r="R1674">
        <v>-0.61629201948647006</v>
      </c>
      <c r="S1674">
        <v>270.432754960978</v>
      </c>
    </row>
    <row r="1675" spans="1:20" x14ac:dyDescent="0.25">
      <c r="A1675">
        <v>1754</v>
      </c>
      <c r="B1675">
        <v>1499</v>
      </c>
      <c r="C1675">
        <v>288.24457043304102</v>
      </c>
      <c r="D1675">
        <v>0.126824250434311</v>
      </c>
      <c r="E1675">
        <v>0</v>
      </c>
      <c r="F1675">
        <v>-0.16374022859221599</v>
      </c>
      <c r="G1675">
        <v>418</v>
      </c>
      <c r="H1675">
        <v>2</v>
      </c>
      <c r="I1675">
        <v>238.626090058909</v>
      </c>
      <c r="J1675">
        <v>257.79397953712299</v>
      </c>
      <c r="K1675">
        <v>-17.812020195724799</v>
      </c>
      <c r="L1675">
        <v>-39.488300000000002</v>
      </c>
      <c r="M1675">
        <v>350.329799240201</v>
      </c>
      <c r="N1675">
        <v>202.163442636334</v>
      </c>
      <c r="O1675">
        <v>5.3730190851026496</v>
      </c>
      <c r="P1675">
        <v>5.79</v>
      </c>
      <c r="Q1675">
        <v>0</v>
      </c>
      <c r="R1675">
        <v>8.9560344642993801</v>
      </c>
      <c r="S1675">
        <v>256.91171125312002</v>
      </c>
      <c r="T1675">
        <f>IF(AND(C1675&gt;=$V$3,B1675=$V$1,A1675&lt;=2004),1,0)</f>
        <v>0</v>
      </c>
    </row>
    <row r="1676" spans="1:20" hidden="1" x14ac:dyDescent="0.25">
      <c r="A1676">
        <v>1754</v>
      </c>
      <c r="B1676">
        <v>1513</v>
      </c>
      <c r="C1676">
        <v>290.41313480290597</v>
      </c>
      <c r="D1676">
        <v>0.131923652521826</v>
      </c>
      <c r="E1676">
        <v>0</v>
      </c>
      <c r="F1676">
        <v>-0.15328391761399701</v>
      </c>
      <c r="G1676">
        <v>418</v>
      </c>
      <c r="H1676">
        <v>2</v>
      </c>
      <c r="I1676">
        <v>239.962643249563</v>
      </c>
      <c r="J1676">
        <v>257.78998440921202</v>
      </c>
      <c r="K1676">
        <v>-17.812020195724799</v>
      </c>
      <c r="L1676">
        <v>-37.064602000000001</v>
      </c>
      <c r="M1676">
        <v>361.20604586694799</v>
      </c>
      <c r="N1676">
        <v>209.25789503374199</v>
      </c>
      <c r="O1676">
        <v>4.6812971998242103</v>
      </c>
      <c r="P1676">
        <v>8.02</v>
      </c>
      <c r="Q1676">
        <v>0</v>
      </c>
      <c r="R1676">
        <v>8.6484126698408907</v>
      </c>
      <c r="S1676">
        <v>260.18266615277901</v>
      </c>
    </row>
    <row r="1677" spans="1:20" hidden="1" x14ac:dyDescent="0.25">
      <c r="A1677">
        <v>1754</v>
      </c>
      <c r="B1677">
        <v>3090</v>
      </c>
      <c r="C1677">
        <v>233.02899912952401</v>
      </c>
      <c r="D1677">
        <v>0.107075026404092</v>
      </c>
      <c r="E1677">
        <v>0</v>
      </c>
      <c r="F1677">
        <v>0.41117173964387799</v>
      </c>
      <c r="G1677">
        <v>418</v>
      </c>
      <c r="H1677">
        <v>2</v>
      </c>
      <c r="I1677">
        <v>74.496938270347002</v>
      </c>
      <c r="J1677">
        <v>211.907286887862</v>
      </c>
      <c r="K1677">
        <v>-17.812020195724799</v>
      </c>
      <c r="L1677">
        <v>47.642398999999997</v>
      </c>
      <c r="M1677">
        <v>151.425275107814</v>
      </c>
      <c r="N1677">
        <v>85.963476592126995</v>
      </c>
      <c r="O1677">
        <v>0.13328617198559201</v>
      </c>
      <c r="P1677">
        <v>1.25</v>
      </c>
      <c r="Q1677">
        <v>0</v>
      </c>
      <c r="R1677">
        <v>-5.5712929032244602</v>
      </c>
      <c r="S1677">
        <v>252.63352032990599</v>
      </c>
    </row>
    <row r="1678" spans="1:20" hidden="1" x14ac:dyDescent="0.25">
      <c r="A1678">
        <v>1755</v>
      </c>
      <c r="B1678">
        <v>333</v>
      </c>
      <c r="C1678">
        <v>268.10450180118198</v>
      </c>
      <c r="D1678">
        <v>9.7929143144106098E-2</v>
      </c>
      <c r="E1678">
        <v>0</v>
      </c>
      <c r="F1678">
        <v>-0.33424143377594101</v>
      </c>
      <c r="G1678">
        <v>419</v>
      </c>
      <c r="H1678">
        <v>2</v>
      </c>
      <c r="I1678">
        <v>158.601376153552</v>
      </c>
      <c r="J1678">
        <v>252.01281115038401</v>
      </c>
      <c r="K1678">
        <v>-17.812020195724799</v>
      </c>
      <c r="L1678">
        <v>22.605801</v>
      </c>
      <c r="M1678">
        <v>264.04437213755</v>
      </c>
      <c r="N1678">
        <v>148.65177759477001</v>
      </c>
      <c r="O1678">
        <v>0.71706014712834198</v>
      </c>
      <c r="P1678">
        <v>7.47</v>
      </c>
      <c r="Q1678">
        <v>0</v>
      </c>
      <c r="R1678">
        <v>-0.64399803405976996</v>
      </c>
      <c r="S1678">
        <v>270.42224745403001</v>
      </c>
    </row>
    <row r="1679" spans="1:20" x14ac:dyDescent="0.25">
      <c r="A1679">
        <v>1755</v>
      </c>
      <c r="B1679">
        <v>1499</v>
      </c>
      <c r="C1679">
        <v>288.61681545659201</v>
      </c>
      <c r="D1679">
        <v>0.127076139805821</v>
      </c>
      <c r="E1679">
        <v>0</v>
      </c>
      <c r="F1679">
        <v>0.77634308188363099</v>
      </c>
      <c r="G1679">
        <v>419</v>
      </c>
      <c r="H1679">
        <v>2</v>
      </c>
      <c r="I1679">
        <v>238.626090058909</v>
      </c>
      <c r="J1679">
        <v>258.16622456067398</v>
      </c>
      <c r="K1679">
        <v>-17.812020195724799</v>
      </c>
      <c r="L1679">
        <v>-39.488300000000002</v>
      </c>
      <c r="M1679">
        <v>352.28876051908702</v>
      </c>
      <c r="N1679">
        <v>203.33378843780599</v>
      </c>
      <c r="O1679">
        <v>5.3488993568463199</v>
      </c>
      <c r="P1679">
        <v>5.9</v>
      </c>
      <c r="Q1679">
        <v>0</v>
      </c>
      <c r="R1679">
        <v>9.0296423405132007</v>
      </c>
      <c r="S1679">
        <v>257.05903938862701</v>
      </c>
      <c r="T1679">
        <f>IF(AND(C1679&gt;=$V$3,B1679=$V$1,A1679&lt;=2004),1,0)</f>
        <v>0</v>
      </c>
    </row>
    <row r="1680" spans="1:20" hidden="1" x14ac:dyDescent="0.25">
      <c r="A1680">
        <v>1755</v>
      </c>
      <c r="B1680">
        <v>1513</v>
      </c>
      <c r="C1680">
        <v>290.74784990497301</v>
      </c>
      <c r="D1680">
        <v>0.13218566996570799</v>
      </c>
      <c r="E1680">
        <v>0</v>
      </c>
      <c r="F1680">
        <v>0.71190446239941996</v>
      </c>
      <c r="G1680">
        <v>419</v>
      </c>
      <c r="H1680">
        <v>2</v>
      </c>
      <c r="I1680">
        <v>239.962643249563</v>
      </c>
      <c r="J1680">
        <v>258.12469951127798</v>
      </c>
      <c r="K1680">
        <v>-17.812020195724799</v>
      </c>
      <c r="L1680">
        <v>-37.064602000000001</v>
      </c>
      <c r="M1680">
        <v>363.01056513908401</v>
      </c>
      <c r="N1680">
        <v>210.344998560932</v>
      </c>
      <c r="O1680">
        <v>4.66034636033387</v>
      </c>
      <c r="P1680">
        <v>8.11</v>
      </c>
      <c r="Q1680">
        <v>0</v>
      </c>
      <c r="R1680">
        <v>8.7119505478029406</v>
      </c>
      <c r="S1680">
        <v>260.32481081171898</v>
      </c>
    </row>
    <row r="1681" spans="1:20" hidden="1" x14ac:dyDescent="0.25">
      <c r="A1681">
        <v>1755</v>
      </c>
      <c r="B1681">
        <v>3090</v>
      </c>
      <c r="C1681">
        <v>232.68184042569999</v>
      </c>
      <c r="D1681">
        <v>0.107287691261271</v>
      </c>
      <c r="E1681">
        <v>0</v>
      </c>
      <c r="F1681">
        <v>-0.42067145726679001</v>
      </c>
      <c r="G1681">
        <v>419</v>
      </c>
      <c r="H1681">
        <v>2</v>
      </c>
      <c r="I1681">
        <v>74.496938270347002</v>
      </c>
      <c r="J1681">
        <v>211.56012818403801</v>
      </c>
      <c r="K1681">
        <v>-17.812020195724799</v>
      </c>
      <c r="L1681">
        <v>47.642398999999997</v>
      </c>
      <c r="M1681">
        <v>150.48531632235</v>
      </c>
      <c r="N1681">
        <v>85.445899847611003</v>
      </c>
      <c r="O1681">
        <v>0.143150612928931</v>
      </c>
      <c r="P1681">
        <v>1.1599999999999999</v>
      </c>
      <c r="Q1681">
        <v>0</v>
      </c>
      <c r="R1681">
        <v>-5.64971787860018</v>
      </c>
      <c r="S1681">
        <v>252.541339225738</v>
      </c>
    </row>
    <row r="1682" spans="1:20" hidden="1" x14ac:dyDescent="0.25">
      <c r="A1682">
        <v>1756</v>
      </c>
      <c r="B1682">
        <v>333</v>
      </c>
      <c r="C1682">
        <v>268.00301934335602</v>
      </c>
      <c r="D1682">
        <v>9.8137615110906601E-2</v>
      </c>
      <c r="E1682">
        <v>0</v>
      </c>
      <c r="F1682">
        <v>0.209375273650454</v>
      </c>
      <c r="G1682">
        <v>420</v>
      </c>
      <c r="H1682">
        <v>2</v>
      </c>
      <c r="I1682">
        <v>157.79358321493299</v>
      </c>
      <c r="J1682">
        <v>251.91132869255699</v>
      </c>
      <c r="K1682">
        <v>-18.120169954699499</v>
      </c>
      <c r="L1682">
        <v>22.605801</v>
      </c>
      <c r="M1682">
        <v>263.676042385225</v>
      </c>
      <c r="N1682">
        <v>148.47355694601799</v>
      </c>
      <c r="O1682">
        <v>0.72374969695460301</v>
      </c>
      <c r="P1682">
        <v>7.57</v>
      </c>
      <c r="Q1682">
        <v>0</v>
      </c>
      <c r="R1682">
        <v>-0.66793822297920002</v>
      </c>
      <c r="S1682">
        <v>270.41134933765801</v>
      </c>
    </row>
    <row r="1683" spans="1:20" x14ac:dyDescent="0.25">
      <c r="A1683">
        <v>1756</v>
      </c>
      <c r="B1683">
        <v>1499</v>
      </c>
      <c r="C1683">
        <v>288.99512839255902</v>
      </c>
      <c r="D1683">
        <v>0.127346660020215</v>
      </c>
      <c r="E1683">
        <v>0</v>
      </c>
      <c r="F1683">
        <v>-0.16077064370383901</v>
      </c>
      <c r="G1683">
        <v>420</v>
      </c>
      <c r="H1683">
        <v>2</v>
      </c>
      <c r="I1683">
        <v>239.99227503440301</v>
      </c>
      <c r="J1683">
        <v>258.54453749663998</v>
      </c>
      <c r="K1683">
        <v>-18.120169954699499</v>
      </c>
      <c r="L1683">
        <v>-39.488300000000002</v>
      </c>
      <c r="M1683">
        <v>354.11210085168699</v>
      </c>
      <c r="N1683">
        <v>204.42919413460501</v>
      </c>
      <c r="O1683">
        <v>5.3258632926363401</v>
      </c>
      <c r="P1683">
        <v>5.98</v>
      </c>
      <c r="Q1683">
        <v>0</v>
      </c>
      <c r="R1683">
        <v>9.0944598869655202</v>
      </c>
      <c r="S1683">
        <v>257.20742509074802</v>
      </c>
      <c r="T1683">
        <f>IF(AND(C1683&gt;=$V$3,B1683=$V$1,A1683&lt;=2004),1,0)</f>
        <v>0</v>
      </c>
    </row>
    <row r="1684" spans="1:20" hidden="1" x14ac:dyDescent="0.25">
      <c r="A1684">
        <v>1756</v>
      </c>
      <c r="B1684">
        <v>1513</v>
      </c>
      <c r="C1684">
        <v>291.08882478364899</v>
      </c>
      <c r="D1684">
        <v>0.13246706736913499</v>
      </c>
      <c r="E1684">
        <v>0</v>
      </c>
      <c r="F1684">
        <v>-0.1658543239927</v>
      </c>
      <c r="G1684">
        <v>420</v>
      </c>
      <c r="H1684">
        <v>2</v>
      </c>
      <c r="I1684">
        <v>241.23165384970901</v>
      </c>
      <c r="J1684">
        <v>258.46567438995498</v>
      </c>
      <c r="K1684">
        <v>-18.120169954699499</v>
      </c>
      <c r="L1684">
        <v>-37.064602000000001</v>
      </c>
      <c r="M1684">
        <v>364.68700915572498</v>
      </c>
      <c r="N1684">
        <v>211.36132725490299</v>
      </c>
      <c r="O1684">
        <v>4.6390236051285703</v>
      </c>
      <c r="P1684">
        <v>8.18</v>
      </c>
      <c r="Q1684">
        <v>0</v>
      </c>
      <c r="R1684">
        <v>8.7674463522809702</v>
      </c>
      <c r="S1684">
        <v>260.467860943223</v>
      </c>
    </row>
    <row r="1685" spans="1:20" hidden="1" x14ac:dyDescent="0.25">
      <c r="A1685">
        <v>1756</v>
      </c>
      <c r="B1685">
        <v>3090</v>
      </c>
      <c r="C1685">
        <v>232.31990173980299</v>
      </c>
      <c r="D1685">
        <v>0.107516085744186</v>
      </c>
      <c r="E1685">
        <v>0</v>
      </c>
      <c r="F1685">
        <v>0.39159475273789102</v>
      </c>
      <c r="G1685">
        <v>420</v>
      </c>
      <c r="H1685">
        <v>2</v>
      </c>
      <c r="I1685">
        <v>73.295196160573497</v>
      </c>
      <c r="J1685">
        <v>211.19818949814101</v>
      </c>
      <c r="K1685">
        <v>-18.120169954699499</v>
      </c>
      <c r="L1685">
        <v>47.642398999999997</v>
      </c>
      <c r="M1685">
        <v>149.59056656547099</v>
      </c>
      <c r="N1685">
        <v>84.954953935314606</v>
      </c>
      <c r="O1685">
        <v>0.15291469948342701</v>
      </c>
      <c r="P1685">
        <v>1.07</v>
      </c>
      <c r="Q1685">
        <v>0</v>
      </c>
      <c r="R1685">
        <v>-5.7231984542638097</v>
      </c>
      <c r="S1685">
        <v>252.44795920850001</v>
      </c>
    </row>
    <row r="1686" spans="1:20" hidden="1" x14ac:dyDescent="0.25">
      <c r="A1686">
        <v>1757</v>
      </c>
      <c r="B1686">
        <v>333</v>
      </c>
      <c r="C1686">
        <v>267.91413330960302</v>
      </c>
      <c r="D1686">
        <v>9.8331263084446202E-2</v>
      </c>
      <c r="E1686">
        <v>0</v>
      </c>
      <c r="F1686">
        <v>-0.33373972260094498</v>
      </c>
      <c r="G1686">
        <v>421</v>
      </c>
      <c r="H1686">
        <v>2</v>
      </c>
      <c r="I1686">
        <v>157.79358321493299</v>
      </c>
      <c r="J1686">
        <v>251.82244265880399</v>
      </c>
      <c r="K1686">
        <v>-18.120169954699499</v>
      </c>
      <c r="L1686">
        <v>22.605801</v>
      </c>
      <c r="M1686">
        <v>263.27704417912901</v>
      </c>
      <c r="N1686">
        <v>148.27587833789499</v>
      </c>
      <c r="O1686">
        <v>0.73006482426070796</v>
      </c>
      <c r="P1686">
        <v>7.67</v>
      </c>
      <c r="Q1686">
        <v>0</v>
      </c>
      <c r="R1686">
        <v>-0.69404322030124299</v>
      </c>
      <c r="S1686">
        <v>270.40002529073001</v>
      </c>
    </row>
    <row r="1687" spans="1:20" x14ac:dyDescent="0.25">
      <c r="A1687">
        <v>1757</v>
      </c>
      <c r="B1687">
        <v>1499</v>
      </c>
      <c r="C1687">
        <v>289.34465051272502</v>
      </c>
      <c r="D1687">
        <v>0.12759794412389</v>
      </c>
      <c r="E1687">
        <v>0</v>
      </c>
      <c r="F1687">
        <v>0.76281386420300901</v>
      </c>
      <c r="G1687">
        <v>421</v>
      </c>
      <c r="H1687">
        <v>2</v>
      </c>
      <c r="I1687">
        <v>239.99227503440301</v>
      </c>
      <c r="J1687">
        <v>258.89405961680598</v>
      </c>
      <c r="K1687">
        <v>-18.120169954699499</v>
      </c>
      <c r="L1687">
        <v>-39.488300000000002</v>
      </c>
      <c r="M1687">
        <v>355.97240572345902</v>
      </c>
      <c r="N1687">
        <v>205.54325943661101</v>
      </c>
      <c r="O1687">
        <v>5.3055504483286704</v>
      </c>
      <c r="P1687">
        <v>6.05</v>
      </c>
      <c r="Q1687">
        <v>0</v>
      </c>
      <c r="R1687">
        <v>9.1607213370952998</v>
      </c>
      <c r="S1687">
        <v>257.35689191829198</v>
      </c>
      <c r="T1687">
        <f>IF(AND(C1687&gt;=$V$3,B1687=$V$1,A1687&lt;=2004),1,0)</f>
        <v>0</v>
      </c>
    </row>
    <row r="1688" spans="1:20" hidden="1" x14ac:dyDescent="0.25">
      <c r="A1688">
        <v>1757</v>
      </c>
      <c r="B1688">
        <v>1513</v>
      </c>
      <c r="C1688">
        <v>291.40312308854601</v>
      </c>
      <c r="D1688">
        <v>0.13272845520832199</v>
      </c>
      <c r="E1688">
        <v>0</v>
      </c>
      <c r="F1688">
        <v>0.70679813173524197</v>
      </c>
      <c r="G1688">
        <v>421</v>
      </c>
      <c r="H1688">
        <v>2</v>
      </c>
      <c r="I1688">
        <v>241.23165384970901</v>
      </c>
      <c r="J1688">
        <v>258.77997269485201</v>
      </c>
      <c r="K1688">
        <v>-18.120169954699499</v>
      </c>
      <c r="L1688">
        <v>-37.064602000000001</v>
      </c>
      <c r="M1688">
        <v>366.40076938691197</v>
      </c>
      <c r="N1688">
        <v>212.396436225239</v>
      </c>
      <c r="O1688">
        <v>4.6179155658123401</v>
      </c>
      <c r="P1688">
        <v>8.23</v>
      </c>
      <c r="Q1688">
        <v>0</v>
      </c>
      <c r="R1688">
        <v>8.8244851838490899</v>
      </c>
      <c r="S1688">
        <v>260.61184172340398</v>
      </c>
    </row>
    <row r="1689" spans="1:20" hidden="1" x14ac:dyDescent="0.25">
      <c r="A1689">
        <v>1757</v>
      </c>
      <c r="B1689">
        <v>3090</v>
      </c>
      <c r="C1689">
        <v>231.973600165942</v>
      </c>
      <c r="D1689">
        <v>0.107728239586561</v>
      </c>
      <c r="E1689">
        <v>0</v>
      </c>
      <c r="F1689">
        <v>-0.41430297261555699</v>
      </c>
      <c r="G1689">
        <v>421</v>
      </c>
      <c r="H1689">
        <v>2</v>
      </c>
      <c r="I1689">
        <v>73.295196160573497</v>
      </c>
      <c r="J1689">
        <v>210.85188792427999</v>
      </c>
      <c r="K1689">
        <v>-18.120169954699499</v>
      </c>
      <c r="L1689">
        <v>47.642398999999997</v>
      </c>
      <c r="M1689">
        <v>148.66197815547099</v>
      </c>
      <c r="N1689">
        <v>84.443353536582705</v>
      </c>
      <c r="O1689">
        <v>0.162835232459973</v>
      </c>
      <c r="P1689">
        <v>0.98</v>
      </c>
      <c r="Q1689">
        <v>0</v>
      </c>
      <c r="R1689">
        <v>-5.8005928826342599</v>
      </c>
      <c r="S1689">
        <v>252.35331641956</v>
      </c>
    </row>
    <row r="1690" spans="1:20" hidden="1" x14ac:dyDescent="0.25">
      <c r="A1690">
        <v>1758</v>
      </c>
      <c r="B1690">
        <v>333</v>
      </c>
      <c r="C1690">
        <v>267.81739690002098</v>
      </c>
      <c r="D1690">
        <v>9.8534599405207396E-2</v>
      </c>
      <c r="E1690">
        <v>0</v>
      </c>
      <c r="F1690">
        <v>0.207994410318326</v>
      </c>
      <c r="G1690">
        <v>422</v>
      </c>
      <c r="H1690">
        <v>2</v>
      </c>
      <c r="I1690">
        <v>156.98946789436201</v>
      </c>
      <c r="J1690">
        <v>251.72570624922301</v>
      </c>
      <c r="K1690">
        <v>-18.422800134371901</v>
      </c>
      <c r="L1690">
        <v>22.605801</v>
      </c>
      <c r="M1690">
        <v>262.92794344498498</v>
      </c>
      <c r="N1690">
        <v>148.10753759670601</v>
      </c>
      <c r="O1690">
        <v>0.73665894270997201</v>
      </c>
      <c r="P1690">
        <v>7.78</v>
      </c>
      <c r="Q1690">
        <v>0</v>
      </c>
      <c r="R1690">
        <v>-0.71639537770345396</v>
      </c>
      <c r="S1690">
        <v>270.388336544786</v>
      </c>
    </row>
    <row r="1691" spans="1:20" x14ac:dyDescent="0.25">
      <c r="A1691">
        <v>1758</v>
      </c>
      <c r="B1691">
        <v>1499</v>
      </c>
      <c r="C1691">
        <v>289.70113901281201</v>
      </c>
      <c r="D1691">
        <v>0.12786180015178</v>
      </c>
      <c r="E1691">
        <v>0</v>
      </c>
      <c r="F1691">
        <v>-0.18457555877375301</v>
      </c>
      <c r="G1691">
        <v>422</v>
      </c>
      <c r="H1691">
        <v>2</v>
      </c>
      <c r="I1691">
        <v>241.32949061047401</v>
      </c>
      <c r="J1691">
        <v>259.25054811689301</v>
      </c>
      <c r="K1691">
        <v>-18.422800134371901</v>
      </c>
      <c r="L1691">
        <v>-39.488300000000002</v>
      </c>
      <c r="M1691">
        <v>357.69764075868198</v>
      </c>
      <c r="N1691">
        <v>206.58169906010099</v>
      </c>
      <c r="O1691">
        <v>5.28702651864503</v>
      </c>
      <c r="P1691">
        <v>6.12</v>
      </c>
      <c r="Q1691">
        <v>0</v>
      </c>
      <c r="R1691">
        <v>9.2183741587011401</v>
      </c>
      <c r="S1691">
        <v>257.507299412409</v>
      </c>
      <c r="T1691">
        <f>IF(AND(C1691&gt;=$V$3,B1691=$V$1,A1691&lt;=2004),1,0)</f>
        <v>0</v>
      </c>
    </row>
    <row r="1692" spans="1:20" hidden="1" x14ac:dyDescent="0.25">
      <c r="A1692">
        <v>1758</v>
      </c>
      <c r="B1692">
        <v>1513</v>
      </c>
      <c r="C1692">
        <v>291.72395168914602</v>
      </c>
      <c r="D1692">
        <v>0.133002920468869</v>
      </c>
      <c r="E1692">
        <v>0</v>
      </c>
      <c r="F1692">
        <v>-0.17302171908766201</v>
      </c>
      <c r="G1692">
        <v>422</v>
      </c>
      <c r="H1692">
        <v>2</v>
      </c>
      <c r="I1692">
        <v>242.472437453401</v>
      </c>
      <c r="J1692">
        <v>259.10080129545202</v>
      </c>
      <c r="K1692">
        <v>-18.422800134371901</v>
      </c>
      <c r="L1692">
        <v>-37.064602000000001</v>
      </c>
      <c r="M1692">
        <v>367.98579467053702</v>
      </c>
      <c r="N1692">
        <v>213.35934273661499</v>
      </c>
      <c r="O1692">
        <v>4.5978746769694903</v>
      </c>
      <c r="P1692">
        <v>8.2799999999999994</v>
      </c>
      <c r="Q1692">
        <v>0</v>
      </c>
      <c r="R1692">
        <v>8.8735680435927993</v>
      </c>
      <c r="S1692">
        <v>260.75662334219498</v>
      </c>
    </row>
    <row r="1693" spans="1:20" hidden="1" x14ac:dyDescent="0.25">
      <c r="A1693">
        <v>1758</v>
      </c>
      <c r="B1693">
        <v>3090</v>
      </c>
      <c r="C1693">
        <v>231.612755705143</v>
      </c>
      <c r="D1693">
        <v>0.107951007638068</v>
      </c>
      <c r="E1693">
        <v>0</v>
      </c>
      <c r="F1693">
        <v>0.38531297920332302</v>
      </c>
      <c r="G1693">
        <v>422</v>
      </c>
      <c r="H1693">
        <v>2</v>
      </c>
      <c r="I1693">
        <v>72.112940422392498</v>
      </c>
      <c r="J1693">
        <v>210.49104346348099</v>
      </c>
      <c r="K1693">
        <v>-18.422800134371901</v>
      </c>
      <c r="L1693">
        <v>47.642398999999997</v>
      </c>
      <c r="M1693">
        <v>147.77756178295201</v>
      </c>
      <c r="N1693">
        <v>83.957414351892695</v>
      </c>
      <c r="O1693">
        <v>0.172376248696721</v>
      </c>
      <c r="P1693">
        <v>0.89</v>
      </c>
      <c r="Q1693">
        <v>0</v>
      </c>
      <c r="R1693">
        <v>-5.8731170275467797</v>
      </c>
      <c r="S1693">
        <v>252.25749032272799</v>
      </c>
    </row>
    <row r="1694" spans="1:20" hidden="1" x14ac:dyDescent="0.25">
      <c r="A1694">
        <v>1759</v>
      </c>
      <c r="B1694">
        <v>333</v>
      </c>
      <c r="C1694">
        <v>267.73289423431498</v>
      </c>
      <c r="D1694">
        <v>9.8736908166854806E-2</v>
      </c>
      <c r="E1694">
        <v>0</v>
      </c>
      <c r="F1694">
        <v>-0.32413062317163499</v>
      </c>
      <c r="G1694">
        <v>423</v>
      </c>
      <c r="H1694">
        <v>2</v>
      </c>
      <c r="I1694">
        <v>156.98946789436201</v>
      </c>
      <c r="J1694">
        <v>251.64120358351599</v>
      </c>
      <c r="K1694">
        <v>-18.422800134371901</v>
      </c>
      <c r="L1694">
        <v>22.605801</v>
      </c>
      <c r="M1694">
        <v>262.54840493281199</v>
      </c>
      <c r="N1694">
        <v>147.921793719726</v>
      </c>
      <c r="O1694">
        <v>0.74248551773843097</v>
      </c>
      <c r="P1694">
        <v>7.88</v>
      </c>
      <c r="Q1694">
        <v>0</v>
      </c>
      <c r="R1694">
        <v>-0.74090479065334502</v>
      </c>
      <c r="S1694">
        <v>270.376247901927</v>
      </c>
    </row>
    <row r="1695" spans="1:20" x14ac:dyDescent="0.25">
      <c r="A1695">
        <v>1759</v>
      </c>
      <c r="B1695">
        <v>1499</v>
      </c>
      <c r="C1695">
        <v>290.03039382971701</v>
      </c>
      <c r="D1695">
        <v>0.128124322784509</v>
      </c>
      <c r="E1695">
        <v>0</v>
      </c>
      <c r="F1695">
        <v>0.72155766472372296</v>
      </c>
      <c r="G1695">
        <v>423</v>
      </c>
      <c r="H1695">
        <v>2</v>
      </c>
      <c r="I1695">
        <v>241.32949061047401</v>
      </c>
      <c r="J1695">
        <v>259.57980293379802</v>
      </c>
      <c r="K1695">
        <v>-18.422800134371901</v>
      </c>
      <c r="L1695">
        <v>-39.488300000000002</v>
      </c>
      <c r="M1695">
        <v>359.46371381012</v>
      </c>
      <c r="N1695">
        <v>207.643865812618</v>
      </c>
      <c r="O1695">
        <v>5.2687644912487102</v>
      </c>
      <c r="P1695">
        <v>6.18</v>
      </c>
      <c r="Q1695">
        <v>0</v>
      </c>
      <c r="R1695">
        <v>9.2777634971077507</v>
      </c>
      <c r="S1695">
        <v>257.65867590620098</v>
      </c>
      <c r="T1695">
        <f>IF(AND(C1695&gt;=$V$3,B1695=$V$1,A1695&lt;=2004),1,0)</f>
        <v>0</v>
      </c>
    </row>
    <row r="1696" spans="1:20" hidden="1" x14ac:dyDescent="0.25">
      <c r="A1696">
        <v>1759</v>
      </c>
      <c r="B1696">
        <v>1513</v>
      </c>
      <c r="C1696">
        <v>292.01954516494698</v>
      </c>
      <c r="D1696">
        <v>0.13327599872054799</v>
      </c>
      <c r="E1696">
        <v>0</v>
      </c>
      <c r="F1696">
        <v>0.66860690895131802</v>
      </c>
      <c r="G1696">
        <v>423</v>
      </c>
      <c r="H1696">
        <v>2</v>
      </c>
      <c r="I1696">
        <v>242.472437453401</v>
      </c>
      <c r="J1696">
        <v>259.39639477125297</v>
      </c>
      <c r="K1696">
        <v>-18.422800134371901</v>
      </c>
      <c r="L1696">
        <v>-37.064602000000001</v>
      </c>
      <c r="M1696">
        <v>369.60905089846199</v>
      </c>
      <c r="N1696">
        <v>214.34451770917801</v>
      </c>
      <c r="O1696">
        <v>4.5780830234842096</v>
      </c>
      <c r="P1696">
        <v>8.32</v>
      </c>
      <c r="Q1696">
        <v>0</v>
      </c>
      <c r="R1696">
        <v>8.9243020436958904</v>
      </c>
      <c r="S1696">
        <v>260.90223273969002</v>
      </c>
    </row>
    <row r="1697" spans="1:20" hidden="1" x14ac:dyDescent="0.25">
      <c r="A1697">
        <v>1759</v>
      </c>
      <c r="B1697">
        <v>3090</v>
      </c>
      <c r="C1697">
        <v>231.26694957731101</v>
      </c>
      <c r="D1697">
        <v>0.10817264993230501</v>
      </c>
      <c r="E1697">
        <v>0</v>
      </c>
      <c r="F1697">
        <v>-0.39843841452807899</v>
      </c>
      <c r="G1697">
        <v>423</v>
      </c>
      <c r="H1697">
        <v>2</v>
      </c>
      <c r="I1697">
        <v>72.112940422392498</v>
      </c>
      <c r="J1697">
        <v>210.145237335649</v>
      </c>
      <c r="K1697">
        <v>-18.422800134371901</v>
      </c>
      <c r="L1697">
        <v>47.642398999999997</v>
      </c>
      <c r="M1697">
        <v>146.860208767491</v>
      </c>
      <c r="N1697">
        <v>83.452458674698406</v>
      </c>
      <c r="O1697">
        <v>0.182043157297792</v>
      </c>
      <c r="P1697">
        <v>0.79</v>
      </c>
      <c r="Q1697">
        <v>0</v>
      </c>
      <c r="R1697">
        <v>-5.9494911952071199</v>
      </c>
      <c r="S1697">
        <v>252.160418100822</v>
      </c>
    </row>
    <row r="1698" spans="1:20" hidden="1" x14ac:dyDescent="0.25">
      <c r="A1698">
        <v>1760</v>
      </c>
      <c r="B1698">
        <v>333</v>
      </c>
      <c r="C1698">
        <v>267.64036299900403</v>
      </c>
      <c r="D1698">
        <v>9.8956103028310302E-2</v>
      </c>
      <c r="E1698">
        <v>0</v>
      </c>
      <c r="F1698">
        <v>0.212715655157762</v>
      </c>
      <c r="G1698">
        <v>424</v>
      </c>
      <c r="H1698">
        <v>2</v>
      </c>
      <c r="I1698">
        <v>156.189704350466</v>
      </c>
      <c r="J1698">
        <v>251.548672348205</v>
      </c>
      <c r="K1698">
        <v>-18.719818550657699</v>
      </c>
      <c r="L1698">
        <v>22.605801</v>
      </c>
      <c r="M1698">
        <v>262.217201026932</v>
      </c>
      <c r="N1698">
        <v>147.765503420785</v>
      </c>
      <c r="O1698">
        <v>0.74883248701494998</v>
      </c>
      <c r="P1698">
        <v>7.99</v>
      </c>
      <c r="Q1698">
        <v>0</v>
      </c>
      <c r="R1698">
        <v>-0.76177338496202995</v>
      </c>
      <c r="S1698">
        <v>270.36381876594902</v>
      </c>
    </row>
    <row r="1699" spans="1:20" x14ac:dyDescent="0.25">
      <c r="A1699">
        <v>1760</v>
      </c>
      <c r="B1699">
        <v>1499</v>
      </c>
      <c r="C1699">
        <v>290.36738057797601</v>
      </c>
      <c r="D1699">
        <v>0.12840875738655599</v>
      </c>
      <c r="E1699">
        <v>0</v>
      </c>
      <c r="F1699">
        <v>-0.204858949853784</v>
      </c>
      <c r="G1699">
        <v>424</v>
      </c>
      <c r="H1699">
        <v>2</v>
      </c>
      <c r="I1699">
        <v>242.63716024283701</v>
      </c>
      <c r="J1699">
        <v>259.91678968205701</v>
      </c>
      <c r="K1699">
        <v>-18.719818550657699</v>
      </c>
      <c r="L1699">
        <v>-39.488300000000002</v>
      </c>
      <c r="M1699">
        <v>361.10067090824799</v>
      </c>
      <c r="N1699">
        <v>208.635323926713</v>
      </c>
      <c r="O1699">
        <v>5.2522259930607698</v>
      </c>
      <c r="P1699">
        <v>6.24</v>
      </c>
      <c r="Q1699">
        <v>0</v>
      </c>
      <c r="R1699">
        <v>9.3290252612708606</v>
      </c>
      <c r="S1699">
        <v>257.81088878972599</v>
      </c>
      <c r="T1699">
        <f>IF(AND(C1699&gt;=$V$3,B1699=$V$1,A1699&lt;=2004),1,0)</f>
        <v>0</v>
      </c>
    </row>
    <row r="1700" spans="1:20" hidden="1" x14ac:dyDescent="0.25">
      <c r="A1700">
        <v>1760</v>
      </c>
      <c r="B1700">
        <v>1513</v>
      </c>
      <c r="C1700">
        <v>292.32234173732201</v>
      </c>
      <c r="D1700">
        <v>0.13357186998710199</v>
      </c>
      <c r="E1700">
        <v>0</v>
      </c>
      <c r="F1700">
        <v>-0.190847704552535</v>
      </c>
      <c r="G1700">
        <v>424</v>
      </c>
      <c r="H1700">
        <v>2</v>
      </c>
      <c r="I1700">
        <v>243.684498510033</v>
      </c>
      <c r="J1700">
        <v>259.699191343628</v>
      </c>
      <c r="K1700">
        <v>-18.719818550657699</v>
      </c>
      <c r="L1700">
        <v>-37.064602000000001</v>
      </c>
      <c r="M1700">
        <v>371.10937598891701</v>
      </c>
      <c r="N1700">
        <v>215.26239601095301</v>
      </c>
      <c r="O1700">
        <v>4.5591855252661704</v>
      </c>
      <c r="P1700">
        <v>8.36</v>
      </c>
      <c r="Q1700">
        <v>0</v>
      </c>
      <c r="R1700">
        <v>8.9675251206609001</v>
      </c>
      <c r="S1700">
        <v>261.04854736726003</v>
      </c>
    </row>
    <row r="1701" spans="1:20" hidden="1" x14ac:dyDescent="0.25">
      <c r="A1701">
        <v>1760</v>
      </c>
      <c r="B1701">
        <v>3090</v>
      </c>
      <c r="C1701">
        <v>230.90698358404899</v>
      </c>
      <c r="D1701">
        <v>0.108412792037779</v>
      </c>
      <c r="E1701">
        <v>0</v>
      </c>
      <c r="F1701">
        <v>0.375164973301924</v>
      </c>
      <c r="G1701">
        <v>424</v>
      </c>
      <c r="H1701">
        <v>2</v>
      </c>
      <c r="I1701">
        <v>70.950725741825394</v>
      </c>
      <c r="J1701">
        <v>209.78527134238701</v>
      </c>
      <c r="K1701">
        <v>-18.719818550657699</v>
      </c>
      <c r="L1701">
        <v>47.642398999999997</v>
      </c>
      <c r="M1701">
        <v>145.985100882393</v>
      </c>
      <c r="N1701">
        <v>82.972632886346204</v>
      </c>
      <c r="O1701">
        <v>0.192618231062927</v>
      </c>
      <c r="P1701">
        <v>0.7</v>
      </c>
      <c r="Q1701">
        <v>0</v>
      </c>
      <c r="R1701">
        <v>-6.0211724355170597</v>
      </c>
      <c r="S1701">
        <v>252.06217632390101</v>
      </c>
    </row>
    <row r="1702" spans="1:20" hidden="1" x14ac:dyDescent="0.25">
      <c r="A1702">
        <v>1761</v>
      </c>
      <c r="B1702">
        <v>333</v>
      </c>
      <c r="C1702">
        <v>267.540494678664</v>
      </c>
      <c r="D1702">
        <v>9.9173484993704694E-2</v>
      </c>
      <c r="E1702">
        <v>0</v>
      </c>
      <c r="F1702">
        <v>0.19439492519603299</v>
      </c>
      <c r="G1702">
        <v>425</v>
      </c>
      <c r="H1702">
        <v>2</v>
      </c>
      <c r="I1702">
        <v>155.394962587029</v>
      </c>
      <c r="J1702">
        <v>251.44880402786501</v>
      </c>
      <c r="K1702">
        <v>-19.011134728870001</v>
      </c>
      <c r="L1702">
        <v>22.605801</v>
      </c>
      <c r="M1702">
        <v>261.85488908854302</v>
      </c>
      <c r="N1702">
        <v>147.591310663825</v>
      </c>
      <c r="O1702">
        <v>0.75478348435389697</v>
      </c>
      <c r="P1702">
        <v>8.1</v>
      </c>
      <c r="Q1702">
        <v>0</v>
      </c>
      <c r="R1702">
        <v>-0.78485756325371103</v>
      </c>
      <c r="S1702">
        <v>270.35101298726198</v>
      </c>
    </row>
    <row r="1703" spans="1:20" x14ac:dyDescent="0.25">
      <c r="A1703">
        <v>1761</v>
      </c>
      <c r="B1703">
        <v>1499</v>
      </c>
      <c r="C1703">
        <v>290.70982396693501</v>
      </c>
      <c r="D1703">
        <v>0.12869083951388599</v>
      </c>
      <c r="E1703">
        <v>0</v>
      </c>
      <c r="F1703">
        <v>-0.14457497261975499</v>
      </c>
      <c r="G1703">
        <v>425</v>
      </c>
      <c r="H1703">
        <v>2</v>
      </c>
      <c r="I1703">
        <v>243.914716130383</v>
      </c>
      <c r="J1703">
        <v>260.25923307101601</v>
      </c>
      <c r="K1703">
        <v>-19.011134728870001</v>
      </c>
      <c r="L1703">
        <v>-39.488300000000002</v>
      </c>
      <c r="M1703">
        <v>362.78185176054899</v>
      </c>
      <c r="N1703">
        <v>209.65230889077901</v>
      </c>
      <c r="O1703">
        <v>5.2358497546473499</v>
      </c>
      <c r="P1703">
        <v>6.28</v>
      </c>
      <c r="Q1703">
        <v>0</v>
      </c>
      <c r="R1703">
        <v>9.3822742132049104</v>
      </c>
      <c r="S1703">
        <v>257.96397048604598</v>
      </c>
      <c r="T1703">
        <f>IF(AND(C1703&gt;=$V$3,B1703=$V$1,A1703&lt;=2004),1,0)</f>
        <v>0</v>
      </c>
    </row>
    <row r="1704" spans="1:20" hidden="1" x14ac:dyDescent="0.25">
      <c r="A1704">
        <v>1761</v>
      </c>
      <c r="B1704">
        <v>1513</v>
      </c>
      <c r="C1704">
        <v>292.63090779367502</v>
      </c>
      <c r="D1704">
        <v>0.13386529418965901</v>
      </c>
      <c r="E1704">
        <v>0</v>
      </c>
      <c r="F1704">
        <v>-0.152863988965565</v>
      </c>
      <c r="G1704">
        <v>425</v>
      </c>
      <c r="H1704">
        <v>2</v>
      </c>
      <c r="I1704">
        <v>244.86735048177599</v>
      </c>
      <c r="J1704">
        <v>260.00775739998102</v>
      </c>
      <c r="K1704">
        <v>-19.011134728870001</v>
      </c>
      <c r="L1704">
        <v>-37.064602000000001</v>
      </c>
      <c r="M1704">
        <v>372.65099258675798</v>
      </c>
      <c r="N1704">
        <v>216.204152474045</v>
      </c>
      <c r="O1704">
        <v>4.5407587034803596</v>
      </c>
      <c r="P1704">
        <v>8.4</v>
      </c>
      <c r="Q1704">
        <v>0</v>
      </c>
      <c r="R1704">
        <v>9.01262078161629</v>
      </c>
      <c r="S1704">
        <v>261.19559777808701</v>
      </c>
    </row>
    <row r="1705" spans="1:20" hidden="1" x14ac:dyDescent="0.25">
      <c r="A1705">
        <v>1761</v>
      </c>
      <c r="B1705">
        <v>3090</v>
      </c>
      <c r="C1705">
        <v>230.53362158611901</v>
      </c>
      <c r="D1705">
        <v>0.108650947998714</v>
      </c>
      <c r="E1705">
        <v>0</v>
      </c>
      <c r="F1705">
        <v>0.354926609433245</v>
      </c>
      <c r="G1705">
        <v>425</v>
      </c>
      <c r="H1705">
        <v>2</v>
      </c>
      <c r="I1705">
        <v>69.809088862633104</v>
      </c>
      <c r="J1705">
        <v>209.411909344457</v>
      </c>
      <c r="K1705">
        <v>-19.011134728870001</v>
      </c>
      <c r="L1705">
        <v>47.642398999999997</v>
      </c>
      <c r="M1705">
        <v>145.07832005275901</v>
      </c>
      <c r="N1705">
        <v>82.4744248230095</v>
      </c>
      <c r="O1705">
        <v>0.20289321171620101</v>
      </c>
      <c r="P1705">
        <v>0.6</v>
      </c>
      <c r="Q1705">
        <v>0</v>
      </c>
      <c r="R1705">
        <v>-6.0965972811029099</v>
      </c>
      <c r="S1705">
        <v>251.962703911098</v>
      </c>
    </row>
    <row r="1706" spans="1:20" hidden="1" x14ac:dyDescent="0.25">
      <c r="A1706">
        <v>1762</v>
      </c>
      <c r="B1706">
        <v>333</v>
      </c>
      <c r="C1706">
        <v>267.45391646288698</v>
      </c>
      <c r="D1706">
        <v>9.9393224183979098E-2</v>
      </c>
      <c r="E1706">
        <v>0</v>
      </c>
      <c r="F1706">
        <v>-0.35211876148691701</v>
      </c>
      <c r="G1706">
        <v>426</v>
      </c>
      <c r="H1706">
        <v>2</v>
      </c>
      <c r="I1706">
        <v>155.394962587029</v>
      </c>
      <c r="J1706">
        <v>251.36222581208801</v>
      </c>
      <c r="K1706">
        <v>-19.011134728870001</v>
      </c>
      <c r="L1706">
        <v>22.605801</v>
      </c>
      <c r="M1706">
        <v>261.46426976390097</v>
      </c>
      <c r="N1706">
        <v>147.40135906372899</v>
      </c>
      <c r="O1706">
        <v>0.761144451860997</v>
      </c>
      <c r="P1706">
        <v>8.2200000000000006</v>
      </c>
      <c r="Q1706">
        <v>0</v>
      </c>
      <c r="R1706">
        <v>-0.80994763268760395</v>
      </c>
      <c r="S1706">
        <v>270.33779783763799</v>
      </c>
    </row>
    <row r="1707" spans="1:20" x14ac:dyDescent="0.25">
      <c r="A1707">
        <v>1762</v>
      </c>
      <c r="B1707">
        <v>1499</v>
      </c>
      <c r="C1707">
        <v>291.02561249528299</v>
      </c>
      <c r="D1707">
        <v>0.12897598045526101</v>
      </c>
      <c r="E1707">
        <v>0</v>
      </c>
      <c r="F1707">
        <v>0.70622188144812903</v>
      </c>
      <c r="G1707">
        <v>426</v>
      </c>
      <c r="H1707">
        <v>2</v>
      </c>
      <c r="I1707">
        <v>243.914716130383</v>
      </c>
      <c r="J1707">
        <v>260.57502159936502</v>
      </c>
      <c r="K1707">
        <v>-19.011134728870001</v>
      </c>
      <c r="L1707">
        <v>-39.488300000000002</v>
      </c>
      <c r="M1707">
        <v>364.49626180792802</v>
      </c>
      <c r="N1707">
        <v>210.68935567591799</v>
      </c>
      <c r="O1707">
        <v>5.2215622279683798</v>
      </c>
      <c r="P1707">
        <v>6.32</v>
      </c>
      <c r="Q1707">
        <v>0</v>
      </c>
      <c r="R1707">
        <v>9.4368453057344102</v>
      </c>
      <c r="S1707">
        <v>258.11794256728001</v>
      </c>
      <c r="T1707">
        <f>IF(AND(C1707&gt;=$V$3,B1707=$V$1,A1707&lt;=2004),1,0)</f>
        <v>0</v>
      </c>
    </row>
    <row r="1708" spans="1:20" hidden="1" x14ac:dyDescent="0.25">
      <c r="A1708">
        <v>1762</v>
      </c>
      <c r="B1708">
        <v>1513</v>
      </c>
      <c r="C1708">
        <v>292.91459012162397</v>
      </c>
      <c r="D1708">
        <v>0.13416190019632401</v>
      </c>
      <c r="E1708">
        <v>0</v>
      </c>
      <c r="F1708">
        <v>0.65929677891140503</v>
      </c>
      <c r="G1708">
        <v>426</v>
      </c>
      <c r="H1708">
        <v>2</v>
      </c>
      <c r="I1708">
        <v>244.86735048177599</v>
      </c>
      <c r="J1708">
        <v>260.29143972793003</v>
      </c>
      <c r="K1708">
        <v>-19.011134728870001</v>
      </c>
      <c r="L1708">
        <v>-37.064602000000001</v>
      </c>
      <c r="M1708">
        <v>374.22691921929101</v>
      </c>
      <c r="N1708">
        <v>217.16666156629299</v>
      </c>
      <c r="O1708">
        <v>4.52142576001087</v>
      </c>
      <c r="P1708">
        <v>8.42</v>
      </c>
      <c r="Q1708">
        <v>0</v>
      </c>
      <c r="R1708">
        <v>9.0591670767732406</v>
      </c>
      <c r="S1708">
        <v>261.34340764079701</v>
      </c>
    </row>
    <row r="1709" spans="1:20" hidden="1" x14ac:dyDescent="0.25">
      <c r="A1709">
        <v>1762</v>
      </c>
      <c r="B1709">
        <v>3090</v>
      </c>
      <c r="C1709">
        <v>230.17577266638401</v>
      </c>
      <c r="D1709">
        <v>0.10889168645151</v>
      </c>
      <c r="E1709">
        <v>0</v>
      </c>
      <c r="F1709">
        <v>-0.411016752646089</v>
      </c>
      <c r="G1709">
        <v>426</v>
      </c>
      <c r="H1709">
        <v>2</v>
      </c>
      <c r="I1709">
        <v>69.809088862633104</v>
      </c>
      <c r="J1709">
        <v>209.054060424722</v>
      </c>
      <c r="K1709">
        <v>-19.011134728870001</v>
      </c>
      <c r="L1709">
        <v>47.642398999999997</v>
      </c>
      <c r="M1709">
        <v>144.142263535426</v>
      </c>
      <c r="N1709">
        <v>81.959516765878504</v>
      </c>
      <c r="O1709">
        <v>0.213830788635685</v>
      </c>
      <c r="P1709">
        <v>0.5</v>
      </c>
      <c r="Q1709">
        <v>0</v>
      </c>
      <c r="R1709">
        <v>-6.1755279966269301</v>
      </c>
      <c r="S1709">
        <v>251.861943660447</v>
      </c>
    </row>
    <row r="1710" spans="1:20" hidden="1" x14ac:dyDescent="0.25">
      <c r="A1710">
        <v>1763</v>
      </c>
      <c r="B1710">
        <v>333</v>
      </c>
      <c r="C1710">
        <v>267.36047005563302</v>
      </c>
      <c r="D1710">
        <v>9.9620780628591907E-2</v>
      </c>
      <c r="E1710">
        <v>0</v>
      </c>
      <c r="F1710">
        <v>0.18197169834075499</v>
      </c>
      <c r="G1710">
        <v>427</v>
      </c>
      <c r="H1710">
        <v>2</v>
      </c>
      <c r="I1710">
        <v>154.60590757462199</v>
      </c>
      <c r="J1710">
        <v>251.26877940483399</v>
      </c>
      <c r="K1710">
        <v>-19.296659931278899</v>
      </c>
      <c r="L1710">
        <v>22.605801</v>
      </c>
      <c r="M1710">
        <v>261.125986409196</v>
      </c>
      <c r="N1710">
        <v>147.241856936978</v>
      </c>
      <c r="O1710">
        <v>0.76706678364118197</v>
      </c>
      <c r="P1710">
        <v>8.35</v>
      </c>
      <c r="Q1710">
        <v>0</v>
      </c>
      <c r="R1710">
        <v>-0.831089726505434</v>
      </c>
      <c r="S1710">
        <v>270.32423773246097</v>
      </c>
    </row>
    <row r="1711" spans="1:20" x14ac:dyDescent="0.25">
      <c r="A1711">
        <v>1763</v>
      </c>
      <c r="B1711">
        <v>1499</v>
      </c>
      <c r="C1711">
        <v>291.34732913091801</v>
      </c>
      <c r="D1711">
        <v>0.129271265327986</v>
      </c>
      <c r="E1711">
        <v>0</v>
      </c>
      <c r="F1711">
        <v>-0.15706653212443999</v>
      </c>
      <c r="G1711">
        <v>427</v>
      </c>
      <c r="H1711">
        <v>2</v>
      </c>
      <c r="I1711">
        <v>245.16159956254299</v>
      </c>
      <c r="J1711">
        <v>260.89673823499999</v>
      </c>
      <c r="K1711">
        <v>-19.296659931278899</v>
      </c>
      <c r="L1711">
        <v>-39.488300000000002</v>
      </c>
      <c r="M1711">
        <v>366.082605502825</v>
      </c>
      <c r="N1711">
        <v>211.65437957659799</v>
      </c>
      <c r="O1711">
        <v>5.2083142834481304</v>
      </c>
      <c r="P1711">
        <v>6.34</v>
      </c>
      <c r="Q1711">
        <v>0</v>
      </c>
      <c r="R1711">
        <v>9.4834782872274399</v>
      </c>
      <c r="S1711">
        <v>258.27267551477598</v>
      </c>
      <c r="T1711">
        <f>IF(AND(C1711&gt;=$V$3,B1711=$V$1,A1711&lt;=2004),1,0)</f>
        <v>0</v>
      </c>
    </row>
    <row r="1712" spans="1:20" hidden="1" x14ac:dyDescent="0.25">
      <c r="A1712">
        <v>1763</v>
      </c>
      <c r="B1712">
        <v>1513</v>
      </c>
      <c r="C1712">
        <v>293.20430720655003</v>
      </c>
      <c r="D1712">
        <v>0.13446905800573999</v>
      </c>
      <c r="E1712">
        <v>0</v>
      </c>
      <c r="F1712">
        <v>-0.15989244753121301</v>
      </c>
      <c r="G1712">
        <v>427</v>
      </c>
      <c r="H1712">
        <v>2</v>
      </c>
      <c r="I1712">
        <v>246.020516090531</v>
      </c>
      <c r="J1712">
        <v>260.58115681285602</v>
      </c>
      <c r="K1712">
        <v>-19.296659931278899</v>
      </c>
      <c r="L1712">
        <v>-37.064602000000001</v>
      </c>
      <c r="M1712">
        <v>375.68016333453102</v>
      </c>
      <c r="N1712">
        <v>218.06001532929599</v>
      </c>
      <c r="O1712">
        <v>4.5035999587504403</v>
      </c>
      <c r="P1712">
        <v>8.44</v>
      </c>
      <c r="Q1712">
        <v>0</v>
      </c>
      <c r="R1712">
        <v>9.0983234064906409</v>
      </c>
      <c r="S1712">
        <v>261.49185638031202</v>
      </c>
    </row>
    <row r="1713" spans="1:20" hidden="1" x14ac:dyDescent="0.25">
      <c r="A1713">
        <v>1763</v>
      </c>
      <c r="B1713">
        <v>3090</v>
      </c>
      <c r="C1713">
        <v>229.804806487939</v>
      </c>
      <c r="D1713">
        <v>0.10914098921052801</v>
      </c>
      <c r="E1713">
        <v>0</v>
      </c>
      <c r="F1713">
        <v>0.34754134956900401</v>
      </c>
      <c r="G1713">
        <v>427</v>
      </c>
      <c r="H1713">
        <v>2</v>
      </c>
      <c r="I1713">
        <v>68.688548117437705</v>
      </c>
      <c r="J1713">
        <v>208.68309424627699</v>
      </c>
      <c r="K1713">
        <v>-19.296659931278899</v>
      </c>
      <c r="L1713">
        <v>47.642398999999997</v>
      </c>
      <c r="M1713">
        <v>143.249358181876</v>
      </c>
      <c r="N1713">
        <v>81.469509550100994</v>
      </c>
      <c r="O1713">
        <v>0.22465721231326199</v>
      </c>
      <c r="P1713">
        <v>0.4</v>
      </c>
      <c r="Q1713">
        <v>0</v>
      </c>
      <c r="R1713">
        <v>-6.2496169496426202</v>
      </c>
      <c r="S1713">
        <v>251.75997457041001</v>
      </c>
    </row>
    <row r="1714" spans="1:20" hidden="1" x14ac:dyDescent="0.25">
      <c r="A1714">
        <v>1764</v>
      </c>
      <c r="B1714">
        <v>333</v>
      </c>
      <c r="C1714">
        <v>267.28011321753399</v>
      </c>
      <c r="D1714">
        <v>9.9834452451636593E-2</v>
      </c>
      <c r="E1714">
        <v>0</v>
      </c>
      <c r="F1714">
        <v>-0.34680567993023598</v>
      </c>
      <c r="G1714">
        <v>428</v>
      </c>
      <c r="H1714">
        <v>2</v>
      </c>
      <c r="I1714">
        <v>154.60590757462199</v>
      </c>
      <c r="J1714">
        <v>251.188422566735</v>
      </c>
      <c r="K1714">
        <v>-19.296659931278899</v>
      </c>
      <c r="L1714">
        <v>22.605801</v>
      </c>
      <c r="M1714">
        <v>260.76123572421</v>
      </c>
      <c r="N1714">
        <v>147.065404208872</v>
      </c>
      <c r="O1714">
        <v>0.77255251781049195</v>
      </c>
      <c r="P1714">
        <v>8.48</v>
      </c>
      <c r="Q1714">
        <v>0</v>
      </c>
      <c r="R1714">
        <v>-0.85411171538686403</v>
      </c>
      <c r="S1714">
        <v>270.31030199926198</v>
      </c>
    </row>
    <row r="1715" spans="1:20" x14ac:dyDescent="0.25">
      <c r="A1715">
        <v>1764</v>
      </c>
      <c r="B1715">
        <v>1499</v>
      </c>
      <c r="C1715">
        <v>291.64306247151001</v>
      </c>
      <c r="D1715">
        <v>0.12954853305019801</v>
      </c>
      <c r="E1715">
        <v>0</v>
      </c>
      <c r="F1715">
        <v>0.68842890172360405</v>
      </c>
      <c r="G1715">
        <v>428</v>
      </c>
      <c r="H1715">
        <v>2</v>
      </c>
      <c r="I1715">
        <v>245.16159956254299</v>
      </c>
      <c r="J1715">
        <v>261.19247157559198</v>
      </c>
      <c r="K1715">
        <v>-19.296659931278899</v>
      </c>
      <c r="L1715">
        <v>-39.488300000000002</v>
      </c>
      <c r="M1715">
        <v>367.704047683613</v>
      </c>
      <c r="N1715">
        <v>212.63710641843201</v>
      </c>
      <c r="O1715">
        <v>5.1967228206110097</v>
      </c>
      <c r="P1715">
        <v>6.35</v>
      </c>
      <c r="Q1715">
        <v>0</v>
      </c>
      <c r="R1715">
        <v>9.5316003871588997</v>
      </c>
      <c r="S1715">
        <v>258.428193625071</v>
      </c>
      <c r="T1715">
        <f>IF(AND(C1715&gt;=$V$3,B1715=$V$1,A1715&lt;=2004),1,0)</f>
        <v>0</v>
      </c>
    </row>
    <row r="1716" spans="1:20" hidden="1" x14ac:dyDescent="0.25">
      <c r="A1716">
        <v>1764</v>
      </c>
      <c r="B1716">
        <v>1513</v>
      </c>
      <c r="C1716">
        <v>293.47000695365102</v>
      </c>
      <c r="D1716">
        <v>0.134757474223581</v>
      </c>
      <c r="E1716">
        <v>0</v>
      </c>
      <c r="F1716">
        <v>0.63634184542025196</v>
      </c>
      <c r="G1716">
        <v>428</v>
      </c>
      <c r="H1716">
        <v>2</v>
      </c>
      <c r="I1716">
        <v>246.020516090531</v>
      </c>
      <c r="J1716">
        <v>260.84685655995702</v>
      </c>
      <c r="K1716">
        <v>-19.296659931278899</v>
      </c>
      <c r="L1716">
        <v>-37.064602000000001</v>
      </c>
      <c r="M1716">
        <v>377.16868662724301</v>
      </c>
      <c r="N1716">
        <v>218.971106317318</v>
      </c>
      <c r="O1716">
        <v>4.4854017564193303</v>
      </c>
      <c r="P1716">
        <v>8.44</v>
      </c>
      <c r="Q1716">
        <v>0</v>
      </c>
      <c r="R1716">
        <v>9.1390347448899796</v>
      </c>
      <c r="S1716">
        <v>261.64096936823802</v>
      </c>
    </row>
    <row r="1717" spans="1:20" hidden="1" x14ac:dyDescent="0.25">
      <c r="A1717">
        <v>1764</v>
      </c>
      <c r="B1717">
        <v>3090</v>
      </c>
      <c r="C1717">
        <v>229.44903213653399</v>
      </c>
      <c r="D1717">
        <v>0.10937508047127099</v>
      </c>
      <c r="E1717">
        <v>0</v>
      </c>
      <c r="F1717">
        <v>-0.40250532517712001</v>
      </c>
      <c r="G1717">
        <v>428</v>
      </c>
      <c r="H1717">
        <v>2</v>
      </c>
      <c r="I1717">
        <v>68.688548117437705</v>
      </c>
      <c r="J1717">
        <v>208.32731989487201</v>
      </c>
      <c r="K1717">
        <v>-19.296659931278899</v>
      </c>
      <c r="L1717">
        <v>47.642398999999997</v>
      </c>
      <c r="M1717">
        <v>142.328108531292</v>
      </c>
      <c r="N1717">
        <v>80.962061747189097</v>
      </c>
      <c r="O1717">
        <v>0.235839915700361</v>
      </c>
      <c r="P1717">
        <v>0.3</v>
      </c>
      <c r="Q1717">
        <v>0</v>
      </c>
      <c r="R1717">
        <v>-6.3271377237608402</v>
      </c>
      <c r="S1717">
        <v>251.65674064720599</v>
      </c>
    </row>
    <row r="1718" spans="1:20" hidden="1" x14ac:dyDescent="0.25">
      <c r="A1718">
        <v>1765</v>
      </c>
      <c r="B1718">
        <v>333</v>
      </c>
      <c r="C1718">
        <v>267.19312835221098</v>
      </c>
      <c r="D1718">
        <v>0.100026689326896</v>
      </c>
      <c r="E1718">
        <v>0</v>
      </c>
      <c r="F1718">
        <v>0.17560857494197701</v>
      </c>
      <c r="G1718">
        <v>429</v>
      </c>
      <c r="H1718">
        <v>2</v>
      </c>
      <c r="I1718">
        <v>153.82319838454401</v>
      </c>
      <c r="J1718">
        <v>251.10143770141201</v>
      </c>
      <c r="K1718">
        <v>-19.5763071841418</v>
      </c>
      <c r="L1718">
        <v>22.605801</v>
      </c>
      <c r="M1718">
        <v>260.447883439451</v>
      </c>
      <c r="N1718">
        <v>146.914901904055</v>
      </c>
      <c r="O1718">
        <v>0.77860534028249195</v>
      </c>
      <c r="P1718">
        <v>8.6300000000000008</v>
      </c>
      <c r="Q1718">
        <v>0</v>
      </c>
      <c r="R1718">
        <v>-0.87325324401844595</v>
      </c>
      <c r="S1718">
        <v>270.29605395184097</v>
      </c>
    </row>
    <row r="1719" spans="1:20" x14ac:dyDescent="0.25">
      <c r="A1719">
        <v>1765</v>
      </c>
      <c r="B1719">
        <v>1499</v>
      </c>
      <c r="C1719">
        <v>291.94432868569402</v>
      </c>
      <c r="D1719">
        <v>0.12979798606543</v>
      </c>
      <c r="E1719">
        <v>0</v>
      </c>
      <c r="F1719">
        <v>-0.14659463550930199</v>
      </c>
      <c r="G1719">
        <v>429</v>
      </c>
      <c r="H1719">
        <v>2</v>
      </c>
      <c r="I1719">
        <v>246.37726128331701</v>
      </c>
      <c r="J1719">
        <v>261.49373778977503</v>
      </c>
      <c r="K1719">
        <v>-19.5763071841418</v>
      </c>
      <c r="L1719">
        <v>-39.488300000000002</v>
      </c>
      <c r="M1719">
        <v>369.19928057740998</v>
      </c>
      <c r="N1719">
        <v>213.542618505164</v>
      </c>
      <c r="O1719">
        <v>5.1856681059406498</v>
      </c>
      <c r="P1719">
        <v>6.34</v>
      </c>
      <c r="Q1719">
        <v>0</v>
      </c>
      <c r="R1719">
        <v>9.5720082341733992</v>
      </c>
      <c r="S1719">
        <v>258.584371031996</v>
      </c>
      <c r="T1719">
        <f>IF(AND(C1719&gt;=$V$3,B1719=$V$1,A1719&lt;=2004),1,0)</f>
        <v>0</v>
      </c>
    </row>
    <row r="1720" spans="1:20" hidden="1" x14ac:dyDescent="0.25">
      <c r="A1720">
        <v>1765</v>
      </c>
      <c r="B1720">
        <v>1513</v>
      </c>
      <c r="C1720">
        <v>293.74076526482997</v>
      </c>
      <c r="D1720">
        <v>0.13501695734916</v>
      </c>
      <c r="E1720">
        <v>0</v>
      </c>
      <c r="F1720">
        <v>-0.13402795242961699</v>
      </c>
      <c r="G1720">
        <v>429</v>
      </c>
      <c r="H1720">
        <v>2</v>
      </c>
      <c r="I1720">
        <v>247.143527578262</v>
      </c>
      <c r="J1720">
        <v>261.11761487113603</v>
      </c>
      <c r="K1720">
        <v>-19.5763071841418</v>
      </c>
      <c r="L1720">
        <v>-37.064602000000001</v>
      </c>
      <c r="M1720">
        <v>378.53769688874701</v>
      </c>
      <c r="N1720">
        <v>219.80837180559101</v>
      </c>
      <c r="O1720">
        <v>4.4677966826553499</v>
      </c>
      <c r="P1720">
        <v>8.42</v>
      </c>
      <c r="Q1720">
        <v>0</v>
      </c>
      <c r="R1720">
        <v>9.1726332342887495</v>
      </c>
      <c r="S1720">
        <v>261.79063055094502</v>
      </c>
    </row>
    <row r="1721" spans="1:20" hidden="1" x14ac:dyDescent="0.25">
      <c r="A1721">
        <v>1765</v>
      </c>
      <c r="B1721">
        <v>3090</v>
      </c>
      <c r="C1721">
        <v>229.07991383824401</v>
      </c>
      <c r="D1721">
        <v>0.109585688364486</v>
      </c>
      <c r="E1721">
        <v>0</v>
      </c>
      <c r="F1721">
        <v>0.35354735825399702</v>
      </c>
      <c r="G1721">
        <v>429</v>
      </c>
      <c r="H1721">
        <v>2</v>
      </c>
      <c r="I1721">
        <v>67.589603011387695</v>
      </c>
      <c r="J1721">
        <v>207.958201596582</v>
      </c>
      <c r="K1721">
        <v>-19.5763071841418</v>
      </c>
      <c r="L1721">
        <v>47.642398999999997</v>
      </c>
      <c r="M1721">
        <v>141.44876710885001</v>
      </c>
      <c r="N1721">
        <v>80.476581364412695</v>
      </c>
      <c r="O1721">
        <v>0.24683602284206599</v>
      </c>
      <c r="P1721">
        <v>0.19</v>
      </c>
      <c r="Q1721">
        <v>0</v>
      </c>
      <c r="R1721">
        <v>-6.3999159445443397</v>
      </c>
      <c r="S1721">
        <v>251.55231927059401</v>
      </c>
    </row>
    <row r="1722" spans="1:20" hidden="1" x14ac:dyDescent="0.25">
      <c r="A1722">
        <v>1766</v>
      </c>
      <c r="B1722">
        <v>333</v>
      </c>
      <c r="C1722">
        <v>267.119322126989</v>
      </c>
      <c r="D1722">
        <v>0.100207621617982</v>
      </c>
      <c r="E1722">
        <v>0</v>
      </c>
      <c r="F1722">
        <v>-0.34916567981225599</v>
      </c>
      <c r="G1722">
        <v>430</v>
      </c>
      <c r="H1722">
        <v>2</v>
      </c>
      <c r="I1722">
        <v>153.82319838454401</v>
      </c>
      <c r="J1722">
        <v>251.027631476191</v>
      </c>
      <c r="K1722">
        <v>-19.5763071841418</v>
      </c>
      <c r="L1722">
        <v>22.605801</v>
      </c>
      <c r="M1722">
        <v>260.10900350170999</v>
      </c>
      <c r="N1722">
        <v>146.74836499064699</v>
      </c>
      <c r="O1722">
        <v>0.78446637694265897</v>
      </c>
      <c r="P1722">
        <v>8.7799999999999994</v>
      </c>
      <c r="Q1722">
        <v>0</v>
      </c>
      <c r="R1722">
        <v>-0.89421486283742102</v>
      </c>
      <c r="S1722">
        <v>270.28146389350599</v>
      </c>
    </row>
    <row r="1723" spans="1:20" x14ac:dyDescent="0.25">
      <c r="A1723">
        <v>1766</v>
      </c>
      <c r="B1723">
        <v>1499</v>
      </c>
      <c r="C1723">
        <v>292.21965222425399</v>
      </c>
      <c r="D1723">
        <v>0.13003276987318399</v>
      </c>
      <c r="E1723">
        <v>0</v>
      </c>
      <c r="F1723">
        <v>0.68735296032916704</v>
      </c>
      <c r="G1723">
        <v>430</v>
      </c>
      <c r="H1723">
        <v>2</v>
      </c>
      <c r="I1723">
        <v>246.37726128331701</v>
      </c>
      <c r="J1723">
        <v>261.76906132833602</v>
      </c>
      <c r="K1723">
        <v>-19.5763071841418</v>
      </c>
      <c r="L1723">
        <v>-39.488300000000002</v>
      </c>
      <c r="M1723">
        <v>370.72717201232399</v>
      </c>
      <c r="N1723">
        <v>214.464896331164</v>
      </c>
      <c r="O1723">
        <v>5.1757410905665804</v>
      </c>
      <c r="P1723">
        <v>6.31</v>
      </c>
      <c r="Q1723">
        <v>0</v>
      </c>
      <c r="R1723">
        <v>9.6138205702144894</v>
      </c>
      <c r="S1723">
        <v>258.74123065126997</v>
      </c>
      <c r="T1723">
        <f>IF(AND(C1723&gt;=$V$3,B1723=$V$1,A1723&lt;=2004),1,0)</f>
        <v>0</v>
      </c>
    </row>
    <row r="1724" spans="1:20" hidden="1" x14ac:dyDescent="0.25">
      <c r="A1724">
        <v>1766</v>
      </c>
      <c r="B1724">
        <v>1513</v>
      </c>
      <c r="C1724">
        <v>293.987426546515</v>
      </c>
      <c r="D1724">
        <v>0.13526118144168001</v>
      </c>
      <c r="E1724">
        <v>0</v>
      </c>
      <c r="F1724">
        <v>0.63845354772004703</v>
      </c>
      <c r="G1724">
        <v>430</v>
      </c>
      <c r="H1724">
        <v>2</v>
      </c>
      <c r="I1724">
        <v>247.143527578262</v>
      </c>
      <c r="J1724">
        <v>261.36427615282099</v>
      </c>
      <c r="K1724">
        <v>-19.5763071841418</v>
      </c>
      <c r="L1724">
        <v>-37.064602000000001</v>
      </c>
      <c r="M1724">
        <v>379.93660175618299</v>
      </c>
      <c r="N1724">
        <v>220.660752110228</v>
      </c>
      <c r="O1724">
        <v>4.4507660053635396</v>
      </c>
      <c r="P1724">
        <v>8.3800000000000008</v>
      </c>
      <c r="Q1724">
        <v>0</v>
      </c>
      <c r="R1724">
        <v>9.2075315419181099</v>
      </c>
      <c r="S1724">
        <v>261.94086113633699</v>
      </c>
    </row>
    <row r="1725" spans="1:20" hidden="1" x14ac:dyDescent="0.25">
      <c r="A1725">
        <v>1766</v>
      </c>
      <c r="B1725">
        <v>3090</v>
      </c>
      <c r="C1725">
        <v>228.72563916317199</v>
      </c>
      <c r="D1725">
        <v>0.10978391135676401</v>
      </c>
      <c r="E1725">
        <v>0</v>
      </c>
      <c r="F1725">
        <v>-0.393279870352294</v>
      </c>
      <c r="G1725">
        <v>430</v>
      </c>
      <c r="H1725">
        <v>2</v>
      </c>
      <c r="I1725">
        <v>67.589603011387695</v>
      </c>
      <c r="J1725">
        <v>207.60392692151001</v>
      </c>
      <c r="K1725">
        <v>-19.5763071841418</v>
      </c>
      <c r="L1725">
        <v>47.642398999999997</v>
      </c>
      <c r="M1725">
        <v>140.54075763930899</v>
      </c>
      <c r="N1725">
        <v>79.973727669240105</v>
      </c>
      <c r="O1725">
        <v>0.25867858583028702</v>
      </c>
      <c r="P1725">
        <v>0.09</v>
      </c>
      <c r="Q1725">
        <v>0</v>
      </c>
      <c r="R1725">
        <v>-6.4761974775401701</v>
      </c>
      <c r="S1725">
        <v>251.44665328034</v>
      </c>
    </row>
    <row r="1726" spans="1:20" hidden="1" x14ac:dyDescent="0.25">
      <c r="A1726">
        <v>1767</v>
      </c>
      <c r="B1726">
        <v>333</v>
      </c>
      <c r="C1726">
        <v>267.03969108055298</v>
      </c>
      <c r="D1726">
        <v>0.100399423710724</v>
      </c>
      <c r="E1726">
        <v>0</v>
      </c>
      <c r="F1726">
        <v>0.154327777947804</v>
      </c>
      <c r="G1726">
        <v>431</v>
      </c>
      <c r="H1726">
        <v>2</v>
      </c>
      <c r="I1726">
        <v>153.04748733665599</v>
      </c>
      <c r="J1726">
        <v>250.94800042975399</v>
      </c>
      <c r="K1726">
        <v>-19.849991304196401</v>
      </c>
      <c r="L1726">
        <v>22.605801</v>
      </c>
      <c r="M1726">
        <v>259.82172499452503</v>
      </c>
      <c r="N1726">
        <v>146.612328139677</v>
      </c>
      <c r="O1726">
        <v>0.79089214032051502</v>
      </c>
      <c r="P1726">
        <v>8.9600000000000009</v>
      </c>
      <c r="Q1726">
        <v>0</v>
      </c>
      <c r="R1726">
        <v>-0.91128004047409406</v>
      </c>
      <c r="S1726">
        <v>270.26659539880598</v>
      </c>
    </row>
    <row r="1727" spans="1:20" x14ac:dyDescent="0.25">
      <c r="A1727">
        <v>1767</v>
      </c>
      <c r="B1727">
        <v>1499</v>
      </c>
      <c r="C1727">
        <v>292.50006957649202</v>
      </c>
      <c r="D1727">
        <v>0.13028165870004099</v>
      </c>
      <c r="E1727">
        <v>0</v>
      </c>
      <c r="F1727">
        <v>-0.134961678932281</v>
      </c>
      <c r="G1727">
        <v>431</v>
      </c>
      <c r="H1727">
        <v>2</v>
      </c>
      <c r="I1727">
        <v>247.56116187204199</v>
      </c>
      <c r="J1727">
        <v>262.049478680574</v>
      </c>
      <c r="K1727">
        <v>-19.849991304196401</v>
      </c>
      <c r="L1727">
        <v>-39.488300000000002</v>
      </c>
      <c r="M1727">
        <v>372.127636224176</v>
      </c>
      <c r="N1727">
        <v>215.31603811022001</v>
      </c>
      <c r="O1727">
        <v>5.1672298986706799</v>
      </c>
      <c r="P1727">
        <v>6.26</v>
      </c>
      <c r="Q1727">
        <v>0</v>
      </c>
      <c r="R1727">
        <v>9.6479600279406998</v>
      </c>
      <c r="S1727">
        <v>258.898647291793</v>
      </c>
      <c r="T1727">
        <f>IF(AND(C1727&gt;=$V$3,B1727=$V$1,A1727&lt;=2004),1,0)</f>
        <v>0</v>
      </c>
    </row>
    <row r="1728" spans="1:20" hidden="1" x14ac:dyDescent="0.25">
      <c r="A1728">
        <v>1767</v>
      </c>
      <c r="B1728">
        <v>1513</v>
      </c>
      <c r="C1728">
        <v>294.23900565198801</v>
      </c>
      <c r="D1728">
        <v>0.13552007769376501</v>
      </c>
      <c r="E1728">
        <v>0</v>
      </c>
      <c r="F1728">
        <v>-0.13029899625483099</v>
      </c>
      <c r="G1728">
        <v>431</v>
      </c>
      <c r="H1728">
        <v>2</v>
      </c>
      <c r="I1728">
        <v>248.23592698088601</v>
      </c>
      <c r="J1728">
        <v>261.615855258294</v>
      </c>
      <c r="K1728">
        <v>-19.849991304196401</v>
      </c>
      <c r="L1728">
        <v>-37.064602000000001</v>
      </c>
      <c r="M1728">
        <v>381.21437820825503</v>
      </c>
      <c r="N1728">
        <v>221.44542931275299</v>
      </c>
      <c r="O1728">
        <v>4.4350669689861402</v>
      </c>
      <c r="P1728">
        <v>8.33</v>
      </c>
      <c r="Q1728">
        <v>0</v>
      </c>
      <c r="R1728">
        <v>9.2353213677099397</v>
      </c>
      <c r="S1728">
        <v>262.091545142038</v>
      </c>
    </row>
    <row r="1729" spans="1:20" hidden="1" x14ac:dyDescent="0.25">
      <c r="A1729">
        <v>1767</v>
      </c>
      <c r="B1729">
        <v>3090</v>
      </c>
      <c r="C1729">
        <v>228.35829818880401</v>
      </c>
      <c r="D1729">
        <v>0.10999404291769301</v>
      </c>
      <c r="E1729">
        <v>0</v>
      </c>
      <c r="F1729">
        <v>0.34619115264392097</v>
      </c>
      <c r="G1729">
        <v>431</v>
      </c>
      <c r="H1729">
        <v>2</v>
      </c>
      <c r="I1729">
        <v>66.512733859865193</v>
      </c>
      <c r="J1729">
        <v>207.236585947142</v>
      </c>
      <c r="K1729">
        <v>-19.849991304196401</v>
      </c>
      <c r="L1729">
        <v>47.642398999999997</v>
      </c>
      <c r="M1729">
        <v>139.67338086790301</v>
      </c>
      <c r="N1729">
        <v>79.494626012899005</v>
      </c>
      <c r="O1729">
        <v>0.269262545272698</v>
      </c>
      <c r="P1729">
        <v>-0.02</v>
      </c>
      <c r="Q1729">
        <v>0</v>
      </c>
      <c r="R1729">
        <v>-6.5478426310756701</v>
      </c>
      <c r="S1729">
        <v>251.33981832386499</v>
      </c>
    </row>
    <row r="1730" spans="1:20" hidden="1" x14ac:dyDescent="0.25">
      <c r="A1730">
        <v>1768</v>
      </c>
      <c r="B1730">
        <v>333</v>
      </c>
      <c r="C1730">
        <v>266.97384126442199</v>
      </c>
      <c r="D1730">
        <v>0.10059452543551201</v>
      </c>
      <c r="E1730">
        <v>0</v>
      </c>
      <c r="F1730">
        <v>-0.365131253180904</v>
      </c>
      <c r="G1730">
        <v>432</v>
      </c>
      <c r="H1730">
        <v>2</v>
      </c>
      <c r="I1730">
        <v>153.04748733665599</v>
      </c>
      <c r="J1730">
        <v>250.882150613623</v>
      </c>
      <c r="K1730">
        <v>-19.849991304196401</v>
      </c>
      <c r="L1730">
        <v>22.605801</v>
      </c>
      <c r="M1730">
        <v>259.51204128132002</v>
      </c>
      <c r="N1730">
        <v>146.46400384738001</v>
      </c>
      <c r="O1730">
        <v>0.79600041316793302</v>
      </c>
      <c r="P1730">
        <v>9.14</v>
      </c>
      <c r="Q1730">
        <v>0</v>
      </c>
      <c r="R1730">
        <v>-0.92994359989834596</v>
      </c>
      <c r="S1730">
        <v>270.25142238845501</v>
      </c>
    </row>
    <row r="1731" spans="1:20" x14ac:dyDescent="0.25">
      <c r="A1731">
        <v>1768</v>
      </c>
      <c r="B1731">
        <v>1499</v>
      </c>
      <c r="C1731">
        <v>292.75467568318498</v>
      </c>
      <c r="D1731">
        <v>0.130534829240083</v>
      </c>
      <c r="E1731">
        <v>0</v>
      </c>
      <c r="F1731">
        <v>0.68387082027009005</v>
      </c>
      <c r="G1731">
        <v>432</v>
      </c>
      <c r="H1731">
        <v>2</v>
      </c>
      <c r="I1731">
        <v>247.56116187204199</v>
      </c>
      <c r="J1731">
        <v>262.30408478726702</v>
      </c>
      <c r="K1731">
        <v>-19.849991304196401</v>
      </c>
      <c r="L1731">
        <v>-39.488300000000002</v>
      </c>
      <c r="M1731">
        <v>373.55808549708098</v>
      </c>
      <c r="N1731">
        <v>216.18549685555001</v>
      </c>
      <c r="O1731">
        <v>5.15979649666735</v>
      </c>
      <c r="P1731">
        <v>6.18</v>
      </c>
      <c r="Q1731">
        <v>0</v>
      </c>
      <c r="R1731">
        <v>9.6834069186326595</v>
      </c>
      <c r="S1731">
        <v>259.05664228571197</v>
      </c>
      <c r="T1731">
        <f>IF(AND(C1731&gt;=$V$3,B1731=$V$1,A1731&lt;=2004),1,0)</f>
        <v>0</v>
      </c>
    </row>
    <row r="1732" spans="1:20" hidden="1" x14ac:dyDescent="0.25">
      <c r="A1732">
        <v>1768</v>
      </c>
      <c r="B1732">
        <v>1513</v>
      </c>
      <c r="C1732">
        <v>294.46681927333702</v>
      </c>
      <c r="D1732">
        <v>0.13578342781993399</v>
      </c>
      <c r="E1732">
        <v>0</v>
      </c>
      <c r="F1732">
        <v>0.62966931556632399</v>
      </c>
      <c r="G1732">
        <v>432</v>
      </c>
      <c r="H1732">
        <v>2</v>
      </c>
      <c r="I1732">
        <v>248.23592698088601</v>
      </c>
      <c r="J1732">
        <v>261.84366887964302</v>
      </c>
      <c r="K1732">
        <v>-19.849991304196401</v>
      </c>
      <c r="L1732">
        <v>-37.064602000000001</v>
      </c>
      <c r="M1732">
        <v>382.52094767780898</v>
      </c>
      <c r="N1732">
        <v>222.24780143146899</v>
      </c>
      <c r="O1732">
        <v>4.4186714016461304</v>
      </c>
      <c r="P1732">
        <v>8.25</v>
      </c>
      <c r="Q1732">
        <v>0</v>
      </c>
      <c r="R1732">
        <v>9.2643977650989306</v>
      </c>
      <c r="S1732">
        <v>262.24270355981997</v>
      </c>
    </row>
    <row r="1733" spans="1:20" hidden="1" x14ac:dyDescent="0.25">
      <c r="A1733">
        <v>1768</v>
      </c>
      <c r="B1733">
        <v>3090</v>
      </c>
      <c r="C1733">
        <v>228.004782873235</v>
      </c>
      <c r="D1733">
        <v>0.110207789438306</v>
      </c>
      <c r="E1733">
        <v>0</v>
      </c>
      <c r="F1733">
        <v>-0.36630899543399997</v>
      </c>
      <c r="G1733">
        <v>432</v>
      </c>
      <c r="H1733">
        <v>2</v>
      </c>
      <c r="I1733">
        <v>66.512733859865193</v>
      </c>
      <c r="J1733">
        <v>206.88307063157299</v>
      </c>
      <c r="K1733">
        <v>-19.849991304196401</v>
      </c>
      <c r="L1733">
        <v>47.642398999999997</v>
      </c>
      <c r="M1733">
        <v>138.77825978999601</v>
      </c>
      <c r="N1733">
        <v>78.999780597500006</v>
      </c>
      <c r="O1733">
        <v>0.28022209844499402</v>
      </c>
      <c r="P1733">
        <v>-0.14000000000000001</v>
      </c>
      <c r="Q1733">
        <v>0</v>
      </c>
      <c r="R1733">
        <v>-6.6229164108294496</v>
      </c>
      <c r="S1733">
        <v>251.23175845951701</v>
      </c>
    </row>
    <row r="1734" spans="1:20" hidden="1" x14ac:dyDescent="0.25">
      <c r="A1734">
        <v>1769</v>
      </c>
      <c r="B1734">
        <v>333</v>
      </c>
      <c r="C1734">
        <v>266.90242220849802</v>
      </c>
      <c r="D1734">
        <v>0.10078004982151299</v>
      </c>
      <c r="E1734">
        <v>0</v>
      </c>
      <c r="F1734">
        <v>0.14755619298948999</v>
      </c>
      <c r="G1734">
        <v>433</v>
      </c>
      <c r="H1734">
        <v>2</v>
      </c>
      <c r="I1734">
        <v>152.27941916261</v>
      </c>
      <c r="J1734">
        <v>250.8107315577</v>
      </c>
      <c r="K1734">
        <v>-20.117628924608599</v>
      </c>
      <c r="L1734">
        <v>22.605801</v>
      </c>
      <c r="M1734">
        <v>259.25616171186999</v>
      </c>
      <c r="N1734">
        <v>146.34466218432701</v>
      </c>
      <c r="O1734">
        <v>0.80134678632492096</v>
      </c>
      <c r="P1734">
        <v>9.34</v>
      </c>
      <c r="Q1734">
        <v>0</v>
      </c>
      <c r="R1734">
        <v>-0.94454786657311796</v>
      </c>
      <c r="S1734">
        <v>270.23601109409401</v>
      </c>
    </row>
    <row r="1735" spans="1:20" x14ac:dyDescent="0.25">
      <c r="A1735">
        <v>1769</v>
      </c>
      <c r="B1735">
        <v>1499</v>
      </c>
      <c r="C1735">
        <v>293.01395931521103</v>
      </c>
      <c r="D1735">
        <v>0.13077557190417499</v>
      </c>
      <c r="E1735">
        <v>0</v>
      </c>
      <c r="F1735">
        <v>-0.123932036519558</v>
      </c>
      <c r="G1735">
        <v>433</v>
      </c>
      <c r="H1735">
        <v>2</v>
      </c>
      <c r="I1735">
        <v>248.71277214085799</v>
      </c>
      <c r="J1735">
        <v>262.563368419293</v>
      </c>
      <c r="K1735">
        <v>-20.117628924608599</v>
      </c>
      <c r="L1735">
        <v>-39.488300000000002</v>
      </c>
      <c r="M1735">
        <v>374.86043629210599</v>
      </c>
      <c r="N1735">
        <v>216.97902097372</v>
      </c>
      <c r="O1735">
        <v>5.1546527901446098</v>
      </c>
      <c r="P1735">
        <v>6.09</v>
      </c>
      <c r="Q1735">
        <v>0</v>
      </c>
      <c r="R1735">
        <v>9.7112487376463399</v>
      </c>
      <c r="S1735">
        <v>259.21509154826401</v>
      </c>
      <c r="T1735">
        <f>IF(AND(C1735&gt;=$V$3,B1735=$V$1,A1735&lt;=2004),1,0)</f>
        <v>0</v>
      </c>
    </row>
    <row r="1736" spans="1:20" hidden="1" x14ac:dyDescent="0.25">
      <c r="A1736">
        <v>1769</v>
      </c>
      <c r="B1736">
        <v>1513</v>
      </c>
      <c r="C1736">
        <v>294.69852553938603</v>
      </c>
      <c r="D1736">
        <v>0.13603385036496099</v>
      </c>
      <c r="E1736">
        <v>0</v>
      </c>
      <c r="F1736">
        <v>-0.10313668964757</v>
      </c>
      <c r="G1736">
        <v>433</v>
      </c>
      <c r="H1736">
        <v>2</v>
      </c>
      <c r="I1736">
        <v>249.29726641579299</v>
      </c>
      <c r="J1736">
        <v>262.075375145691</v>
      </c>
      <c r="K1736">
        <v>-20.117628924608599</v>
      </c>
      <c r="L1736">
        <v>-37.064602000000001</v>
      </c>
      <c r="M1736">
        <v>383.70698676514797</v>
      </c>
      <c r="N1736">
        <v>222.97823979375801</v>
      </c>
      <c r="O1736">
        <v>4.4029956487670496</v>
      </c>
      <c r="P1736">
        <v>8.15</v>
      </c>
      <c r="Q1736">
        <v>0</v>
      </c>
      <c r="R1736">
        <v>9.2864886016797996</v>
      </c>
      <c r="S1736">
        <v>262.39422241289299</v>
      </c>
    </row>
    <row r="1737" spans="1:20" hidden="1" x14ac:dyDescent="0.25">
      <c r="A1737">
        <v>1769</v>
      </c>
      <c r="B1737">
        <v>3090</v>
      </c>
      <c r="C1737">
        <v>227.638566062612</v>
      </c>
      <c r="D1737">
        <v>0.110411043366683</v>
      </c>
      <c r="E1737">
        <v>0</v>
      </c>
      <c r="F1737">
        <v>0.33652571889831301</v>
      </c>
      <c r="G1737">
        <v>433</v>
      </c>
      <c r="H1737">
        <v>2</v>
      </c>
      <c r="I1737">
        <v>65.458401481493894</v>
      </c>
      <c r="J1737">
        <v>206.51685382094999</v>
      </c>
      <c r="K1737">
        <v>-20.117628924608599</v>
      </c>
      <c r="L1737">
        <v>47.642398999999997</v>
      </c>
      <c r="M1737">
        <v>137.92089774148201</v>
      </c>
      <c r="N1737">
        <v>78.525515717212102</v>
      </c>
      <c r="O1737">
        <v>0.29176839393552501</v>
      </c>
      <c r="P1737">
        <v>-0.25</v>
      </c>
      <c r="Q1737">
        <v>0</v>
      </c>
      <c r="R1737">
        <v>-6.6936528515202802</v>
      </c>
      <c r="S1737">
        <v>251.12254445555601</v>
      </c>
    </row>
    <row r="1738" spans="1:20" hidden="1" x14ac:dyDescent="0.25">
      <c r="A1738">
        <v>1770</v>
      </c>
      <c r="B1738">
        <v>333</v>
      </c>
      <c r="C1738">
        <v>266.84518968691901</v>
      </c>
      <c r="D1738">
        <v>0.10096270666978099</v>
      </c>
      <c r="E1738">
        <v>0</v>
      </c>
      <c r="F1738">
        <v>-0.375869783869484</v>
      </c>
      <c r="G1738">
        <v>434</v>
      </c>
      <c r="H1738">
        <v>2</v>
      </c>
      <c r="I1738">
        <v>152.27941916261</v>
      </c>
      <c r="J1738">
        <v>250.75349903611999</v>
      </c>
      <c r="K1738">
        <v>-20.117628924608599</v>
      </c>
      <c r="L1738">
        <v>22.605801</v>
      </c>
      <c r="M1738">
        <v>258.97885511579801</v>
      </c>
      <c r="N1738">
        <v>146.21275824985699</v>
      </c>
      <c r="O1738">
        <v>0.80567334343350006</v>
      </c>
      <c r="P1738">
        <v>9.5500000000000007</v>
      </c>
      <c r="Q1738">
        <v>0</v>
      </c>
      <c r="R1738">
        <v>-0.96068843173205798</v>
      </c>
      <c r="S1738">
        <v>270.22033644939501</v>
      </c>
    </row>
    <row r="1739" spans="1:20" x14ac:dyDescent="0.25">
      <c r="A1739">
        <v>1770</v>
      </c>
      <c r="B1739">
        <v>1499</v>
      </c>
      <c r="C1739">
        <v>293.248177611892</v>
      </c>
      <c r="D1739">
        <v>0.13101259355515399</v>
      </c>
      <c r="E1739">
        <v>0</v>
      </c>
      <c r="F1739">
        <v>0.66410804714668503</v>
      </c>
      <c r="G1739">
        <v>434</v>
      </c>
      <c r="H1739">
        <v>2</v>
      </c>
      <c r="I1739">
        <v>248.71277214085799</v>
      </c>
      <c r="J1739">
        <v>262.79758671597398</v>
      </c>
      <c r="K1739">
        <v>-20.117628924608599</v>
      </c>
      <c r="L1739">
        <v>-39.488300000000002</v>
      </c>
      <c r="M1739">
        <v>376.19021011083902</v>
      </c>
      <c r="N1739">
        <v>217.78803376435499</v>
      </c>
      <c r="O1739">
        <v>5.1503646669589997</v>
      </c>
      <c r="P1739">
        <v>5.98</v>
      </c>
      <c r="Q1739">
        <v>0</v>
      </c>
      <c r="R1739">
        <v>9.74030763350863</v>
      </c>
      <c r="S1739">
        <v>259.37401493734097</v>
      </c>
      <c r="T1739">
        <f>IF(AND(C1739&gt;=$V$3,B1739=$V$1,A1739&lt;=2004),1,0)</f>
        <v>0</v>
      </c>
    </row>
    <row r="1740" spans="1:20" hidden="1" x14ac:dyDescent="0.25">
      <c r="A1740">
        <v>1770</v>
      </c>
      <c r="B1740">
        <v>1513</v>
      </c>
      <c r="C1740">
        <v>294.90634010023001</v>
      </c>
      <c r="D1740">
        <v>0.13628040228083499</v>
      </c>
      <c r="E1740">
        <v>0</v>
      </c>
      <c r="F1740">
        <v>0.63301374637574803</v>
      </c>
      <c r="G1740">
        <v>434</v>
      </c>
      <c r="H1740">
        <v>2</v>
      </c>
      <c r="I1740">
        <v>249.29726641579299</v>
      </c>
      <c r="J1740">
        <v>262.28318970653498</v>
      </c>
      <c r="K1740">
        <v>-20.117628924608599</v>
      </c>
      <c r="L1740">
        <v>-37.064602000000001</v>
      </c>
      <c r="M1740">
        <v>384.91611865721097</v>
      </c>
      <c r="N1740">
        <v>223.721666561278</v>
      </c>
      <c r="O1740">
        <v>4.3887957912897404</v>
      </c>
      <c r="P1740">
        <v>8.02</v>
      </c>
      <c r="Q1740">
        <v>0</v>
      </c>
      <c r="R1740">
        <v>9.3095973660353692</v>
      </c>
      <c r="S1740">
        <v>262.54611830982202</v>
      </c>
    </row>
    <row r="1741" spans="1:20" hidden="1" x14ac:dyDescent="0.25">
      <c r="A1741">
        <v>1770</v>
      </c>
      <c r="B1741">
        <v>3090</v>
      </c>
      <c r="C1741">
        <v>227.28590128160499</v>
      </c>
      <c r="D1741">
        <v>0.110611155722561</v>
      </c>
      <c r="E1741">
        <v>0</v>
      </c>
      <c r="F1741">
        <v>-0.35905930717767198</v>
      </c>
      <c r="G1741">
        <v>434</v>
      </c>
      <c r="H1741">
        <v>2</v>
      </c>
      <c r="I1741">
        <v>65.458401481493894</v>
      </c>
      <c r="J1741">
        <v>206.16418903994301</v>
      </c>
      <c r="K1741">
        <v>-20.117628924608599</v>
      </c>
      <c r="L1741">
        <v>47.642398999999997</v>
      </c>
      <c r="M1741">
        <v>137.03692695499001</v>
      </c>
      <c r="N1741">
        <v>78.035699528141294</v>
      </c>
      <c r="O1741">
        <v>0.30260889489019799</v>
      </c>
      <c r="P1741">
        <v>-0.37</v>
      </c>
      <c r="Q1741">
        <v>0</v>
      </c>
      <c r="R1741">
        <v>-6.7677170603221004</v>
      </c>
      <c r="S1741">
        <v>251.012122015936</v>
      </c>
    </row>
    <row r="1742" spans="1:20" hidden="1" x14ac:dyDescent="0.25">
      <c r="A1742">
        <v>1771</v>
      </c>
      <c r="B1742">
        <v>333</v>
      </c>
      <c r="C1742">
        <v>266.78306716407599</v>
      </c>
      <c r="D1742">
        <v>0.101160912652574</v>
      </c>
      <c r="E1742">
        <v>0</v>
      </c>
      <c r="F1742">
        <v>0.12955988945800201</v>
      </c>
      <c r="G1742">
        <v>435</v>
      </c>
      <c r="H1742">
        <v>2</v>
      </c>
      <c r="I1742">
        <v>151.519630185935</v>
      </c>
      <c r="J1742">
        <v>250.69137651327699</v>
      </c>
      <c r="K1742">
        <v>-20.379138520366599</v>
      </c>
      <c r="L1742">
        <v>22.605801</v>
      </c>
      <c r="M1742">
        <v>258.75679274568301</v>
      </c>
      <c r="N1742">
        <v>146.114059304085</v>
      </c>
      <c r="O1742">
        <v>0.80938521228008498</v>
      </c>
      <c r="P1742">
        <v>9.7799999999999994</v>
      </c>
      <c r="Q1742">
        <v>0</v>
      </c>
      <c r="R1742">
        <v>-0.97266476502811094</v>
      </c>
      <c r="S1742">
        <v>270.20446639818999</v>
      </c>
    </row>
    <row r="1743" spans="1:20" x14ac:dyDescent="0.25">
      <c r="A1743">
        <v>1771</v>
      </c>
      <c r="B1743">
        <v>1499</v>
      </c>
      <c r="C1743">
        <v>293.48634898221599</v>
      </c>
      <c r="D1743">
        <v>0.131269792284471</v>
      </c>
      <c r="E1743">
        <v>0</v>
      </c>
      <c r="F1743">
        <v>-0.10473762535343301</v>
      </c>
      <c r="G1743">
        <v>435</v>
      </c>
      <c r="H1743">
        <v>2</v>
      </c>
      <c r="I1743">
        <v>249.83157354870201</v>
      </c>
      <c r="J1743">
        <v>263.03575808629699</v>
      </c>
      <c r="K1743">
        <v>-20.379138520366599</v>
      </c>
      <c r="L1743">
        <v>-39.488300000000002</v>
      </c>
      <c r="M1743">
        <v>377.39447126639902</v>
      </c>
      <c r="N1743">
        <v>218.527952773111</v>
      </c>
      <c r="O1743">
        <v>5.1469298356746398</v>
      </c>
      <c r="P1743">
        <v>5.84</v>
      </c>
      <c r="Q1743">
        <v>0</v>
      </c>
      <c r="R1743">
        <v>9.7620064539646592</v>
      </c>
      <c r="S1743">
        <v>259.53329236555402</v>
      </c>
      <c r="T1743">
        <f>IF(AND(C1743&gt;=$V$3,B1743=$V$1,A1743&lt;=2004),1,0)</f>
        <v>0</v>
      </c>
    </row>
    <row r="1744" spans="1:20" hidden="1" x14ac:dyDescent="0.25">
      <c r="A1744">
        <v>1771</v>
      </c>
      <c r="B1744">
        <v>1513</v>
      </c>
      <c r="C1744">
        <v>295.11742585563701</v>
      </c>
      <c r="D1744">
        <v>0.13654794256338601</v>
      </c>
      <c r="E1744">
        <v>0</v>
      </c>
      <c r="F1744">
        <v>-8.6671280141498303E-2</v>
      </c>
      <c r="G1744">
        <v>435</v>
      </c>
      <c r="H1744">
        <v>2</v>
      </c>
      <c r="I1744">
        <v>250.32710838292601</v>
      </c>
      <c r="J1744">
        <v>262.494275461943</v>
      </c>
      <c r="K1744">
        <v>-20.379138520366599</v>
      </c>
      <c r="L1744">
        <v>-37.064602000000001</v>
      </c>
      <c r="M1744">
        <v>386.00300330555302</v>
      </c>
      <c r="N1744">
        <v>224.39771103322599</v>
      </c>
      <c r="O1744">
        <v>4.3765883454982104</v>
      </c>
      <c r="P1744">
        <v>7.87</v>
      </c>
      <c r="Q1744">
        <v>0</v>
      </c>
      <c r="R1744">
        <v>9.3257122546387698</v>
      </c>
      <c r="S1744">
        <v>262.69827713814999</v>
      </c>
    </row>
    <row r="1745" spans="1:20" hidden="1" x14ac:dyDescent="0.25">
      <c r="A1745">
        <v>1771</v>
      </c>
      <c r="B1745">
        <v>3090</v>
      </c>
      <c r="C1745">
        <v>226.92014041285799</v>
      </c>
      <c r="D1745">
        <v>0.11082830315799599</v>
      </c>
      <c r="E1745">
        <v>0</v>
      </c>
      <c r="F1745">
        <v>0.34698051009482</v>
      </c>
      <c r="G1745">
        <v>435</v>
      </c>
      <c r="H1745">
        <v>2</v>
      </c>
      <c r="I1745">
        <v>64.427046947452098</v>
      </c>
      <c r="J1745">
        <v>205.79842817119601</v>
      </c>
      <c r="K1745">
        <v>-20.379138520366599</v>
      </c>
      <c r="L1745">
        <v>47.642398999999997</v>
      </c>
      <c r="M1745">
        <v>136.18969078552499</v>
      </c>
      <c r="N1745">
        <v>77.567754133989297</v>
      </c>
      <c r="O1745">
        <v>0.31335355000063803</v>
      </c>
      <c r="P1745">
        <v>-0.5</v>
      </c>
      <c r="Q1745">
        <v>0</v>
      </c>
      <c r="R1745">
        <v>-6.8375275327687701</v>
      </c>
      <c r="S1745">
        <v>250.90056054485001</v>
      </c>
    </row>
    <row r="1746" spans="1:20" hidden="1" x14ac:dyDescent="0.25">
      <c r="A1746">
        <v>1772</v>
      </c>
      <c r="B1746">
        <v>333</v>
      </c>
      <c r="C1746">
        <v>266.735154719744</v>
      </c>
      <c r="D1746">
        <v>0.101349815540263</v>
      </c>
      <c r="E1746">
        <v>0</v>
      </c>
      <c r="F1746">
        <v>-0.37649364277535402</v>
      </c>
      <c r="G1746">
        <v>436</v>
      </c>
      <c r="H1746">
        <v>2</v>
      </c>
      <c r="I1746">
        <v>151.519630185935</v>
      </c>
      <c r="J1746">
        <v>250.64346406894501</v>
      </c>
      <c r="K1746">
        <v>-20.379138520366599</v>
      </c>
      <c r="L1746">
        <v>22.605801</v>
      </c>
      <c r="M1746">
        <v>258.51591881706202</v>
      </c>
      <c r="N1746">
        <v>146.00340872853599</v>
      </c>
      <c r="O1746">
        <v>0.81232625954559801</v>
      </c>
      <c r="P1746">
        <v>10.01</v>
      </c>
      <c r="Q1746">
        <v>0</v>
      </c>
      <c r="R1746">
        <v>-0.98599400746528698</v>
      </c>
      <c r="S1746">
        <v>270.188378866341</v>
      </c>
    </row>
    <row r="1747" spans="1:20" x14ac:dyDescent="0.25">
      <c r="A1747">
        <v>1772</v>
      </c>
      <c r="B1747">
        <v>1499</v>
      </c>
      <c r="C1747">
        <v>293.699577083767</v>
      </c>
      <c r="D1747">
        <v>0.13151491900564</v>
      </c>
      <c r="E1747">
        <v>0</v>
      </c>
      <c r="F1747">
        <v>0.66087401862175799</v>
      </c>
      <c r="G1747">
        <v>436</v>
      </c>
      <c r="H1747">
        <v>2</v>
      </c>
      <c r="I1747">
        <v>249.83157354870201</v>
      </c>
      <c r="J1747">
        <v>263.248986187848</v>
      </c>
      <c r="K1747">
        <v>-20.379138520366599</v>
      </c>
      <c r="L1747">
        <v>-39.488300000000002</v>
      </c>
      <c r="M1747">
        <v>378.62202019865902</v>
      </c>
      <c r="N1747">
        <v>219.27956897936099</v>
      </c>
      <c r="O1747">
        <v>5.1447245492474396</v>
      </c>
      <c r="P1747">
        <v>5.68</v>
      </c>
      <c r="Q1747">
        <v>0</v>
      </c>
      <c r="R1747">
        <v>9.7847424601494399</v>
      </c>
      <c r="S1747">
        <v>259.69294075567899</v>
      </c>
      <c r="T1747">
        <f>IF(AND(C1747&gt;=$V$3,B1747=$V$1,A1747&lt;=2004),1,0)</f>
        <v>0</v>
      </c>
    </row>
    <row r="1748" spans="1:20" hidden="1" x14ac:dyDescent="0.25">
      <c r="A1748">
        <v>1772</v>
      </c>
      <c r="B1748">
        <v>1513</v>
      </c>
      <c r="C1748">
        <v>295.30514514494303</v>
      </c>
      <c r="D1748">
        <v>0.13680292544147499</v>
      </c>
      <c r="E1748">
        <v>0</v>
      </c>
      <c r="F1748">
        <v>0.61909759581123602</v>
      </c>
      <c r="G1748">
        <v>436</v>
      </c>
      <c r="H1748">
        <v>2</v>
      </c>
      <c r="I1748">
        <v>250.32710838292601</v>
      </c>
      <c r="J1748">
        <v>262.68199475124902</v>
      </c>
      <c r="K1748">
        <v>-20.379138520366599</v>
      </c>
      <c r="L1748">
        <v>-37.064602000000001</v>
      </c>
      <c r="M1748">
        <v>387.10935128924501</v>
      </c>
      <c r="N1748">
        <v>225.08318328262899</v>
      </c>
      <c r="O1748">
        <v>4.3653483072011303</v>
      </c>
      <c r="P1748">
        <v>7.7</v>
      </c>
      <c r="Q1748">
        <v>0</v>
      </c>
      <c r="R1748">
        <v>9.3426940778647101</v>
      </c>
      <c r="S1748">
        <v>262.85071304283002</v>
      </c>
    </row>
    <row r="1749" spans="1:20" hidden="1" x14ac:dyDescent="0.25">
      <c r="A1749">
        <v>1772</v>
      </c>
      <c r="B1749">
        <v>3090</v>
      </c>
      <c r="C1749">
        <v>226.56776958696801</v>
      </c>
      <c r="D1749">
        <v>0.111035258452836</v>
      </c>
      <c r="E1749">
        <v>0</v>
      </c>
      <c r="F1749">
        <v>-0.35476750961166997</v>
      </c>
      <c r="G1749">
        <v>436</v>
      </c>
      <c r="H1749">
        <v>2</v>
      </c>
      <c r="I1749">
        <v>64.427046947452098</v>
      </c>
      <c r="J1749">
        <v>205.446057345306</v>
      </c>
      <c r="K1749">
        <v>-20.379138520366599</v>
      </c>
      <c r="L1749">
        <v>47.642398999999997</v>
      </c>
      <c r="M1749">
        <v>135.315149145617</v>
      </c>
      <c r="N1749">
        <v>77.0833796604649</v>
      </c>
      <c r="O1749">
        <v>0.32469758326779102</v>
      </c>
      <c r="P1749">
        <v>-0.62</v>
      </c>
      <c r="Q1749">
        <v>0</v>
      </c>
      <c r="R1749">
        <v>-6.9107838427299004</v>
      </c>
      <c r="S1749">
        <v>250.78780381982699</v>
      </c>
    </row>
    <row r="1750" spans="1:20" hidden="1" x14ac:dyDescent="0.25">
      <c r="A1750">
        <v>1773</v>
      </c>
      <c r="B1750">
        <v>333</v>
      </c>
      <c r="C1750">
        <v>266.68249666806702</v>
      </c>
      <c r="D1750">
        <v>0.10152614975852101</v>
      </c>
      <c r="E1750">
        <v>0</v>
      </c>
      <c r="F1750">
        <v>0.12573418576748799</v>
      </c>
      <c r="G1750">
        <v>437</v>
      </c>
      <c r="H1750">
        <v>2</v>
      </c>
      <c r="I1750">
        <v>150.76874752033899</v>
      </c>
      <c r="J1750">
        <v>250.59080601726799</v>
      </c>
      <c r="K1750">
        <v>-20.634440433114001</v>
      </c>
      <c r="L1750">
        <v>22.605801</v>
      </c>
      <c r="M1750">
        <v>258.33025795931599</v>
      </c>
      <c r="N1750">
        <v>145.92218582392201</v>
      </c>
      <c r="O1750">
        <v>0.81574942549969498</v>
      </c>
      <c r="P1750">
        <v>10.26</v>
      </c>
      <c r="Q1750">
        <v>0</v>
      </c>
      <c r="R1750">
        <v>-0.99516545190919603</v>
      </c>
      <c r="S1750">
        <v>270.172141692705</v>
      </c>
    </row>
    <row r="1751" spans="1:20" x14ac:dyDescent="0.25">
      <c r="A1751">
        <v>1773</v>
      </c>
      <c r="B1751">
        <v>1499</v>
      </c>
      <c r="C1751">
        <v>293.91658286383301</v>
      </c>
      <c r="D1751">
        <v>0.131743736199913</v>
      </c>
      <c r="E1751">
        <v>0</v>
      </c>
      <c r="F1751">
        <v>-0.10009042815013899</v>
      </c>
      <c r="G1751">
        <v>437</v>
      </c>
      <c r="H1751">
        <v>2</v>
      </c>
      <c r="I1751">
        <v>250.917058631462</v>
      </c>
      <c r="J1751">
        <v>263.46599196791499</v>
      </c>
      <c r="K1751">
        <v>-20.634440433114001</v>
      </c>
      <c r="L1751">
        <v>-39.488300000000002</v>
      </c>
      <c r="M1751">
        <v>379.72354850266299</v>
      </c>
      <c r="N1751">
        <v>219.95568345168999</v>
      </c>
      <c r="O1751">
        <v>5.1433200624112603</v>
      </c>
      <c r="P1751">
        <v>5.51</v>
      </c>
      <c r="Q1751">
        <v>0</v>
      </c>
      <c r="R1751">
        <v>9.8001832990496105</v>
      </c>
      <c r="S1751">
        <v>259.85284107937201</v>
      </c>
      <c r="T1751">
        <f>IF(AND(C1751&gt;=$V$3,B1751=$V$1,A1751&lt;=2004),1,0)</f>
        <v>0</v>
      </c>
    </row>
    <row r="1752" spans="1:20" hidden="1" x14ac:dyDescent="0.25">
      <c r="A1752">
        <v>1773</v>
      </c>
      <c r="B1752">
        <v>1513</v>
      </c>
      <c r="C1752">
        <v>295.49554763002101</v>
      </c>
      <c r="D1752">
        <v>0.13704094301244399</v>
      </c>
      <c r="E1752">
        <v>0</v>
      </c>
      <c r="F1752">
        <v>-7.1092079502449196E-2</v>
      </c>
      <c r="G1752">
        <v>437</v>
      </c>
      <c r="H1752">
        <v>2</v>
      </c>
      <c r="I1752">
        <v>251.32502607922899</v>
      </c>
      <c r="J1752">
        <v>262.872397236327</v>
      </c>
      <c r="K1752">
        <v>-20.634440433114001</v>
      </c>
      <c r="L1752">
        <v>-37.064602000000001</v>
      </c>
      <c r="M1752">
        <v>388.09522673540698</v>
      </c>
      <c r="N1752">
        <v>225.69596737235801</v>
      </c>
      <c r="O1752">
        <v>4.3548163772243198</v>
      </c>
      <c r="P1752">
        <v>7.51</v>
      </c>
      <c r="Q1752">
        <v>0</v>
      </c>
      <c r="R1752">
        <v>9.3528622001514794</v>
      </c>
      <c r="S1752">
        <v>263.00331485114498</v>
      </c>
    </row>
    <row r="1753" spans="1:20" hidden="1" x14ac:dyDescent="0.25">
      <c r="A1753">
        <v>1773</v>
      </c>
      <c r="B1753">
        <v>3090</v>
      </c>
      <c r="C1753">
        <v>226.20262216397799</v>
      </c>
      <c r="D1753">
        <v>0.11122844395982399</v>
      </c>
      <c r="E1753">
        <v>0</v>
      </c>
      <c r="F1753">
        <v>0.33851560030155697</v>
      </c>
      <c r="G1753">
        <v>437</v>
      </c>
      <c r="H1753">
        <v>2</v>
      </c>
      <c r="I1753">
        <v>63.419091387831401</v>
      </c>
      <c r="J1753">
        <v>205.08090992231601</v>
      </c>
      <c r="K1753">
        <v>-20.634440433114001</v>
      </c>
      <c r="L1753">
        <v>47.642398999999997</v>
      </c>
      <c r="M1753">
        <v>134.476613369115</v>
      </c>
      <c r="N1753">
        <v>76.618420187136394</v>
      </c>
      <c r="O1753">
        <v>0.335023461357977</v>
      </c>
      <c r="P1753">
        <v>-0.75</v>
      </c>
      <c r="Q1753">
        <v>0</v>
      </c>
      <c r="R1753">
        <v>-6.97983689716561</v>
      </c>
      <c r="S1753">
        <v>250.67392042141299</v>
      </c>
    </row>
    <row r="1754" spans="1:20" hidden="1" x14ac:dyDescent="0.25">
      <c r="A1754">
        <v>1774</v>
      </c>
      <c r="B1754">
        <v>333</v>
      </c>
      <c r="C1754">
        <v>266.62638087801997</v>
      </c>
      <c r="D1754">
        <v>0.101700033607682</v>
      </c>
      <c r="E1754">
        <v>0</v>
      </c>
      <c r="F1754">
        <v>9.1612313822298994E-2</v>
      </c>
      <c r="G1754">
        <v>438</v>
      </c>
      <c r="H1754">
        <v>2</v>
      </c>
      <c r="I1754">
        <v>150.027388287539</v>
      </c>
      <c r="J1754">
        <v>250.534690227222</v>
      </c>
      <c r="K1754">
        <v>-20.8834568954153</v>
      </c>
      <c r="L1754">
        <v>22.605801</v>
      </c>
      <c r="M1754">
        <v>258.12632323053401</v>
      </c>
      <c r="N1754">
        <v>145.83025139594099</v>
      </c>
      <c r="O1754">
        <v>0.8181578772168</v>
      </c>
      <c r="P1754">
        <v>10.53</v>
      </c>
      <c r="Q1754">
        <v>0</v>
      </c>
      <c r="R1754">
        <v>-1.0056613820938101</v>
      </c>
      <c r="S1754">
        <v>270.155733266901</v>
      </c>
    </row>
    <row r="1755" spans="1:20" x14ac:dyDescent="0.25">
      <c r="A1755">
        <v>1774</v>
      </c>
      <c r="B1755">
        <v>1499</v>
      </c>
      <c r="C1755">
        <v>294.13540094277101</v>
      </c>
      <c r="D1755">
        <v>0.13196937371308401</v>
      </c>
      <c r="E1755">
        <v>0</v>
      </c>
      <c r="F1755">
        <v>-4.8017488615277701E-2</v>
      </c>
      <c r="G1755">
        <v>438</v>
      </c>
      <c r="H1755">
        <v>2</v>
      </c>
      <c r="I1755">
        <v>251.96873144782501</v>
      </c>
      <c r="J1755">
        <v>263.68481004685202</v>
      </c>
      <c r="K1755">
        <v>-20.8834568954153</v>
      </c>
      <c r="L1755">
        <v>-39.488300000000002</v>
      </c>
      <c r="M1755">
        <v>380.84705814377401</v>
      </c>
      <c r="N1755">
        <v>220.64418037803199</v>
      </c>
      <c r="O1755">
        <v>5.1426468837768704</v>
      </c>
      <c r="P1755">
        <v>5.32</v>
      </c>
      <c r="Q1755">
        <v>0</v>
      </c>
      <c r="R1755">
        <v>9.81664020276801</v>
      </c>
      <c r="S1755">
        <v>260.01300991480099</v>
      </c>
      <c r="T1755">
        <f>IF(AND(C1755&gt;=$V$3,B1755=$V$1,A1755&lt;=2004),1,0)</f>
        <v>0</v>
      </c>
    </row>
    <row r="1756" spans="1:20" hidden="1" x14ac:dyDescent="0.25">
      <c r="A1756">
        <v>1774</v>
      </c>
      <c r="B1756">
        <v>1513</v>
      </c>
      <c r="C1756">
        <v>295.68683125278898</v>
      </c>
      <c r="D1756">
        <v>0.13727565305237399</v>
      </c>
      <c r="E1756">
        <v>0</v>
      </c>
      <c r="F1756">
        <v>-2.3346274824586202E-2</v>
      </c>
      <c r="G1756">
        <v>438</v>
      </c>
      <c r="H1756">
        <v>2</v>
      </c>
      <c r="I1756">
        <v>252.290603726131</v>
      </c>
      <c r="J1756">
        <v>263.06368085909401</v>
      </c>
      <c r="K1756">
        <v>-20.8834568954153</v>
      </c>
      <c r="L1756">
        <v>-37.064602000000001</v>
      </c>
      <c r="M1756">
        <v>389.09711639787901</v>
      </c>
      <c r="N1756">
        <v>226.31767237583099</v>
      </c>
      <c r="O1756">
        <v>4.3455805469691198</v>
      </c>
      <c r="P1756">
        <v>7.3</v>
      </c>
      <c r="Q1756">
        <v>0</v>
      </c>
      <c r="R1756">
        <v>9.3637557668520603</v>
      </c>
      <c r="S1756">
        <v>263.15609439948702</v>
      </c>
    </row>
    <row r="1757" spans="1:20" hidden="1" x14ac:dyDescent="0.25">
      <c r="A1757">
        <v>1774</v>
      </c>
      <c r="B1757">
        <v>3090</v>
      </c>
      <c r="C1757">
        <v>225.82583515797299</v>
      </c>
      <c r="D1757">
        <v>0.111418944929455</v>
      </c>
      <c r="E1757">
        <v>0</v>
      </c>
      <c r="F1757">
        <v>0.30839052850426801</v>
      </c>
      <c r="G1757">
        <v>438</v>
      </c>
      <c r="H1757">
        <v>2</v>
      </c>
      <c r="I1757">
        <v>62.434935855497002</v>
      </c>
      <c r="J1757">
        <v>204.70412291631101</v>
      </c>
      <c r="K1757">
        <v>-20.8834568954153</v>
      </c>
      <c r="L1757">
        <v>47.642398999999997</v>
      </c>
      <c r="M1757">
        <v>133.61179116792101</v>
      </c>
      <c r="N1757">
        <v>76.138133535766102</v>
      </c>
      <c r="O1757">
        <v>0.34553907000024803</v>
      </c>
      <c r="P1757">
        <v>-0.88</v>
      </c>
      <c r="Q1757">
        <v>0</v>
      </c>
      <c r="R1757">
        <v>-7.0522472782905803</v>
      </c>
      <c r="S1757">
        <v>250.55885557128201</v>
      </c>
    </row>
    <row r="1758" spans="1:20" hidden="1" x14ac:dyDescent="0.25">
      <c r="A1758">
        <v>1775</v>
      </c>
      <c r="B1758">
        <v>333</v>
      </c>
      <c r="C1758">
        <v>266.585425619273</v>
      </c>
      <c r="D1758">
        <v>0.101886548774728</v>
      </c>
      <c r="E1758">
        <v>0</v>
      </c>
      <c r="F1758">
        <v>-0.40167581960374998</v>
      </c>
      <c r="G1758">
        <v>439</v>
      </c>
      <c r="H1758">
        <v>2</v>
      </c>
      <c r="I1758">
        <v>150.027388287539</v>
      </c>
      <c r="J1758">
        <v>250.493734968474</v>
      </c>
      <c r="K1758">
        <v>-20.8834568954153</v>
      </c>
      <c r="L1758">
        <v>22.605801</v>
      </c>
      <c r="M1758">
        <v>257.90913025452699</v>
      </c>
      <c r="N1758">
        <v>145.732449070744</v>
      </c>
      <c r="O1758">
        <v>0.81900000165334497</v>
      </c>
      <c r="P1758">
        <v>10.8</v>
      </c>
      <c r="Q1758">
        <v>0</v>
      </c>
      <c r="R1758">
        <v>-1.01710442644999</v>
      </c>
      <c r="S1758">
        <v>270.13913813576397</v>
      </c>
    </row>
    <row r="1759" spans="1:20" x14ac:dyDescent="0.25">
      <c r="A1759">
        <v>1775</v>
      </c>
      <c r="B1759">
        <v>1499</v>
      </c>
      <c r="C1759">
        <v>294.329508353444</v>
      </c>
      <c r="D1759">
        <v>0.13221140204788201</v>
      </c>
      <c r="E1759">
        <v>0</v>
      </c>
      <c r="F1759">
        <v>0.65471144325842201</v>
      </c>
      <c r="G1759">
        <v>439</v>
      </c>
      <c r="H1759">
        <v>2</v>
      </c>
      <c r="I1759">
        <v>251.96873144782501</v>
      </c>
      <c r="J1759">
        <v>263.87891745752501</v>
      </c>
      <c r="K1759">
        <v>-20.8834568954153</v>
      </c>
      <c r="L1759">
        <v>-39.488300000000002</v>
      </c>
      <c r="M1759">
        <v>381.98247325435398</v>
      </c>
      <c r="N1759">
        <v>221.34249887054099</v>
      </c>
      <c r="O1759">
        <v>5.1419338577314297</v>
      </c>
      <c r="P1759">
        <v>5.12</v>
      </c>
      <c r="Q1759">
        <v>0</v>
      </c>
      <c r="R1759">
        <v>9.8335420019105992</v>
      </c>
      <c r="S1759">
        <v>260.17345452090399</v>
      </c>
      <c r="T1759">
        <f>IF(AND(C1759&gt;=$V$3,B1759=$V$1,A1759&lt;=2004),1,0)</f>
        <v>0</v>
      </c>
    </row>
    <row r="1760" spans="1:20" hidden="1" x14ac:dyDescent="0.25">
      <c r="A1760">
        <v>1775</v>
      </c>
      <c r="B1760">
        <v>1513</v>
      </c>
      <c r="C1760">
        <v>295.85396894585602</v>
      </c>
      <c r="D1760">
        <v>0.13752741296288801</v>
      </c>
      <c r="E1760">
        <v>0</v>
      </c>
      <c r="F1760">
        <v>0.639749806544887</v>
      </c>
      <c r="G1760">
        <v>439</v>
      </c>
      <c r="H1760">
        <v>2</v>
      </c>
      <c r="I1760">
        <v>252.290603726131</v>
      </c>
      <c r="J1760">
        <v>263.23081855216202</v>
      </c>
      <c r="K1760">
        <v>-20.8834568954153</v>
      </c>
      <c r="L1760">
        <v>-37.064602000000001</v>
      </c>
      <c r="M1760">
        <v>390.10559462549799</v>
      </c>
      <c r="N1760">
        <v>226.946207841855</v>
      </c>
      <c r="O1760">
        <v>4.3368697769794604</v>
      </c>
      <c r="P1760">
        <v>7.06</v>
      </c>
      <c r="Q1760">
        <v>0</v>
      </c>
      <c r="R1760">
        <v>9.3748520418110601</v>
      </c>
      <c r="S1760">
        <v>263.309054995255</v>
      </c>
    </row>
    <row r="1761" spans="1:20" hidden="1" x14ac:dyDescent="0.25">
      <c r="A1761">
        <v>1775</v>
      </c>
      <c r="B1761">
        <v>3090</v>
      </c>
      <c r="C1761">
        <v>225.462289605135</v>
      </c>
      <c r="D1761">
        <v>0.111623284322358</v>
      </c>
      <c r="E1761">
        <v>0</v>
      </c>
      <c r="F1761">
        <v>-0.35083069422879298</v>
      </c>
      <c r="G1761">
        <v>439</v>
      </c>
      <c r="H1761">
        <v>2</v>
      </c>
      <c r="I1761">
        <v>62.434935855497002</v>
      </c>
      <c r="J1761">
        <v>204.34057736347199</v>
      </c>
      <c r="K1761">
        <v>-20.8834568954153</v>
      </c>
      <c r="L1761">
        <v>47.642398999999997</v>
      </c>
      <c r="M1761">
        <v>132.723781285439</v>
      </c>
      <c r="N1761">
        <v>75.645353454012806</v>
      </c>
      <c r="O1761">
        <v>0.35571571170798999</v>
      </c>
      <c r="P1761">
        <v>-1.01</v>
      </c>
      <c r="Q1761">
        <v>0</v>
      </c>
      <c r="R1761">
        <v>-7.1276715300820701</v>
      </c>
      <c r="S1761">
        <v>250.442560094957</v>
      </c>
    </row>
    <row r="1762" spans="1:20" hidden="1" x14ac:dyDescent="0.25">
      <c r="A1762">
        <v>1776</v>
      </c>
      <c r="B1762">
        <v>333</v>
      </c>
      <c r="C1762">
        <v>266.54080658279599</v>
      </c>
      <c r="D1762">
        <v>0.102081449937479</v>
      </c>
      <c r="E1762">
        <v>0</v>
      </c>
      <c r="F1762">
        <v>9.7071296148839303E-2</v>
      </c>
      <c r="G1762">
        <v>440</v>
      </c>
      <c r="H1762">
        <v>2</v>
      </c>
      <c r="I1762">
        <v>149.296158855827</v>
      </c>
      <c r="J1762">
        <v>250.449115931997</v>
      </c>
      <c r="K1762">
        <v>-21.126112054443599</v>
      </c>
      <c r="L1762">
        <v>22.605801</v>
      </c>
      <c r="M1762">
        <v>257.75070179539</v>
      </c>
      <c r="N1762">
        <v>145.66890371948301</v>
      </c>
      <c r="O1762">
        <v>0.81989470256236696</v>
      </c>
      <c r="P1762">
        <v>11.08</v>
      </c>
      <c r="Q1762">
        <v>0</v>
      </c>
      <c r="R1762">
        <v>-1.0241246360779299</v>
      </c>
      <c r="S1762">
        <v>270.12242846250399</v>
      </c>
    </row>
    <row r="1763" spans="1:20" x14ac:dyDescent="0.25">
      <c r="A1763">
        <v>1776</v>
      </c>
      <c r="B1763">
        <v>1499</v>
      </c>
      <c r="C1763">
        <v>294.52567878287999</v>
      </c>
      <c r="D1763">
        <v>0.13246431233190001</v>
      </c>
      <c r="E1763">
        <v>0</v>
      </c>
      <c r="F1763">
        <v>-5.4660349696605999E-2</v>
      </c>
      <c r="G1763">
        <v>440</v>
      </c>
      <c r="H1763">
        <v>2</v>
      </c>
      <c r="I1763">
        <v>252.98610804013501</v>
      </c>
      <c r="J1763">
        <v>264.075087886961</v>
      </c>
      <c r="K1763">
        <v>-21.126112054443599</v>
      </c>
      <c r="L1763">
        <v>-39.488300000000002</v>
      </c>
      <c r="M1763">
        <v>382.99179150350398</v>
      </c>
      <c r="N1763">
        <v>221.96975221334199</v>
      </c>
      <c r="O1763">
        <v>5.1407068214106797</v>
      </c>
      <c r="P1763">
        <v>4.9000000000000004</v>
      </c>
      <c r="Q1763">
        <v>0</v>
      </c>
      <c r="R1763">
        <v>9.8432430982485695</v>
      </c>
      <c r="S1763">
        <v>260.33405741062199</v>
      </c>
      <c r="T1763">
        <f>IF(AND(C1763&gt;=$V$3,B1763=$V$1,A1763&lt;=2004),1,0)</f>
        <v>0</v>
      </c>
    </row>
    <row r="1764" spans="1:20" hidden="1" x14ac:dyDescent="0.25">
      <c r="A1764">
        <v>1776</v>
      </c>
      <c r="B1764">
        <v>1513</v>
      </c>
      <c r="C1764">
        <v>296.02248267083098</v>
      </c>
      <c r="D1764">
        <v>0.13779049236855101</v>
      </c>
      <c r="E1764">
        <v>0</v>
      </c>
      <c r="F1764">
        <v>-3.6458574299105699E-2</v>
      </c>
      <c r="G1764">
        <v>440</v>
      </c>
      <c r="H1764">
        <v>2</v>
      </c>
      <c r="I1764">
        <v>253.22343690959701</v>
      </c>
      <c r="J1764">
        <v>263.39933227713601</v>
      </c>
      <c r="K1764">
        <v>-21.126112054443599</v>
      </c>
      <c r="L1764">
        <v>-37.064602000000001</v>
      </c>
      <c r="M1764">
        <v>390.98837526915099</v>
      </c>
      <c r="N1764">
        <v>227.503658804232</v>
      </c>
      <c r="O1764">
        <v>4.3305718746888999</v>
      </c>
      <c r="P1764">
        <v>6.82</v>
      </c>
      <c r="Q1764">
        <v>0</v>
      </c>
      <c r="R1764">
        <v>9.3789376605957298</v>
      </c>
      <c r="S1764">
        <v>263.46208225220198</v>
      </c>
    </row>
    <row r="1765" spans="1:20" hidden="1" x14ac:dyDescent="0.25">
      <c r="A1765">
        <v>1776</v>
      </c>
      <c r="B1765">
        <v>3090</v>
      </c>
      <c r="C1765">
        <v>225.08745136258401</v>
      </c>
      <c r="D1765">
        <v>0.111836811114326</v>
      </c>
      <c r="E1765">
        <v>0</v>
      </c>
      <c r="F1765">
        <v>0.29919972813482298</v>
      </c>
      <c r="G1765">
        <v>440</v>
      </c>
      <c r="H1765">
        <v>2</v>
      </c>
      <c r="I1765">
        <v>61.474961247612796</v>
      </c>
      <c r="J1765">
        <v>203.965739120922</v>
      </c>
      <c r="K1765">
        <v>-21.126112054443599</v>
      </c>
      <c r="L1765">
        <v>47.642398999999997</v>
      </c>
      <c r="M1765">
        <v>131.87118176222199</v>
      </c>
      <c r="N1765">
        <v>75.173157054678896</v>
      </c>
      <c r="O1765">
        <v>0.36484257234696099</v>
      </c>
      <c r="P1765">
        <v>-1.1399999999999999</v>
      </c>
      <c r="Q1765">
        <v>0</v>
      </c>
      <c r="R1765">
        <v>-7.1989251538499897</v>
      </c>
      <c r="S1765">
        <v>250.32510204063101</v>
      </c>
    </row>
    <row r="1766" spans="1:20" hidden="1" x14ac:dyDescent="0.25">
      <c r="A1766">
        <v>1777</v>
      </c>
      <c r="B1766">
        <v>333</v>
      </c>
      <c r="C1766">
        <v>266.51125198640199</v>
      </c>
      <c r="D1766">
        <v>0.102275314665875</v>
      </c>
      <c r="E1766">
        <v>0</v>
      </c>
      <c r="F1766">
        <v>-0.39912996549933299</v>
      </c>
      <c r="G1766">
        <v>441</v>
      </c>
      <c r="H1766">
        <v>2</v>
      </c>
      <c r="I1766">
        <v>149.296158855827</v>
      </c>
      <c r="J1766">
        <v>250.41956133560399</v>
      </c>
      <c r="K1766">
        <v>-21.126112054443599</v>
      </c>
      <c r="L1766">
        <v>22.605801</v>
      </c>
      <c r="M1766">
        <v>257.57818372258498</v>
      </c>
      <c r="N1766">
        <v>145.597193049776</v>
      </c>
      <c r="O1766">
        <v>0.82017422087522995</v>
      </c>
      <c r="P1766">
        <v>11.37</v>
      </c>
      <c r="Q1766">
        <v>0</v>
      </c>
      <c r="R1766">
        <v>-1.03216768016654</v>
      </c>
      <c r="S1766">
        <v>270.10558755850002</v>
      </c>
    </row>
    <row r="1767" spans="1:20" x14ac:dyDescent="0.25">
      <c r="A1767">
        <v>1777</v>
      </c>
      <c r="B1767">
        <v>1499</v>
      </c>
      <c r="C1767">
        <v>294.698154570138</v>
      </c>
      <c r="D1767">
        <v>0.132715877703944</v>
      </c>
      <c r="E1767">
        <v>0</v>
      </c>
      <c r="F1767">
        <v>0.62779185611088295</v>
      </c>
      <c r="G1767">
        <v>441</v>
      </c>
      <c r="H1767">
        <v>2</v>
      </c>
      <c r="I1767">
        <v>252.98610804013501</v>
      </c>
      <c r="J1767">
        <v>264.24756367421998</v>
      </c>
      <c r="K1767">
        <v>-21.126112054443599</v>
      </c>
      <c r="L1767">
        <v>-39.488300000000002</v>
      </c>
      <c r="M1767">
        <v>384.01386789428699</v>
      </c>
      <c r="N1767">
        <v>222.604346591801</v>
      </c>
      <c r="O1767">
        <v>5.1406469889858597</v>
      </c>
      <c r="P1767">
        <v>4.67</v>
      </c>
      <c r="Q1767">
        <v>0</v>
      </c>
      <c r="R1767">
        <v>9.8534931096100706</v>
      </c>
      <c r="S1767">
        <v>260.49482754008397</v>
      </c>
      <c r="T1767">
        <f>IF(AND(C1767&gt;=$V$3,B1767=$V$1,A1767&lt;=2004),1,0)</f>
        <v>0</v>
      </c>
    </row>
    <row r="1768" spans="1:20" hidden="1" x14ac:dyDescent="0.25">
      <c r="A1768">
        <v>1777</v>
      </c>
      <c r="B1768">
        <v>1513</v>
      </c>
      <c r="C1768">
        <v>296.16798549524702</v>
      </c>
      <c r="D1768">
        <v>0.138052172785462</v>
      </c>
      <c r="E1768">
        <v>0</v>
      </c>
      <c r="F1768">
        <v>0.60967717198676696</v>
      </c>
      <c r="G1768">
        <v>441</v>
      </c>
      <c r="H1768">
        <v>2</v>
      </c>
      <c r="I1768">
        <v>253.22343690959701</v>
      </c>
      <c r="J1768">
        <v>263.54483510155302</v>
      </c>
      <c r="K1768">
        <v>-21.126112054443599</v>
      </c>
      <c r="L1768">
        <v>-37.064602000000001</v>
      </c>
      <c r="M1768">
        <v>391.87993973059002</v>
      </c>
      <c r="N1768">
        <v>228.066132069617</v>
      </c>
      <c r="O1768">
        <v>4.3244488578051703</v>
      </c>
      <c r="P1768">
        <v>6.55</v>
      </c>
      <c r="Q1768">
        <v>0</v>
      </c>
      <c r="R1768">
        <v>9.3834006196448208</v>
      </c>
      <c r="S1768">
        <v>263.61518232703099</v>
      </c>
    </row>
    <row r="1769" spans="1:20" hidden="1" x14ac:dyDescent="0.25">
      <c r="A1769">
        <v>1777</v>
      </c>
      <c r="B1769">
        <v>3090</v>
      </c>
      <c r="C1769">
        <v>224.725536939742</v>
      </c>
      <c r="D1769">
        <v>0.112049202425623</v>
      </c>
      <c r="E1769">
        <v>0</v>
      </c>
      <c r="F1769">
        <v>-0.34241504344642398</v>
      </c>
      <c r="G1769">
        <v>441</v>
      </c>
      <c r="H1769">
        <v>2</v>
      </c>
      <c r="I1769">
        <v>61.474961247612796</v>
      </c>
      <c r="J1769">
        <v>203.60382469807999</v>
      </c>
      <c r="K1769">
        <v>-21.126112054443599</v>
      </c>
      <c r="L1769">
        <v>47.642398999999997</v>
      </c>
      <c r="M1769">
        <v>130.99640612959701</v>
      </c>
      <c r="N1769">
        <v>74.688050148219403</v>
      </c>
      <c r="O1769">
        <v>0.37341592533245499</v>
      </c>
      <c r="P1769">
        <v>-1.27</v>
      </c>
      <c r="Q1769">
        <v>0</v>
      </c>
      <c r="R1769">
        <v>-7.2730981181447003</v>
      </c>
      <c r="S1769">
        <v>250.206433776186</v>
      </c>
    </row>
    <row r="1770" spans="1:20" hidden="1" x14ac:dyDescent="0.25">
      <c r="A1770">
        <v>1778</v>
      </c>
      <c r="B1770">
        <v>333</v>
      </c>
      <c r="C1770">
        <v>266.47814785530301</v>
      </c>
      <c r="D1770">
        <v>0.102474039513772</v>
      </c>
      <c r="E1770">
        <v>0</v>
      </c>
      <c r="F1770">
        <v>9.4044438527064206E-2</v>
      </c>
      <c r="G1770">
        <v>442</v>
      </c>
      <c r="H1770">
        <v>2</v>
      </c>
      <c r="I1770">
        <v>148.57565410052899</v>
      </c>
      <c r="J1770">
        <v>250.38645720450401</v>
      </c>
      <c r="K1770">
        <v>-21.362331995086901</v>
      </c>
      <c r="L1770">
        <v>22.605801</v>
      </c>
      <c r="M1770">
        <v>257.463959513595</v>
      </c>
      <c r="N1770">
        <v>145.55901864977901</v>
      </c>
      <c r="O1770">
        <v>0.81924733075235101</v>
      </c>
      <c r="P1770">
        <v>11.67</v>
      </c>
      <c r="Q1770">
        <v>0</v>
      </c>
      <c r="R1770">
        <v>-1.03583156843299</v>
      </c>
      <c r="S1770">
        <v>270.088686874296</v>
      </c>
    </row>
    <row r="1771" spans="1:20" x14ac:dyDescent="0.25">
      <c r="A1771">
        <v>1778</v>
      </c>
      <c r="B1771">
        <v>1499</v>
      </c>
      <c r="C1771">
        <v>294.87276367946498</v>
      </c>
      <c r="D1771">
        <v>0.13297374973001799</v>
      </c>
      <c r="E1771">
        <v>0</v>
      </c>
      <c r="F1771">
        <v>-5.6523012645550701E-2</v>
      </c>
      <c r="G1771">
        <v>442</v>
      </c>
      <c r="H1771">
        <v>2</v>
      </c>
      <c r="I1771">
        <v>253.96871690947</v>
      </c>
      <c r="J1771">
        <v>264.42217278354599</v>
      </c>
      <c r="K1771">
        <v>-21.362331995086901</v>
      </c>
      <c r="L1771">
        <v>-39.488300000000002</v>
      </c>
      <c r="M1771">
        <v>384.91418051689698</v>
      </c>
      <c r="N1771">
        <v>223.169576053859</v>
      </c>
      <c r="O1771">
        <v>5.1407894800685598</v>
      </c>
      <c r="P1771">
        <v>4.42</v>
      </c>
      <c r="Q1771">
        <v>0</v>
      </c>
      <c r="R1771">
        <v>9.8568664979963891</v>
      </c>
      <c r="S1771">
        <v>260.65565270993301</v>
      </c>
      <c r="T1771">
        <f>IF(AND(C1771&gt;=$V$3,B1771=$V$1,A1771&lt;=2004),1,0)</f>
        <v>0</v>
      </c>
    </row>
    <row r="1772" spans="1:20" hidden="1" x14ac:dyDescent="0.25">
      <c r="A1772">
        <v>1778</v>
      </c>
      <c r="B1772">
        <v>1513</v>
      </c>
      <c r="C1772">
        <v>296.31467805616001</v>
      </c>
      <c r="D1772">
        <v>0.138320413436965</v>
      </c>
      <c r="E1772">
        <v>0</v>
      </c>
      <c r="F1772">
        <v>-3.1522609436061402E-2</v>
      </c>
      <c r="G1772">
        <v>442</v>
      </c>
      <c r="H1772">
        <v>2</v>
      </c>
      <c r="I1772">
        <v>254.12313293214501</v>
      </c>
      <c r="J1772">
        <v>263.691527662466</v>
      </c>
      <c r="K1772">
        <v>-21.362331995086901</v>
      </c>
      <c r="L1772">
        <v>-37.064602000000001</v>
      </c>
      <c r="M1772">
        <v>392.65098510930801</v>
      </c>
      <c r="N1772">
        <v>228.55969298984999</v>
      </c>
      <c r="O1772">
        <v>4.3208410016071799</v>
      </c>
      <c r="P1772">
        <v>6.27</v>
      </c>
      <c r="Q1772">
        <v>0</v>
      </c>
      <c r="R1772">
        <v>9.3812112103222702</v>
      </c>
      <c r="S1772">
        <v>263.76824667933801</v>
      </c>
    </row>
    <row r="1773" spans="1:20" hidden="1" x14ac:dyDescent="0.25">
      <c r="A1773">
        <v>1778</v>
      </c>
      <c r="B1773">
        <v>3090</v>
      </c>
      <c r="C1773">
        <v>224.35226910948799</v>
      </c>
      <c r="D1773">
        <v>0.112266918311238</v>
      </c>
      <c r="E1773">
        <v>0</v>
      </c>
      <c r="F1773">
        <v>0.30080849279900601</v>
      </c>
      <c r="G1773">
        <v>442</v>
      </c>
      <c r="H1773">
        <v>2</v>
      </c>
      <c r="I1773">
        <v>60.539528284689901</v>
      </c>
      <c r="J1773">
        <v>203.23055686782601</v>
      </c>
      <c r="K1773">
        <v>-21.362331995086901</v>
      </c>
      <c r="L1773">
        <v>47.642398999999997</v>
      </c>
      <c r="M1773">
        <v>130.15592803913</v>
      </c>
      <c r="N1773">
        <v>74.222641406698102</v>
      </c>
      <c r="O1773">
        <v>0.38131620862051802</v>
      </c>
      <c r="P1773">
        <v>-1.41</v>
      </c>
      <c r="Q1773">
        <v>0</v>
      </c>
      <c r="R1773">
        <v>-7.34319787502994</v>
      </c>
      <c r="S1773">
        <v>250.086621760295</v>
      </c>
    </row>
    <row r="1774" spans="1:20" hidden="1" x14ac:dyDescent="0.25">
      <c r="A1774">
        <v>1779</v>
      </c>
      <c r="B1774">
        <v>333</v>
      </c>
      <c r="C1774">
        <v>266.45951300492698</v>
      </c>
      <c r="D1774">
        <v>0.102659001341158</v>
      </c>
      <c r="E1774">
        <v>0</v>
      </c>
      <c r="F1774">
        <v>-0.38336138029978301</v>
      </c>
      <c r="G1774">
        <v>443</v>
      </c>
      <c r="H1774">
        <v>2</v>
      </c>
      <c r="I1774">
        <v>148.57565410052899</v>
      </c>
      <c r="J1774">
        <v>250.367822354129</v>
      </c>
      <c r="K1774">
        <v>-21.362331995086901</v>
      </c>
      <c r="L1774">
        <v>22.605801</v>
      </c>
      <c r="M1774">
        <v>257.33606198259099</v>
      </c>
      <c r="N1774">
        <v>145.51123314994399</v>
      </c>
      <c r="O1774">
        <v>0.81782709868530801</v>
      </c>
      <c r="P1774">
        <v>11.97</v>
      </c>
      <c r="Q1774">
        <v>0</v>
      </c>
      <c r="R1774">
        <v>-1.0405011496320999</v>
      </c>
      <c r="S1774">
        <v>270.07171000095002</v>
      </c>
    </row>
    <row r="1775" spans="1:20" x14ac:dyDescent="0.25">
      <c r="A1775">
        <v>1779</v>
      </c>
      <c r="B1775">
        <v>1499</v>
      </c>
      <c r="C1775">
        <v>295.024873953103</v>
      </c>
      <c r="D1775">
        <v>0.133213762399189</v>
      </c>
      <c r="E1775">
        <v>0</v>
      </c>
      <c r="F1775">
        <v>0.59610898898323506</v>
      </c>
      <c r="G1775">
        <v>443</v>
      </c>
      <c r="H1775">
        <v>2</v>
      </c>
      <c r="I1775">
        <v>253.96871690947</v>
      </c>
      <c r="J1775">
        <v>264.574283057184</v>
      </c>
      <c r="K1775">
        <v>-21.362331995086901</v>
      </c>
      <c r="L1775">
        <v>-39.488300000000002</v>
      </c>
      <c r="M1775">
        <v>385.82724057376703</v>
      </c>
      <c r="N1775">
        <v>223.73934305812901</v>
      </c>
      <c r="O1775">
        <v>5.1419458605054098</v>
      </c>
      <c r="P1775">
        <v>4.17</v>
      </c>
      <c r="Q1775">
        <v>0</v>
      </c>
      <c r="R1775">
        <v>9.8608388148157502</v>
      </c>
      <c r="S1775">
        <v>260.81654269232001</v>
      </c>
      <c r="T1775">
        <f>IF(AND(C1775&gt;=$V$3,B1775=$V$1,A1775&lt;=2004),1,0)</f>
        <v>0</v>
      </c>
    </row>
    <row r="1776" spans="1:20" hidden="1" x14ac:dyDescent="0.25">
      <c r="A1776">
        <v>1779</v>
      </c>
      <c r="B1776">
        <v>1513</v>
      </c>
      <c r="C1776">
        <v>296.43969249960298</v>
      </c>
      <c r="D1776">
        <v>0.13857007663513199</v>
      </c>
      <c r="E1776">
        <v>0</v>
      </c>
      <c r="F1776">
        <v>0.57436503177514098</v>
      </c>
      <c r="G1776">
        <v>443</v>
      </c>
      <c r="H1776">
        <v>2</v>
      </c>
      <c r="I1776">
        <v>254.12313293214501</v>
      </c>
      <c r="J1776">
        <v>263.81654210590898</v>
      </c>
      <c r="K1776">
        <v>-21.362331995086901</v>
      </c>
      <c r="L1776">
        <v>-37.064602000000001</v>
      </c>
      <c r="M1776">
        <v>393.42948634954399</v>
      </c>
      <c r="N1776">
        <v>229.05460930156201</v>
      </c>
      <c r="O1776">
        <v>4.3182246472486296</v>
      </c>
      <c r="P1776">
        <v>5.98</v>
      </c>
      <c r="Q1776">
        <v>0</v>
      </c>
      <c r="R1776">
        <v>9.3793749592150597</v>
      </c>
      <c r="S1776">
        <v>263.92128107127201</v>
      </c>
    </row>
    <row r="1777" spans="1:20" hidden="1" x14ac:dyDescent="0.25">
      <c r="A1777">
        <v>1779</v>
      </c>
      <c r="B1777">
        <v>3090</v>
      </c>
      <c r="C1777">
        <v>223.99163148832599</v>
      </c>
      <c r="D1777">
        <v>0.112469555920377</v>
      </c>
      <c r="E1777">
        <v>0</v>
      </c>
      <c r="F1777">
        <v>-0.33463593152504401</v>
      </c>
      <c r="G1777">
        <v>443</v>
      </c>
      <c r="H1777">
        <v>2</v>
      </c>
      <c r="I1777">
        <v>60.539528284689901</v>
      </c>
      <c r="J1777">
        <v>202.86991924666401</v>
      </c>
      <c r="K1777">
        <v>-21.362331995086901</v>
      </c>
      <c r="L1777">
        <v>47.642398999999997</v>
      </c>
      <c r="M1777">
        <v>129.29332717383201</v>
      </c>
      <c r="N1777">
        <v>73.743472341126306</v>
      </c>
      <c r="O1777">
        <v>0.389478319591477</v>
      </c>
      <c r="P1777">
        <v>-1.54</v>
      </c>
      <c r="Q1777">
        <v>0</v>
      </c>
      <c r="R1777">
        <v>-7.4162398958578901</v>
      </c>
      <c r="S1777">
        <v>249.96561798682001</v>
      </c>
    </row>
    <row r="1778" spans="1:20" hidden="1" x14ac:dyDescent="0.25">
      <c r="A1778">
        <v>1780</v>
      </c>
      <c r="B1778">
        <v>333</v>
      </c>
      <c r="C1778">
        <v>266.43707461398799</v>
      </c>
      <c r="D1778">
        <v>0.10284850308924801</v>
      </c>
      <c r="E1778">
        <v>0</v>
      </c>
      <c r="F1778">
        <v>0.10077427733243199</v>
      </c>
      <c r="G1778">
        <v>444</v>
      </c>
      <c r="H1778">
        <v>2</v>
      </c>
      <c r="I1778">
        <v>147.86645668740701</v>
      </c>
      <c r="J1778">
        <v>250.34538396318899</v>
      </c>
      <c r="K1778">
        <v>-21.592044762462901</v>
      </c>
      <c r="L1778">
        <v>22.605801</v>
      </c>
      <c r="M1778">
        <v>257.26408736017601</v>
      </c>
      <c r="N1778">
        <v>145.49562305626301</v>
      </c>
      <c r="O1778">
        <v>0.81562129180494802</v>
      </c>
      <c r="P1778">
        <v>12.28</v>
      </c>
      <c r="Q1778">
        <v>0</v>
      </c>
      <c r="R1778">
        <v>-1.0409789528070099</v>
      </c>
      <c r="S1778">
        <v>270.05472533174202</v>
      </c>
    </row>
    <row r="1779" spans="1:20" x14ac:dyDescent="0.25">
      <c r="A1779">
        <v>1780</v>
      </c>
      <c r="B1779">
        <v>1499</v>
      </c>
      <c r="C1779">
        <v>295.18010081074499</v>
      </c>
      <c r="D1779">
        <v>0.133459666221694</v>
      </c>
      <c r="E1779">
        <v>0</v>
      </c>
      <c r="F1779">
        <v>-8.2574604841395699E-2</v>
      </c>
      <c r="G1779">
        <v>444</v>
      </c>
      <c r="H1779">
        <v>2</v>
      </c>
      <c r="I1779">
        <v>254.91609950393601</v>
      </c>
      <c r="J1779">
        <v>264.729509914826</v>
      </c>
      <c r="K1779">
        <v>-21.592044762462901</v>
      </c>
      <c r="L1779">
        <v>-39.488300000000002</v>
      </c>
      <c r="M1779">
        <v>386.623973559256</v>
      </c>
      <c r="N1779">
        <v>224.24277593603301</v>
      </c>
      <c r="O1779">
        <v>5.1435705699026597</v>
      </c>
      <c r="P1779">
        <v>3.92</v>
      </c>
      <c r="Q1779">
        <v>0</v>
      </c>
      <c r="R1779">
        <v>9.85830863940466</v>
      </c>
      <c r="S1779">
        <v>260.97739139222699</v>
      </c>
      <c r="T1779">
        <f>IF(AND(C1779&gt;=$V$3,B1779=$V$1,A1779&lt;=2004),1,0)</f>
        <v>0</v>
      </c>
    </row>
    <row r="1780" spans="1:20" hidden="1" x14ac:dyDescent="0.25">
      <c r="A1780">
        <v>1780</v>
      </c>
      <c r="B1780">
        <v>1513</v>
      </c>
      <c r="C1780">
        <v>296.56621737240403</v>
      </c>
      <c r="D1780">
        <v>0.13882586786057</v>
      </c>
      <c r="E1780">
        <v>0</v>
      </c>
      <c r="F1780">
        <v>-4.0019364367852299E-2</v>
      </c>
      <c r="G1780">
        <v>444</v>
      </c>
      <c r="H1780">
        <v>2</v>
      </c>
      <c r="I1780">
        <v>254.98931117606699</v>
      </c>
      <c r="J1780">
        <v>263.94306697871002</v>
      </c>
      <c r="K1780">
        <v>-21.592044762462901</v>
      </c>
      <c r="L1780">
        <v>-37.064602000000001</v>
      </c>
      <c r="M1780">
        <v>394.09385442603599</v>
      </c>
      <c r="N1780">
        <v>229.4842064087</v>
      </c>
      <c r="O1780">
        <v>4.3165105953532104</v>
      </c>
      <c r="P1780">
        <v>5.68</v>
      </c>
      <c r="Q1780">
        <v>0</v>
      </c>
      <c r="R1780">
        <v>9.3713000461717808</v>
      </c>
      <c r="S1780">
        <v>264.07418371248599</v>
      </c>
    </row>
    <row r="1781" spans="1:20" hidden="1" x14ac:dyDescent="0.25">
      <c r="A1781">
        <v>1780</v>
      </c>
      <c r="B1781">
        <v>3090</v>
      </c>
      <c r="C1781">
        <v>223.61997382195099</v>
      </c>
      <c r="D1781">
        <v>0.112677167305403</v>
      </c>
      <c r="E1781">
        <v>0</v>
      </c>
      <c r="F1781">
        <v>0.29197608813617199</v>
      </c>
      <c r="G1781">
        <v>444</v>
      </c>
      <c r="H1781">
        <v>2</v>
      </c>
      <c r="I1781">
        <v>59.6289775467014</v>
      </c>
      <c r="J1781">
        <v>202.49826158028901</v>
      </c>
      <c r="K1781">
        <v>-21.592044762462901</v>
      </c>
      <c r="L1781">
        <v>47.642398999999997</v>
      </c>
      <c r="M1781">
        <v>128.46399338720099</v>
      </c>
      <c r="N1781">
        <v>73.283406292193803</v>
      </c>
      <c r="O1781">
        <v>0.39672467040005099</v>
      </c>
      <c r="P1781">
        <v>-1.68</v>
      </c>
      <c r="Q1781">
        <v>0</v>
      </c>
      <c r="R1781">
        <v>-7.4852986410196003</v>
      </c>
      <c r="S1781">
        <v>249.843487447104</v>
      </c>
    </row>
    <row r="1782" spans="1:20" hidden="1" x14ac:dyDescent="0.25">
      <c r="A1782">
        <v>1781</v>
      </c>
      <c r="B1782">
        <v>333</v>
      </c>
      <c r="C1782">
        <v>266.428591968886</v>
      </c>
      <c r="D1782">
        <v>0.10303145753663299</v>
      </c>
      <c r="E1782">
        <v>0</v>
      </c>
      <c r="F1782">
        <v>-0.36975541374232201</v>
      </c>
      <c r="G1782">
        <v>445</v>
      </c>
      <c r="H1782">
        <v>2</v>
      </c>
      <c r="I1782">
        <v>147.86645668740701</v>
      </c>
      <c r="J1782">
        <v>250.336901318087</v>
      </c>
      <c r="K1782">
        <v>-21.592044762462901</v>
      </c>
      <c r="L1782">
        <v>22.605801</v>
      </c>
      <c r="M1782">
        <v>257.17744210614899</v>
      </c>
      <c r="N1782">
        <v>145.47080624741801</v>
      </c>
      <c r="O1782">
        <v>0.81197658264557604</v>
      </c>
      <c r="P1782">
        <v>12.59</v>
      </c>
      <c r="Q1782">
        <v>0</v>
      </c>
      <c r="R1782">
        <v>-1.0425506305263701</v>
      </c>
      <c r="S1782">
        <v>270.037715018955</v>
      </c>
    </row>
    <row r="1783" spans="1:20" x14ac:dyDescent="0.25">
      <c r="A1783">
        <v>1781</v>
      </c>
      <c r="B1783">
        <v>1499</v>
      </c>
      <c r="C1783">
        <v>295.31421273348002</v>
      </c>
      <c r="D1783">
        <v>0.133697074047265</v>
      </c>
      <c r="E1783">
        <v>0</v>
      </c>
      <c r="F1783">
        <v>0.55944250586307598</v>
      </c>
      <c r="G1783">
        <v>445</v>
      </c>
      <c r="H1783">
        <v>2</v>
      </c>
      <c r="I1783">
        <v>254.91609950393601</v>
      </c>
      <c r="J1783">
        <v>264.86362183756199</v>
      </c>
      <c r="K1783">
        <v>-21.592044762462901</v>
      </c>
      <c r="L1783">
        <v>-39.488300000000002</v>
      </c>
      <c r="M1783">
        <v>387.438302263867</v>
      </c>
      <c r="N1783">
        <v>224.75510628072399</v>
      </c>
      <c r="O1783">
        <v>5.1445062965188004</v>
      </c>
      <c r="P1783">
        <v>3.66</v>
      </c>
      <c r="Q1783">
        <v>0</v>
      </c>
      <c r="R1783">
        <v>9.8566885119640499</v>
      </c>
      <c r="S1783">
        <v>261.13821365804699</v>
      </c>
      <c r="T1783">
        <f>IF(AND(C1783&gt;=$V$3,B1783=$V$1,A1783&lt;=2004),1,0)</f>
        <v>0</v>
      </c>
    </row>
    <row r="1784" spans="1:20" hidden="1" x14ac:dyDescent="0.25">
      <c r="A1784">
        <v>1781</v>
      </c>
      <c r="B1784">
        <v>1513</v>
      </c>
      <c r="C1784">
        <v>296.672643823621</v>
      </c>
      <c r="D1784">
        <v>0.139072821478505</v>
      </c>
      <c r="E1784">
        <v>0</v>
      </c>
      <c r="F1784">
        <v>0.532510861136961</v>
      </c>
      <c r="G1784">
        <v>445</v>
      </c>
      <c r="H1784">
        <v>2</v>
      </c>
      <c r="I1784">
        <v>254.98931117606699</v>
      </c>
      <c r="J1784">
        <v>264.049493429927</v>
      </c>
      <c r="K1784">
        <v>-21.592044762462901</v>
      </c>
      <c r="L1784">
        <v>-37.064602000000001</v>
      </c>
      <c r="M1784">
        <v>394.76710579347798</v>
      </c>
      <c r="N1784">
        <v>229.91759168276801</v>
      </c>
      <c r="O1784">
        <v>4.3162641652853502</v>
      </c>
      <c r="P1784">
        <v>5.38</v>
      </c>
      <c r="Q1784">
        <v>0</v>
      </c>
      <c r="R1784">
        <v>9.3636983838674901</v>
      </c>
      <c r="S1784">
        <v>264.22696232456502</v>
      </c>
    </row>
    <row r="1785" spans="1:20" hidden="1" x14ac:dyDescent="0.25">
      <c r="A1785">
        <v>1781</v>
      </c>
      <c r="B1785">
        <v>3090</v>
      </c>
      <c r="C1785">
        <v>223.26031288244499</v>
      </c>
      <c r="D1785">
        <v>0.112877605700304</v>
      </c>
      <c r="E1785">
        <v>0</v>
      </c>
      <c r="F1785">
        <v>-0.31785191300957599</v>
      </c>
      <c r="G1785">
        <v>445</v>
      </c>
      <c r="H1785">
        <v>2</v>
      </c>
      <c r="I1785">
        <v>59.6289775467014</v>
      </c>
      <c r="J1785">
        <v>202.13860064078301</v>
      </c>
      <c r="K1785">
        <v>-21.592044762462901</v>
      </c>
      <c r="L1785">
        <v>47.642398999999997</v>
      </c>
      <c r="M1785">
        <v>127.61349859321599</v>
      </c>
      <c r="N1785">
        <v>72.810640572064301</v>
      </c>
      <c r="O1785">
        <v>0.40493767537529701</v>
      </c>
      <c r="P1785">
        <v>-1.82</v>
      </c>
      <c r="Q1785">
        <v>0</v>
      </c>
      <c r="R1785">
        <v>-7.5572084751986397</v>
      </c>
      <c r="S1785">
        <v>249.72018362262199</v>
      </c>
    </row>
    <row r="1786" spans="1:20" hidden="1" x14ac:dyDescent="0.25">
      <c r="A1786" t="s">
        <v>77</v>
      </c>
      <c r="B1786">
        <v>333</v>
      </c>
      <c r="C1786">
        <v>266.415818569245</v>
      </c>
      <c r="D1786">
        <v>0.10323279912988099</v>
      </c>
      <c r="E1786">
        <v>0</v>
      </c>
      <c r="F1786">
        <v>0.113682938209894</v>
      </c>
      <c r="G1786">
        <v>446</v>
      </c>
      <c r="H1786">
        <v>2</v>
      </c>
      <c r="I1786">
        <v>147.169136379977</v>
      </c>
      <c r="J1786">
        <v>250.324127918447</v>
      </c>
      <c r="K1786">
        <v>-21.815180383837401</v>
      </c>
      <c r="L1786">
        <v>22.605801</v>
      </c>
      <c r="M1786">
        <v>257.14469229769003</v>
      </c>
      <c r="N1786">
        <v>145.47886274402299</v>
      </c>
      <c r="O1786">
        <v>0.807561332221853</v>
      </c>
      <c r="P1786">
        <v>12.9</v>
      </c>
      <c r="Q1786">
        <v>0</v>
      </c>
      <c r="R1786">
        <v>-1.0400930894270299</v>
      </c>
      <c r="S1786">
        <v>270.02074480354298</v>
      </c>
    </row>
    <row r="1787" spans="1:20" x14ac:dyDescent="0.25">
      <c r="A1787">
        <v>1782</v>
      </c>
      <c r="B1787">
        <v>1499</v>
      </c>
      <c r="C1787">
        <v>295.451945822575</v>
      </c>
      <c r="D1787">
        <v>0.13395834164984899</v>
      </c>
      <c r="E1787">
        <v>0</v>
      </c>
      <c r="F1787">
        <v>-9.5943571218706197E-2</v>
      </c>
      <c r="G1787">
        <v>446</v>
      </c>
      <c r="H1787">
        <v>2</v>
      </c>
      <c r="I1787">
        <v>255.827810719045</v>
      </c>
      <c r="J1787">
        <v>265.00135492665601</v>
      </c>
      <c r="K1787">
        <v>-21.815180383837401</v>
      </c>
      <c r="L1787">
        <v>-39.488300000000002</v>
      </c>
      <c r="M1787">
        <v>388.14289606965599</v>
      </c>
      <c r="N1787">
        <v>225.20791168114999</v>
      </c>
      <c r="O1787">
        <v>5.1462302830369397</v>
      </c>
      <c r="P1787">
        <v>3.4</v>
      </c>
      <c r="Q1787">
        <v>0</v>
      </c>
      <c r="R1787">
        <v>9.8489910068158704</v>
      </c>
      <c r="S1787">
        <v>261.29891033095402</v>
      </c>
      <c r="T1787">
        <f>IF(AND(C1787&gt;=$V$3,B1787=$V$1,A1787&lt;=2004),1,0)</f>
        <v>0</v>
      </c>
    </row>
    <row r="1788" spans="1:20" hidden="1" x14ac:dyDescent="0.25">
      <c r="A1788">
        <v>1782</v>
      </c>
      <c r="B1788">
        <v>1513</v>
      </c>
      <c r="C1788">
        <v>296.780896114558</v>
      </c>
      <c r="D1788">
        <v>0.139344594237268</v>
      </c>
      <c r="E1788">
        <v>0</v>
      </c>
      <c r="F1788">
        <v>-4.8376196922840002E-2</v>
      </c>
      <c r="G1788">
        <v>446</v>
      </c>
      <c r="H1788">
        <v>2</v>
      </c>
      <c r="I1788">
        <v>255.82160347697399</v>
      </c>
      <c r="J1788">
        <v>264.157745720864</v>
      </c>
      <c r="K1788">
        <v>-21.815180383837401</v>
      </c>
      <c r="L1788">
        <v>-37.064602000000001</v>
      </c>
      <c r="M1788">
        <v>395.33407911353902</v>
      </c>
      <c r="N1788">
        <v>230.29331523936699</v>
      </c>
      <c r="O1788">
        <v>4.3163403318815599</v>
      </c>
      <c r="P1788">
        <v>5.0599999999999996</v>
      </c>
      <c r="Q1788">
        <v>0</v>
      </c>
      <c r="R1788">
        <v>9.3503404125477694</v>
      </c>
      <c r="S1788">
        <v>264.379522987256</v>
      </c>
    </row>
    <row r="1789" spans="1:20" hidden="1" x14ac:dyDescent="0.25">
      <c r="A1789">
        <v>1782</v>
      </c>
      <c r="B1789">
        <v>3090</v>
      </c>
      <c r="C1789">
        <v>222.89050347562801</v>
      </c>
      <c r="D1789">
        <v>0.113098188399192</v>
      </c>
      <c r="E1789">
        <v>0</v>
      </c>
      <c r="F1789">
        <v>0.26888376168903699</v>
      </c>
      <c r="G1789">
        <v>446</v>
      </c>
      <c r="H1789">
        <v>2</v>
      </c>
      <c r="I1789">
        <v>58.743629565483999</v>
      </c>
      <c r="J1789">
        <v>201.768791233965</v>
      </c>
      <c r="K1789">
        <v>-21.815180383837401</v>
      </c>
      <c r="L1789">
        <v>47.642398999999997</v>
      </c>
      <c r="M1789">
        <v>126.79448445828901</v>
      </c>
      <c r="N1789">
        <v>72.356896749870003</v>
      </c>
      <c r="O1789">
        <v>0.41367877181943002</v>
      </c>
      <c r="P1789">
        <v>-1.95</v>
      </c>
      <c r="Q1789">
        <v>0</v>
      </c>
      <c r="R1789">
        <v>-7.6253229170069199</v>
      </c>
      <c r="S1789">
        <v>249.595768439202</v>
      </c>
    </row>
    <row r="1790" spans="1:20" hidden="1" x14ac:dyDescent="0.25">
      <c r="A1790">
        <v>1783</v>
      </c>
      <c r="B1790">
        <v>333</v>
      </c>
      <c r="C1790">
        <v>266.416270670264</v>
      </c>
      <c r="D1790">
        <v>0.10342498119476801</v>
      </c>
      <c r="E1790">
        <v>0</v>
      </c>
      <c r="F1790">
        <v>-0.35040773475513798</v>
      </c>
      <c r="G1790">
        <v>447</v>
      </c>
      <c r="H1790">
        <v>2</v>
      </c>
      <c r="I1790">
        <v>147.169136379977</v>
      </c>
      <c r="J1790">
        <v>250.324580019465</v>
      </c>
      <c r="K1790">
        <v>-21.815180383837401</v>
      </c>
      <c r="L1790">
        <v>22.605801</v>
      </c>
      <c r="M1790">
        <v>257.09538263926299</v>
      </c>
      <c r="N1790">
        <v>145.47630242367501</v>
      </c>
      <c r="O1790">
        <v>0.80242918588243495</v>
      </c>
      <c r="P1790">
        <v>13.21</v>
      </c>
      <c r="Q1790">
        <v>0</v>
      </c>
      <c r="R1790">
        <v>-1.03888363244219</v>
      </c>
      <c r="S1790">
        <v>270.00379432169598</v>
      </c>
    </row>
    <row r="1791" spans="1:20" x14ac:dyDescent="0.25">
      <c r="A1791">
        <v>1783</v>
      </c>
      <c r="B1791">
        <v>1499</v>
      </c>
      <c r="C1791">
        <v>295.57027013930502</v>
      </c>
      <c r="D1791">
        <v>0.134207723541302</v>
      </c>
      <c r="E1791">
        <v>0</v>
      </c>
      <c r="F1791">
        <v>0.51423762626367098</v>
      </c>
      <c r="G1791">
        <v>447</v>
      </c>
      <c r="H1791">
        <v>2</v>
      </c>
      <c r="I1791">
        <v>255.827810719045</v>
      </c>
      <c r="J1791">
        <v>265.11967924338597</v>
      </c>
      <c r="K1791">
        <v>-21.815180383837401</v>
      </c>
      <c r="L1791">
        <v>-39.488300000000002</v>
      </c>
      <c r="M1791">
        <v>388.867514522992</v>
      </c>
      <c r="N1791">
        <v>225.670437670897</v>
      </c>
      <c r="O1791">
        <v>5.1474673729199401</v>
      </c>
      <c r="P1791">
        <v>3.14</v>
      </c>
      <c r="Q1791">
        <v>0</v>
      </c>
      <c r="R1791">
        <v>9.8423732593740798</v>
      </c>
      <c r="S1791">
        <v>261.45949902833399</v>
      </c>
      <c r="T1791">
        <f>IF(AND(C1791&gt;=$V$3,B1791=$V$1,A1791&lt;=2004),1,0)</f>
        <v>0</v>
      </c>
    </row>
    <row r="1792" spans="1:20" hidden="1" x14ac:dyDescent="0.25">
      <c r="A1792">
        <v>1783</v>
      </c>
      <c r="B1792">
        <v>1513</v>
      </c>
      <c r="C1792">
        <v>296.87016369224898</v>
      </c>
      <c r="D1792">
        <v>0.13960400337929399</v>
      </c>
      <c r="E1792">
        <v>0</v>
      </c>
      <c r="F1792">
        <v>0.50300308403828498</v>
      </c>
      <c r="G1792">
        <v>447</v>
      </c>
      <c r="H1792">
        <v>2</v>
      </c>
      <c r="I1792">
        <v>255.82160347697399</v>
      </c>
      <c r="J1792">
        <v>264.24701329855498</v>
      </c>
      <c r="K1792">
        <v>-21.815180383837401</v>
      </c>
      <c r="L1792">
        <v>-37.064602000000001</v>
      </c>
      <c r="M1792">
        <v>395.91140567009199</v>
      </c>
      <c r="N1792">
        <v>230.673074395539</v>
      </c>
      <c r="O1792">
        <v>4.3181356651144496</v>
      </c>
      <c r="P1792">
        <v>4.74</v>
      </c>
      <c r="Q1792">
        <v>0</v>
      </c>
      <c r="R1792">
        <v>9.3375714294385102</v>
      </c>
      <c r="S1792">
        <v>264.53187531052498</v>
      </c>
    </row>
    <row r="1793" spans="1:20" hidden="1" x14ac:dyDescent="0.25">
      <c r="A1793">
        <v>1783</v>
      </c>
      <c r="B1793">
        <v>3090</v>
      </c>
      <c r="C1793">
        <v>222.532442172797</v>
      </c>
      <c r="D1793">
        <v>0.113308736244108</v>
      </c>
      <c r="E1793">
        <v>0</v>
      </c>
      <c r="F1793">
        <v>-0.31126467938642699</v>
      </c>
      <c r="G1793">
        <v>447</v>
      </c>
      <c r="H1793">
        <v>2</v>
      </c>
      <c r="I1793">
        <v>58.743629565483999</v>
      </c>
      <c r="J1793">
        <v>201.41072993113499</v>
      </c>
      <c r="K1793">
        <v>-21.815180383837401</v>
      </c>
      <c r="L1793">
        <v>47.642398999999997</v>
      </c>
      <c r="M1793">
        <v>125.956477588624</v>
      </c>
      <c r="N1793">
        <v>71.891509458421297</v>
      </c>
      <c r="O1793">
        <v>0.421605077204453</v>
      </c>
      <c r="P1793">
        <v>-2.09</v>
      </c>
      <c r="Q1793">
        <v>0</v>
      </c>
      <c r="R1793">
        <v>-7.6960417127923302</v>
      </c>
      <c r="S1793">
        <v>249.470199404065</v>
      </c>
    </row>
    <row r="1794" spans="1:20" hidden="1" x14ac:dyDescent="0.25">
      <c r="A1794">
        <v>1784</v>
      </c>
      <c r="B1794">
        <v>333</v>
      </c>
      <c r="C1794">
        <v>266.41196383309801</v>
      </c>
      <c r="D1794">
        <v>0.103617780070695</v>
      </c>
      <c r="E1794">
        <v>0</v>
      </c>
      <c r="F1794">
        <v>0.12608739676010799</v>
      </c>
      <c r="G1794">
        <v>448</v>
      </c>
      <c r="H1794">
        <v>2</v>
      </c>
      <c r="I1794">
        <v>146.484249371636</v>
      </c>
      <c r="J1794">
        <v>250.32027318229899</v>
      </c>
      <c r="K1794">
        <v>-22.031670889938699</v>
      </c>
      <c r="L1794">
        <v>22.605801</v>
      </c>
      <c r="M1794">
        <v>257.09712778158701</v>
      </c>
      <c r="N1794">
        <v>145.50267789450899</v>
      </c>
      <c r="O1794">
        <v>0.796183713358392</v>
      </c>
      <c r="P1794">
        <v>13.52</v>
      </c>
      <c r="Q1794">
        <v>0</v>
      </c>
      <c r="R1794">
        <v>-1.0338684789200301</v>
      </c>
      <c r="S1794">
        <v>269.98692566736599</v>
      </c>
    </row>
    <row r="1795" spans="1:20" x14ac:dyDescent="0.25">
      <c r="A1795">
        <v>1784</v>
      </c>
      <c r="B1795">
        <v>1499</v>
      </c>
      <c r="C1795">
        <v>295.69268208632599</v>
      </c>
      <c r="D1795">
        <v>0.13445790582744399</v>
      </c>
      <c r="E1795">
        <v>0</v>
      </c>
      <c r="F1795">
        <v>-0.108302562336477</v>
      </c>
      <c r="G1795">
        <v>448</v>
      </c>
      <c r="H1795">
        <v>2</v>
      </c>
      <c r="I1795">
        <v>256.703419408868</v>
      </c>
      <c r="J1795">
        <v>265.242091190407</v>
      </c>
      <c r="K1795">
        <v>-22.031670889938699</v>
      </c>
      <c r="L1795">
        <v>-39.488300000000002</v>
      </c>
      <c r="M1795">
        <v>389.49083255500301</v>
      </c>
      <c r="N1795">
        <v>226.07440657374499</v>
      </c>
      <c r="O1795">
        <v>5.1483209250362396</v>
      </c>
      <c r="P1795">
        <v>2.88</v>
      </c>
      <c r="Q1795">
        <v>0</v>
      </c>
      <c r="R1795">
        <v>9.8301933226877605</v>
      </c>
      <c r="S1795">
        <v>261.61988899720501</v>
      </c>
      <c r="T1795">
        <f>IF(AND(C1795&gt;=$V$3,B1795=$V$1,A1795&lt;=2004),1,0)</f>
        <v>0</v>
      </c>
    </row>
    <row r="1796" spans="1:20" hidden="1" x14ac:dyDescent="0.25">
      <c r="A1796">
        <v>1784</v>
      </c>
      <c r="B1796">
        <v>1513</v>
      </c>
      <c r="C1796">
        <v>296.96243165576902</v>
      </c>
      <c r="D1796">
        <v>0.13986424509861101</v>
      </c>
      <c r="E1796">
        <v>0</v>
      </c>
      <c r="F1796">
        <v>-7.9495964424477705E-2</v>
      </c>
      <c r="G1796">
        <v>448</v>
      </c>
      <c r="H1796">
        <v>2</v>
      </c>
      <c r="I1796">
        <v>256.61965450663001</v>
      </c>
      <c r="J1796">
        <v>264.339281262074</v>
      </c>
      <c r="K1796">
        <v>-22.031670889938699</v>
      </c>
      <c r="L1796">
        <v>-37.064602000000001</v>
      </c>
      <c r="M1796">
        <v>396.38795926803198</v>
      </c>
      <c r="N1796">
        <v>230.994321993884</v>
      </c>
      <c r="O1796">
        <v>4.3210365991194202</v>
      </c>
      <c r="P1796">
        <v>4.43</v>
      </c>
      <c r="Q1796">
        <v>0</v>
      </c>
      <c r="R1796">
        <v>9.3193913876350898</v>
      </c>
      <c r="S1796">
        <v>264.68393100724398</v>
      </c>
    </row>
    <row r="1797" spans="1:20" hidden="1" x14ac:dyDescent="0.25">
      <c r="A1797">
        <v>1784</v>
      </c>
      <c r="B1797">
        <v>3090</v>
      </c>
      <c r="C1797">
        <v>222.16460231335199</v>
      </c>
      <c r="D1797">
        <v>0.11351995984529401</v>
      </c>
      <c r="E1797">
        <v>0</v>
      </c>
      <c r="F1797">
        <v>0.25908300260002698</v>
      </c>
      <c r="G1797">
        <v>448</v>
      </c>
      <c r="H1797">
        <v>2</v>
      </c>
      <c r="I1797">
        <v>57.883784972317002</v>
      </c>
      <c r="J1797">
        <v>201.04289007169001</v>
      </c>
      <c r="K1797">
        <v>-22.031670889938699</v>
      </c>
      <c r="L1797">
        <v>47.642398999999997</v>
      </c>
      <c r="M1797">
        <v>125.149057267483</v>
      </c>
      <c r="N1797">
        <v>71.443437992256506</v>
      </c>
      <c r="O1797">
        <v>0.43044558093222401</v>
      </c>
      <c r="P1797">
        <v>-2.2200000000000002</v>
      </c>
      <c r="Q1797">
        <v>0</v>
      </c>
      <c r="R1797">
        <v>-7.7630423657537904</v>
      </c>
      <c r="S1797">
        <v>249.343537182631</v>
      </c>
    </row>
    <row r="1798" spans="1:20" hidden="1" x14ac:dyDescent="0.25">
      <c r="A1798">
        <v>1785</v>
      </c>
      <c r="B1798">
        <v>333</v>
      </c>
      <c r="C1798">
        <v>266.42018640895202</v>
      </c>
      <c r="D1798">
        <v>0.103815225863076</v>
      </c>
      <c r="E1798">
        <v>0</v>
      </c>
      <c r="F1798">
        <v>-0.33196504917813602</v>
      </c>
      <c r="G1798">
        <v>449</v>
      </c>
      <c r="H1798">
        <v>2</v>
      </c>
      <c r="I1798">
        <v>146.484249371636</v>
      </c>
      <c r="J1798">
        <v>250.32849575815399</v>
      </c>
      <c r="K1798">
        <v>-22.031670889938699</v>
      </c>
      <c r="L1798">
        <v>22.605801</v>
      </c>
      <c r="M1798">
        <v>257.08050344234999</v>
      </c>
      <c r="N1798">
        <v>145.51923663743599</v>
      </c>
      <c r="O1798">
        <v>0.78858580056320504</v>
      </c>
      <c r="P1798">
        <v>13.83</v>
      </c>
      <c r="Q1798">
        <v>0</v>
      </c>
      <c r="R1798">
        <v>-1.03024835872994</v>
      </c>
      <c r="S1798">
        <v>269.97011607911497</v>
      </c>
    </row>
    <row r="1799" spans="1:20" x14ac:dyDescent="0.25">
      <c r="A1799">
        <v>1785</v>
      </c>
      <c r="B1799">
        <v>1499</v>
      </c>
      <c r="C1799">
        <v>295.79676298112298</v>
      </c>
      <c r="D1799">
        <v>0.134714118108193</v>
      </c>
      <c r="E1799">
        <v>0</v>
      </c>
      <c r="F1799">
        <v>0.48568340021428402</v>
      </c>
      <c r="G1799">
        <v>449</v>
      </c>
      <c r="H1799">
        <v>2</v>
      </c>
      <c r="I1799">
        <v>256.703419408868</v>
      </c>
      <c r="J1799">
        <v>265.34617208520399</v>
      </c>
      <c r="K1799">
        <v>-22.031670889938699</v>
      </c>
      <c r="L1799">
        <v>-39.488300000000002</v>
      </c>
      <c r="M1799">
        <v>390.13647203227799</v>
      </c>
      <c r="N1799">
        <v>226.49243629438499</v>
      </c>
      <c r="O1799">
        <v>5.1493026066636096</v>
      </c>
      <c r="P1799">
        <v>2.61</v>
      </c>
      <c r="Q1799">
        <v>0</v>
      </c>
      <c r="R1799">
        <v>9.81924864789341</v>
      </c>
      <c r="S1799">
        <v>261.78010039216599</v>
      </c>
      <c r="T1799">
        <f>IF(AND(C1799&gt;=$V$3,B1799=$V$1,A1799&lt;=2004),1,0)</f>
        <v>0</v>
      </c>
    </row>
    <row r="1800" spans="1:20" hidden="1" x14ac:dyDescent="0.25">
      <c r="A1800">
        <v>1785</v>
      </c>
      <c r="B1800">
        <v>1513</v>
      </c>
      <c r="C1800">
        <v>297.03729399278302</v>
      </c>
      <c r="D1800">
        <v>0.14013075926906099</v>
      </c>
      <c r="E1800">
        <v>0</v>
      </c>
      <c r="F1800">
        <v>0.46116501347410799</v>
      </c>
      <c r="G1800">
        <v>449</v>
      </c>
      <c r="H1800">
        <v>2</v>
      </c>
      <c r="I1800">
        <v>256.61965450663001</v>
      </c>
      <c r="J1800">
        <v>264.41414359908902</v>
      </c>
      <c r="K1800">
        <v>-22.031670889938699</v>
      </c>
      <c r="L1800">
        <v>-37.064602000000001</v>
      </c>
      <c r="M1800">
        <v>396.880982396158</v>
      </c>
      <c r="N1800">
        <v>231.326271126531</v>
      </c>
      <c r="O1800">
        <v>4.3237156869726103</v>
      </c>
      <c r="P1800">
        <v>4.1100000000000003</v>
      </c>
      <c r="Q1800">
        <v>0</v>
      </c>
      <c r="R1800">
        <v>9.3021614934835597</v>
      </c>
      <c r="S1800">
        <v>264.83570558007199</v>
      </c>
    </row>
    <row r="1801" spans="1:20" hidden="1" x14ac:dyDescent="0.25">
      <c r="A1801">
        <v>1785</v>
      </c>
      <c r="B1801">
        <v>3090</v>
      </c>
      <c r="C1801">
        <v>221.80826008464501</v>
      </c>
      <c r="D1801">
        <v>0.113736274443112</v>
      </c>
      <c r="E1801">
        <v>0</v>
      </c>
      <c r="F1801">
        <v>-0.304628432790579</v>
      </c>
      <c r="G1801">
        <v>449</v>
      </c>
      <c r="H1801">
        <v>2</v>
      </c>
      <c r="I1801">
        <v>57.883784972317002</v>
      </c>
      <c r="J1801">
        <v>200.686547842983</v>
      </c>
      <c r="K1801">
        <v>-22.031670889938699</v>
      </c>
      <c r="L1801">
        <v>47.642398999999997</v>
      </c>
      <c r="M1801">
        <v>124.323635220331</v>
      </c>
      <c r="N1801">
        <v>70.985213529586204</v>
      </c>
      <c r="O1801">
        <v>0.43837278773574301</v>
      </c>
      <c r="P1801">
        <v>-2.36</v>
      </c>
      <c r="Q1801">
        <v>0</v>
      </c>
      <c r="R1801">
        <v>-7.8325460072587303</v>
      </c>
      <c r="S1801">
        <v>249.215740936001</v>
      </c>
    </row>
    <row r="1802" spans="1:20" hidden="1" x14ac:dyDescent="0.25">
      <c r="A1802">
        <v>1786</v>
      </c>
      <c r="B1802">
        <v>333</v>
      </c>
      <c r="C1802">
        <v>266.422995704627</v>
      </c>
      <c r="D1802">
        <v>0.10402033326091401</v>
      </c>
      <c r="E1802">
        <v>0</v>
      </c>
      <c r="F1802">
        <v>0.143424100950136</v>
      </c>
      <c r="G1802">
        <v>450</v>
      </c>
      <c r="H1802">
        <v>2</v>
      </c>
      <c r="I1802">
        <v>145.81233764339399</v>
      </c>
      <c r="J1802">
        <v>250.331305053829</v>
      </c>
      <c r="K1802">
        <v>-22.241450335661199</v>
      </c>
      <c r="L1802">
        <v>22.605801</v>
      </c>
      <c r="M1802">
        <v>257.11224318520101</v>
      </c>
      <c r="N1802">
        <v>145.564147767278</v>
      </c>
      <c r="O1802">
        <v>0.78014626436712198</v>
      </c>
      <c r="P1802">
        <v>14.13</v>
      </c>
      <c r="Q1802">
        <v>0</v>
      </c>
      <c r="R1802">
        <v>-1.02303447864365</v>
      </c>
      <c r="S1802">
        <v>269.95342419292302</v>
      </c>
    </row>
    <row r="1803" spans="1:20" x14ac:dyDescent="0.25">
      <c r="A1803" s="23">
        <v>1786</v>
      </c>
      <c r="B1803" s="23">
        <v>1499</v>
      </c>
      <c r="C1803" s="23">
        <v>295.905494006499</v>
      </c>
      <c r="D1803" s="23">
        <v>0.134980272345083</v>
      </c>
      <c r="E1803" s="23">
        <v>0</v>
      </c>
      <c r="F1803" s="23">
        <v>-0.123206085967259</v>
      </c>
      <c r="G1803" s="23">
        <v>450</v>
      </c>
      <c r="H1803" s="23">
        <v>2</v>
      </c>
      <c r="I1803" s="23">
        <v>257.54250890648899</v>
      </c>
      <c r="J1803" s="23">
        <v>265.45490311058001</v>
      </c>
      <c r="K1803" s="23">
        <v>-22.241450335661199</v>
      </c>
      <c r="L1803" s="23">
        <v>-39.488300000000002</v>
      </c>
      <c r="M1803" s="23">
        <v>390.686058813812</v>
      </c>
      <c r="N1803" s="23">
        <v>226.856460778246</v>
      </c>
      <c r="O1803" s="23">
        <v>5.1512425709759002</v>
      </c>
      <c r="P1803" s="23">
        <v>2.35</v>
      </c>
      <c r="Q1803" s="23">
        <v>0</v>
      </c>
      <c r="R1803" s="23">
        <v>9.8030727113799596</v>
      </c>
      <c r="S1803" s="23">
        <v>261.94004785966803</v>
      </c>
      <c r="T1803">
        <f>IF(AND(C1803&gt;=$V$3,B1803=$V$1,A1803&lt;=2004),1,0)</f>
        <v>0</v>
      </c>
    </row>
    <row r="1804" spans="1:20" hidden="1" x14ac:dyDescent="0.25">
      <c r="A1804">
        <v>1786</v>
      </c>
      <c r="B1804">
        <v>1513</v>
      </c>
      <c r="C1804">
        <v>297.11539199776701</v>
      </c>
      <c r="D1804">
        <v>0.14040761514594899</v>
      </c>
      <c r="E1804">
        <v>0</v>
      </c>
      <c r="F1804">
        <v>-8.5729800251147695E-2</v>
      </c>
      <c r="G1804">
        <v>450</v>
      </c>
      <c r="H1804">
        <v>2</v>
      </c>
      <c r="I1804">
        <v>257.38312216391103</v>
      </c>
      <c r="J1804">
        <v>264.492241604073</v>
      </c>
      <c r="K1804">
        <v>-22.241450335661199</v>
      </c>
      <c r="L1804">
        <v>-37.064602000000001</v>
      </c>
      <c r="M1804">
        <v>397.28133842338701</v>
      </c>
      <c r="N1804">
        <v>231.60598434229701</v>
      </c>
      <c r="O1804">
        <v>4.3268977393227601</v>
      </c>
      <c r="P1804">
        <v>3.79</v>
      </c>
      <c r="Q1804">
        <v>0</v>
      </c>
      <c r="R1804">
        <v>9.2799965842100001</v>
      </c>
      <c r="S1804">
        <v>264.98711850903499</v>
      </c>
    </row>
    <row r="1805" spans="1:20" hidden="1" x14ac:dyDescent="0.25">
      <c r="A1805">
        <v>1786</v>
      </c>
      <c r="B1805">
        <v>3090</v>
      </c>
      <c r="C1805">
        <v>221.44256721404901</v>
      </c>
      <c r="D1805">
        <v>0.113960982823765</v>
      </c>
      <c r="E1805">
        <v>0</v>
      </c>
      <c r="F1805">
        <v>0.24774550031097101</v>
      </c>
      <c r="G1805">
        <v>450</v>
      </c>
      <c r="H1805">
        <v>2</v>
      </c>
      <c r="I1805">
        <v>57.049724699239597</v>
      </c>
      <c r="J1805">
        <v>200.320854972387</v>
      </c>
      <c r="K1805">
        <v>-22.241450335661199</v>
      </c>
      <c r="L1805">
        <v>47.642398999999997</v>
      </c>
      <c r="M1805">
        <v>123.527913712669</v>
      </c>
      <c r="N1805">
        <v>70.544261874706905</v>
      </c>
      <c r="O1805">
        <v>0.44734609398091402</v>
      </c>
      <c r="P1805">
        <v>-2.4900000000000002</v>
      </c>
      <c r="Q1805">
        <v>0</v>
      </c>
      <c r="R1805">
        <v>-7.8984094021271201</v>
      </c>
      <c r="S1805">
        <v>249.08687005863899</v>
      </c>
    </row>
    <row r="1806" spans="1:20" hidden="1" x14ac:dyDescent="0.25">
      <c r="A1806">
        <v>1787</v>
      </c>
      <c r="B1806">
        <v>333</v>
      </c>
      <c r="C1806">
        <v>266.42068086717899</v>
      </c>
      <c r="D1806">
        <v>0.10421899169809699</v>
      </c>
      <c r="E1806">
        <v>0</v>
      </c>
      <c r="F1806">
        <v>0.135763208300547</v>
      </c>
      <c r="G1806">
        <v>451</v>
      </c>
      <c r="H1806">
        <v>2</v>
      </c>
      <c r="I1806">
        <v>145.15392834794099</v>
      </c>
      <c r="J1806">
        <v>250.32899021637999</v>
      </c>
      <c r="K1806">
        <v>-22.444454820153801</v>
      </c>
      <c r="L1806">
        <v>22.605801</v>
      </c>
      <c r="M1806">
        <v>257.12308794508499</v>
      </c>
      <c r="N1806">
        <v>145.59635431459401</v>
      </c>
      <c r="O1806">
        <v>0.770722305866959</v>
      </c>
      <c r="P1806">
        <v>14.42</v>
      </c>
      <c r="Q1806">
        <v>0</v>
      </c>
      <c r="R1806">
        <v>-1.0174145415526401</v>
      </c>
      <c r="S1806">
        <v>269.93682400193097</v>
      </c>
    </row>
    <row r="1807" spans="1:20" x14ac:dyDescent="0.25">
      <c r="A1807" s="23">
        <v>1787</v>
      </c>
      <c r="B1807" s="23">
        <v>1499</v>
      </c>
      <c r="C1807" s="23">
        <v>296.01747359398797</v>
      </c>
      <c r="D1807" s="23">
        <v>0.135238058194388</v>
      </c>
      <c r="E1807" s="23">
        <v>0</v>
      </c>
      <c r="F1807" s="23">
        <v>-8.6071349273675296E-2</v>
      </c>
      <c r="G1807" s="23">
        <v>451</v>
      </c>
      <c r="H1807" s="23">
        <v>2</v>
      </c>
      <c r="I1807" s="23">
        <v>258.34467755214303</v>
      </c>
      <c r="J1807" s="23">
        <v>265.56688269806898</v>
      </c>
      <c r="K1807" s="23">
        <v>-22.444454820153801</v>
      </c>
      <c r="L1807" s="23">
        <v>-39.488300000000002</v>
      </c>
      <c r="M1807" s="23">
        <v>391.26081999183901</v>
      </c>
      <c r="N1807" s="23">
        <v>227.23376190885901</v>
      </c>
      <c r="O1807" s="23">
        <v>5.1535910124832602</v>
      </c>
      <c r="P1807" s="23">
        <v>2.09</v>
      </c>
      <c r="Q1807" s="23">
        <v>0</v>
      </c>
      <c r="R1807" s="23">
        <v>9.7883129299091998</v>
      </c>
      <c r="S1807" s="23">
        <v>262.09975450577201</v>
      </c>
      <c r="T1807">
        <f>IF(AND(C1807&gt;=$V$3,B1807=$V$1,A1807&lt;=2004),1,0)</f>
        <v>1</v>
      </c>
    </row>
    <row r="1808" spans="1:20" hidden="1" x14ac:dyDescent="0.25">
      <c r="A1808">
        <v>1787</v>
      </c>
      <c r="B1808">
        <v>1513</v>
      </c>
      <c r="C1808">
        <v>297.195905885348</v>
      </c>
      <c r="D1808">
        <v>0.140675766155652</v>
      </c>
      <c r="E1808">
        <v>0</v>
      </c>
      <c r="F1808">
        <v>-6.4009443816356495E-2</v>
      </c>
      <c r="G1808">
        <v>451</v>
      </c>
      <c r="H1808">
        <v>2</v>
      </c>
      <c r="I1808">
        <v>258.111677972584</v>
      </c>
      <c r="J1808">
        <v>264.57275549165399</v>
      </c>
      <c r="K1808">
        <v>-22.444454820153801</v>
      </c>
      <c r="L1808">
        <v>-37.064602000000001</v>
      </c>
      <c r="M1808">
        <v>397.69932120537499</v>
      </c>
      <c r="N1808">
        <v>231.89455322624099</v>
      </c>
      <c r="O1808">
        <v>4.3310781117469901</v>
      </c>
      <c r="P1808">
        <v>3.48</v>
      </c>
      <c r="Q1808">
        <v>0</v>
      </c>
      <c r="R1808">
        <v>9.2588683642171592</v>
      </c>
      <c r="S1808">
        <v>265.13818670881102</v>
      </c>
    </row>
    <row r="1809" spans="1:20" hidden="1" x14ac:dyDescent="0.25">
      <c r="A1809">
        <v>1787</v>
      </c>
      <c r="B1809">
        <v>3090</v>
      </c>
      <c r="C1809">
        <v>221.06849933628601</v>
      </c>
      <c r="D1809">
        <v>0.11417862595216</v>
      </c>
      <c r="E1809">
        <v>0</v>
      </c>
      <c r="F1809">
        <v>0.221896118478872</v>
      </c>
      <c r="G1809">
        <v>451</v>
      </c>
      <c r="H1809">
        <v>2</v>
      </c>
      <c r="I1809">
        <v>56.2417102323273</v>
      </c>
      <c r="J1809">
        <v>199.946787094624</v>
      </c>
      <c r="K1809">
        <v>-22.444454820153801</v>
      </c>
      <c r="L1809">
        <v>47.642398999999997</v>
      </c>
      <c r="M1809">
        <v>122.715289601243</v>
      </c>
      <c r="N1809">
        <v>70.093049300361798</v>
      </c>
      <c r="O1809">
        <v>0.45604951985970199</v>
      </c>
      <c r="P1809">
        <v>-2.62</v>
      </c>
      <c r="Q1809">
        <v>0</v>
      </c>
      <c r="R1809">
        <v>-7.9666578145999596</v>
      </c>
      <c r="S1809">
        <v>248.95688563646701</v>
      </c>
    </row>
    <row r="1810" spans="1:20" hidden="1" x14ac:dyDescent="0.25">
      <c r="A1810">
        <v>1788</v>
      </c>
      <c r="B1810">
        <v>333</v>
      </c>
      <c r="C1810">
        <v>266.43001952912402</v>
      </c>
      <c r="D1810">
        <v>0.10443214808201</v>
      </c>
      <c r="E1810">
        <v>0</v>
      </c>
      <c r="F1810">
        <v>-0.30875790593658298</v>
      </c>
      <c r="G1810">
        <v>452</v>
      </c>
      <c r="H1810">
        <v>2</v>
      </c>
      <c r="I1810">
        <v>145.15392834794099</v>
      </c>
      <c r="J1810">
        <v>250.338328878325</v>
      </c>
      <c r="K1810">
        <v>-22.444454820153801</v>
      </c>
      <c r="L1810">
        <v>22.605801</v>
      </c>
      <c r="M1810">
        <v>257.11415192371499</v>
      </c>
      <c r="N1810">
        <v>145.61922739503399</v>
      </c>
      <c r="O1810">
        <v>0.76178792654268701</v>
      </c>
      <c r="P1810">
        <v>14.71</v>
      </c>
      <c r="Q1810">
        <v>0</v>
      </c>
      <c r="R1810">
        <v>-1.0132977250033699</v>
      </c>
      <c r="S1810">
        <v>269.92029098114199</v>
      </c>
    </row>
    <row r="1811" spans="1:20" x14ac:dyDescent="0.25">
      <c r="A1811" s="23">
        <v>1788</v>
      </c>
      <c r="B1811" s="23">
        <v>1499</v>
      </c>
      <c r="C1811" s="23">
        <v>296.11303595246</v>
      </c>
      <c r="D1811" s="23">
        <v>0.135514657065501</v>
      </c>
      <c r="E1811" s="23">
        <v>0</v>
      </c>
      <c r="F1811" s="23">
        <v>0.43497651809503401</v>
      </c>
      <c r="G1811" s="23">
        <v>452</v>
      </c>
      <c r="H1811" s="23">
        <v>2</v>
      </c>
      <c r="I1811" s="23">
        <v>258.34467755214303</v>
      </c>
      <c r="J1811" s="23">
        <v>265.662445056541</v>
      </c>
      <c r="K1811" s="23">
        <v>-22.444454820153801</v>
      </c>
      <c r="L1811" s="23">
        <v>-39.488300000000002</v>
      </c>
      <c r="M1811" s="23">
        <v>391.85341597617003</v>
      </c>
      <c r="N1811" s="23">
        <v>227.62467490537901</v>
      </c>
      <c r="O1811" s="23">
        <v>5.1565432867447596</v>
      </c>
      <c r="P1811" s="23">
        <v>1.84</v>
      </c>
      <c r="Q1811" s="23">
        <v>0</v>
      </c>
      <c r="R1811" s="23">
        <v>9.7745587344561695</v>
      </c>
      <c r="S1811" s="23">
        <v>262.25923673767602</v>
      </c>
      <c r="T1811">
        <f>IF(AND(C1811&gt;=$V$3,B1811=$V$1,A1811&lt;=2004),1,0)</f>
        <v>1</v>
      </c>
    </row>
    <row r="1812" spans="1:20" hidden="1" x14ac:dyDescent="0.25">
      <c r="A1812">
        <v>1788</v>
      </c>
      <c r="B1812">
        <v>1513</v>
      </c>
      <c r="C1812">
        <v>297.26104521819201</v>
      </c>
      <c r="D1812">
        <v>0.140963486628949</v>
      </c>
      <c r="E1812">
        <v>0</v>
      </c>
      <c r="F1812">
        <v>0.40735152418599602</v>
      </c>
      <c r="G1812">
        <v>452</v>
      </c>
      <c r="H1812">
        <v>2</v>
      </c>
      <c r="I1812">
        <v>258.111677972584</v>
      </c>
      <c r="J1812">
        <v>264.63789482449801</v>
      </c>
      <c r="K1812">
        <v>-22.444454820153801</v>
      </c>
      <c r="L1812">
        <v>-37.064602000000001</v>
      </c>
      <c r="M1812">
        <v>398.13057905607798</v>
      </c>
      <c r="N1812">
        <v>232.194176635779</v>
      </c>
      <c r="O1812">
        <v>4.3350283740825004</v>
      </c>
      <c r="P1812">
        <v>3.18</v>
      </c>
      <c r="Q1812">
        <v>0</v>
      </c>
      <c r="R1812">
        <v>9.2385357095734406</v>
      </c>
      <c r="S1812">
        <v>265.28892315988901</v>
      </c>
    </row>
    <row r="1813" spans="1:20" hidden="1" x14ac:dyDescent="0.25">
      <c r="A1813">
        <v>1788</v>
      </c>
      <c r="B1813">
        <v>3090</v>
      </c>
      <c r="C1813">
        <v>220.70640174463301</v>
      </c>
      <c r="D1813">
        <v>0.114412152516096</v>
      </c>
      <c r="E1813">
        <v>0</v>
      </c>
      <c r="F1813">
        <v>-0.31715141522129398</v>
      </c>
      <c r="G1813">
        <v>452</v>
      </c>
      <c r="H1813">
        <v>2</v>
      </c>
      <c r="I1813">
        <v>56.2417102323273</v>
      </c>
      <c r="J1813">
        <v>199.584689502971</v>
      </c>
      <c r="K1813">
        <v>-22.444454820153801</v>
      </c>
      <c r="L1813">
        <v>47.642398999999997</v>
      </c>
      <c r="M1813">
        <v>121.888209856237</v>
      </c>
      <c r="N1813">
        <v>69.634322990993795</v>
      </c>
      <c r="O1813">
        <v>0.46450644653872097</v>
      </c>
      <c r="P1813">
        <v>-2.75</v>
      </c>
      <c r="Q1813">
        <v>0</v>
      </c>
      <c r="R1813">
        <v>-8.0369988675044404</v>
      </c>
      <c r="S1813">
        <v>248.82575352584999</v>
      </c>
    </row>
    <row r="1814" spans="1:20" hidden="1" x14ac:dyDescent="0.25">
      <c r="A1814">
        <v>1789</v>
      </c>
      <c r="B1814">
        <v>333</v>
      </c>
      <c r="C1814">
        <v>266.43331385656103</v>
      </c>
      <c r="D1814">
        <v>0.10463115580408799</v>
      </c>
      <c r="E1814">
        <v>0</v>
      </c>
      <c r="F1814">
        <v>0.16014382988553599</v>
      </c>
      <c r="G1814">
        <v>453</v>
      </c>
      <c r="H1814">
        <v>2</v>
      </c>
      <c r="I1814">
        <v>144.50953322064899</v>
      </c>
      <c r="J1814">
        <v>250.341623205762</v>
      </c>
      <c r="K1814">
        <v>-22.640622506283801</v>
      </c>
      <c r="L1814">
        <v>22.605801</v>
      </c>
      <c r="M1814">
        <v>257.15020360540399</v>
      </c>
      <c r="N1814">
        <v>145.665695654903</v>
      </c>
      <c r="O1814">
        <v>0.75156763705031004</v>
      </c>
      <c r="P1814">
        <v>14.98</v>
      </c>
      <c r="Q1814">
        <v>0</v>
      </c>
      <c r="R1814">
        <v>-1.0058419087146699</v>
      </c>
      <c r="S1814">
        <v>269.90387960985601</v>
      </c>
    </row>
    <row r="1815" spans="1:20" x14ac:dyDescent="0.25">
      <c r="A1815" s="23">
        <v>1789</v>
      </c>
      <c r="B1815" s="23">
        <v>1499</v>
      </c>
      <c r="C1815" s="23">
        <v>296.21295951065798</v>
      </c>
      <c r="D1815" s="23">
        <v>0.135772896158597</v>
      </c>
      <c r="E1815" s="23">
        <v>0</v>
      </c>
      <c r="F1815" s="23">
        <v>-0.115550827574526</v>
      </c>
      <c r="G1815" s="23">
        <v>453</v>
      </c>
      <c r="H1815" s="23">
        <v>2</v>
      </c>
      <c r="I1815" s="23">
        <v>259.10953922725599</v>
      </c>
      <c r="J1815" s="23">
        <v>265.76236861473899</v>
      </c>
      <c r="K1815" s="23">
        <v>-22.640622506283801</v>
      </c>
      <c r="L1815" s="23">
        <v>-39.488300000000002</v>
      </c>
      <c r="M1815" s="23">
        <v>392.35966411241799</v>
      </c>
      <c r="N1815" s="23">
        <v>227.96239732166799</v>
      </c>
      <c r="O1815" s="23">
        <v>5.1602586473339098</v>
      </c>
      <c r="P1815" s="23">
        <v>1.6</v>
      </c>
      <c r="Q1815" s="23">
        <v>0</v>
      </c>
      <c r="R1815" s="23">
        <v>9.7561380218036806</v>
      </c>
      <c r="S1815" s="23">
        <v>262.41841841623</v>
      </c>
      <c r="T1815">
        <f>IF(AND(C1815&gt;=$V$3,B1815=$V$1,A1815&lt;=2004),1,0)</f>
        <v>1</v>
      </c>
    </row>
    <row r="1816" spans="1:20" hidden="1" x14ac:dyDescent="0.25">
      <c r="A1816">
        <v>1789</v>
      </c>
      <c r="B1816">
        <v>1513</v>
      </c>
      <c r="C1816">
        <v>297.32970164758501</v>
      </c>
      <c r="D1816">
        <v>0.14123210910665701</v>
      </c>
      <c r="E1816">
        <v>0</v>
      </c>
      <c r="F1816">
        <v>-9.3186299284134494E-2</v>
      </c>
      <c r="G1816">
        <v>453</v>
      </c>
      <c r="H1816">
        <v>2</v>
      </c>
      <c r="I1816">
        <v>258.80500748448299</v>
      </c>
      <c r="J1816">
        <v>264.70655125389101</v>
      </c>
      <c r="K1816">
        <v>-22.640622506283801</v>
      </c>
      <c r="L1816">
        <v>-37.064602000000001</v>
      </c>
      <c r="M1816">
        <v>398.47974251810803</v>
      </c>
      <c r="N1816">
        <v>232.44275885837499</v>
      </c>
      <c r="O1816">
        <v>4.3391306634051103</v>
      </c>
      <c r="P1816">
        <v>2.89</v>
      </c>
      <c r="Q1816">
        <v>0</v>
      </c>
      <c r="R1816">
        <v>9.2138679523608999</v>
      </c>
      <c r="S1816">
        <v>265.43925713049799</v>
      </c>
    </row>
    <row r="1817" spans="1:20" hidden="1" x14ac:dyDescent="0.25">
      <c r="A1817">
        <v>1789</v>
      </c>
      <c r="B1817">
        <v>3090</v>
      </c>
      <c r="C1817">
        <v>220.336616191117</v>
      </c>
      <c r="D1817">
        <v>0.11463017830861701</v>
      </c>
      <c r="E1817">
        <v>0</v>
      </c>
      <c r="F1817">
        <v>0.20369291078305901</v>
      </c>
      <c r="G1817">
        <v>453</v>
      </c>
      <c r="H1817">
        <v>2</v>
      </c>
      <c r="I1817">
        <v>55.459983914822999</v>
      </c>
      <c r="J1817">
        <v>199.21490394945499</v>
      </c>
      <c r="K1817">
        <v>-22.640622506283801</v>
      </c>
      <c r="L1817">
        <v>47.642398999999997</v>
      </c>
      <c r="M1817">
        <v>121.091586026714</v>
      </c>
      <c r="N1817">
        <v>69.191895024882498</v>
      </c>
      <c r="O1817">
        <v>0.47306491139568502</v>
      </c>
      <c r="P1817">
        <v>-2.87</v>
      </c>
      <c r="Q1817">
        <v>0</v>
      </c>
      <c r="R1817">
        <v>-8.1035595243148606</v>
      </c>
      <c r="S1817">
        <v>248.69353540793799</v>
      </c>
    </row>
    <row r="1818" spans="1:20" hidden="1" x14ac:dyDescent="0.25">
      <c r="A1818">
        <v>1790</v>
      </c>
      <c r="B1818">
        <v>333</v>
      </c>
      <c r="C1818">
        <v>266.44701046541201</v>
      </c>
      <c r="D1818">
        <v>0.104835119441307</v>
      </c>
      <c r="E1818">
        <v>0</v>
      </c>
      <c r="F1818">
        <v>-0.27560709989062299</v>
      </c>
      <c r="G1818">
        <v>454</v>
      </c>
      <c r="H1818">
        <v>2</v>
      </c>
      <c r="I1818">
        <v>144.50953322064899</v>
      </c>
      <c r="J1818">
        <v>250.35531981461401</v>
      </c>
      <c r="K1818">
        <v>-22.640622506283801</v>
      </c>
      <c r="L1818">
        <v>22.605801</v>
      </c>
      <c r="M1818">
        <v>257.16292218245701</v>
      </c>
      <c r="N1818">
        <v>145.699567702542</v>
      </c>
      <c r="O1818">
        <v>0.74170014202118595</v>
      </c>
      <c r="P1818">
        <v>15.25</v>
      </c>
      <c r="Q1818">
        <v>0</v>
      </c>
      <c r="R1818">
        <v>-1.00016303304893</v>
      </c>
      <c r="S1818">
        <v>269.88756089541499</v>
      </c>
    </row>
    <row r="1819" spans="1:20" x14ac:dyDescent="0.25">
      <c r="A1819" s="23">
        <v>1790</v>
      </c>
      <c r="B1819" s="23">
        <v>1499</v>
      </c>
      <c r="C1819" s="23">
        <v>296.29870355859498</v>
      </c>
      <c r="D1819" s="23">
        <v>0.136037566213357</v>
      </c>
      <c r="E1819" s="23">
        <v>0</v>
      </c>
      <c r="F1819" s="23">
        <v>0.37568795034108499</v>
      </c>
      <c r="G1819" s="23">
        <v>454</v>
      </c>
      <c r="H1819" s="23">
        <v>2</v>
      </c>
      <c r="I1819" s="23">
        <v>259.10953922725599</v>
      </c>
      <c r="J1819" s="23">
        <v>265.84811266267599</v>
      </c>
      <c r="K1819" s="23">
        <v>-22.640622506283801</v>
      </c>
      <c r="L1819" s="23">
        <v>-39.488300000000002</v>
      </c>
      <c r="M1819" s="23">
        <v>392.88954045773397</v>
      </c>
      <c r="N1819" s="23">
        <v>228.314995673563</v>
      </c>
      <c r="O1819" s="23">
        <v>5.1647714224396903</v>
      </c>
      <c r="P1819" s="23">
        <v>1.38</v>
      </c>
      <c r="Q1819" s="23">
        <v>0</v>
      </c>
      <c r="R1819" s="23">
        <v>9.7390607538303993</v>
      </c>
      <c r="S1819" s="23">
        <v>262.57732146115001</v>
      </c>
      <c r="T1819">
        <f>IF(AND(C1819&gt;=$V$3,B1819=$V$1,A1819&lt;=2004),1,0)</f>
        <v>1</v>
      </c>
    </row>
    <row r="1820" spans="1:20" hidden="1" x14ac:dyDescent="0.25">
      <c r="A1820">
        <v>1790</v>
      </c>
      <c r="B1820">
        <v>1513</v>
      </c>
      <c r="C1820">
        <v>297.38477860191603</v>
      </c>
      <c r="D1820">
        <v>0.14150742112480399</v>
      </c>
      <c r="E1820">
        <v>0</v>
      </c>
      <c r="F1820">
        <v>0.35979065223597501</v>
      </c>
      <c r="G1820">
        <v>454</v>
      </c>
      <c r="H1820">
        <v>2</v>
      </c>
      <c r="I1820">
        <v>258.80500748448299</v>
      </c>
      <c r="J1820">
        <v>264.76162820822202</v>
      </c>
      <c r="K1820">
        <v>-22.640622506283801</v>
      </c>
      <c r="L1820">
        <v>-37.064602000000001</v>
      </c>
      <c r="M1820">
        <v>398.84800706296301</v>
      </c>
      <c r="N1820">
        <v>232.70362682515901</v>
      </c>
      <c r="O1820">
        <v>4.3431983931187697</v>
      </c>
      <c r="P1820">
        <v>2.61</v>
      </c>
      <c r="Q1820">
        <v>0</v>
      </c>
      <c r="R1820">
        <v>9.1903297562388406</v>
      </c>
      <c r="S1820">
        <v>265.58920705062002</v>
      </c>
    </row>
    <row r="1821" spans="1:20" hidden="1" x14ac:dyDescent="0.25">
      <c r="A1821">
        <v>1790</v>
      </c>
      <c r="B1821">
        <v>3090</v>
      </c>
      <c r="C1821">
        <v>219.978785503014</v>
      </c>
      <c r="D1821">
        <v>0.114853633625757</v>
      </c>
      <c r="E1821">
        <v>0</v>
      </c>
      <c r="F1821">
        <v>-0.316742932803387</v>
      </c>
      <c r="G1821">
        <v>454</v>
      </c>
      <c r="H1821">
        <v>2</v>
      </c>
      <c r="I1821">
        <v>55.459983914822999</v>
      </c>
      <c r="J1821">
        <v>198.85707326135201</v>
      </c>
      <c r="K1821">
        <v>-22.640622506283801</v>
      </c>
      <c r="L1821">
        <v>47.642398999999997</v>
      </c>
      <c r="M1821">
        <v>120.28208510068499</v>
      </c>
      <c r="N1821">
        <v>68.7422386799214</v>
      </c>
      <c r="O1821">
        <v>0.48150002576962803</v>
      </c>
      <c r="P1821">
        <v>-2.99</v>
      </c>
      <c r="Q1821">
        <v>0</v>
      </c>
      <c r="R1821">
        <v>-8.1720227616764998</v>
      </c>
      <c r="S1821">
        <v>248.56020024012</v>
      </c>
    </row>
    <row r="1822" spans="1:20" hidden="1" x14ac:dyDescent="0.25">
      <c r="A1822">
        <v>1791</v>
      </c>
      <c r="B1822">
        <v>333</v>
      </c>
      <c r="C1822">
        <v>266.453936091721</v>
      </c>
      <c r="D1822">
        <v>0.10503737215521999</v>
      </c>
      <c r="E1822">
        <v>0</v>
      </c>
      <c r="F1822">
        <v>0.17939628999799401</v>
      </c>
      <c r="G1822">
        <v>455</v>
      </c>
      <c r="H1822">
        <v>2</v>
      </c>
      <c r="I1822">
        <v>143.87964801809201</v>
      </c>
      <c r="J1822">
        <v>250.362245440923</v>
      </c>
      <c r="K1822">
        <v>-22.829893639473699</v>
      </c>
      <c r="L1822">
        <v>22.605801</v>
      </c>
      <c r="M1822">
        <v>257.21580643359101</v>
      </c>
      <c r="N1822">
        <v>145.75594678284901</v>
      </c>
      <c r="O1822">
        <v>0.73082113603223897</v>
      </c>
      <c r="P1822">
        <v>15.5</v>
      </c>
      <c r="Q1822">
        <v>0</v>
      </c>
      <c r="R1822">
        <v>-0.99151308404460303</v>
      </c>
      <c r="S1822">
        <v>269.87138331401201</v>
      </c>
    </row>
    <row r="1823" spans="1:20" x14ac:dyDescent="0.25">
      <c r="A1823">
        <v>1791</v>
      </c>
      <c r="B1823">
        <v>1499</v>
      </c>
      <c r="C1823">
        <v>296.38957237240902</v>
      </c>
      <c r="D1823">
        <v>0.13630001611666501</v>
      </c>
      <c r="E1823">
        <v>0</v>
      </c>
      <c r="F1823">
        <v>-0.13578162652339901</v>
      </c>
      <c r="G1823">
        <v>455</v>
      </c>
      <c r="H1823">
        <v>2</v>
      </c>
      <c r="I1823">
        <v>259.83672389247101</v>
      </c>
      <c r="J1823">
        <v>265.93898147649099</v>
      </c>
      <c r="K1823">
        <v>-22.829893639473699</v>
      </c>
      <c r="L1823">
        <v>-39.488300000000002</v>
      </c>
      <c r="M1823">
        <v>393.34465315528598</v>
      </c>
      <c r="N1823">
        <v>228.62382832243699</v>
      </c>
      <c r="O1823">
        <v>5.1685348768354498</v>
      </c>
      <c r="P1823">
        <v>1.1599999999999999</v>
      </c>
      <c r="Q1823">
        <v>0</v>
      </c>
      <c r="R1823">
        <v>9.7179774695707408</v>
      </c>
      <c r="S1823">
        <v>262.73588051005902</v>
      </c>
      <c r="T1823">
        <f>IF(AND(C1823&gt;=$V$3,B1823=$V$1,A1823&lt;=2004),1,0)</f>
        <v>1</v>
      </c>
    </row>
    <row r="1824" spans="1:20" hidden="1" x14ac:dyDescent="0.25">
      <c r="A1824">
        <v>1791</v>
      </c>
      <c r="B1824">
        <v>1513</v>
      </c>
      <c r="C1824">
        <v>297.44386705188998</v>
      </c>
      <c r="D1824">
        <v>0.141780423722729</v>
      </c>
      <c r="E1824">
        <v>0</v>
      </c>
      <c r="F1824">
        <v>-0.10628549541537199</v>
      </c>
      <c r="G1824">
        <v>455</v>
      </c>
      <c r="H1824">
        <v>2</v>
      </c>
      <c r="I1824">
        <v>259.46281068651598</v>
      </c>
      <c r="J1824">
        <v>264.82071665819598</v>
      </c>
      <c r="K1824">
        <v>-22.829893639473699</v>
      </c>
      <c r="L1824">
        <v>-37.064602000000001</v>
      </c>
      <c r="M1824">
        <v>399.14361746315399</v>
      </c>
      <c r="N1824">
        <v>232.921738102191</v>
      </c>
      <c r="O1824">
        <v>4.34795874825243</v>
      </c>
      <c r="P1824">
        <v>2.33</v>
      </c>
      <c r="Q1824">
        <v>0</v>
      </c>
      <c r="R1824">
        <v>9.1629888441330003</v>
      </c>
      <c r="S1824">
        <v>265.738710874932</v>
      </c>
    </row>
    <row r="1825" spans="1:20" hidden="1" x14ac:dyDescent="0.25">
      <c r="A1825">
        <v>1791</v>
      </c>
      <c r="B1825">
        <v>3090</v>
      </c>
      <c r="C1825">
        <v>219.61355015323301</v>
      </c>
      <c r="D1825">
        <v>0.115075214516085</v>
      </c>
      <c r="E1825">
        <v>0</v>
      </c>
      <c r="F1825">
        <v>0.196186916799447</v>
      </c>
      <c r="G1825">
        <v>455</v>
      </c>
      <c r="H1825">
        <v>2</v>
      </c>
      <c r="I1825">
        <v>54.704769297681203</v>
      </c>
      <c r="J1825">
        <v>198.491837911571</v>
      </c>
      <c r="K1825">
        <v>-22.829893639473699</v>
      </c>
      <c r="L1825">
        <v>47.642398999999997</v>
      </c>
      <c r="M1825">
        <v>119.50262524769001</v>
      </c>
      <c r="N1825">
        <v>68.309457566731595</v>
      </c>
      <c r="O1825">
        <v>0.489547846841623</v>
      </c>
      <c r="P1825">
        <v>-3.11</v>
      </c>
      <c r="Q1825">
        <v>0</v>
      </c>
      <c r="R1825">
        <v>-8.2367188764991308</v>
      </c>
      <c r="S1825">
        <v>248.425809486975</v>
      </c>
    </row>
    <row r="1826" spans="1:20" hidden="1" x14ac:dyDescent="0.25">
      <c r="A1826">
        <v>1792</v>
      </c>
      <c r="B1826">
        <v>333</v>
      </c>
      <c r="C1826">
        <v>266.469798277054</v>
      </c>
      <c r="D1826">
        <v>0.105233047394963</v>
      </c>
      <c r="E1826">
        <v>0</v>
      </c>
      <c r="F1826">
        <v>-0.23677301306606399</v>
      </c>
      <c r="G1826">
        <v>456</v>
      </c>
      <c r="H1826">
        <v>2</v>
      </c>
      <c r="I1826">
        <v>143.87964801809201</v>
      </c>
      <c r="J1826">
        <v>250.378107626255</v>
      </c>
      <c r="K1826">
        <v>-22.829893639473699</v>
      </c>
      <c r="L1826">
        <v>22.605801</v>
      </c>
      <c r="M1826">
        <v>257.24255021289702</v>
      </c>
      <c r="N1826">
        <v>145.79663117123999</v>
      </c>
      <c r="O1826">
        <v>0.72031152488969097</v>
      </c>
      <c r="P1826">
        <v>15.74</v>
      </c>
      <c r="Q1826">
        <v>0</v>
      </c>
      <c r="R1826">
        <v>-0.984855099168091</v>
      </c>
      <c r="S1826">
        <v>269.85531436465197</v>
      </c>
    </row>
    <row r="1827" spans="1:20" x14ac:dyDescent="0.25">
      <c r="A1827">
        <v>1792</v>
      </c>
      <c r="B1827">
        <v>1499</v>
      </c>
      <c r="C1827">
        <v>296.46741154665301</v>
      </c>
      <c r="D1827">
        <v>0.13655393086894199</v>
      </c>
      <c r="E1827">
        <v>0</v>
      </c>
      <c r="F1827">
        <v>0.34522204849480898</v>
      </c>
      <c r="G1827">
        <v>456</v>
      </c>
      <c r="H1827">
        <v>2</v>
      </c>
      <c r="I1827">
        <v>259.83672389247101</v>
      </c>
      <c r="J1827">
        <v>266.01682065073499</v>
      </c>
      <c r="K1827">
        <v>-22.829893639473699</v>
      </c>
      <c r="L1827">
        <v>-39.488300000000002</v>
      </c>
      <c r="M1827">
        <v>393.82739853833698</v>
      </c>
      <c r="N1827">
        <v>228.94733064933499</v>
      </c>
      <c r="O1827">
        <v>5.1730486122921704</v>
      </c>
      <c r="P1827">
        <v>0.95</v>
      </c>
      <c r="Q1827">
        <v>0</v>
      </c>
      <c r="R1827">
        <v>9.6984701973702592</v>
      </c>
      <c r="S1827">
        <v>262.89412127725302</v>
      </c>
      <c r="T1827">
        <f>IF(AND(C1827&gt;=$V$3,B1827=$V$1,A1827&lt;=2004),1,0)</f>
        <v>1</v>
      </c>
    </row>
    <row r="1828" spans="1:20" hidden="1" x14ac:dyDescent="0.25">
      <c r="A1828">
        <v>1792</v>
      </c>
      <c r="B1828">
        <v>1513</v>
      </c>
      <c r="C1828">
        <v>297.49142346466999</v>
      </c>
      <c r="D1828">
        <v>0.14204454798472799</v>
      </c>
      <c r="E1828">
        <v>0</v>
      </c>
      <c r="F1828">
        <v>0.30554347354482397</v>
      </c>
      <c r="G1828">
        <v>456</v>
      </c>
      <c r="H1828">
        <v>2</v>
      </c>
      <c r="I1828">
        <v>259.46281068651598</v>
      </c>
      <c r="J1828">
        <v>264.86827307097599</v>
      </c>
      <c r="K1828">
        <v>-22.829893639473699</v>
      </c>
      <c r="L1828">
        <v>-37.064602000000001</v>
      </c>
      <c r="M1828">
        <v>399.46094113965398</v>
      </c>
      <c r="N1828">
        <v>233.15105051617499</v>
      </c>
      <c r="O1828">
        <v>4.3543702335933503</v>
      </c>
      <c r="P1828">
        <v>2.08</v>
      </c>
      <c r="Q1828">
        <v>0</v>
      </c>
      <c r="R1828">
        <v>9.13693254050383</v>
      </c>
      <c r="S1828">
        <v>265.88778956317799</v>
      </c>
    </row>
    <row r="1829" spans="1:20" hidden="1" x14ac:dyDescent="0.25">
      <c r="A1829">
        <v>1792</v>
      </c>
      <c r="B1829">
        <v>3090</v>
      </c>
      <c r="C1829">
        <v>219.25986069047599</v>
      </c>
      <c r="D1829">
        <v>0.11528958935931399</v>
      </c>
      <c r="E1829">
        <v>0</v>
      </c>
      <c r="F1829">
        <v>-0.30590715000493002</v>
      </c>
      <c r="G1829">
        <v>456</v>
      </c>
      <c r="H1829">
        <v>2</v>
      </c>
      <c r="I1829">
        <v>54.704769297681203</v>
      </c>
      <c r="J1829">
        <v>198.13814844881401</v>
      </c>
      <c r="K1829">
        <v>-22.829893639473699</v>
      </c>
      <c r="L1829">
        <v>47.642398999999997</v>
      </c>
      <c r="M1829">
        <v>118.71094886293599</v>
      </c>
      <c r="N1829">
        <v>67.869101899245905</v>
      </c>
      <c r="O1829">
        <v>0.49760845977048601</v>
      </c>
      <c r="P1829">
        <v>-3.23</v>
      </c>
      <c r="Q1829">
        <v>0</v>
      </c>
      <c r="R1829">
        <v>-8.3032446963067592</v>
      </c>
      <c r="S1829">
        <v>248.290333294936</v>
      </c>
    </row>
    <row r="1830" spans="1:20" hidden="1" x14ac:dyDescent="0.25">
      <c r="A1830">
        <v>1793</v>
      </c>
      <c r="B1830">
        <v>333</v>
      </c>
      <c r="C1830">
        <v>266.47833137332702</v>
      </c>
      <c r="D1830">
        <v>0.10543543652067899</v>
      </c>
      <c r="E1830">
        <v>0</v>
      </c>
      <c r="F1830">
        <v>0.19418327249334399</v>
      </c>
      <c r="G1830">
        <v>457</v>
      </c>
      <c r="H1830">
        <v>2</v>
      </c>
      <c r="I1830">
        <v>143.264751984501</v>
      </c>
      <c r="J1830">
        <v>250.386640722528</v>
      </c>
      <c r="K1830">
        <v>-23.012210565903001</v>
      </c>
      <c r="L1830">
        <v>22.605801</v>
      </c>
      <c r="M1830">
        <v>257.30381098385601</v>
      </c>
      <c r="N1830">
        <v>145.857731861123</v>
      </c>
      <c r="O1830">
        <v>0.70901591154789001</v>
      </c>
      <c r="P1830">
        <v>15.97</v>
      </c>
      <c r="Q1830">
        <v>0</v>
      </c>
      <c r="R1830">
        <v>-0.97565304313664203</v>
      </c>
      <c r="S1830">
        <v>269.83939555653899</v>
      </c>
    </row>
    <row r="1831" spans="1:20" x14ac:dyDescent="0.25">
      <c r="A1831">
        <v>1793</v>
      </c>
      <c r="B1831">
        <v>1499</v>
      </c>
      <c r="C1831">
        <v>296.55175951525803</v>
      </c>
      <c r="D1831">
        <v>0.13681655778478199</v>
      </c>
      <c r="E1831">
        <v>0</v>
      </c>
      <c r="F1831">
        <v>-0.17245167687097401</v>
      </c>
      <c r="G1831">
        <v>457</v>
      </c>
      <c r="H1831">
        <v>2</v>
      </c>
      <c r="I1831">
        <v>260.52587812759498</v>
      </c>
      <c r="J1831">
        <v>266.10116861934</v>
      </c>
      <c r="K1831">
        <v>-23.012210565903001</v>
      </c>
      <c r="L1831">
        <v>-39.488300000000002</v>
      </c>
      <c r="M1831">
        <v>394.24127649736602</v>
      </c>
      <c r="N1831">
        <v>229.23231500270501</v>
      </c>
      <c r="O1831">
        <v>5.1789659403316497</v>
      </c>
      <c r="P1831">
        <v>0.77</v>
      </c>
      <c r="Q1831">
        <v>0</v>
      </c>
      <c r="R1831">
        <v>9.67529970967942</v>
      </c>
      <c r="S1831">
        <v>263.05198399351002</v>
      </c>
      <c r="T1831">
        <f>IF(AND(C1831&gt;=$V$3,B1831=$V$1,A1831&lt;=2004),1,0)</f>
        <v>1</v>
      </c>
    </row>
    <row r="1832" spans="1:20" hidden="1" x14ac:dyDescent="0.25">
      <c r="A1832">
        <v>1793</v>
      </c>
      <c r="B1832">
        <v>1513</v>
      </c>
      <c r="C1832">
        <v>297.54436288253999</v>
      </c>
      <c r="D1832">
        <v>0.142317734712578</v>
      </c>
      <c r="E1832">
        <v>0</v>
      </c>
      <c r="F1832">
        <v>-0.14262391437747701</v>
      </c>
      <c r="G1832">
        <v>457</v>
      </c>
      <c r="H1832">
        <v>2</v>
      </c>
      <c r="I1832">
        <v>260.084802409855</v>
      </c>
      <c r="J1832">
        <v>264.92121248884501</v>
      </c>
      <c r="K1832">
        <v>-23.012210565903001</v>
      </c>
      <c r="L1832">
        <v>-37.064602000000001</v>
      </c>
      <c r="M1832">
        <v>399.71647151623</v>
      </c>
      <c r="N1832">
        <v>233.34581895229101</v>
      </c>
      <c r="O1832">
        <v>4.3603168803282504</v>
      </c>
      <c r="P1832">
        <v>1.84</v>
      </c>
      <c r="Q1832">
        <v>0</v>
      </c>
      <c r="R1832">
        <v>9.1076754008413605</v>
      </c>
      <c r="S1832">
        <v>266.03639089034101</v>
      </c>
    </row>
    <row r="1833" spans="1:20" hidden="1" x14ac:dyDescent="0.25">
      <c r="A1833">
        <v>1793</v>
      </c>
      <c r="B1833">
        <v>3090</v>
      </c>
      <c r="C1833">
        <v>218.89949703770401</v>
      </c>
      <c r="D1833">
        <v>0.115511319697571</v>
      </c>
      <c r="E1833">
        <v>0</v>
      </c>
      <c r="F1833">
        <v>0.17683311713018601</v>
      </c>
      <c r="G1833">
        <v>457</v>
      </c>
      <c r="H1833">
        <v>2</v>
      </c>
      <c r="I1833">
        <v>53.976271534768301</v>
      </c>
      <c r="J1833">
        <v>197.777784796042</v>
      </c>
      <c r="K1833">
        <v>-23.012210565903001</v>
      </c>
      <c r="L1833">
        <v>47.642398999999997</v>
      </c>
      <c r="M1833">
        <v>117.948054398762</v>
      </c>
      <c r="N1833">
        <v>67.445441920856894</v>
      </c>
      <c r="O1833">
        <v>0.50673184549026395</v>
      </c>
      <c r="P1833">
        <v>-3.34</v>
      </c>
      <c r="Q1833">
        <v>0</v>
      </c>
      <c r="R1833">
        <v>-8.3661303645829399</v>
      </c>
      <c r="S1833">
        <v>248.15383105691299</v>
      </c>
    </row>
    <row r="1834" spans="1:20" hidden="1" x14ac:dyDescent="0.25">
      <c r="A1834">
        <v>1794</v>
      </c>
      <c r="B1834">
        <v>333</v>
      </c>
      <c r="C1834">
        <v>266.49449957165598</v>
      </c>
      <c r="D1834">
        <v>0.105632339508379</v>
      </c>
      <c r="E1834">
        <v>0</v>
      </c>
      <c r="F1834">
        <v>-0.20229110508189699</v>
      </c>
      <c r="G1834">
        <v>458</v>
      </c>
      <c r="H1834">
        <v>2</v>
      </c>
      <c r="I1834">
        <v>143.264751984501</v>
      </c>
      <c r="J1834">
        <v>250.40280892085801</v>
      </c>
      <c r="K1834">
        <v>-23.012210565903001</v>
      </c>
      <c r="L1834">
        <v>22.605801</v>
      </c>
      <c r="M1834">
        <v>257.33677087155098</v>
      </c>
      <c r="N1834">
        <v>145.90205328289599</v>
      </c>
      <c r="O1834">
        <v>0.69699214081870797</v>
      </c>
      <c r="P1834">
        <v>16.18</v>
      </c>
      <c r="Q1834">
        <v>0</v>
      </c>
      <c r="R1834">
        <v>-0.968606384870357</v>
      </c>
      <c r="S1834">
        <v>269.82359172208601</v>
      </c>
    </row>
    <row r="1835" spans="1:20" x14ac:dyDescent="0.25">
      <c r="A1835">
        <v>1794</v>
      </c>
      <c r="B1835">
        <v>1499</v>
      </c>
      <c r="C1835">
        <v>296.62522350624897</v>
      </c>
      <c r="D1835">
        <v>0.13707206570397401</v>
      </c>
      <c r="E1835">
        <v>0</v>
      </c>
      <c r="F1835">
        <v>0.28837247674937599</v>
      </c>
      <c r="G1835">
        <v>458</v>
      </c>
      <c r="H1835">
        <v>2</v>
      </c>
      <c r="I1835">
        <v>260.52587812759498</v>
      </c>
      <c r="J1835">
        <v>266.174632610331</v>
      </c>
      <c r="K1835">
        <v>-23.012210565903001</v>
      </c>
      <c r="L1835">
        <v>-39.488300000000002</v>
      </c>
      <c r="M1835">
        <v>394.69013048431202</v>
      </c>
      <c r="N1835">
        <v>229.536475963622</v>
      </c>
      <c r="O1835">
        <v>5.1841006835455801</v>
      </c>
      <c r="P1835">
        <v>0.6</v>
      </c>
      <c r="Q1835">
        <v>0</v>
      </c>
      <c r="R1835">
        <v>9.6541139036144497</v>
      </c>
      <c r="S1835">
        <v>263.20950104100302</v>
      </c>
      <c r="T1835">
        <f>IF(AND(C1835&gt;=$V$3,B1835=$V$1,A1835&lt;=2004),1,0)</f>
        <v>1</v>
      </c>
    </row>
    <row r="1836" spans="1:20" hidden="1" x14ac:dyDescent="0.25">
      <c r="A1836">
        <v>1794</v>
      </c>
      <c r="B1836">
        <v>1513</v>
      </c>
      <c r="C1836">
        <v>297.58711922440801</v>
      </c>
      <c r="D1836">
        <v>0.14258351620020901</v>
      </c>
      <c r="E1836">
        <v>0</v>
      </c>
      <c r="F1836">
        <v>0.26980254133700898</v>
      </c>
      <c r="G1836">
        <v>458</v>
      </c>
      <c r="H1836">
        <v>2</v>
      </c>
      <c r="I1836">
        <v>260.084802409855</v>
      </c>
      <c r="J1836">
        <v>264.96396883071299</v>
      </c>
      <c r="K1836">
        <v>-23.012210565903001</v>
      </c>
      <c r="L1836">
        <v>-37.064602000000001</v>
      </c>
      <c r="M1836">
        <v>400.00107005908899</v>
      </c>
      <c r="N1836">
        <v>233.55632615579401</v>
      </c>
      <c r="O1836">
        <v>4.3670374050019598</v>
      </c>
      <c r="P1836">
        <v>1.61</v>
      </c>
      <c r="Q1836">
        <v>0</v>
      </c>
      <c r="R1836">
        <v>9.0801071274970102</v>
      </c>
      <c r="S1836">
        <v>266.184542412057</v>
      </c>
    </row>
    <row r="1837" spans="1:20" hidden="1" x14ac:dyDescent="0.25">
      <c r="A1837">
        <v>1794</v>
      </c>
      <c r="B1837">
        <v>3090</v>
      </c>
      <c r="C1837">
        <v>218.550348722081</v>
      </c>
      <c r="D1837">
        <v>0.11572703961785601</v>
      </c>
      <c r="E1837">
        <v>0</v>
      </c>
      <c r="F1837">
        <v>-0.29714929179337402</v>
      </c>
      <c r="G1837">
        <v>458</v>
      </c>
      <c r="H1837">
        <v>2</v>
      </c>
      <c r="I1837">
        <v>53.976271534768301</v>
      </c>
      <c r="J1837">
        <v>197.42863648041899</v>
      </c>
      <c r="K1837">
        <v>-23.012210565903001</v>
      </c>
      <c r="L1837">
        <v>47.642398999999997</v>
      </c>
      <c r="M1837">
        <v>117.174551761904</v>
      </c>
      <c r="N1837">
        <v>67.015201889128505</v>
      </c>
      <c r="O1837">
        <v>0.51610515667786905</v>
      </c>
      <c r="P1837">
        <v>-3.46</v>
      </c>
      <c r="Q1837">
        <v>0</v>
      </c>
      <c r="R1837">
        <v>-8.4306437400596703</v>
      </c>
      <c r="S1837">
        <v>248.016276215148</v>
      </c>
    </row>
    <row r="1838" spans="1:20" hidden="1" x14ac:dyDescent="0.25">
      <c r="A1838">
        <v>1795</v>
      </c>
      <c r="B1838">
        <v>333</v>
      </c>
      <c r="C1838">
        <v>266.50254607151197</v>
      </c>
      <c r="D1838">
        <v>0.105833201889088</v>
      </c>
      <c r="E1838">
        <v>0</v>
      </c>
      <c r="F1838">
        <v>0.21518338825762801</v>
      </c>
      <c r="G1838">
        <v>459</v>
      </c>
      <c r="H1838">
        <v>2</v>
      </c>
      <c r="I1838">
        <v>142.66530734656001</v>
      </c>
      <c r="J1838">
        <v>250.41085542071301</v>
      </c>
      <c r="K1838">
        <v>-23.187517750069599</v>
      </c>
      <c r="L1838">
        <v>22.605801</v>
      </c>
      <c r="M1838">
        <v>257.39923074372399</v>
      </c>
      <c r="N1838">
        <v>145.963594192854</v>
      </c>
      <c r="O1838">
        <v>0.68532710064902402</v>
      </c>
      <c r="P1838">
        <v>16.38</v>
      </c>
      <c r="Q1838">
        <v>0</v>
      </c>
      <c r="R1838">
        <v>-0.95939254264576102</v>
      </c>
      <c r="S1838">
        <v>269.80793822118301</v>
      </c>
    </row>
    <row r="1839" spans="1:20" x14ac:dyDescent="0.25">
      <c r="A1839">
        <v>1795</v>
      </c>
      <c r="B1839">
        <v>1499</v>
      </c>
      <c r="C1839">
        <v>296.705366226075</v>
      </c>
      <c r="D1839">
        <v>0.13733271146429901</v>
      </c>
      <c r="E1839">
        <v>0</v>
      </c>
      <c r="F1839">
        <v>-0.17695413559145601</v>
      </c>
      <c r="G1839">
        <v>459</v>
      </c>
      <c r="H1839">
        <v>2</v>
      </c>
      <c r="I1839">
        <v>261.17666567129697</v>
      </c>
      <c r="J1839">
        <v>266.25477533015697</v>
      </c>
      <c r="K1839">
        <v>-23.187517750069599</v>
      </c>
      <c r="L1839">
        <v>-39.488300000000002</v>
      </c>
      <c r="M1839">
        <v>395.08137804919602</v>
      </c>
      <c r="N1839">
        <v>229.80804243242201</v>
      </c>
      <c r="O1839">
        <v>5.1894338070130903</v>
      </c>
      <c r="P1839">
        <v>0.44</v>
      </c>
      <c r="Q1839">
        <v>0</v>
      </c>
      <c r="R1839">
        <v>9.6298911209605702</v>
      </c>
      <c r="S1839">
        <v>263.366622868256</v>
      </c>
      <c r="T1839">
        <f>IF(AND(C1839&gt;=$V$3,B1839=$V$1,A1839&lt;=2004),1,0)</f>
        <v>1</v>
      </c>
    </row>
    <row r="1840" spans="1:20" hidden="1" x14ac:dyDescent="0.25">
      <c r="A1840">
        <v>1795</v>
      </c>
      <c r="B1840">
        <v>1513</v>
      </c>
      <c r="C1840">
        <v>297.63601031276102</v>
      </c>
      <c r="D1840">
        <v>0.14285464211342</v>
      </c>
      <c r="E1840">
        <v>0</v>
      </c>
      <c r="F1840">
        <v>-0.162541470155629</v>
      </c>
      <c r="G1840">
        <v>459</v>
      </c>
      <c r="H1840">
        <v>2</v>
      </c>
      <c r="I1840">
        <v>260.67071273951001</v>
      </c>
      <c r="J1840">
        <v>265.01285991906701</v>
      </c>
      <c r="K1840">
        <v>-23.187517750069599</v>
      </c>
      <c r="L1840">
        <v>-37.064602000000001</v>
      </c>
      <c r="M1840">
        <v>400.23103602558302</v>
      </c>
      <c r="N1840">
        <v>233.735828286415</v>
      </c>
      <c r="O1840">
        <v>4.3751658067686598</v>
      </c>
      <c r="P1840">
        <v>1.4</v>
      </c>
      <c r="Q1840">
        <v>0</v>
      </c>
      <c r="R1840">
        <v>9.0497338770707092</v>
      </c>
      <c r="S1840">
        <v>266.33219836216801</v>
      </c>
    </row>
    <row r="1841" spans="1:20" hidden="1" x14ac:dyDescent="0.25">
      <c r="A1841">
        <v>1795</v>
      </c>
      <c r="B1841">
        <v>3090</v>
      </c>
      <c r="C1841">
        <v>218.19526744019799</v>
      </c>
      <c r="D1841">
        <v>0.115947097308506</v>
      </c>
      <c r="E1841">
        <v>0</v>
      </c>
      <c r="F1841">
        <v>0.15719442907015899</v>
      </c>
      <c r="G1841">
        <v>459</v>
      </c>
      <c r="H1841">
        <v>2</v>
      </c>
      <c r="I1841">
        <v>53.274677819645099</v>
      </c>
      <c r="J1841">
        <v>197.07355519853601</v>
      </c>
      <c r="K1841">
        <v>-23.187517750069599</v>
      </c>
      <c r="L1841">
        <v>47.642398999999997</v>
      </c>
      <c r="M1841">
        <v>116.428757081138</v>
      </c>
      <c r="N1841">
        <v>66.600878690798893</v>
      </c>
      <c r="O1841">
        <v>0.526882174867359</v>
      </c>
      <c r="P1841">
        <v>-3.56</v>
      </c>
      <c r="Q1841">
        <v>0</v>
      </c>
      <c r="R1841">
        <v>-8.4916216859133105</v>
      </c>
      <c r="S1841">
        <v>247.877726453901</v>
      </c>
    </row>
    <row r="1842" spans="1:20" hidden="1" x14ac:dyDescent="0.25">
      <c r="A1842">
        <v>1796</v>
      </c>
      <c r="B1842">
        <v>333</v>
      </c>
      <c r="C1842">
        <v>266.517144674652</v>
      </c>
      <c r="D1842">
        <v>0.106031609410873</v>
      </c>
      <c r="E1842">
        <v>0</v>
      </c>
      <c r="F1842">
        <v>-0.17359720810898099</v>
      </c>
      <c r="G1842">
        <v>460</v>
      </c>
      <c r="H1842">
        <v>2</v>
      </c>
      <c r="I1842">
        <v>142.66530734656001</v>
      </c>
      <c r="J1842">
        <v>250.42545402385301</v>
      </c>
      <c r="K1842">
        <v>-23.187517750069599</v>
      </c>
      <c r="L1842">
        <v>22.605801</v>
      </c>
      <c r="M1842">
        <v>257.43031966575097</v>
      </c>
      <c r="N1842">
        <v>146.00700477896001</v>
      </c>
      <c r="O1842">
        <v>0.67343261602329396</v>
      </c>
      <c r="P1842">
        <v>16.559999999999999</v>
      </c>
      <c r="Q1842">
        <v>0</v>
      </c>
      <c r="R1842">
        <v>-0.95256257130209898</v>
      </c>
      <c r="S1842">
        <v>269.79239615846399</v>
      </c>
    </row>
    <row r="1843" spans="1:20" x14ac:dyDescent="0.25">
      <c r="A1843">
        <v>1796</v>
      </c>
      <c r="B1843">
        <v>1499</v>
      </c>
      <c r="C1843">
        <v>296.77618561071603</v>
      </c>
      <c r="D1843">
        <v>0.13759017171737001</v>
      </c>
      <c r="E1843">
        <v>0</v>
      </c>
      <c r="F1843">
        <v>0.24702306541698599</v>
      </c>
      <c r="G1843">
        <v>460</v>
      </c>
      <c r="H1843">
        <v>2</v>
      </c>
      <c r="I1843">
        <v>261.17666567129697</v>
      </c>
      <c r="J1843">
        <v>266.32559471479698</v>
      </c>
      <c r="K1843">
        <v>-23.187517750069599</v>
      </c>
      <c r="L1843">
        <v>-39.488300000000002</v>
      </c>
      <c r="M1843">
        <v>395.50852622265501</v>
      </c>
      <c r="N1843">
        <v>230.09999060151301</v>
      </c>
      <c r="O1843">
        <v>5.1954265653329301</v>
      </c>
      <c r="P1843">
        <v>0.3</v>
      </c>
      <c r="Q1843">
        <v>0</v>
      </c>
      <c r="R1843">
        <v>9.6077069403285797</v>
      </c>
      <c r="S1843">
        <v>263.52338273721301</v>
      </c>
      <c r="T1843">
        <f>IF(AND(C1843&gt;=$V$3,B1843=$V$1,A1843&lt;=2004),1,0)</f>
        <v>1</v>
      </c>
    </row>
    <row r="1844" spans="1:20" hidden="1" x14ac:dyDescent="0.25">
      <c r="A1844">
        <v>1796</v>
      </c>
      <c r="B1844">
        <v>1513</v>
      </c>
      <c r="C1844">
        <v>297.67667108842102</v>
      </c>
      <c r="D1844">
        <v>0.14312245443518101</v>
      </c>
      <c r="E1844">
        <v>0</v>
      </c>
      <c r="F1844">
        <v>0.21806372886564701</v>
      </c>
      <c r="G1844">
        <v>460</v>
      </c>
      <c r="H1844">
        <v>2</v>
      </c>
      <c r="I1844">
        <v>260.67071273951001</v>
      </c>
      <c r="J1844">
        <v>265.05352069472701</v>
      </c>
      <c r="K1844">
        <v>-23.187517750069599</v>
      </c>
      <c r="L1844">
        <v>-37.064602000000001</v>
      </c>
      <c r="M1844">
        <v>400.49411937067401</v>
      </c>
      <c r="N1844">
        <v>233.93411885319</v>
      </c>
      <c r="O1844">
        <v>4.3834323602693699</v>
      </c>
      <c r="P1844">
        <v>1.21</v>
      </c>
      <c r="Q1844">
        <v>0</v>
      </c>
      <c r="R1844">
        <v>9.0212713811217302</v>
      </c>
      <c r="S1844">
        <v>266.47938991664603</v>
      </c>
    </row>
    <row r="1845" spans="1:20" hidden="1" x14ac:dyDescent="0.25">
      <c r="A1845">
        <v>1796</v>
      </c>
      <c r="B1845">
        <v>3090</v>
      </c>
      <c r="C1845">
        <v>217.85142644918801</v>
      </c>
      <c r="D1845">
        <v>0.11616446554290299</v>
      </c>
      <c r="E1845">
        <v>0</v>
      </c>
      <c r="F1845">
        <v>-0.29781048809886901</v>
      </c>
      <c r="G1845">
        <v>460</v>
      </c>
      <c r="H1845">
        <v>2</v>
      </c>
      <c r="I1845">
        <v>53.274677819645099</v>
      </c>
      <c r="J1845">
        <v>196.729714207526</v>
      </c>
      <c r="K1845">
        <v>-23.187517750069599</v>
      </c>
      <c r="L1845">
        <v>47.642398999999997</v>
      </c>
      <c r="M1845">
        <v>115.673946499541</v>
      </c>
      <c r="N1845">
        <v>66.181077877324299</v>
      </c>
      <c r="O1845">
        <v>0.53728188076500405</v>
      </c>
      <c r="P1845">
        <v>-3.67</v>
      </c>
      <c r="Q1845">
        <v>0</v>
      </c>
      <c r="R1845">
        <v>-8.5540226999916893</v>
      </c>
      <c r="S1845">
        <v>247.73815855431599</v>
      </c>
    </row>
    <row r="1846" spans="1:20" hidden="1" x14ac:dyDescent="0.25">
      <c r="A1846">
        <v>1797</v>
      </c>
      <c r="B1846">
        <v>333</v>
      </c>
      <c r="C1846">
        <v>266.52256979187598</v>
      </c>
      <c r="D1846">
        <v>0.106227312594829</v>
      </c>
      <c r="E1846">
        <v>0</v>
      </c>
      <c r="F1846">
        <v>0.243050404407745</v>
      </c>
      <c r="G1846">
        <v>461</v>
      </c>
      <c r="H1846">
        <v>2</v>
      </c>
      <c r="I1846">
        <v>142.08175883682799</v>
      </c>
      <c r="J1846">
        <v>250.43087914107701</v>
      </c>
      <c r="K1846">
        <v>-23.3557617917069</v>
      </c>
      <c r="L1846">
        <v>22.605801</v>
      </c>
      <c r="M1846">
        <v>257.48673086235902</v>
      </c>
      <c r="N1846">
        <v>146.06440470248501</v>
      </c>
      <c r="O1846">
        <v>0.66103326499070902</v>
      </c>
      <c r="P1846">
        <v>16.72</v>
      </c>
      <c r="Q1846">
        <v>0</v>
      </c>
      <c r="R1846">
        <v>-0.94387650052098004</v>
      </c>
      <c r="S1846">
        <v>269.77699581814898</v>
      </c>
    </row>
    <row r="1847" spans="1:20" x14ac:dyDescent="0.25">
      <c r="A1847">
        <v>1797</v>
      </c>
      <c r="B1847">
        <v>1499</v>
      </c>
      <c r="C1847">
        <v>296.85447235649701</v>
      </c>
      <c r="D1847">
        <v>0.137844122730994</v>
      </c>
      <c r="E1847">
        <v>0</v>
      </c>
      <c r="F1847">
        <v>-0.19784909547736401</v>
      </c>
      <c r="G1847">
        <v>461</v>
      </c>
      <c r="H1847">
        <v>2</v>
      </c>
      <c r="I1847">
        <v>261.78876795823697</v>
      </c>
      <c r="J1847">
        <v>266.40388146057802</v>
      </c>
      <c r="K1847">
        <v>-23.3557617917069</v>
      </c>
      <c r="L1847">
        <v>-39.488300000000002</v>
      </c>
      <c r="M1847">
        <v>395.886270658748</v>
      </c>
      <c r="N1847">
        <v>230.362640037467</v>
      </c>
      <c r="O1847">
        <v>5.2019118251712797</v>
      </c>
      <c r="P1847">
        <v>0.18</v>
      </c>
      <c r="Q1847">
        <v>0</v>
      </c>
      <c r="R1847">
        <v>9.5829402303553604</v>
      </c>
      <c r="S1847">
        <v>263.67973851118199</v>
      </c>
      <c r="T1847">
        <f>IF(AND(C1847&gt;=$V$3,B1847=$V$1,A1847&lt;=2004),1,0)</f>
        <v>1</v>
      </c>
    </row>
    <row r="1848" spans="1:20" hidden="1" x14ac:dyDescent="0.25">
      <c r="A1848">
        <v>1797</v>
      </c>
      <c r="B1848">
        <v>1513</v>
      </c>
      <c r="C1848">
        <v>297.72423679969199</v>
      </c>
      <c r="D1848">
        <v>0.14338661641653799</v>
      </c>
      <c r="E1848">
        <v>0</v>
      </c>
      <c r="F1848">
        <v>-0.18294781408310101</v>
      </c>
      <c r="G1848">
        <v>461</v>
      </c>
      <c r="H1848">
        <v>2</v>
      </c>
      <c r="I1848">
        <v>261.22028742243202</v>
      </c>
      <c r="J1848">
        <v>265.10108640599799</v>
      </c>
      <c r="K1848">
        <v>-23.3557617917069</v>
      </c>
      <c r="L1848">
        <v>-37.064602000000001</v>
      </c>
      <c r="M1848">
        <v>400.71301410461598</v>
      </c>
      <c r="N1848">
        <v>234.10598984978299</v>
      </c>
      <c r="O1848">
        <v>4.3920450136602902</v>
      </c>
      <c r="P1848">
        <v>1.04</v>
      </c>
      <c r="Q1848">
        <v>0</v>
      </c>
      <c r="R1848">
        <v>8.99057086874714</v>
      </c>
      <c r="S1848">
        <v>266.626080559895</v>
      </c>
    </row>
    <row r="1849" spans="1:20" hidden="1" x14ac:dyDescent="0.25">
      <c r="A1849">
        <v>1797</v>
      </c>
      <c r="B1849">
        <v>3090</v>
      </c>
      <c r="C1849">
        <v>217.50195566544599</v>
      </c>
      <c r="D1849">
        <v>0.11637887100081799</v>
      </c>
      <c r="E1849">
        <v>0</v>
      </c>
      <c r="F1849">
        <v>0.14916185008379801</v>
      </c>
      <c r="G1849">
        <v>461</v>
      </c>
      <c r="H1849">
        <v>2</v>
      </c>
      <c r="I1849">
        <v>52.600157860562</v>
      </c>
      <c r="J1849">
        <v>196.38024342378401</v>
      </c>
      <c r="K1849">
        <v>-23.3557617917069</v>
      </c>
      <c r="L1849">
        <v>47.642398999999997</v>
      </c>
      <c r="M1849">
        <v>114.946533321931</v>
      </c>
      <c r="N1849">
        <v>65.776622504016501</v>
      </c>
      <c r="O1849">
        <v>0.54894762395443297</v>
      </c>
      <c r="P1849">
        <v>-3.77</v>
      </c>
      <c r="Q1849">
        <v>0</v>
      </c>
      <c r="R1849">
        <v>-8.6128910255651601</v>
      </c>
      <c r="S1849">
        <v>247.59763015592799</v>
      </c>
    </row>
    <row r="1850" spans="1:20" hidden="1" x14ac:dyDescent="0.25">
      <c r="A1850">
        <v>1798</v>
      </c>
      <c r="B1850">
        <v>333</v>
      </c>
      <c r="C1850">
        <v>266.533663028543</v>
      </c>
      <c r="D1850">
        <v>0.106435854764973</v>
      </c>
      <c r="E1850">
        <v>0</v>
      </c>
      <c r="F1850">
        <v>-0.150176177892928</v>
      </c>
      <c r="G1850">
        <v>462</v>
      </c>
      <c r="H1850">
        <v>2</v>
      </c>
      <c r="I1850">
        <v>142.08175883682799</v>
      </c>
      <c r="J1850">
        <v>250.44197237774401</v>
      </c>
      <c r="K1850">
        <v>-23.3557617917069</v>
      </c>
      <c r="L1850">
        <v>22.605801</v>
      </c>
      <c r="M1850">
        <v>257.50769669332499</v>
      </c>
      <c r="N1850">
        <v>146.10333930017501</v>
      </c>
      <c r="O1850">
        <v>0.649242248887691</v>
      </c>
      <c r="P1850">
        <v>16.87</v>
      </c>
      <c r="Q1850">
        <v>0</v>
      </c>
      <c r="R1850">
        <v>-0.93787492779245996</v>
      </c>
      <c r="S1850">
        <v>269.76169339981999</v>
      </c>
    </row>
    <row r="1851" spans="1:20" x14ac:dyDescent="0.25">
      <c r="A1851">
        <v>1798</v>
      </c>
      <c r="B1851">
        <v>1499</v>
      </c>
      <c r="C1851">
        <v>296.924458517164</v>
      </c>
      <c r="D1851">
        <v>0.1381147340436</v>
      </c>
      <c r="E1851">
        <v>0</v>
      </c>
      <c r="F1851">
        <v>0.21992517325722999</v>
      </c>
      <c r="G1851">
        <v>462</v>
      </c>
      <c r="H1851">
        <v>2</v>
      </c>
      <c r="I1851">
        <v>261.78876795823697</v>
      </c>
      <c r="J1851">
        <v>266.47386762124597</v>
      </c>
      <c r="K1851">
        <v>-23.3557617917069</v>
      </c>
      <c r="L1851">
        <v>-39.488300000000002</v>
      </c>
      <c r="M1851">
        <v>396.304160163897</v>
      </c>
      <c r="N1851">
        <v>230.65149569586401</v>
      </c>
      <c r="O1851">
        <v>5.2085222198349896</v>
      </c>
      <c r="P1851">
        <v>0.06</v>
      </c>
      <c r="Q1851">
        <v>0</v>
      </c>
      <c r="R1851">
        <v>9.5604419515240302</v>
      </c>
      <c r="S1851">
        <v>263.83572720200999</v>
      </c>
      <c r="T1851">
        <f>IF(AND(C1851&gt;=$V$3,B1851=$V$1,A1851&lt;=2004),1,0)</f>
        <v>1</v>
      </c>
    </row>
    <row r="1852" spans="1:20" hidden="1" x14ac:dyDescent="0.25">
      <c r="A1852">
        <v>1798</v>
      </c>
      <c r="B1852">
        <v>1513</v>
      </c>
      <c r="C1852">
        <v>297.76530307660897</v>
      </c>
      <c r="D1852">
        <v>0.143668108581093</v>
      </c>
      <c r="E1852">
        <v>0</v>
      </c>
      <c r="F1852">
        <v>0.172203776434288</v>
      </c>
      <c r="G1852">
        <v>462</v>
      </c>
      <c r="H1852">
        <v>2</v>
      </c>
      <c r="I1852">
        <v>261.22028742243202</v>
      </c>
      <c r="J1852">
        <v>265.14215268291503</v>
      </c>
      <c r="K1852">
        <v>-23.3557617917069</v>
      </c>
      <c r="L1852">
        <v>-37.064602000000001</v>
      </c>
      <c r="M1852">
        <v>400.969194992263</v>
      </c>
      <c r="N1852">
        <v>234.30252764273101</v>
      </c>
      <c r="O1852">
        <v>4.4009180693418797</v>
      </c>
      <c r="P1852">
        <v>0.89</v>
      </c>
      <c r="Q1852">
        <v>0</v>
      </c>
      <c r="R1852">
        <v>8.9620046061647791</v>
      </c>
      <c r="S1852">
        <v>266.772305114451</v>
      </c>
    </row>
    <row r="1853" spans="1:20" hidden="1" x14ac:dyDescent="0.25">
      <c r="A1853">
        <v>1798</v>
      </c>
      <c r="B1853">
        <v>3090</v>
      </c>
      <c r="C1853">
        <v>217.16416317155699</v>
      </c>
      <c r="D1853">
        <v>0.11660734239602299</v>
      </c>
      <c r="E1853">
        <v>0</v>
      </c>
      <c r="F1853">
        <v>-0.30941528003635399</v>
      </c>
      <c r="G1853">
        <v>462</v>
      </c>
      <c r="H1853">
        <v>2</v>
      </c>
      <c r="I1853">
        <v>52.600157860562</v>
      </c>
      <c r="J1853">
        <v>196.04245092989501</v>
      </c>
      <c r="K1853">
        <v>-23.3557617917069</v>
      </c>
      <c r="L1853">
        <v>47.642398999999997</v>
      </c>
      <c r="M1853">
        <v>114.210730968962</v>
      </c>
      <c r="N1853">
        <v>65.367966367307005</v>
      </c>
      <c r="O1853">
        <v>0.56100274432077801</v>
      </c>
      <c r="P1853">
        <v>-3.86</v>
      </c>
      <c r="Q1853">
        <v>0</v>
      </c>
      <c r="R1853">
        <v>-8.6731049689747604</v>
      </c>
      <c r="S1853">
        <v>247.456119303565</v>
      </c>
    </row>
    <row r="1854" spans="1:20" hidden="1" x14ac:dyDescent="0.25">
      <c r="A1854">
        <v>1799</v>
      </c>
      <c r="B1854">
        <v>333</v>
      </c>
      <c r="C1854">
        <v>266.53553038776602</v>
      </c>
      <c r="D1854">
        <v>0.10663346725870999</v>
      </c>
      <c r="E1854">
        <v>0</v>
      </c>
      <c r="F1854">
        <v>0.24443855068258899</v>
      </c>
      <c r="G1854">
        <v>463</v>
      </c>
      <c r="H1854">
        <v>2</v>
      </c>
      <c r="I1854">
        <v>141.51453324599601</v>
      </c>
      <c r="J1854">
        <v>250.44383973696799</v>
      </c>
      <c r="K1854">
        <v>-23.516891442050198</v>
      </c>
      <c r="L1854">
        <v>22.605801</v>
      </c>
      <c r="M1854">
        <v>257.55057144387899</v>
      </c>
      <c r="N1854">
        <v>146.15326264845399</v>
      </c>
      <c r="O1854">
        <v>0.63760371140332095</v>
      </c>
      <c r="P1854">
        <v>17.010000000000002</v>
      </c>
      <c r="Q1854">
        <v>0</v>
      </c>
      <c r="R1854">
        <v>-0.93026811085359395</v>
      </c>
      <c r="S1854">
        <v>269.74651509473102</v>
      </c>
    </row>
    <row r="1855" spans="1:20" x14ac:dyDescent="0.25">
      <c r="A1855">
        <v>1799</v>
      </c>
      <c r="B1855">
        <v>1499</v>
      </c>
      <c r="C1855">
        <v>297.00221469989799</v>
      </c>
      <c r="D1855">
        <v>0.138371162641618</v>
      </c>
      <c r="E1855">
        <v>0</v>
      </c>
      <c r="F1855">
        <v>-0.20586818128398199</v>
      </c>
      <c r="G1855">
        <v>463</v>
      </c>
      <c r="H1855">
        <v>2</v>
      </c>
      <c r="I1855">
        <v>262.36188465124098</v>
      </c>
      <c r="J1855">
        <v>266.55162380398002</v>
      </c>
      <c r="K1855">
        <v>-23.516891442050198</v>
      </c>
      <c r="L1855">
        <v>-39.488300000000002</v>
      </c>
      <c r="M1855">
        <v>396.67802169144602</v>
      </c>
      <c r="N1855">
        <v>230.912367660152</v>
      </c>
      <c r="O1855">
        <v>5.2164875439760001</v>
      </c>
      <c r="P1855">
        <v>-0.03</v>
      </c>
      <c r="Q1855">
        <v>0</v>
      </c>
      <c r="R1855">
        <v>9.5356573609039295</v>
      </c>
      <c r="S1855">
        <v>263.99131150610998</v>
      </c>
      <c r="T1855">
        <f>IF(AND(C1855&gt;=$V$3,B1855=$V$1,A1855&lt;=2004),1,0)</f>
        <v>1</v>
      </c>
    </row>
    <row r="1856" spans="1:20" hidden="1" x14ac:dyDescent="0.25">
      <c r="A1856">
        <v>1799</v>
      </c>
      <c r="B1856">
        <v>1513</v>
      </c>
      <c r="C1856">
        <v>297.81343993871002</v>
      </c>
      <c r="D1856">
        <v>0.14393484776658499</v>
      </c>
      <c r="E1856">
        <v>0</v>
      </c>
      <c r="F1856">
        <v>-0.18733677041313601</v>
      </c>
      <c r="G1856">
        <v>463</v>
      </c>
      <c r="H1856">
        <v>2</v>
      </c>
      <c r="I1856">
        <v>261.73328827217699</v>
      </c>
      <c r="J1856">
        <v>265.19028954501601</v>
      </c>
      <c r="K1856">
        <v>-23.516891442050198</v>
      </c>
      <c r="L1856">
        <v>-37.064602000000001</v>
      </c>
      <c r="M1856">
        <v>401.19046981196601</v>
      </c>
      <c r="N1856">
        <v>234.47621124868601</v>
      </c>
      <c r="O1856">
        <v>4.4088842669614801</v>
      </c>
      <c r="P1856">
        <v>0.75</v>
      </c>
      <c r="Q1856">
        <v>0</v>
      </c>
      <c r="R1856">
        <v>8.9316996272680704</v>
      </c>
      <c r="S1856">
        <v>266.91803521132198</v>
      </c>
    </row>
    <row r="1857" spans="1:20" hidden="1" x14ac:dyDescent="0.25">
      <c r="A1857">
        <v>1799</v>
      </c>
      <c r="B1857">
        <v>3090</v>
      </c>
      <c r="C1857">
        <v>216.820986679295</v>
      </c>
      <c r="D1857">
        <v>0.11682383962592501</v>
      </c>
      <c r="E1857">
        <v>0</v>
      </c>
      <c r="F1857">
        <v>0.14264955142716301</v>
      </c>
      <c r="G1857">
        <v>463</v>
      </c>
      <c r="H1857">
        <v>2</v>
      </c>
      <c r="I1857">
        <v>51.952864390012998</v>
      </c>
      <c r="J1857">
        <v>195.69927443763299</v>
      </c>
      <c r="K1857">
        <v>-23.516891442050198</v>
      </c>
      <c r="L1857">
        <v>47.642398999999997</v>
      </c>
      <c r="M1857">
        <v>113.50287992732601</v>
      </c>
      <c r="N1857">
        <v>64.974491392169895</v>
      </c>
      <c r="O1857">
        <v>0.57219815234896998</v>
      </c>
      <c r="P1857">
        <v>-3.96</v>
      </c>
      <c r="Q1857">
        <v>0</v>
      </c>
      <c r="R1857">
        <v>-8.7296702830691206</v>
      </c>
      <c r="S1857">
        <v>247.31368552846101</v>
      </c>
    </row>
    <row r="1858" spans="1:20" hidden="1" x14ac:dyDescent="0.25">
      <c r="A1858">
        <v>1800</v>
      </c>
      <c r="B1858">
        <v>333</v>
      </c>
      <c r="C1858">
        <v>266.52887425721798</v>
      </c>
      <c r="D1858">
        <v>0.106831810507205</v>
      </c>
      <c r="E1858">
        <v>0</v>
      </c>
      <c r="F1858">
        <v>0.22582890045086099</v>
      </c>
      <c r="G1858">
        <v>464</v>
      </c>
      <c r="H1858">
        <v>2</v>
      </c>
      <c r="I1858">
        <v>140.96403900414199</v>
      </c>
      <c r="J1858">
        <v>250.43718360641901</v>
      </c>
      <c r="K1858">
        <v>-23.670857619446998</v>
      </c>
      <c r="L1858">
        <v>22.605801</v>
      </c>
      <c r="M1858">
        <v>257.557789211179</v>
      </c>
      <c r="N1858">
        <v>146.18302092900899</v>
      </c>
      <c r="O1858">
        <v>0.62540843906386501</v>
      </c>
      <c r="P1858">
        <v>17.14</v>
      </c>
      <c r="Q1858">
        <v>0</v>
      </c>
      <c r="R1858">
        <v>-0.92535581570307801</v>
      </c>
      <c r="S1858">
        <v>269.73141693891603</v>
      </c>
    </row>
    <row r="1859" spans="1:20" x14ac:dyDescent="0.25">
      <c r="A1859">
        <v>1800</v>
      </c>
      <c r="B1859">
        <v>1499</v>
      </c>
      <c r="C1859">
        <v>297.08639193847398</v>
      </c>
      <c r="D1859">
        <v>0.13862853949151199</v>
      </c>
      <c r="E1859">
        <v>0</v>
      </c>
      <c r="F1859">
        <v>-0.17012713027721901</v>
      </c>
      <c r="G1859">
        <v>464</v>
      </c>
      <c r="H1859">
        <v>2</v>
      </c>
      <c r="I1859">
        <v>262.89573416602298</v>
      </c>
      <c r="J1859">
        <v>266.63580104255601</v>
      </c>
      <c r="K1859">
        <v>-23.670857619446998</v>
      </c>
      <c r="L1859">
        <v>-39.488300000000002</v>
      </c>
      <c r="M1859">
        <v>397.09370030335998</v>
      </c>
      <c r="N1859">
        <v>231.19777604064399</v>
      </c>
      <c r="O1859">
        <v>5.2241173083641597</v>
      </c>
      <c r="P1859">
        <v>-0.11</v>
      </c>
      <c r="Q1859">
        <v>0</v>
      </c>
      <c r="R1859">
        <v>9.5132285076694103</v>
      </c>
      <c r="S1859">
        <v>264.14652985982002</v>
      </c>
      <c r="T1859">
        <f>IF(AND(C1859&gt;=$V$3,B1859=$V$1,A1859&lt;=2004),1,0)</f>
        <v>1</v>
      </c>
    </row>
    <row r="1860" spans="1:20" hidden="1" x14ac:dyDescent="0.25">
      <c r="A1860">
        <v>1800</v>
      </c>
      <c r="B1860">
        <v>1513</v>
      </c>
      <c r="C1860">
        <v>297.86783703446599</v>
      </c>
      <c r="D1860">
        <v>0.14420257333165901</v>
      </c>
      <c r="E1860">
        <v>0</v>
      </c>
      <c r="F1860">
        <v>-0.16586636433604299</v>
      </c>
      <c r="G1860">
        <v>464</v>
      </c>
      <c r="H1860">
        <v>2</v>
      </c>
      <c r="I1860">
        <v>262.20949356809803</v>
      </c>
      <c r="J1860">
        <v>265.24468664077199</v>
      </c>
      <c r="K1860">
        <v>-23.670857619446998</v>
      </c>
      <c r="L1860">
        <v>-37.064602000000001</v>
      </c>
      <c r="M1860">
        <v>401.44995919663103</v>
      </c>
      <c r="N1860">
        <v>234.67239301364401</v>
      </c>
      <c r="O1860">
        <v>4.4174236742692798</v>
      </c>
      <c r="P1860">
        <v>0.63</v>
      </c>
      <c r="Q1860">
        <v>0</v>
      </c>
      <c r="R1860">
        <v>8.9035747759812001</v>
      </c>
      <c r="S1860">
        <v>267.06330642159003</v>
      </c>
    </row>
    <row r="1861" spans="1:20" hidden="1" x14ac:dyDescent="0.25">
      <c r="A1861">
        <v>1800</v>
      </c>
      <c r="B1861">
        <v>3090</v>
      </c>
      <c r="C1861">
        <v>216.474071380846</v>
      </c>
      <c r="D1861">
        <v>0.117041137444788</v>
      </c>
      <c r="E1861">
        <v>0</v>
      </c>
      <c r="F1861">
        <v>9.9060244175607395E-2</v>
      </c>
      <c r="G1861">
        <v>464</v>
      </c>
      <c r="H1861">
        <v>2</v>
      </c>
      <c r="I1861">
        <v>51.332933704936103</v>
      </c>
      <c r="J1861">
        <v>195.35235913918399</v>
      </c>
      <c r="K1861">
        <v>-23.670857619446998</v>
      </c>
      <c r="L1861">
        <v>47.642398999999997</v>
      </c>
      <c r="M1861">
        <v>112.787121187194</v>
      </c>
      <c r="N1861">
        <v>64.576372464288696</v>
      </c>
      <c r="O1861">
        <v>0.58447668134624298</v>
      </c>
      <c r="P1861">
        <v>-4.04</v>
      </c>
      <c r="Q1861">
        <v>0</v>
      </c>
      <c r="R1861">
        <v>-8.7875212097271795</v>
      </c>
      <c r="S1861">
        <v>247.17030785449199</v>
      </c>
    </row>
    <row r="1862" spans="1:20" hidden="1" x14ac:dyDescent="0.25">
      <c r="A1862">
        <v>1801</v>
      </c>
      <c r="B1862">
        <v>333</v>
      </c>
      <c r="C1862">
        <v>266.52718735629799</v>
      </c>
      <c r="D1862">
        <v>0.10703589559971501</v>
      </c>
      <c r="E1862">
        <v>0</v>
      </c>
      <c r="F1862">
        <v>-0.131659177582475</v>
      </c>
      <c r="G1862">
        <v>465</v>
      </c>
      <c r="H1862">
        <v>2</v>
      </c>
      <c r="I1862">
        <v>140.96403900414199</v>
      </c>
      <c r="J1862">
        <v>250.43549670549899</v>
      </c>
      <c r="K1862">
        <v>-23.670857619446998</v>
      </c>
      <c r="L1862">
        <v>22.605801</v>
      </c>
      <c r="M1862">
        <v>257.53206244897598</v>
      </c>
      <c r="N1862">
        <v>146.19479016043201</v>
      </c>
      <c r="O1862">
        <v>0.61200448330822999</v>
      </c>
      <c r="P1862">
        <v>17.25</v>
      </c>
      <c r="Q1862">
        <v>0</v>
      </c>
      <c r="R1862">
        <v>-0.92292295541591796</v>
      </c>
      <c r="S1862">
        <v>269.71635847778202</v>
      </c>
    </row>
    <row r="1863" spans="1:20" x14ac:dyDescent="0.25">
      <c r="A1863">
        <v>1801</v>
      </c>
      <c r="B1863">
        <v>1499</v>
      </c>
      <c r="C1863">
        <v>297.16358855929701</v>
      </c>
      <c r="D1863">
        <v>0.13889336715073</v>
      </c>
      <c r="E1863">
        <v>0</v>
      </c>
      <c r="F1863">
        <v>0.18495246034990101</v>
      </c>
      <c r="G1863">
        <v>465</v>
      </c>
      <c r="H1863">
        <v>2</v>
      </c>
      <c r="I1863">
        <v>262.89573416602298</v>
      </c>
      <c r="J1863">
        <v>266.71299766337802</v>
      </c>
      <c r="K1863">
        <v>-23.670857619446998</v>
      </c>
      <c r="L1863">
        <v>-39.488300000000002</v>
      </c>
      <c r="M1863">
        <v>397.54407357098899</v>
      </c>
      <c r="N1863">
        <v>231.50468346386</v>
      </c>
      <c r="O1863">
        <v>5.2321577487539397</v>
      </c>
      <c r="P1863">
        <v>-0.18</v>
      </c>
      <c r="Q1863">
        <v>0</v>
      </c>
      <c r="R1863">
        <v>9.4927555639953596</v>
      </c>
      <c r="S1863">
        <v>264.30141417586901</v>
      </c>
      <c r="T1863">
        <f>IF(AND(C1863&gt;=$V$3,B1863=$V$1,A1863&lt;=2004),1,0)</f>
        <v>1</v>
      </c>
    </row>
    <row r="1864" spans="1:20" hidden="1" x14ac:dyDescent="0.25">
      <c r="A1864">
        <v>1801</v>
      </c>
      <c r="B1864">
        <v>1513</v>
      </c>
      <c r="C1864">
        <v>297.916516168638</v>
      </c>
      <c r="D1864">
        <v>0.14447804929128999</v>
      </c>
      <c r="E1864">
        <v>0</v>
      </c>
      <c r="F1864">
        <v>0.151498516090631</v>
      </c>
      <c r="G1864">
        <v>465</v>
      </c>
      <c r="H1864">
        <v>2</v>
      </c>
      <c r="I1864">
        <v>262.20949356809803</v>
      </c>
      <c r="J1864">
        <v>265.29336577494303</v>
      </c>
      <c r="K1864">
        <v>-23.670857619446998</v>
      </c>
      <c r="L1864">
        <v>-37.064602000000001</v>
      </c>
      <c r="M1864">
        <v>401.743346838957</v>
      </c>
      <c r="N1864">
        <v>234.889685420923</v>
      </c>
      <c r="O1864">
        <v>4.4258318878196601</v>
      </c>
      <c r="P1864">
        <v>0.52</v>
      </c>
      <c r="Q1864">
        <v>0</v>
      </c>
      <c r="R1864">
        <v>8.8773862705740694</v>
      </c>
      <c r="S1864">
        <v>267.20815033878</v>
      </c>
    </row>
    <row r="1865" spans="1:20" hidden="1" x14ac:dyDescent="0.25">
      <c r="A1865">
        <v>1801</v>
      </c>
      <c r="B1865">
        <v>3090</v>
      </c>
      <c r="C1865">
        <v>216.13844966254899</v>
      </c>
      <c r="D1865">
        <v>0.117264725824031</v>
      </c>
      <c r="E1865">
        <v>0</v>
      </c>
      <c r="F1865">
        <v>-0.299222492172662</v>
      </c>
      <c r="G1865">
        <v>465</v>
      </c>
      <c r="H1865">
        <v>2</v>
      </c>
      <c r="I1865">
        <v>51.332933704936103</v>
      </c>
      <c r="J1865">
        <v>195.01673742088701</v>
      </c>
      <c r="K1865">
        <v>-23.670857619446998</v>
      </c>
      <c r="L1865">
        <v>47.642398999999997</v>
      </c>
      <c r="M1865">
        <v>112.06701061338001</v>
      </c>
      <c r="N1865">
        <v>64.175933825885195</v>
      </c>
      <c r="O1865">
        <v>0.59537086266100403</v>
      </c>
      <c r="P1865">
        <v>-4.13</v>
      </c>
      <c r="Q1865">
        <v>0</v>
      </c>
      <c r="R1865">
        <v>-8.8461775851742992</v>
      </c>
      <c r="S1865">
        <v>247.02597313991001</v>
      </c>
    </row>
    <row r="1866" spans="1:20" hidden="1" x14ac:dyDescent="0.25">
      <c r="A1866">
        <v>1802</v>
      </c>
      <c r="B1866">
        <v>333</v>
      </c>
      <c r="C1866">
        <v>266.516501733349</v>
      </c>
      <c r="D1866">
        <v>0.107237389220612</v>
      </c>
      <c r="E1866">
        <v>0</v>
      </c>
      <c r="F1866">
        <v>0.23842016414181799</v>
      </c>
      <c r="G1866">
        <v>466</v>
      </c>
      <c r="H1866">
        <v>2</v>
      </c>
      <c r="I1866">
        <v>140.43066579102799</v>
      </c>
      <c r="J1866">
        <v>250.424811082551</v>
      </c>
      <c r="K1866">
        <v>-23.817613424308099</v>
      </c>
      <c r="L1866">
        <v>22.605801</v>
      </c>
      <c r="M1866">
        <v>257.52554267583798</v>
      </c>
      <c r="N1866">
        <v>146.217093252708</v>
      </c>
      <c r="O1866">
        <v>0.59864110039251694</v>
      </c>
      <c r="P1866">
        <v>17.350000000000001</v>
      </c>
      <c r="Q1866">
        <v>0</v>
      </c>
      <c r="R1866">
        <v>-0.91906947988169296</v>
      </c>
      <c r="S1866">
        <v>269.70136289016398</v>
      </c>
    </row>
    <row r="1867" spans="1:20" x14ac:dyDescent="0.25">
      <c r="A1867">
        <v>1802</v>
      </c>
      <c r="B1867">
        <v>1499</v>
      </c>
      <c r="C1867">
        <v>297.24746245217699</v>
      </c>
      <c r="D1867">
        <v>0.139154832029489</v>
      </c>
      <c r="E1867">
        <v>0</v>
      </c>
      <c r="F1867">
        <v>-0.176915654494335</v>
      </c>
      <c r="G1867">
        <v>466</v>
      </c>
      <c r="H1867">
        <v>2</v>
      </c>
      <c r="I1867">
        <v>263.39005418588999</v>
      </c>
      <c r="J1867">
        <v>266.79687155625902</v>
      </c>
      <c r="K1867">
        <v>-23.817613424308099</v>
      </c>
      <c r="L1867">
        <v>-39.488300000000002</v>
      </c>
      <c r="M1867">
        <v>397.95743512026303</v>
      </c>
      <c r="N1867">
        <v>231.789512391025</v>
      </c>
      <c r="O1867">
        <v>5.2408201277123796</v>
      </c>
      <c r="P1867">
        <v>-0.23</v>
      </c>
      <c r="Q1867">
        <v>0</v>
      </c>
      <c r="R1867">
        <v>9.4703671793887096</v>
      </c>
      <c r="S1867">
        <v>264.45593320181598</v>
      </c>
      <c r="T1867">
        <f>IF(AND(C1867&gt;=$V$3,B1867=$V$1,A1867&lt;=2004),1,0)</f>
        <v>1</v>
      </c>
    </row>
    <row r="1868" spans="1:20" hidden="1" x14ac:dyDescent="0.25">
      <c r="A1868">
        <v>1802</v>
      </c>
      <c r="B1868">
        <v>1513</v>
      </c>
      <c r="C1868">
        <v>297.97164511130001</v>
      </c>
      <c r="D1868">
        <v>0.14475002725839001</v>
      </c>
      <c r="E1868">
        <v>0</v>
      </c>
      <c r="F1868">
        <v>-0.17088922504644599</v>
      </c>
      <c r="G1868">
        <v>466</v>
      </c>
      <c r="H1868">
        <v>2</v>
      </c>
      <c r="I1868">
        <v>262.648698446975</v>
      </c>
      <c r="J1868">
        <v>265.348494717606</v>
      </c>
      <c r="K1868">
        <v>-23.817613424308099</v>
      </c>
      <c r="L1868">
        <v>-37.064602000000001</v>
      </c>
      <c r="M1868">
        <v>402.006031297199</v>
      </c>
      <c r="N1868">
        <v>235.088452244569</v>
      </c>
      <c r="O1868">
        <v>4.4346973519739601</v>
      </c>
      <c r="P1868">
        <v>0.43</v>
      </c>
      <c r="Q1868">
        <v>0</v>
      </c>
      <c r="R1868">
        <v>8.8496730768491592</v>
      </c>
      <c r="S1868">
        <v>267.35254208599298</v>
      </c>
    </row>
    <row r="1869" spans="1:20" hidden="1" x14ac:dyDescent="0.25">
      <c r="A1869">
        <v>1802</v>
      </c>
      <c r="B1869">
        <v>3090</v>
      </c>
      <c r="C1869">
        <v>215.799645453653</v>
      </c>
      <c r="D1869">
        <v>0.117485475079011</v>
      </c>
      <c r="E1869">
        <v>0</v>
      </c>
      <c r="F1869">
        <v>8.4320683350684406E-2</v>
      </c>
      <c r="G1869">
        <v>466</v>
      </c>
      <c r="H1869">
        <v>2</v>
      </c>
      <c r="I1869">
        <v>50.740486233405498</v>
      </c>
      <c r="J1869">
        <v>194.67793321199099</v>
      </c>
      <c r="K1869">
        <v>-23.817613424308099</v>
      </c>
      <c r="L1869">
        <v>47.642398999999997</v>
      </c>
      <c r="M1869">
        <v>111.373629794762</v>
      </c>
      <c r="N1869">
        <v>63.790488770949302</v>
      </c>
      <c r="O1869">
        <v>0.60678213160432304</v>
      </c>
      <c r="P1869">
        <v>-4.2</v>
      </c>
      <c r="Q1869">
        <v>0</v>
      </c>
      <c r="R1869">
        <v>-8.9013035223897603</v>
      </c>
      <c r="S1869">
        <v>246.88073898753899</v>
      </c>
    </row>
    <row r="1870" spans="1:20" hidden="1" x14ac:dyDescent="0.25">
      <c r="A1870">
        <v>1803</v>
      </c>
      <c r="B1870">
        <v>333</v>
      </c>
      <c r="C1870">
        <v>266.51032060787799</v>
      </c>
      <c r="D1870">
        <v>0.107442121464777</v>
      </c>
      <c r="E1870">
        <v>0</v>
      </c>
      <c r="F1870">
        <v>-0.119346159423004</v>
      </c>
      <c r="G1870">
        <v>467</v>
      </c>
      <c r="H1870">
        <v>2</v>
      </c>
      <c r="I1870">
        <v>140.43066579102799</v>
      </c>
      <c r="J1870">
        <v>250.41862995707899</v>
      </c>
      <c r="K1870">
        <v>-23.817613424308099</v>
      </c>
      <c r="L1870">
        <v>22.605801</v>
      </c>
      <c r="M1870">
        <v>257.48424624539001</v>
      </c>
      <c r="N1870">
        <v>146.22003224050701</v>
      </c>
      <c r="O1870">
        <v>0.58499390630430004</v>
      </c>
      <c r="P1870">
        <v>17.440000000000001</v>
      </c>
      <c r="Q1870">
        <v>0</v>
      </c>
      <c r="R1870">
        <v>-0.91782741514575705</v>
      </c>
      <c r="S1870">
        <v>269.686387568143</v>
      </c>
    </row>
    <row r="1871" spans="1:20" x14ac:dyDescent="0.25">
      <c r="A1871">
        <v>1803</v>
      </c>
      <c r="B1871">
        <v>1499</v>
      </c>
      <c r="C1871">
        <v>297.32552337628903</v>
      </c>
      <c r="D1871">
        <v>0.139420499454393</v>
      </c>
      <c r="E1871">
        <v>0</v>
      </c>
      <c r="F1871">
        <v>0.154015428628241</v>
      </c>
      <c r="G1871">
        <v>467</v>
      </c>
      <c r="H1871">
        <v>2</v>
      </c>
      <c r="I1871">
        <v>263.39005418588999</v>
      </c>
      <c r="J1871">
        <v>266.87493248036998</v>
      </c>
      <c r="K1871">
        <v>-23.817613424308099</v>
      </c>
      <c r="L1871">
        <v>-39.488300000000002</v>
      </c>
      <c r="M1871">
        <v>398.40691647870301</v>
      </c>
      <c r="N1871">
        <v>232.09612960912901</v>
      </c>
      <c r="O1871">
        <v>5.2493100116153304</v>
      </c>
      <c r="P1871">
        <v>-0.27</v>
      </c>
      <c r="Q1871">
        <v>0</v>
      </c>
      <c r="R1871">
        <v>9.4500083515833602</v>
      </c>
      <c r="S1871">
        <v>264.61012005202099</v>
      </c>
      <c r="T1871">
        <f>IF(AND(C1871&gt;=$V$3,B1871=$V$1,A1871&lt;=2004),1,0)</f>
        <v>1</v>
      </c>
    </row>
    <row r="1872" spans="1:20" hidden="1" x14ac:dyDescent="0.25">
      <c r="A1872">
        <v>1803</v>
      </c>
      <c r="B1872">
        <v>1513</v>
      </c>
      <c r="C1872">
        <v>298.02211151474</v>
      </c>
      <c r="D1872">
        <v>0.14502637674935401</v>
      </c>
      <c r="E1872">
        <v>0</v>
      </c>
      <c r="F1872">
        <v>0.12353488907604</v>
      </c>
      <c r="G1872">
        <v>467</v>
      </c>
      <c r="H1872">
        <v>2</v>
      </c>
      <c r="I1872">
        <v>262.648698446975</v>
      </c>
      <c r="J1872">
        <v>265.398961121046</v>
      </c>
      <c r="K1872">
        <v>-23.817613424308099</v>
      </c>
      <c r="L1872">
        <v>-37.064602000000001</v>
      </c>
      <c r="M1872">
        <v>402.303676021299</v>
      </c>
      <c r="N1872">
        <v>235.308396547293</v>
      </c>
      <c r="O1872">
        <v>4.4431387333181904</v>
      </c>
      <c r="P1872">
        <v>0.35</v>
      </c>
      <c r="Q1872">
        <v>0</v>
      </c>
      <c r="R1872">
        <v>8.8239489258936601</v>
      </c>
      <c r="S1872">
        <v>267.496514116561</v>
      </c>
    </row>
    <row r="1873" spans="1:20" hidden="1" x14ac:dyDescent="0.25">
      <c r="A1873">
        <v>1803</v>
      </c>
      <c r="B1873">
        <v>3090</v>
      </c>
      <c r="C1873">
        <v>215.471971499787</v>
      </c>
      <c r="D1873">
        <v>0.117709772454623</v>
      </c>
      <c r="E1873">
        <v>0</v>
      </c>
      <c r="F1873">
        <v>-0.294895253950887</v>
      </c>
      <c r="G1873">
        <v>467</v>
      </c>
      <c r="H1873">
        <v>2</v>
      </c>
      <c r="I1873">
        <v>50.740486233405498</v>
      </c>
      <c r="J1873">
        <v>194.35025925812499</v>
      </c>
      <c r="K1873">
        <v>-23.817613424308099</v>
      </c>
      <c r="L1873">
        <v>47.642398999999997</v>
      </c>
      <c r="M1873">
        <v>110.676942580301</v>
      </c>
      <c r="N1873">
        <v>63.403176305703496</v>
      </c>
      <c r="O1873">
        <v>0.61651875883937701</v>
      </c>
      <c r="P1873">
        <v>-4.28</v>
      </c>
      <c r="Q1873">
        <v>0</v>
      </c>
      <c r="R1873">
        <v>-8.9570873998911296</v>
      </c>
      <c r="S1873">
        <v>246.73459466238899</v>
      </c>
    </row>
    <row r="1874" spans="1:20" hidden="1" x14ac:dyDescent="0.25">
      <c r="A1874">
        <v>1804</v>
      </c>
      <c r="B1874">
        <v>333</v>
      </c>
      <c r="C1874">
        <v>266.49511416113597</v>
      </c>
      <c r="D1874">
        <v>0.107641096312678</v>
      </c>
      <c r="E1874">
        <v>0</v>
      </c>
      <c r="F1874">
        <v>0.23912494812864701</v>
      </c>
      <c r="G1874">
        <v>468</v>
      </c>
      <c r="H1874">
        <v>2</v>
      </c>
      <c r="I1874">
        <v>139.91478417546901</v>
      </c>
      <c r="J1874">
        <v>250.403423510338</v>
      </c>
      <c r="K1874">
        <v>-23.9571141533938</v>
      </c>
      <c r="L1874">
        <v>22.605801</v>
      </c>
      <c r="M1874">
        <v>257.46036048887902</v>
      </c>
      <c r="N1874">
        <v>146.23207915162101</v>
      </c>
      <c r="O1874">
        <v>0.571017951330825</v>
      </c>
      <c r="P1874">
        <v>17.52</v>
      </c>
      <c r="Q1874">
        <v>0</v>
      </c>
      <c r="R1874">
        <v>-0.91529306457585502</v>
      </c>
      <c r="S1874">
        <v>269.67145359672298</v>
      </c>
    </row>
    <row r="1875" spans="1:20" x14ac:dyDescent="0.25">
      <c r="A1875">
        <v>1804</v>
      </c>
      <c r="B1875">
        <v>1499</v>
      </c>
      <c r="C1875">
        <v>297.40991183697298</v>
      </c>
      <c r="D1875">
        <v>0.13967869588885601</v>
      </c>
      <c r="E1875">
        <v>0</v>
      </c>
      <c r="F1875">
        <v>-0.16764938138076901</v>
      </c>
      <c r="G1875">
        <v>468</v>
      </c>
      <c r="H1875">
        <v>2</v>
      </c>
      <c r="I1875">
        <v>263.84460216380597</v>
      </c>
      <c r="J1875">
        <v>266.95932094105399</v>
      </c>
      <c r="K1875">
        <v>-23.9571141533938</v>
      </c>
      <c r="L1875">
        <v>-39.488300000000002</v>
      </c>
      <c r="M1875">
        <v>398.82558804404403</v>
      </c>
      <c r="N1875">
        <v>232.38358113247301</v>
      </c>
      <c r="O1875">
        <v>5.2579440174343697</v>
      </c>
      <c r="P1875">
        <v>-0.3</v>
      </c>
      <c r="Q1875">
        <v>0</v>
      </c>
      <c r="R1875">
        <v>9.4280700445325607</v>
      </c>
      <c r="S1875">
        <v>264.763948955616</v>
      </c>
      <c r="T1875">
        <f>IF(AND(C1875&gt;=$V$3,B1875=$V$1,A1875&lt;=2004),1,0)</f>
        <v>1</v>
      </c>
    </row>
    <row r="1876" spans="1:20" hidden="1" x14ac:dyDescent="0.25">
      <c r="A1876">
        <v>1804</v>
      </c>
      <c r="B1876">
        <v>1513</v>
      </c>
      <c r="C1876">
        <v>298.07903256398799</v>
      </c>
      <c r="D1876">
        <v>0.14529495485319299</v>
      </c>
      <c r="E1876">
        <v>0</v>
      </c>
      <c r="F1876">
        <v>-0.171017424611658</v>
      </c>
      <c r="G1876">
        <v>468</v>
      </c>
      <c r="H1876">
        <v>2</v>
      </c>
      <c r="I1876">
        <v>263.050715284928</v>
      </c>
      <c r="J1876">
        <v>265.45588217029399</v>
      </c>
      <c r="K1876">
        <v>-23.9571141533938</v>
      </c>
      <c r="L1876">
        <v>-37.064602000000001</v>
      </c>
      <c r="M1876">
        <v>402.576292271341</v>
      </c>
      <c r="N1876">
        <v>235.51242089831601</v>
      </c>
      <c r="O1876">
        <v>4.4519776406572298</v>
      </c>
      <c r="P1876">
        <v>0.28999999999999998</v>
      </c>
      <c r="Q1876">
        <v>0</v>
      </c>
      <c r="R1876">
        <v>8.7970020595086407</v>
      </c>
      <c r="S1876">
        <v>267.64004648059102</v>
      </c>
    </row>
    <row r="1877" spans="1:20" hidden="1" x14ac:dyDescent="0.25">
      <c r="A1877">
        <v>1804</v>
      </c>
      <c r="B1877">
        <v>3090</v>
      </c>
      <c r="C1877">
        <v>215.14161996023299</v>
      </c>
      <c r="D1877">
        <v>0.117927762231365</v>
      </c>
      <c r="E1877">
        <v>0</v>
      </c>
      <c r="F1877">
        <v>7.0943223961080507E-2</v>
      </c>
      <c r="G1877">
        <v>468</v>
      </c>
      <c r="H1877">
        <v>2</v>
      </c>
      <c r="I1877">
        <v>50.175627123453502</v>
      </c>
      <c r="J1877">
        <v>194.01990771857101</v>
      </c>
      <c r="K1877">
        <v>-23.9571141533938</v>
      </c>
      <c r="L1877">
        <v>47.642398999999997</v>
      </c>
      <c r="M1877">
        <v>110.006256868988</v>
      </c>
      <c r="N1877">
        <v>63.0302731330558</v>
      </c>
      <c r="O1877">
        <v>0.62616777351090902</v>
      </c>
      <c r="P1877">
        <v>-4.34</v>
      </c>
      <c r="Q1877">
        <v>0</v>
      </c>
      <c r="R1877">
        <v>-9.0094014134989209</v>
      </c>
      <c r="S1877">
        <v>246.58759677894801</v>
      </c>
    </row>
    <row r="1878" spans="1:20" hidden="1" x14ac:dyDescent="0.25">
      <c r="A1878">
        <v>1805</v>
      </c>
      <c r="B1878">
        <v>333</v>
      </c>
      <c r="C1878">
        <v>266.48394145429501</v>
      </c>
      <c r="D1878">
        <v>0.107841431229777</v>
      </c>
      <c r="E1878">
        <v>0</v>
      </c>
      <c r="F1878">
        <v>-0.10687349441820899</v>
      </c>
      <c r="G1878">
        <v>469</v>
      </c>
      <c r="H1878">
        <v>2</v>
      </c>
      <c r="I1878">
        <v>139.91478417546901</v>
      </c>
      <c r="J1878">
        <v>250.39225080349601</v>
      </c>
      <c r="K1878">
        <v>-23.9571141533938</v>
      </c>
      <c r="L1878">
        <v>22.605801</v>
      </c>
      <c r="M1878">
        <v>257.40160520784099</v>
      </c>
      <c r="N1878">
        <v>146.22445731801201</v>
      </c>
      <c r="O1878">
        <v>0.55667947517352101</v>
      </c>
      <c r="P1878">
        <v>17.59</v>
      </c>
      <c r="Q1878">
        <v>0</v>
      </c>
      <c r="R1878">
        <v>-0.915371587722559</v>
      </c>
      <c r="S1878">
        <v>269.656518344115</v>
      </c>
    </row>
    <row r="1879" spans="1:20" x14ac:dyDescent="0.25">
      <c r="A1879">
        <v>1805</v>
      </c>
      <c r="B1879">
        <v>1499</v>
      </c>
      <c r="C1879">
        <v>297.48914648551198</v>
      </c>
      <c r="D1879">
        <v>0.13993865719471299</v>
      </c>
      <c r="E1879">
        <v>0</v>
      </c>
      <c r="F1879">
        <v>0.13655098509204799</v>
      </c>
      <c r="G1879">
        <v>469</v>
      </c>
      <c r="H1879">
        <v>2</v>
      </c>
      <c r="I1879">
        <v>263.84460216380597</v>
      </c>
      <c r="J1879">
        <v>267.03855558959299</v>
      </c>
      <c r="K1879">
        <v>-23.9571141533938</v>
      </c>
      <c r="L1879">
        <v>-39.488300000000002</v>
      </c>
      <c r="M1879">
        <v>399.27856777524698</v>
      </c>
      <c r="N1879">
        <v>232.69136338059801</v>
      </c>
      <c r="O1879">
        <v>5.2665788605684298</v>
      </c>
      <c r="P1879">
        <v>-0.32</v>
      </c>
      <c r="Q1879">
        <v>0</v>
      </c>
      <c r="R1879">
        <v>9.4080583896800594</v>
      </c>
      <c r="S1879">
        <v>264.91745134796201</v>
      </c>
      <c r="T1879">
        <f>IF(AND(C1879&gt;=$V$3,B1879=$V$1,A1879&lt;=2004),1,0)</f>
        <v>1</v>
      </c>
    </row>
    <row r="1880" spans="1:20" hidden="1" x14ac:dyDescent="0.25">
      <c r="A1880">
        <v>1805</v>
      </c>
      <c r="B1880">
        <v>1513</v>
      </c>
      <c r="C1880">
        <v>298.131407893568</v>
      </c>
      <c r="D1880">
        <v>0.14556536879110701</v>
      </c>
      <c r="E1880">
        <v>0</v>
      </c>
      <c r="F1880">
        <v>0.120439749003365</v>
      </c>
      <c r="G1880">
        <v>469</v>
      </c>
      <c r="H1880">
        <v>2</v>
      </c>
      <c r="I1880">
        <v>263.050715284928</v>
      </c>
      <c r="J1880">
        <v>265.50825749987303</v>
      </c>
      <c r="K1880">
        <v>-23.9571141533938</v>
      </c>
      <c r="L1880">
        <v>-37.064602000000001</v>
      </c>
      <c r="M1880">
        <v>402.88394234077401</v>
      </c>
      <c r="N1880">
        <v>235.73725542807</v>
      </c>
      <c r="O1880">
        <v>4.45939339846006</v>
      </c>
      <c r="P1880">
        <v>0.22</v>
      </c>
      <c r="Q1880">
        <v>0</v>
      </c>
      <c r="R1880">
        <v>8.7720420266358694</v>
      </c>
      <c r="S1880">
        <v>267.783171595368</v>
      </c>
    </row>
    <row r="1881" spans="1:20" hidden="1" x14ac:dyDescent="0.25">
      <c r="A1881">
        <v>1805</v>
      </c>
      <c r="B1881">
        <v>3090</v>
      </c>
      <c r="C1881">
        <v>214.822185301432</v>
      </c>
      <c r="D1881">
        <v>0.118147242051614</v>
      </c>
      <c r="E1881">
        <v>0</v>
      </c>
      <c r="F1881">
        <v>-0.28924197881699398</v>
      </c>
      <c r="G1881">
        <v>469</v>
      </c>
      <c r="H1881">
        <v>2</v>
      </c>
      <c r="I1881">
        <v>50.175627123453502</v>
      </c>
      <c r="J1881">
        <v>193.70047305976999</v>
      </c>
      <c r="K1881">
        <v>-23.9571141533938</v>
      </c>
      <c r="L1881">
        <v>47.642398999999997</v>
      </c>
      <c r="M1881">
        <v>109.333180968126</v>
      </c>
      <c r="N1881">
        <v>62.6559256978787</v>
      </c>
      <c r="O1881">
        <v>0.63384161672887795</v>
      </c>
      <c r="P1881">
        <v>-4.41</v>
      </c>
      <c r="Q1881">
        <v>0</v>
      </c>
      <c r="R1881">
        <v>-9.0622410834125002</v>
      </c>
      <c r="S1881">
        <v>246.439736760578</v>
      </c>
    </row>
    <row r="1882" spans="1:20" hidden="1" x14ac:dyDescent="0.25">
      <c r="A1882">
        <v>1806</v>
      </c>
      <c r="B1882">
        <v>333</v>
      </c>
      <c r="C1882">
        <v>266.464171243073</v>
      </c>
      <c r="D1882">
        <v>0.108042714125293</v>
      </c>
      <c r="E1882">
        <v>0</v>
      </c>
      <c r="F1882">
        <v>0.22779002410489799</v>
      </c>
      <c r="G1882">
        <v>470</v>
      </c>
      <c r="H1882">
        <v>2</v>
      </c>
      <c r="I1882">
        <v>139.41674528369299</v>
      </c>
      <c r="J1882">
        <v>250.372480592274</v>
      </c>
      <c r="K1882">
        <v>-24.089317313430598</v>
      </c>
      <c r="L1882">
        <v>22.605801</v>
      </c>
      <c r="M1882">
        <v>257.35844206265699</v>
      </c>
      <c r="N1882">
        <v>146.225774067495</v>
      </c>
      <c r="O1882">
        <v>0.54233188625861295</v>
      </c>
      <c r="P1882">
        <v>17.66</v>
      </c>
      <c r="Q1882">
        <v>0</v>
      </c>
      <c r="R1882">
        <v>-0.91428728059424302</v>
      </c>
      <c r="S1882">
        <v>269.64160078312102</v>
      </c>
    </row>
    <row r="1883" spans="1:20" x14ac:dyDescent="0.25">
      <c r="A1883">
        <v>1806</v>
      </c>
      <c r="B1883">
        <v>1499</v>
      </c>
      <c r="C1883">
        <v>297.57432696373201</v>
      </c>
      <c r="D1883">
        <v>0.140199848629151</v>
      </c>
      <c r="E1883">
        <v>0</v>
      </c>
      <c r="F1883">
        <v>-0.157536021707565</v>
      </c>
      <c r="G1883">
        <v>470</v>
      </c>
      <c r="H1883">
        <v>2</v>
      </c>
      <c r="I1883">
        <v>264.25915580916097</v>
      </c>
      <c r="J1883">
        <v>267.12373606781301</v>
      </c>
      <c r="K1883">
        <v>-24.089317313430598</v>
      </c>
      <c r="L1883">
        <v>-39.488300000000002</v>
      </c>
      <c r="M1883">
        <v>399.70423404578497</v>
      </c>
      <c r="N1883">
        <v>232.98347881931201</v>
      </c>
      <c r="O1883">
        <v>5.2742120764983698</v>
      </c>
      <c r="P1883">
        <v>-0.33</v>
      </c>
      <c r="Q1883">
        <v>0</v>
      </c>
      <c r="R1883">
        <v>9.3866555818429909</v>
      </c>
      <c r="S1883">
        <v>265.07060453093101</v>
      </c>
      <c r="T1883">
        <f>IF(AND(C1883&gt;=$V$3,B1883=$V$1,A1883&lt;=2004),1,0)</f>
        <v>1</v>
      </c>
    </row>
    <row r="1884" spans="1:20" hidden="1" x14ac:dyDescent="0.25">
      <c r="A1884">
        <v>1806</v>
      </c>
      <c r="B1884">
        <v>1513</v>
      </c>
      <c r="C1884">
        <v>298.189502740367</v>
      </c>
      <c r="D1884">
        <v>0.145837062319123</v>
      </c>
      <c r="E1884">
        <v>0</v>
      </c>
      <c r="F1884">
        <v>-0.15154005921734201</v>
      </c>
      <c r="G1884">
        <v>470</v>
      </c>
      <c r="H1884">
        <v>2</v>
      </c>
      <c r="I1884">
        <v>263.41537406745601</v>
      </c>
      <c r="J1884">
        <v>265.566352346673</v>
      </c>
      <c r="K1884">
        <v>-24.089317313430598</v>
      </c>
      <c r="L1884">
        <v>-37.064602000000001</v>
      </c>
      <c r="M1884">
        <v>403.16717918907</v>
      </c>
      <c r="N1884">
        <v>235.94802872551301</v>
      </c>
      <c r="O1884">
        <v>4.4679370068631101</v>
      </c>
      <c r="P1884">
        <v>0.17</v>
      </c>
      <c r="Q1884">
        <v>0</v>
      </c>
      <c r="R1884">
        <v>8.7458893510022797</v>
      </c>
      <c r="S1884">
        <v>267.925870001666</v>
      </c>
    </row>
    <row r="1885" spans="1:20" hidden="1" x14ac:dyDescent="0.25">
      <c r="A1885">
        <v>1806</v>
      </c>
      <c r="B1885">
        <v>3090</v>
      </c>
      <c r="C1885">
        <v>214.50016912537299</v>
      </c>
      <c r="D1885">
        <v>0.118367760443351</v>
      </c>
      <c r="E1885">
        <v>0</v>
      </c>
      <c r="F1885">
        <v>6.8397893620311095E-2</v>
      </c>
      <c r="G1885">
        <v>470</v>
      </c>
      <c r="H1885">
        <v>2</v>
      </c>
      <c r="I1885">
        <v>49.638446849477504</v>
      </c>
      <c r="J1885">
        <v>193.37845688371101</v>
      </c>
      <c r="K1885">
        <v>-24.089317313430598</v>
      </c>
      <c r="L1885">
        <v>47.642398999999997</v>
      </c>
      <c r="M1885">
        <v>108.68528956240201</v>
      </c>
      <c r="N1885">
        <v>62.295913961646697</v>
      </c>
      <c r="O1885">
        <v>0.64064346748601597</v>
      </c>
      <c r="P1885">
        <v>-4.47</v>
      </c>
      <c r="Q1885">
        <v>0</v>
      </c>
      <c r="R1885">
        <v>-9.1116862243396994</v>
      </c>
      <c r="S1885">
        <v>246.291069992601</v>
      </c>
    </row>
    <row r="1886" spans="1:20" hidden="1" x14ac:dyDescent="0.25">
      <c r="A1886">
        <v>1807</v>
      </c>
      <c r="B1886">
        <v>333</v>
      </c>
      <c r="C1886">
        <v>266.44839717086501</v>
      </c>
      <c r="D1886">
        <v>0.108245214035639</v>
      </c>
      <c r="E1886">
        <v>0</v>
      </c>
      <c r="F1886">
        <v>-0.105877268628511</v>
      </c>
      <c r="G1886">
        <v>471</v>
      </c>
      <c r="H1886">
        <v>2</v>
      </c>
      <c r="I1886">
        <v>139.41674528369299</v>
      </c>
      <c r="J1886">
        <v>250.35670652006601</v>
      </c>
      <c r="K1886">
        <v>-24.089317313430598</v>
      </c>
      <c r="L1886">
        <v>22.605801</v>
      </c>
      <c r="M1886">
        <v>257.28207776776298</v>
      </c>
      <c r="N1886">
        <v>146.20833991142001</v>
      </c>
      <c r="O1886">
        <v>0.52788055780022203</v>
      </c>
      <c r="P1886">
        <v>17.72</v>
      </c>
      <c r="Q1886">
        <v>0</v>
      </c>
      <c r="R1886">
        <v>-0.91568573886166804</v>
      </c>
      <c r="S1886">
        <v>269.62666040480599</v>
      </c>
    </row>
    <row r="1887" spans="1:20" x14ac:dyDescent="0.25">
      <c r="A1887">
        <v>1807</v>
      </c>
      <c r="B1887">
        <v>1499</v>
      </c>
      <c r="C1887">
        <v>297.65418810817698</v>
      </c>
      <c r="D1887">
        <v>0.14046261930284101</v>
      </c>
      <c r="E1887">
        <v>0</v>
      </c>
      <c r="F1887">
        <v>0.1409365310497</v>
      </c>
      <c r="G1887">
        <v>471</v>
      </c>
      <c r="H1887">
        <v>2</v>
      </c>
      <c r="I1887">
        <v>264.25915580916097</v>
      </c>
      <c r="J1887">
        <v>267.20359721225901</v>
      </c>
      <c r="K1887">
        <v>-24.089317313430598</v>
      </c>
      <c r="L1887">
        <v>-39.488300000000002</v>
      </c>
      <c r="M1887">
        <v>400.16222216511602</v>
      </c>
      <c r="N1887">
        <v>233.29474454860301</v>
      </c>
      <c r="O1887">
        <v>5.2804092599294297</v>
      </c>
      <c r="P1887">
        <v>-0.35</v>
      </c>
      <c r="Q1887">
        <v>0</v>
      </c>
      <c r="R1887">
        <v>9.3670669062843199</v>
      </c>
      <c r="S1887">
        <v>265.223438104004</v>
      </c>
      <c r="T1887">
        <f>IF(AND(C1887&gt;=$V$3,B1887=$V$1,A1887&lt;=2004),1,0)</f>
        <v>1</v>
      </c>
    </row>
    <row r="1888" spans="1:20" hidden="1" x14ac:dyDescent="0.25">
      <c r="A1888">
        <v>1807</v>
      </c>
      <c r="B1888">
        <v>1513</v>
      </c>
      <c r="C1888">
        <v>298.24332412493902</v>
      </c>
      <c r="D1888">
        <v>0.146110398585098</v>
      </c>
      <c r="E1888">
        <v>0</v>
      </c>
      <c r="F1888">
        <v>0.11322624193452099</v>
      </c>
      <c r="G1888">
        <v>471</v>
      </c>
      <c r="H1888">
        <v>2</v>
      </c>
      <c r="I1888">
        <v>263.41537406745601</v>
      </c>
      <c r="J1888">
        <v>265.62017373124502</v>
      </c>
      <c r="K1888">
        <v>-24.089317313430598</v>
      </c>
      <c r="L1888">
        <v>-37.064602000000001</v>
      </c>
      <c r="M1888">
        <v>403.48152087719001</v>
      </c>
      <c r="N1888">
        <v>236.17728987442001</v>
      </c>
      <c r="O1888">
        <v>4.4754098750913096</v>
      </c>
      <c r="P1888">
        <v>0.11</v>
      </c>
      <c r="Q1888">
        <v>0</v>
      </c>
      <c r="R1888">
        <v>8.7215079219528402</v>
      </c>
      <c r="S1888">
        <v>268.06817059924202</v>
      </c>
    </row>
    <row r="1889" spans="1:20" hidden="1" x14ac:dyDescent="0.25">
      <c r="A1889">
        <v>1807</v>
      </c>
      <c r="B1889">
        <v>3090</v>
      </c>
      <c r="C1889">
        <v>214.18886672532</v>
      </c>
      <c r="D1889">
        <v>0.118589612153313</v>
      </c>
      <c r="E1889">
        <v>0</v>
      </c>
      <c r="F1889">
        <v>-0.28386077232861201</v>
      </c>
      <c r="G1889">
        <v>471</v>
      </c>
      <c r="H1889">
        <v>2</v>
      </c>
      <c r="I1889">
        <v>49.638446849477504</v>
      </c>
      <c r="J1889">
        <v>193.06715448365799</v>
      </c>
      <c r="K1889">
        <v>-24.089317313430598</v>
      </c>
      <c r="L1889">
        <v>47.642398999999997</v>
      </c>
      <c r="M1889">
        <v>108.03508099092799</v>
      </c>
      <c r="N1889">
        <v>61.934493675482898</v>
      </c>
      <c r="O1889">
        <v>0.64575935316441602</v>
      </c>
      <c r="P1889">
        <v>-4.53</v>
      </c>
      <c r="Q1889">
        <v>0</v>
      </c>
      <c r="R1889">
        <v>-9.1616428256803797</v>
      </c>
      <c r="S1889">
        <v>246.14158812999801</v>
      </c>
    </row>
    <row r="1890" spans="1:20" hidden="1" x14ac:dyDescent="0.25">
      <c r="A1890">
        <v>1808</v>
      </c>
      <c r="B1890">
        <v>333</v>
      </c>
      <c r="C1890">
        <v>266.424398738675</v>
      </c>
      <c r="D1890">
        <v>0.10844115976626099</v>
      </c>
      <c r="E1890">
        <v>0</v>
      </c>
      <c r="F1890">
        <v>0.21790363752394001</v>
      </c>
      <c r="G1890">
        <v>472</v>
      </c>
      <c r="H1890">
        <v>2</v>
      </c>
      <c r="I1890">
        <v>138.936880496589</v>
      </c>
      <c r="J1890">
        <v>250.33270808787699</v>
      </c>
      <c r="K1890">
        <v>-24.214182634055302</v>
      </c>
      <c r="L1890">
        <v>22.605801</v>
      </c>
      <c r="M1890">
        <v>257.22116112449299</v>
      </c>
      <c r="N1890">
        <v>146.19880127054401</v>
      </c>
      <c r="O1890">
        <v>0.51326992681484096</v>
      </c>
      <c r="P1890">
        <v>17.78</v>
      </c>
      <c r="Q1890">
        <v>0</v>
      </c>
      <c r="R1890">
        <v>-0.91592599646574302</v>
      </c>
      <c r="S1890">
        <v>269.61171610643402</v>
      </c>
    </row>
    <row r="1891" spans="1:20" x14ac:dyDescent="0.25">
      <c r="A1891">
        <v>1808</v>
      </c>
      <c r="B1891">
        <v>1499</v>
      </c>
      <c r="C1891">
        <v>297.73919420617</v>
      </c>
      <c r="D1891">
        <v>0.140716885053152</v>
      </c>
      <c r="E1891">
        <v>0</v>
      </c>
      <c r="F1891">
        <v>-0.13631668284599999</v>
      </c>
      <c r="G1891">
        <v>472</v>
      </c>
      <c r="H1891">
        <v>2</v>
      </c>
      <c r="I1891">
        <v>264.633513556558</v>
      </c>
      <c r="J1891">
        <v>267.28860331025101</v>
      </c>
      <c r="K1891">
        <v>-24.214182634055302</v>
      </c>
      <c r="L1891">
        <v>-39.488300000000002</v>
      </c>
      <c r="M1891">
        <v>400.59196730410298</v>
      </c>
      <c r="N1891">
        <v>233.58815598502599</v>
      </c>
      <c r="O1891">
        <v>5.2863578554477799</v>
      </c>
      <c r="P1891">
        <v>-0.35</v>
      </c>
      <c r="Q1891">
        <v>0</v>
      </c>
      <c r="R1891">
        <v>9.3460373881211893</v>
      </c>
      <c r="S1891">
        <v>265.37592855831599</v>
      </c>
      <c r="T1891">
        <f>IF(AND(C1891&gt;=$V$3,B1891=$V$1,A1891&lt;=2004),1,0)</f>
        <v>1</v>
      </c>
    </row>
    <row r="1892" spans="1:20" hidden="1" x14ac:dyDescent="0.25">
      <c r="A1892">
        <v>1808</v>
      </c>
      <c r="B1892">
        <v>1513</v>
      </c>
      <c r="C1892">
        <v>298.301331148126</v>
      </c>
      <c r="D1892">
        <v>0.146374887958206</v>
      </c>
      <c r="E1892">
        <v>0</v>
      </c>
      <c r="F1892">
        <v>-0.11089961015395999</v>
      </c>
      <c r="G1892">
        <v>472</v>
      </c>
      <c r="H1892">
        <v>2</v>
      </c>
      <c r="I1892">
        <v>263.74252274539901</v>
      </c>
      <c r="J1892">
        <v>265.67818075443199</v>
      </c>
      <c r="K1892">
        <v>-24.214182634055302</v>
      </c>
      <c r="L1892">
        <v>-37.064602000000001</v>
      </c>
      <c r="M1892">
        <v>403.772903558351</v>
      </c>
      <c r="N1892">
        <v>236.39166029710699</v>
      </c>
      <c r="O1892">
        <v>4.4831320917520303</v>
      </c>
      <c r="P1892">
        <v>0.05</v>
      </c>
      <c r="Q1892">
        <v>0</v>
      </c>
      <c r="R1892">
        <v>8.6960095898852998</v>
      </c>
      <c r="S1892">
        <v>268.21005516464601</v>
      </c>
    </row>
    <row r="1893" spans="1:20" hidden="1" x14ac:dyDescent="0.25">
      <c r="A1893">
        <v>1808</v>
      </c>
      <c r="B1893">
        <v>3090</v>
      </c>
      <c r="C1893">
        <v>213.8750717513</v>
      </c>
      <c r="D1893">
        <v>0.11880428333674201</v>
      </c>
      <c r="E1893">
        <v>0</v>
      </c>
      <c r="F1893">
        <v>6.6041319777310606E-2</v>
      </c>
      <c r="G1893">
        <v>472</v>
      </c>
      <c r="H1893">
        <v>2</v>
      </c>
      <c r="I1893">
        <v>49.1290218315416</v>
      </c>
      <c r="J1893">
        <v>192.75335950963799</v>
      </c>
      <c r="K1893">
        <v>-24.214182634055302</v>
      </c>
      <c r="L1893">
        <v>47.642398999999997</v>
      </c>
      <c r="M1893">
        <v>107.40928312641999</v>
      </c>
      <c r="N1893">
        <v>61.5865593068187</v>
      </c>
      <c r="O1893">
        <v>0.64953054529902599</v>
      </c>
      <c r="P1893">
        <v>-4.59</v>
      </c>
      <c r="Q1893">
        <v>0</v>
      </c>
      <c r="R1893">
        <v>-9.2082769859446199</v>
      </c>
      <c r="S1893">
        <v>245.991345381901</v>
      </c>
    </row>
    <row r="1894" spans="1:20" hidden="1" x14ac:dyDescent="0.25">
      <c r="A1894">
        <v>1809</v>
      </c>
      <c r="B1894">
        <v>333</v>
      </c>
      <c r="C1894">
        <v>266.40465974925399</v>
      </c>
      <c r="D1894">
        <v>0.108638833566055</v>
      </c>
      <c r="E1894">
        <v>0</v>
      </c>
      <c r="F1894">
        <v>-0.11285348352578101</v>
      </c>
      <c r="G1894">
        <v>473</v>
      </c>
      <c r="H1894">
        <v>2</v>
      </c>
      <c r="I1894">
        <v>138.936880496589</v>
      </c>
      <c r="J1894">
        <v>250.312969098455</v>
      </c>
      <c r="K1894">
        <v>-24.214182634055302</v>
      </c>
      <c r="L1894">
        <v>22.605801</v>
      </c>
      <c r="M1894">
        <v>257.12850422374697</v>
      </c>
      <c r="N1894">
        <v>146.171399107849</v>
      </c>
      <c r="O1894">
        <v>0.49825941184536698</v>
      </c>
      <c r="P1894">
        <v>17.84</v>
      </c>
      <c r="Q1894">
        <v>0</v>
      </c>
      <c r="R1894">
        <v>-0.918535256910474</v>
      </c>
      <c r="S1894">
        <v>269.596729235228</v>
      </c>
    </row>
    <row r="1895" spans="1:20" x14ac:dyDescent="0.25">
      <c r="A1895">
        <v>1809</v>
      </c>
      <c r="B1895">
        <v>1499</v>
      </c>
      <c r="C1895">
        <v>297.81914450141602</v>
      </c>
      <c r="D1895">
        <v>0.14097339320396601</v>
      </c>
      <c r="E1895">
        <v>0</v>
      </c>
      <c r="F1895">
        <v>0.13395425577033199</v>
      </c>
      <c r="G1895">
        <v>473</v>
      </c>
      <c r="H1895">
        <v>2</v>
      </c>
      <c r="I1895">
        <v>264.633513556558</v>
      </c>
      <c r="J1895">
        <v>267.36855360549799</v>
      </c>
      <c r="K1895">
        <v>-24.214182634055302</v>
      </c>
      <c r="L1895">
        <v>-39.488300000000002</v>
      </c>
      <c r="M1895">
        <v>401.04977843786702</v>
      </c>
      <c r="N1895">
        <v>233.89835540901399</v>
      </c>
      <c r="O1895">
        <v>5.2905673683112804</v>
      </c>
      <c r="P1895">
        <v>-0.36</v>
      </c>
      <c r="Q1895">
        <v>0</v>
      </c>
      <c r="R1895">
        <v>9.3265894469792894</v>
      </c>
      <c r="S1895">
        <v>265.52810169896202</v>
      </c>
      <c r="T1895">
        <f>IF(AND(C1895&gt;=$V$3,B1895=$V$1,A1895&lt;=2004),1,0)</f>
        <v>1</v>
      </c>
    </row>
    <row r="1896" spans="1:20" hidden="1" x14ac:dyDescent="0.25">
      <c r="A1896">
        <v>1809</v>
      </c>
      <c r="B1896">
        <v>1513</v>
      </c>
      <c r="C1896">
        <v>298.35543171954401</v>
      </c>
      <c r="D1896">
        <v>0.14664170989518599</v>
      </c>
      <c r="E1896">
        <v>0</v>
      </c>
      <c r="F1896">
        <v>0.10350223580975799</v>
      </c>
      <c r="G1896">
        <v>473</v>
      </c>
      <c r="H1896">
        <v>2</v>
      </c>
      <c r="I1896">
        <v>263.74252274539901</v>
      </c>
      <c r="J1896">
        <v>265.73228132585001</v>
      </c>
      <c r="K1896">
        <v>-24.214182634055302</v>
      </c>
      <c r="L1896">
        <v>-37.064602000000001</v>
      </c>
      <c r="M1896">
        <v>404.08712347594201</v>
      </c>
      <c r="N1896">
        <v>236.619801051222</v>
      </c>
      <c r="O1896">
        <v>4.49153681725012</v>
      </c>
      <c r="P1896">
        <v>0</v>
      </c>
      <c r="Q1896">
        <v>0</v>
      </c>
      <c r="R1896">
        <v>8.6718373877168595</v>
      </c>
      <c r="S1896">
        <v>268.35154533508398</v>
      </c>
    </row>
    <row r="1897" spans="1:20" hidden="1" x14ac:dyDescent="0.25">
      <c r="A1897">
        <v>1809</v>
      </c>
      <c r="B1897">
        <v>3090</v>
      </c>
      <c r="C1897">
        <v>213.57144652106899</v>
      </c>
      <c r="D1897">
        <v>0.11902084773138399</v>
      </c>
      <c r="E1897">
        <v>0</v>
      </c>
      <c r="F1897">
        <v>-0.26944671282773602</v>
      </c>
      <c r="G1897">
        <v>473</v>
      </c>
      <c r="H1897">
        <v>2</v>
      </c>
      <c r="I1897">
        <v>49.1290218315416</v>
      </c>
      <c r="J1897">
        <v>192.44973427940599</v>
      </c>
      <c r="K1897">
        <v>-24.214182634055302</v>
      </c>
      <c r="L1897">
        <v>47.642398999999997</v>
      </c>
      <c r="M1897">
        <v>106.781229979535</v>
      </c>
      <c r="N1897">
        <v>61.237287731817503</v>
      </c>
      <c r="O1897">
        <v>0.65306248031412095</v>
      </c>
      <c r="P1897">
        <v>-4.6500000000000004</v>
      </c>
      <c r="Q1897">
        <v>0</v>
      </c>
      <c r="R1897">
        <v>-9.2554101918736595</v>
      </c>
      <c r="S1897">
        <v>245.840333605853</v>
      </c>
    </row>
    <row r="1898" spans="1:20" hidden="1" x14ac:dyDescent="0.25">
      <c r="A1898">
        <v>1810</v>
      </c>
      <c r="B1898">
        <v>333</v>
      </c>
      <c r="C1898">
        <v>266.37697328069902</v>
      </c>
      <c r="D1898">
        <v>0.108824620095367</v>
      </c>
      <c r="E1898">
        <v>0</v>
      </c>
      <c r="F1898">
        <v>0.21056773859077399</v>
      </c>
      <c r="G1898">
        <v>474</v>
      </c>
      <c r="H1898">
        <v>2</v>
      </c>
      <c r="I1898">
        <v>138.47550117565601</v>
      </c>
      <c r="J1898">
        <v>250.2852826299</v>
      </c>
      <c r="K1898">
        <v>-24.331672080081599</v>
      </c>
      <c r="L1898">
        <v>22.605801</v>
      </c>
      <c r="M1898">
        <v>257.05231161034999</v>
      </c>
      <c r="N1898">
        <v>146.15179457058301</v>
      </c>
      <c r="O1898">
        <v>0.48251428997950402</v>
      </c>
      <c r="P1898">
        <v>17.89</v>
      </c>
      <c r="Q1898">
        <v>0</v>
      </c>
      <c r="R1898">
        <v>-0.919904743416599</v>
      </c>
      <c r="S1898">
        <v>269.581720019405</v>
      </c>
    </row>
    <row r="1899" spans="1:20" x14ac:dyDescent="0.25">
      <c r="A1899">
        <v>1810</v>
      </c>
      <c r="B1899">
        <v>1499</v>
      </c>
      <c r="C1899">
        <v>297.90306869803499</v>
      </c>
      <c r="D1899">
        <v>0.141214476034008</v>
      </c>
      <c r="E1899">
        <v>0</v>
      </c>
      <c r="F1899">
        <v>-0.105289445438428</v>
      </c>
      <c r="G1899">
        <v>474</v>
      </c>
      <c r="H1899">
        <v>2</v>
      </c>
      <c r="I1899">
        <v>264.96749501394299</v>
      </c>
      <c r="J1899">
        <v>267.45247780211702</v>
      </c>
      <c r="K1899">
        <v>-24.331672080081599</v>
      </c>
      <c r="L1899">
        <v>-39.488300000000002</v>
      </c>
      <c r="M1899">
        <v>401.480718886543</v>
      </c>
      <c r="N1899">
        <v>234.190329219223</v>
      </c>
      <c r="O1899">
        <v>5.2948346208636501</v>
      </c>
      <c r="P1899">
        <v>-0.36</v>
      </c>
      <c r="Q1899">
        <v>0</v>
      </c>
      <c r="R1899">
        <v>9.3057759470357695</v>
      </c>
      <c r="S1899">
        <v>265.679935245411</v>
      </c>
      <c r="T1899">
        <f>IF(AND(C1899&gt;=$V$3,B1899=$V$1,A1899&lt;=2004),1,0)</f>
        <v>1</v>
      </c>
    </row>
    <row r="1900" spans="1:20" hidden="1" x14ac:dyDescent="0.25">
      <c r="A1900">
        <v>1810</v>
      </c>
      <c r="B1900">
        <v>1513</v>
      </c>
      <c r="C1900">
        <v>298.41341776485501</v>
      </c>
      <c r="D1900">
        <v>0.146892486283697</v>
      </c>
      <c r="E1900">
        <v>0</v>
      </c>
      <c r="F1900">
        <v>-0.102946686728929</v>
      </c>
      <c r="G1900">
        <v>474</v>
      </c>
      <c r="H1900">
        <v>2</v>
      </c>
      <c r="I1900">
        <v>264.03202757463299</v>
      </c>
      <c r="J1900">
        <v>265.79026737116101</v>
      </c>
      <c r="K1900">
        <v>-24.331672080081599</v>
      </c>
      <c r="L1900">
        <v>-37.064602000000001</v>
      </c>
      <c r="M1900">
        <v>404.380347675086</v>
      </c>
      <c r="N1900">
        <v>236.833007439959</v>
      </c>
      <c r="O1900">
        <v>4.4993294479245902</v>
      </c>
      <c r="P1900">
        <v>-0.04</v>
      </c>
      <c r="Q1900">
        <v>0</v>
      </c>
      <c r="R1900">
        <v>8.6466530654402103</v>
      </c>
      <c r="S1900">
        <v>268.49262459674998</v>
      </c>
    </row>
    <row r="1901" spans="1:20" hidden="1" x14ac:dyDescent="0.25">
      <c r="A1901">
        <v>1810</v>
      </c>
      <c r="B1901">
        <v>3090</v>
      </c>
      <c r="C1901">
        <v>213.26553650939499</v>
      </c>
      <c r="D1901">
        <v>0.11922438885466299</v>
      </c>
      <c r="E1901">
        <v>0</v>
      </c>
      <c r="F1901">
        <v>6.0535822367191003E-2</v>
      </c>
      <c r="G1901">
        <v>474</v>
      </c>
      <c r="H1901">
        <v>2</v>
      </c>
      <c r="I1901">
        <v>48.647415062770598</v>
      </c>
      <c r="J1901">
        <v>192.14382426773301</v>
      </c>
      <c r="K1901">
        <v>-24.331672080081599</v>
      </c>
      <c r="L1901">
        <v>47.642398999999997</v>
      </c>
      <c r="M1901">
        <v>106.17615711264</v>
      </c>
      <c r="N1901">
        <v>60.9004099561595</v>
      </c>
      <c r="O1901">
        <v>0.65640518654792501</v>
      </c>
      <c r="P1901">
        <v>-4.71</v>
      </c>
      <c r="Q1901">
        <v>0</v>
      </c>
      <c r="R1901">
        <v>-9.2993910140421701</v>
      </c>
      <c r="S1901">
        <v>245.68860423631801</v>
      </c>
    </row>
    <row r="1902" spans="1:20" hidden="1" x14ac:dyDescent="0.25">
      <c r="A1902">
        <v>1811</v>
      </c>
      <c r="B1902">
        <v>333</v>
      </c>
      <c r="C1902">
        <v>266.35256614503601</v>
      </c>
      <c r="D1902">
        <v>0.109003747220608</v>
      </c>
      <c r="E1902">
        <v>0</v>
      </c>
      <c r="F1902">
        <v>-8.6885575526682496E-2</v>
      </c>
      <c r="G1902">
        <v>475</v>
      </c>
      <c r="H1902">
        <v>2</v>
      </c>
      <c r="I1902">
        <v>138.47550117565601</v>
      </c>
      <c r="J1902">
        <v>250.26087549423701</v>
      </c>
      <c r="K1902">
        <v>-24.331672080081599</v>
      </c>
      <c r="L1902">
        <v>22.605801</v>
      </c>
      <c r="M1902">
        <v>256.94547021530701</v>
      </c>
      <c r="N1902">
        <v>146.11387337172101</v>
      </c>
      <c r="O1902">
        <v>0.46682628240126001</v>
      </c>
      <c r="P1902">
        <v>17.920000000000002</v>
      </c>
      <c r="Q1902">
        <v>0</v>
      </c>
      <c r="R1902">
        <v>-0.92355813034085499</v>
      </c>
      <c r="S1902">
        <v>269.566651194722</v>
      </c>
    </row>
    <row r="1903" spans="1:20" x14ac:dyDescent="0.25">
      <c r="A1903">
        <v>1811</v>
      </c>
      <c r="B1903">
        <v>1499</v>
      </c>
      <c r="C1903">
        <v>297.9826140957</v>
      </c>
      <c r="D1903">
        <v>0.141446917398032</v>
      </c>
      <c r="E1903">
        <v>0</v>
      </c>
      <c r="F1903">
        <v>0.11601695108257799</v>
      </c>
      <c r="G1903">
        <v>475</v>
      </c>
      <c r="H1903">
        <v>2</v>
      </c>
      <c r="I1903">
        <v>264.96749501394299</v>
      </c>
      <c r="J1903">
        <v>267.53202319978101</v>
      </c>
      <c r="K1903">
        <v>-24.331672080081599</v>
      </c>
      <c r="L1903">
        <v>-39.488300000000002</v>
      </c>
      <c r="M1903">
        <v>401.93345259839401</v>
      </c>
      <c r="N1903">
        <v>234.493603700926</v>
      </c>
      <c r="O1903">
        <v>5.2987064822721601</v>
      </c>
      <c r="P1903">
        <v>-0.35</v>
      </c>
      <c r="Q1903">
        <v>0</v>
      </c>
      <c r="R1903">
        <v>9.2862055293787602</v>
      </c>
      <c r="S1903">
        <v>265.83144947986102</v>
      </c>
      <c r="T1903">
        <f>IF(AND(C1903&gt;=$V$3,B1903=$V$1,A1903&lt;=2004),1,0)</f>
        <v>1</v>
      </c>
    </row>
    <row r="1904" spans="1:20" hidden="1" x14ac:dyDescent="0.25">
      <c r="A1904">
        <v>1811</v>
      </c>
      <c r="B1904">
        <v>1513</v>
      </c>
      <c r="C1904">
        <v>298.46763664729502</v>
      </c>
      <c r="D1904">
        <v>0.14713427374653801</v>
      </c>
      <c r="E1904">
        <v>0</v>
      </c>
      <c r="F1904">
        <v>9.98117723884277E-2</v>
      </c>
      <c r="G1904">
        <v>475</v>
      </c>
      <c r="H1904">
        <v>2</v>
      </c>
      <c r="I1904">
        <v>264.03202757463299</v>
      </c>
      <c r="J1904">
        <v>265.84448625360102</v>
      </c>
      <c r="K1904">
        <v>-24.331672080081599</v>
      </c>
      <c r="L1904">
        <v>-37.064602000000001</v>
      </c>
      <c r="M1904">
        <v>404.69480823364898</v>
      </c>
      <c r="N1904">
        <v>237.057181095619</v>
      </c>
      <c r="O1904">
        <v>4.5058584067762002</v>
      </c>
      <c r="P1904">
        <v>-0.08</v>
      </c>
      <c r="Q1904">
        <v>0</v>
      </c>
      <c r="R1904">
        <v>8.6227068937772504</v>
      </c>
      <c r="S1904">
        <v>268.63331315137702</v>
      </c>
    </row>
    <row r="1905" spans="1:20" hidden="1" x14ac:dyDescent="0.25">
      <c r="A1905">
        <v>1811</v>
      </c>
      <c r="B1905">
        <v>3090</v>
      </c>
      <c r="C1905">
        <v>212.96969719726499</v>
      </c>
      <c r="D1905">
        <v>0.119420634171351</v>
      </c>
      <c r="E1905">
        <v>0</v>
      </c>
      <c r="F1905">
        <v>-0.26682264141675299</v>
      </c>
      <c r="G1905">
        <v>475</v>
      </c>
      <c r="H1905">
        <v>2</v>
      </c>
      <c r="I1905">
        <v>48.647415062770598</v>
      </c>
      <c r="J1905">
        <v>191.84798495560301</v>
      </c>
      <c r="K1905">
        <v>-24.331672080081599</v>
      </c>
      <c r="L1905">
        <v>47.642398999999997</v>
      </c>
      <c r="M1905">
        <v>105.569135311849</v>
      </c>
      <c r="N1905">
        <v>60.561927618330898</v>
      </c>
      <c r="O1905">
        <v>0.660255903656493</v>
      </c>
      <c r="P1905">
        <v>-4.76</v>
      </c>
      <c r="Q1905">
        <v>0</v>
      </c>
      <c r="R1905">
        <v>-9.3438234753871008</v>
      </c>
      <c r="S1905">
        <v>245.536149904327</v>
      </c>
    </row>
    <row r="1906" spans="1:20" hidden="1" x14ac:dyDescent="0.25">
      <c r="A1906">
        <v>1812</v>
      </c>
      <c r="B1906">
        <v>333</v>
      </c>
      <c r="C1906">
        <v>266.32016145236003</v>
      </c>
      <c r="D1906">
        <v>0.109165730723778</v>
      </c>
      <c r="E1906">
        <v>0</v>
      </c>
      <c r="F1906">
        <v>0.21189457385222099</v>
      </c>
      <c r="G1906">
        <v>476</v>
      </c>
      <c r="H1906">
        <v>2</v>
      </c>
      <c r="I1906">
        <v>138.03289841743799</v>
      </c>
      <c r="J1906">
        <v>250.228470801561</v>
      </c>
      <c r="K1906">
        <v>-24.441749863086098</v>
      </c>
      <c r="L1906">
        <v>22.605801</v>
      </c>
      <c r="M1906">
        <v>256.85131130959297</v>
      </c>
      <c r="N1906">
        <v>146.08094202589299</v>
      </c>
      <c r="O1906">
        <v>0.45147105286331202</v>
      </c>
      <c r="P1906">
        <v>17.95</v>
      </c>
      <c r="Q1906">
        <v>0</v>
      </c>
      <c r="R1906">
        <v>-0.92624928622093305</v>
      </c>
      <c r="S1906">
        <v>269.55153846099398</v>
      </c>
    </row>
    <row r="1907" spans="1:20" x14ac:dyDescent="0.25">
      <c r="A1907">
        <v>1812</v>
      </c>
      <c r="B1907">
        <v>1499</v>
      </c>
      <c r="C1907">
        <v>298.06567612711899</v>
      </c>
      <c r="D1907">
        <v>0.14165711262321501</v>
      </c>
      <c r="E1907">
        <v>0</v>
      </c>
      <c r="F1907">
        <v>-9.3174043818621002E-2</v>
      </c>
      <c r="G1907">
        <v>476</v>
      </c>
      <c r="H1907">
        <v>2</v>
      </c>
      <c r="I1907">
        <v>265.26094138741598</v>
      </c>
      <c r="J1907">
        <v>267.61508523120102</v>
      </c>
      <c r="K1907">
        <v>-24.441749863086098</v>
      </c>
      <c r="L1907">
        <v>-39.488300000000002</v>
      </c>
      <c r="M1907">
        <v>402.36291798603497</v>
      </c>
      <c r="N1907">
        <v>234.779598590902</v>
      </c>
      <c r="O1907">
        <v>5.3020365425506997</v>
      </c>
      <c r="P1907">
        <v>-0.33</v>
      </c>
      <c r="Q1907">
        <v>0</v>
      </c>
      <c r="R1907">
        <v>9.2654652307642493</v>
      </c>
      <c r="S1907">
        <v>265.98262531447102</v>
      </c>
      <c r="T1907">
        <f>IF(AND(C1907&gt;=$V$3,B1907=$V$1,A1907&lt;=2004),1,0)</f>
        <v>1</v>
      </c>
    </row>
    <row r="1908" spans="1:20" hidden="1" x14ac:dyDescent="0.25">
      <c r="A1908">
        <v>1812</v>
      </c>
      <c r="B1908">
        <v>1513</v>
      </c>
      <c r="C1908">
        <v>298.52493050074401</v>
      </c>
      <c r="D1908">
        <v>0.14735292058855501</v>
      </c>
      <c r="E1908">
        <v>0</v>
      </c>
      <c r="F1908">
        <v>-8.1472214893624398E-2</v>
      </c>
      <c r="G1908">
        <v>476</v>
      </c>
      <c r="H1908">
        <v>2</v>
      </c>
      <c r="I1908">
        <v>264.28377343732899</v>
      </c>
      <c r="J1908">
        <v>265.90178010705</v>
      </c>
      <c r="K1908">
        <v>-24.441749863086098</v>
      </c>
      <c r="L1908">
        <v>-37.064602000000001</v>
      </c>
      <c r="M1908">
        <v>404.98900520544998</v>
      </c>
      <c r="N1908">
        <v>237.26567684850801</v>
      </c>
      <c r="O1908">
        <v>4.5129044045063997</v>
      </c>
      <c r="P1908">
        <v>-0.11</v>
      </c>
      <c r="Q1908">
        <v>0</v>
      </c>
      <c r="R1908">
        <v>8.5977876800959994</v>
      </c>
      <c r="S1908">
        <v>268.77359512275802</v>
      </c>
    </row>
    <row r="1909" spans="1:20" hidden="1" x14ac:dyDescent="0.25">
      <c r="A1909">
        <v>1812</v>
      </c>
      <c r="B1909">
        <v>3090</v>
      </c>
      <c r="C1909">
        <v>212.67215945634899</v>
      </c>
      <c r="D1909">
        <v>0.119598097544558</v>
      </c>
      <c r="E1909">
        <v>0</v>
      </c>
      <c r="F1909">
        <v>4.5000334104422203E-2</v>
      </c>
      <c r="G1909">
        <v>476</v>
      </c>
      <c r="H1909">
        <v>2</v>
      </c>
      <c r="I1909">
        <v>48.193676739964602</v>
      </c>
      <c r="J1909">
        <v>191.55044721468701</v>
      </c>
      <c r="K1909">
        <v>-24.441749863086098</v>
      </c>
      <c r="L1909">
        <v>47.642398999999997</v>
      </c>
      <c r="M1909">
        <v>104.984576268046</v>
      </c>
      <c r="N1909">
        <v>60.235290861583202</v>
      </c>
      <c r="O1909">
        <v>0.66377773725452305</v>
      </c>
      <c r="P1909">
        <v>-4.8099999999999996</v>
      </c>
      <c r="Q1909">
        <v>0</v>
      </c>
      <c r="R1909">
        <v>-9.3851447949715094</v>
      </c>
      <c r="S1909">
        <v>245.38302137143901</v>
      </c>
    </row>
    <row r="1910" spans="1:20" hidden="1" x14ac:dyDescent="0.25">
      <c r="A1910">
        <v>1813</v>
      </c>
      <c r="B1910">
        <v>333</v>
      </c>
      <c r="C1910">
        <v>266.28036431251797</v>
      </c>
      <c r="D1910">
        <v>0.109311799129982</v>
      </c>
      <c r="E1910">
        <v>0</v>
      </c>
      <c r="F1910">
        <v>0.19586226041655799</v>
      </c>
      <c r="G1910">
        <v>477</v>
      </c>
      <c r="H1910">
        <v>2</v>
      </c>
      <c r="I1910">
        <v>137.60934283618101</v>
      </c>
      <c r="J1910">
        <v>250.18867366171901</v>
      </c>
      <c r="K1910">
        <v>-24.544382452309801</v>
      </c>
      <c r="L1910">
        <v>22.605801</v>
      </c>
      <c r="M1910">
        <v>256.72633907237798</v>
      </c>
      <c r="N1910">
        <v>146.02842747338701</v>
      </c>
      <c r="O1910">
        <v>0.43612618450658402</v>
      </c>
      <c r="P1910">
        <v>17.97</v>
      </c>
      <c r="Q1910">
        <v>0</v>
      </c>
      <c r="R1910">
        <v>-0.93123255965173402</v>
      </c>
      <c r="S1910">
        <v>269.53634441990499</v>
      </c>
    </row>
    <row r="1911" spans="1:20" x14ac:dyDescent="0.25">
      <c r="A1911">
        <v>1813</v>
      </c>
      <c r="B1911">
        <v>1499</v>
      </c>
      <c r="C1911">
        <v>298.15073212323199</v>
      </c>
      <c r="D1911">
        <v>0.14184665588492401</v>
      </c>
      <c r="E1911">
        <v>0</v>
      </c>
      <c r="F1911">
        <v>-5.2830625141744698E-2</v>
      </c>
      <c r="G1911">
        <v>477</v>
      </c>
      <c r="H1911">
        <v>2</v>
      </c>
      <c r="I1911">
        <v>265.51371588010301</v>
      </c>
      <c r="J1911">
        <v>267.700141227313</v>
      </c>
      <c r="K1911">
        <v>-24.544382452309801</v>
      </c>
      <c r="L1911">
        <v>-39.488300000000002</v>
      </c>
      <c r="M1911">
        <v>402.81173689607999</v>
      </c>
      <c r="N1911">
        <v>235.073448553584</v>
      </c>
      <c r="O1911">
        <v>5.3043235162951001</v>
      </c>
      <c r="P1911">
        <v>-0.31</v>
      </c>
      <c r="Q1911">
        <v>0</v>
      </c>
      <c r="R1911">
        <v>9.2458358928308293</v>
      </c>
      <c r="S1911">
        <v>266.13348087573502</v>
      </c>
      <c r="T1911">
        <f>IF(AND(C1911&gt;=$V$3,B1911=$V$1,A1911&lt;=2004),1,0)</f>
        <v>1</v>
      </c>
    </row>
    <row r="1912" spans="1:20" hidden="1" x14ac:dyDescent="0.25">
      <c r="A1912">
        <v>1813</v>
      </c>
      <c r="B1912">
        <v>1513</v>
      </c>
      <c r="C1912">
        <v>298.58429627319401</v>
      </c>
      <c r="D1912">
        <v>0.147550085084383</v>
      </c>
      <c r="E1912">
        <v>0</v>
      </c>
      <c r="F1912">
        <v>-5.4896104835112397E-2</v>
      </c>
      <c r="G1912">
        <v>477</v>
      </c>
      <c r="H1912">
        <v>2</v>
      </c>
      <c r="I1912">
        <v>264.49766414264099</v>
      </c>
      <c r="J1912">
        <v>265.96114587949899</v>
      </c>
      <c r="K1912">
        <v>-24.544382452309801</v>
      </c>
      <c r="L1912">
        <v>-37.064602000000001</v>
      </c>
      <c r="M1912">
        <v>405.30006154657502</v>
      </c>
      <c r="N1912">
        <v>237.48051787368601</v>
      </c>
      <c r="O1912">
        <v>4.5197341659939401</v>
      </c>
      <c r="P1912">
        <v>-0.13</v>
      </c>
      <c r="Q1912">
        <v>0</v>
      </c>
      <c r="R1912">
        <v>8.5738717961628303</v>
      </c>
      <c r="S1912">
        <v>268.91348688127698</v>
      </c>
    </row>
    <row r="1913" spans="1:20" hidden="1" x14ac:dyDescent="0.25">
      <c r="A1913">
        <v>1813</v>
      </c>
      <c r="B1913">
        <v>3090</v>
      </c>
      <c r="C1913">
        <v>212.373225424156</v>
      </c>
      <c r="D1913">
        <v>0.119758124902754</v>
      </c>
      <c r="E1913">
        <v>0</v>
      </c>
      <c r="F1913">
        <v>3.6995159630803798E-2</v>
      </c>
      <c r="G1913">
        <v>477</v>
      </c>
      <c r="H1913">
        <v>2</v>
      </c>
      <c r="I1913">
        <v>47.767844892530903</v>
      </c>
      <c r="J1913">
        <v>191.25151318249399</v>
      </c>
      <c r="K1913">
        <v>-24.544382452309801</v>
      </c>
      <c r="L1913">
        <v>47.642398999999997</v>
      </c>
      <c r="M1913">
        <v>104.39911319142</v>
      </c>
      <c r="N1913">
        <v>59.907180539306303</v>
      </c>
      <c r="O1913">
        <v>0.66726548703297095</v>
      </c>
      <c r="P1913">
        <v>-4.87</v>
      </c>
      <c r="Q1913">
        <v>0</v>
      </c>
      <c r="R1913">
        <v>-9.4267612810916201</v>
      </c>
      <c r="S1913">
        <v>245.22921382169901</v>
      </c>
    </row>
    <row r="1914" spans="1:20" hidden="1" x14ac:dyDescent="0.25">
      <c r="A1914">
        <v>1814</v>
      </c>
      <c r="B1914">
        <v>333</v>
      </c>
      <c r="C1914">
        <v>266.243806001336</v>
      </c>
      <c r="D1914">
        <v>0.109455828819297</v>
      </c>
      <c r="E1914">
        <v>0</v>
      </c>
      <c r="F1914">
        <v>-8.5812425791073205E-2</v>
      </c>
      <c r="G1914">
        <v>478</v>
      </c>
      <c r="H1914">
        <v>2</v>
      </c>
      <c r="I1914">
        <v>137.60934283618101</v>
      </c>
      <c r="J1914">
        <v>250.152115350537</v>
      </c>
      <c r="K1914">
        <v>-24.544382452309801</v>
      </c>
      <c r="L1914">
        <v>22.605801</v>
      </c>
      <c r="M1914">
        <v>256.572919458135</v>
      </c>
      <c r="N1914">
        <v>145.95943728634401</v>
      </c>
      <c r="O1914">
        <v>0.42041895296834503</v>
      </c>
      <c r="P1914">
        <v>17.98</v>
      </c>
      <c r="Q1914">
        <v>0</v>
      </c>
      <c r="R1914">
        <v>-0.93832278978149397</v>
      </c>
      <c r="S1914">
        <v>269.52103469423599</v>
      </c>
    </row>
    <row r="1915" spans="1:20" x14ac:dyDescent="0.25">
      <c r="A1915">
        <v>1814</v>
      </c>
      <c r="B1915">
        <v>1499</v>
      </c>
      <c r="C1915">
        <v>298.23207845350902</v>
      </c>
      <c r="D1915">
        <v>0.142033553639239</v>
      </c>
      <c r="E1915">
        <v>0</v>
      </c>
      <c r="F1915">
        <v>9.8288191011944095E-2</v>
      </c>
      <c r="G1915">
        <v>478</v>
      </c>
      <c r="H1915">
        <v>2</v>
      </c>
      <c r="I1915">
        <v>265.51371588010301</v>
      </c>
      <c r="J1915">
        <v>267.78148755759003</v>
      </c>
      <c r="K1915">
        <v>-24.544382452309801</v>
      </c>
      <c r="L1915">
        <v>-39.488300000000002</v>
      </c>
      <c r="M1915">
        <v>403.27171903255402</v>
      </c>
      <c r="N1915">
        <v>235.373411460932</v>
      </c>
      <c r="O1915">
        <v>5.3070921438585099</v>
      </c>
      <c r="P1915">
        <v>-0.27</v>
      </c>
      <c r="Q1915">
        <v>0</v>
      </c>
      <c r="R1915">
        <v>9.2268734822804799</v>
      </c>
      <c r="S1915">
        <v>266.28402704527798</v>
      </c>
      <c r="T1915">
        <f>IF(AND(C1915&gt;=$V$3,B1915=$V$1,A1915&lt;=2004),1,0)</f>
        <v>1</v>
      </c>
    </row>
    <row r="1916" spans="1:20" hidden="1" x14ac:dyDescent="0.25">
      <c r="A1916">
        <v>1814</v>
      </c>
      <c r="B1916">
        <v>1513</v>
      </c>
      <c r="C1916">
        <v>298.640577349762</v>
      </c>
      <c r="D1916">
        <v>0.147744497701157</v>
      </c>
      <c r="E1916">
        <v>0</v>
      </c>
      <c r="F1916">
        <v>8.1729682069132795E-2</v>
      </c>
      <c r="G1916">
        <v>478</v>
      </c>
      <c r="H1916">
        <v>2</v>
      </c>
      <c r="I1916">
        <v>264.49766414264099</v>
      </c>
      <c r="J1916">
        <v>266.01742695606799</v>
      </c>
      <c r="K1916">
        <v>-24.544382452309801</v>
      </c>
      <c r="L1916">
        <v>-37.064602000000001</v>
      </c>
      <c r="M1916">
        <v>405.62255560981498</v>
      </c>
      <c r="N1916">
        <v>237.70162837786901</v>
      </c>
      <c r="O1916">
        <v>4.52618170712962</v>
      </c>
      <c r="P1916">
        <v>-0.14000000000000001</v>
      </c>
      <c r="Q1916">
        <v>0</v>
      </c>
      <c r="R1916">
        <v>8.5506654603112597</v>
      </c>
      <c r="S1916">
        <v>269.053000003958</v>
      </c>
    </row>
    <row r="1917" spans="1:20" hidden="1" x14ac:dyDescent="0.25">
      <c r="A1917">
        <v>1814</v>
      </c>
      <c r="B1917">
        <v>3090</v>
      </c>
      <c r="C1917">
        <v>212.083869458995</v>
      </c>
      <c r="D1917">
        <v>0.119915918715133</v>
      </c>
      <c r="E1917">
        <v>0</v>
      </c>
      <c r="F1917">
        <v>-0.25377049898665899</v>
      </c>
      <c r="G1917">
        <v>478</v>
      </c>
      <c r="H1917">
        <v>2</v>
      </c>
      <c r="I1917">
        <v>47.767844892530903</v>
      </c>
      <c r="J1917">
        <v>190.96215721733199</v>
      </c>
      <c r="K1917">
        <v>-24.544382452309801</v>
      </c>
      <c r="L1917">
        <v>47.642398999999997</v>
      </c>
      <c r="M1917">
        <v>103.81337203489601</v>
      </c>
      <c r="N1917">
        <v>59.578708350598397</v>
      </c>
      <c r="O1917">
        <v>0.67194382475730796</v>
      </c>
      <c r="P1917">
        <v>-4.92</v>
      </c>
      <c r="Q1917">
        <v>0</v>
      </c>
      <c r="R1917">
        <v>-9.4685844745374208</v>
      </c>
      <c r="S1917">
        <v>245.074723882461</v>
      </c>
    </row>
    <row r="1918" spans="1:20" hidden="1" x14ac:dyDescent="0.25">
      <c r="A1918" t="s">
        <v>78</v>
      </c>
      <c r="B1918">
        <v>333</v>
      </c>
      <c r="C1918">
        <v>266.19939161874299</v>
      </c>
      <c r="D1918">
        <v>0.109586125005324</v>
      </c>
      <c r="E1918">
        <v>0</v>
      </c>
      <c r="F1918">
        <v>0.208145962107535</v>
      </c>
      <c r="G1918">
        <v>479</v>
      </c>
      <c r="H1918">
        <v>2</v>
      </c>
      <c r="I1918">
        <v>137.20508437438701</v>
      </c>
      <c r="J1918">
        <v>250.107700967944</v>
      </c>
      <c r="K1918">
        <v>-24.639538584871701</v>
      </c>
      <c r="L1918">
        <v>22.605801</v>
      </c>
      <c r="M1918">
        <v>256.43204626755698</v>
      </c>
      <c r="N1918">
        <v>145.895808647953</v>
      </c>
      <c r="O1918">
        <v>0.40419954260114099</v>
      </c>
      <c r="P1918">
        <v>17.97</v>
      </c>
      <c r="Q1918">
        <v>0</v>
      </c>
      <c r="R1918">
        <v>-0.94444630140623198</v>
      </c>
      <c r="S1918">
        <v>269.50562505701902</v>
      </c>
    </row>
    <row r="1919" spans="1:20" x14ac:dyDescent="0.25">
      <c r="A1919">
        <v>1815</v>
      </c>
      <c r="B1919">
        <v>1499</v>
      </c>
      <c r="C1919">
        <v>298.31555462590399</v>
      </c>
      <c r="D1919">
        <v>0.14220263033918901</v>
      </c>
      <c r="E1919">
        <v>0</v>
      </c>
      <c r="F1919">
        <v>-5.6430713331191998E-2</v>
      </c>
      <c r="G1919">
        <v>479</v>
      </c>
      <c r="H1919">
        <v>2</v>
      </c>
      <c r="I1919">
        <v>265.72570406253999</v>
      </c>
      <c r="J1919">
        <v>267.86496372998499</v>
      </c>
      <c r="K1919">
        <v>-24.639538584871701</v>
      </c>
      <c r="L1919">
        <v>-39.488300000000002</v>
      </c>
      <c r="M1919">
        <v>403.71200776990997</v>
      </c>
      <c r="N1919">
        <v>235.65891793142299</v>
      </c>
      <c r="O1919">
        <v>5.3092455627040902</v>
      </c>
      <c r="P1919">
        <v>-0.22</v>
      </c>
      <c r="Q1919">
        <v>0</v>
      </c>
      <c r="R1919">
        <v>9.2069311656537103</v>
      </c>
      <c r="S1919">
        <v>266.43424783489797</v>
      </c>
      <c r="T1919">
        <f>IF(AND(C1919&gt;=$V$3,B1919=$V$1,A1919&lt;=2004),1,0)</f>
        <v>1</v>
      </c>
    </row>
    <row r="1920" spans="1:20" hidden="1" x14ac:dyDescent="0.25">
      <c r="A1920">
        <v>1815</v>
      </c>
      <c r="B1920">
        <v>1513</v>
      </c>
      <c r="C1920">
        <v>298.698684991596</v>
      </c>
      <c r="D1920">
        <v>0.147920372707217</v>
      </c>
      <c r="E1920">
        <v>0</v>
      </c>
      <c r="F1920">
        <v>-4.8395390724603901E-2</v>
      </c>
      <c r="G1920">
        <v>479</v>
      </c>
      <c r="H1920">
        <v>2</v>
      </c>
      <c r="I1920">
        <v>264.67362270472103</v>
      </c>
      <c r="J1920">
        <v>266.07553459790199</v>
      </c>
      <c r="K1920">
        <v>-24.639538584871701</v>
      </c>
      <c r="L1920">
        <v>-37.064602000000001</v>
      </c>
      <c r="M1920">
        <v>405.92847028561999</v>
      </c>
      <c r="N1920">
        <v>237.909981326978</v>
      </c>
      <c r="O1920">
        <v>4.53267983794776</v>
      </c>
      <c r="P1920">
        <v>-0.14000000000000001</v>
      </c>
      <c r="Q1920">
        <v>0</v>
      </c>
      <c r="R1920">
        <v>8.5266792800731999</v>
      </c>
      <c r="S1920">
        <v>269.19212176681702</v>
      </c>
    </row>
    <row r="1921" spans="1:20" hidden="1" x14ac:dyDescent="0.25">
      <c r="A1921">
        <v>1815</v>
      </c>
      <c r="B1921">
        <v>3090</v>
      </c>
      <c r="C1921">
        <v>211.79374947337601</v>
      </c>
      <c r="D1921">
        <v>0.12005866658905701</v>
      </c>
      <c r="E1921">
        <v>0</v>
      </c>
      <c r="F1921">
        <v>2.0243089590961098E-2</v>
      </c>
      <c r="G1921">
        <v>479</v>
      </c>
      <c r="H1921">
        <v>2</v>
      </c>
      <c r="I1921">
        <v>47.369946004845502</v>
      </c>
      <c r="J1921">
        <v>190.672037231714</v>
      </c>
      <c r="K1921">
        <v>-24.639538584871701</v>
      </c>
      <c r="L1921">
        <v>47.642398999999997</v>
      </c>
      <c r="M1921">
        <v>103.248749400482</v>
      </c>
      <c r="N1921">
        <v>59.261541126557397</v>
      </c>
      <c r="O1921">
        <v>0.67650018026619096</v>
      </c>
      <c r="P1921">
        <v>-4.97</v>
      </c>
      <c r="Q1921">
        <v>0</v>
      </c>
      <c r="R1921">
        <v>-9.5074507641084907</v>
      </c>
      <c r="S1921">
        <v>244.919599798729</v>
      </c>
    </row>
    <row r="1922" spans="1:20" hidden="1" x14ac:dyDescent="0.25">
      <c r="A1922">
        <v>1816</v>
      </c>
      <c r="B1922">
        <v>333</v>
      </c>
      <c r="C1922">
        <v>266.15773523609801</v>
      </c>
      <c r="D1922">
        <v>0.109721654844257</v>
      </c>
      <c r="E1922">
        <v>0</v>
      </c>
      <c r="F1922">
        <v>-7.3072915906279706E-2</v>
      </c>
      <c r="G1922">
        <v>480</v>
      </c>
      <c r="H1922">
        <v>2</v>
      </c>
      <c r="I1922">
        <v>137.20508437438701</v>
      </c>
      <c r="J1922">
        <v>250.06604458529901</v>
      </c>
      <c r="K1922">
        <v>-24.639538584871701</v>
      </c>
      <c r="L1922">
        <v>22.605801</v>
      </c>
      <c r="M1922">
        <v>256.26097867970998</v>
      </c>
      <c r="N1922">
        <v>145.815630492601</v>
      </c>
      <c r="O1922">
        <v>0.388024309834961</v>
      </c>
      <c r="P1922">
        <v>17.96</v>
      </c>
      <c r="Q1922">
        <v>0</v>
      </c>
      <c r="R1922">
        <v>-0.95280501758382796</v>
      </c>
      <c r="S1922">
        <v>269.490079038533</v>
      </c>
    </row>
    <row r="1923" spans="1:20" x14ac:dyDescent="0.25">
      <c r="A1923">
        <v>1816</v>
      </c>
      <c r="B1923">
        <v>1499</v>
      </c>
      <c r="C1923">
        <v>298.39610648042498</v>
      </c>
      <c r="D1923">
        <v>0.14237849840264</v>
      </c>
      <c r="E1923">
        <v>0</v>
      </c>
      <c r="F1923">
        <v>7.7480260828334396E-2</v>
      </c>
      <c r="G1923">
        <v>480</v>
      </c>
      <c r="H1923">
        <v>2</v>
      </c>
      <c r="I1923">
        <v>265.72570406253999</v>
      </c>
      <c r="J1923">
        <v>267.94551558450598</v>
      </c>
      <c r="K1923">
        <v>-24.639538584871701</v>
      </c>
      <c r="L1923">
        <v>-39.488300000000002</v>
      </c>
      <c r="M1923">
        <v>404.16419903290898</v>
      </c>
      <c r="N1923">
        <v>235.95255909332101</v>
      </c>
      <c r="O1923">
        <v>5.3110806431277702</v>
      </c>
      <c r="P1923">
        <v>-0.16</v>
      </c>
      <c r="Q1923">
        <v>0</v>
      </c>
      <c r="R1923">
        <v>9.1876964058050294</v>
      </c>
      <c r="S1923">
        <v>266.58415478913099</v>
      </c>
      <c r="T1923">
        <f>IF(AND(C1923&gt;=$V$3,B1923=$V$1,A1923&lt;=2004),1,0)</f>
        <v>1</v>
      </c>
    </row>
    <row r="1924" spans="1:20" hidden="1" x14ac:dyDescent="0.25">
      <c r="A1924">
        <v>1816</v>
      </c>
      <c r="B1924">
        <v>1513</v>
      </c>
      <c r="C1924">
        <v>298.75449409494701</v>
      </c>
      <c r="D1924">
        <v>0.148103312146741</v>
      </c>
      <c r="E1924">
        <v>0</v>
      </c>
      <c r="F1924">
        <v>6.0900261760842497E-2</v>
      </c>
      <c r="G1924">
        <v>480</v>
      </c>
      <c r="H1924">
        <v>2</v>
      </c>
      <c r="I1924">
        <v>264.67362270472103</v>
      </c>
      <c r="J1924">
        <v>266.131343701253</v>
      </c>
      <c r="K1924">
        <v>-24.639538584871701</v>
      </c>
      <c r="L1924">
        <v>-37.064602000000001</v>
      </c>
      <c r="M1924">
        <v>406.24449473940302</v>
      </c>
      <c r="N1924">
        <v>238.12544917539199</v>
      </c>
      <c r="O1924">
        <v>4.5389891728083596</v>
      </c>
      <c r="P1924">
        <v>-0.13</v>
      </c>
      <c r="Q1924">
        <v>0</v>
      </c>
      <c r="R1924">
        <v>8.5033322713247195</v>
      </c>
      <c r="S1924">
        <v>269.33086259861199</v>
      </c>
    </row>
    <row r="1925" spans="1:20" hidden="1" x14ac:dyDescent="0.25">
      <c r="A1925">
        <v>1816</v>
      </c>
      <c r="B1925">
        <v>3090</v>
      </c>
      <c r="C1925">
        <v>211.512734085136</v>
      </c>
      <c r="D1925">
        <v>0.120207148267231</v>
      </c>
      <c r="E1925">
        <v>0</v>
      </c>
      <c r="F1925">
        <v>-0.24122597858908801</v>
      </c>
      <c r="G1925">
        <v>480</v>
      </c>
      <c r="H1925">
        <v>2</v>
      </c>
      <c r="I1925">
        <v>47.369946004845502</v>
      </c>
      <c r="J1925">
        <v>190.39102184347399</v>
      </c>
      <c r="K1925">
        <v>-24.639538584871701</v>
      </c>
      <c r="L1925">
        <v>47.642398999999997</v>
      </c>
      <c r="M1925">
        <v>102.684951363564</v>
      </c>
      <c r="N1925">
        <v>58.945041055790497</v>
      </c>
      <c r="O1925">
        <v>0.68152447490154799</v>
      </c>
      <c r="P1925">
        <v>-5.0199999999999996</v>
      </c>
      <c r="Q1925">
        <v>0</v>
      </c>
      <c r="R1925">
        <v>-9.5463544819104698</v>
      </c>
      <c r="S1925">
        <v>244.76384095982101</v>
      </c>
    </row>
    <row r="1926" spans="1:20" hidden="1" x14ac:dyDescent="0.25">
      <c r="A1926">
        <v>1817</v>
      </c>
      <c r="B1926">
        <v>333</v>
      </c>
      <c r="C1926">
        <v>266.10839742367801</v>
      </c>
      <c r="D1926">
        <v>0.109871947166767</v>
      </c>
      <c r="E1926">
        <v>0</v>
      </c>
      <c r="F1926">
        <v>0.203518879904242</v>
      </c>
      <c r="G1926">
        <v>481</v>
      </c>
      <c r="H1926">
        <v>2</v>
      </c>
      <c r="I1926">
        <v>136.82035214095001</v>
      </c>
      <c r="J1926">
        <v>250.01670677287899</v>
      </c>
      <c r="K1926">
        <v>-24.727189275292101</v>
      </c>
      <c r="L1926">
        <v>22.605801</v>
      </c>
      <c r="M1926">
        <v>256.100611672448</v>
      </c>
      <c r="N1926">
        <v>145.743370037125</v>
      </c>
      <c r="O1926">
        <v>0.371354805777594</v>
      </c>
      <c r="P1926">
        <v>17.93</v>
      </c>
      <c r="Q1926">
        <v>0</v>
      </c>
      <c r="R1926">
        <v>-0.96032961814421403</v>
      </c>
      <c r="S1926">
        <v>269.47441024825599</v>
      </c>
    </row>
    <row r="1927" spans="1:20" x14ac:dyDescent="0.25">
      <c r="A1927">
        <v>1817</v>
      </c>
      <c r="B1927">
        <v>1499</v>
      </c>
      <c r="C1927">
        <v>298.47835533541303</v>
      </c>
      <c r="D1927">
        <v>0.142573522759781</v>
      </c>
      <c r="E1927">
        <v>0</v>
      </c>
      <c r="F1927">
        <v>-4.49625102342903E-2</v>
      </c>
      <c r="G1927">
        <v>481</v>
      </c>
      <c r="H1927">
        <v>2</v>
      </c>
      <c r="I1927">
        <v>265.89681421207803</v>
      </c>
      <c r="J1927">
        <v>268.027764439495</v>
      </c>
      <c r="K1927">
        <v>-24.727189275292101</v>
      </c>
      <c r="L1927">
        <v>-39.488300000000002</v>
      </c>
      <c r="M1927">
        <v>404.60090927442798</v>
      </c>
      <c r="N1927">
        <v>236.24043651889201</v>
      </c>
      <c r="O1927">
        <v>5.3125978734048998</v>
      </c>
      <c r="P1927">
        <v>-0.1</v>
      </c>
      <c r="Q1927">
        <v>0</v>
      </c>
      <c r="R1927">
        <v>9.1677093455341598</v>
      </c>
      <c r="S1927">
        <v>266.73373563340101</v>
      </c>
      <c r="T1927">
        <f>IF(AND(C1927&gt;=$V$3,B1927=$V$1,A1927&lt;=2004),1,0)</f>
        <v>1</v>
      </c>
    </row>
    <row r="1928" spans="1:20" hidden="1" x14ac:dyDescent="0.25">
      <c r="A1928">
        <v>1817</v>
      </c>
      <c r="B1928">
        <v>1513</v>
      </c>
      <c r="C1928">
        <v>298.81250847604599</v>
      </c>
      <c r="D1928">
        <v>0.148306178124159</v>
      </c>
      <c r="E1928">
        <v>0</v>
      </c>
      <c r="F1928">
        <v>-5.8429492673058102E-2</v>
      </c>
      <c r="G1928">
        <v>481</v>
      </c>
      <c r="H1928">
        <v>2</v>
      </c>
      <c r="I1928">
        <v>264.81159159605801</v>
      </c>
      <c r="J1928">
        <v>266.18935808235199</v>
      </c>
      <c r="K1928">
        <v>-24.727189275292101</v>
      </c>
      <c r="L1928">
        <v>-37.064602000000001</v>
      </c>
      <c r="M1928">
        <v>406.548192037658</v>
      </c>
      <c r="N1928">
        <v>238.337006323992</v>
      </c>
      <c r="O1928">
        <v>4.5451170968351899</v>
      </c>
      <c r="P1928">
        <v>-0.1</v>
      </c>
      <c r="Q1928">
        <v>0</v>
      </c>
      <c r="R1928">
        <v>8.4794326379645693</v>
      </c>
      <c r="S1928">
        <v>269.46921348268899</v>
      </c>
    </row>
    <row r="1929" spans="1:20" hidden="1" x14ac:dyDescent="0.25">
      <c r="A1929">
        <v>1817</v>
      </c>
      <c r="B1929">
        <v>3090</v>
      </c>
      <c r="C1929">
        <v>211.23126742791101</v>
      </c>
      <c r="D1929">
        <v>0.12037180319812001</v>
      </c>
      <c r="E1929">
        <v>0</v>
      </c>
      <c r="F1929">
        <v>1.19567830730353E-2</v>
      </c>
      <c r="G1929">
        <v>481</v>
      </c>
      <c r="H1929">
        <v>2</v>
      </c>
      <c r="I1929">
        <v>46.999995627213004</v>
      </c>
      <c r="J1929">
        <v>190.109555186249</v>
      </c>
      <c r="K1929">
        <v>-24.727189275292101</v>
      </c>
      <c r="L1929">
        <v>47.642398999999997</v>
      </c>
      <c r="M1929">
        <v>102.14105105498599</v>
      </c>
      <c r="N1929">
        <v>58.640649393621203</v>
      </c>
      <c r="O1929">
        <v>0.68674199275883396</v>
      </c>
      <c r="P1929">
        <v>-5.07</v>
      </c>
      <c r="Q1929">
        <v>0</v>
      </c>
      <c r="R1929">
        <v>-9.5824514698929502</v>
      </c>
      <c r="S1929">
        <v>244.60749316049399</v>
      </c>
    </row>
    <row r="1930" spans="1:20" hidden="1" x14ac:dyDescent="0.25">
      <c r="A1930">
        <v>1818</v>
      </c>
      <c r="B1930">
        <v>333</v>
      </c>
      <c r="C1930">
        <v>266.06108940371701</v>
      </c>
      <c r="D1930">
        <v>0.11002008364072099</v>
      </c>
      <c r="E1930">
        <v>0</v>
      </c>
      <c r="F1930">
        <v>-5.3779115728571802E-2</v>
      </c>
      <c r="G1930">
        <v>482</v>
      </c>
      <c r="H1930">
        <v>2</v>
      </c>
      <c r="I1930">
        <v>136.82035214095001</v>
      </c>
      <c r="J1930">
        <v>249.96939875291801</v>
      </c>
      <c r="K1930">
        <v>-24.727189275292101</v>
      </c>
      <c r="L1930">
        <v>22.605801</v>
      </c>
      <c r="M1930">
        <v>255.91077039651401</v>
      </c>
      <c r="N1930">
        <v>145.65402183605201</v>
      </c>
      <c r="O1930">
        <v>0.35493795849943499</v>
      </c>
      <c r="P1930">
        <v>17.89</v>
      </c>
      <c r="Q1930">
        <v>0</v>
      </c>
      <c r="R1930">
        <v>-0.97003250628972704</v>
      </c>
      <c r="S1930">
        <v>269.45858314512799</v>
      </c>
    </row>
    <row r="1931" spans="1:20" x14ac:dyDescent="0.25">
      <c r="A1931">
        <v>1818</v>
      </c>
      <c r="B1931">
        <v>1499</v>
      </c>
      <c r="C1931">
        <v>298.55905083718</v>
      </c>
      <c r="D1931">
        <v>0.142765749615547</v>
      </c>
      <c r="E1931">
        <v>0</v>
      </c>
      <c r="F1931">
        <v>4.1156271914983798E-2</v>
      </c>
      <c r="G1931">
        <v>482</v>
      </c>
      <c r="H1931">
        <v>2</v>
      </c>
      <c r="I1931">
        <v>265.89681421207803</v>
      </c>
      <c r="J1931">
        <v>268.10845994126203</v>
      </c>
      <c r="K1931">
        <v>-24.727189275292101</v>
      </c>
      <c r="L1931">
        <v>-39.488300000000002</v>
      </c>
      <c r="M1931">
        <v>405.047184842391</v>
      </c>
      <c r="N1931">
        <v>236.53346938198499</v>
      </c>
      <c r="O1931">
        <v>5.3152802750272699</v>
      </c>
      <c r="P1931">
        <v>-0.01</v>
      </c>
      <c r="Q1931">
        <v>0</v>
      </c>
      <c r="R1931">
        <v>9.1483053142009503</v>
      </c>
      <c r="S1931">
        <v>266.88299988044002</v>
      </c>
      <c r="T1931">
        <f>IF(AND(C1931&gt;=$V$3,B1931=$V$1,A1931&lt;=2004),1,0)</f>
        <v>1</v>
      </c>
    </row>
    <row r="1932" spans="1:20" hidden="1" x14ac:dyDescent="0.25">
      <c r="A1932">
        <v>1818</v>
      </c>
      <c r="B1932">
        <v>1513</v>
      </c>
      <c r="C1932">
        <v>298.86901858776702</v>
      </c>
      <c r="D1932">
        <v>0.148506134117107</v>
      </c>
      <c r="E1932">
        <v>0</v>
      </c>
      <c r="F1932">
        <v>3.9855898748498902E-2</v>
      </c>
      <c r="G1932">
        <v>482</v>
      </c>
      <c r="H1932">
        <v>2</v>
      </c>
      <c r="I1932">
        <v>264.81159159605801</v>
      </c>
      <c r="J1932">
        <v>266.24586819407301</v>
      </c>
      <c r="K1932">
        <v>-24.727189275292101</v>
      </c>
      <c r="L1932">
        <v>-37.064602000000001</v>
      </c>
      <c r="M1932">
        <v>406.86407030102202</v>
      </c>
      <c r="N1932">
        <v>238.55524483345701</v>
      </c>
      <c r="O1932">
        <v>4.5497492222119096</v>
      </c>
      <c r="P1932">
        <v>-7.0000000000000007E-2</v>
      </c>
      <c r="Q1932">
        <v>0</v>
      </c>
      <c r="R1932">
        <v>8.4562809081905108</v>
      </c>
      <c r="S1932">
        <v>269.60718662188401</v>
      </c>
    </row>
    <row r="1933" spans="1:20" hidden="1" x14ac:dyDescent="0.25">
      <c r="A1933">
        <v>1818</v>
      </c>
      <c r="B1933">
        <v>3090</v>
      </c>
      <c r="C1933">
        <v>210.958482016575</v>
      </c>
      <c r="D1933">
        <v>0.120534096257895</v>
      </c>
      <c r="E1933">
        <v>0</v>
      </c>
      <c r="F1933">
        <v>-0.23000928061630899</v>
      </c>
      <c r="G1933">
        <v>482</v>
      </c>
      <c r="H1933">
        <v>2</v>
      </c>
      <c r="I1933">
        <v>46.999995627213004</v>
      </c>
      <c r="J1933">
        <v>189.83676977491299</v>
      </c>
      <c r="K1933">
        <v>-24.727189275292101</v>
      </c>
      <c r="L1933">
        <v>47.642398999999997</v>
      </c>
      <c r="M1933">
        <v>101.598446094111</v>
      </c>
      <c r="N1933">
        <v>58.336799777214303</v>
      </c>
      <c r="O1933">
        <v>0.69193862145289997</v>
      </c>
      <c r="P1933">
        <v>-5.12</v>
      </c>
      <c r="Q1933">
        <v>0</v>
      </c>
      <c r="R1933">
        <v>-9.6185087773474809</v>
      </c>
      <c r="S1933">
        <v>244.45055704817801</v>
      </c>
    </row>
    <row r="1934" spans="1:20" hidden="1" x14ac:dyDescent="0.25">
      <c r="A1934">
        <v>1819</v>
      </c>
      <c r="B1934">
        <v>333</v>
      </c>
      <c r="C1934">
        <v>266.006234264716</v>
      </c>
      <c r="D1934">
        <v>0.110165535010238</v>
      </c>
      <c r="E1934">
        <v>0</v>
      </c>
      <c r="F1934">
        <v>0.19996035350032201</v>
      </c>
      <c r="G1934">
        <v>483</v>
      </c>
      <c r="H1934">
        <v>2</v>
      </c>
      <c r="I1934">
        <v>136.45535427648099</v>
      </c>
      <c r="J1934">
        <v>249.914543613917</v>
      </c>
      <c r="K1934">
        <v>-24.807307824321601</v>
      </c>
      <c r="L1934">
        <v>22.605801</v>
      </c>
      <c r="M1934">
        <v>255.728838463388</v>
      </c>
      <c r="N1934">
        <v>145.56879409431099</v>
      </c>
      <c r="O1934">
        <v>0.33873095192018599</v>
      </c>
      <c r="P1934">
        <v>17.84</v>
      </c>
      <c r="Q1934">
        <v>0</v>
      </c>
      <c r="R1934">
        <v>-0.97910481654137405</v>
      </c>
      <c r="S1934">
        <v>269.44260801769201</v>
      </c>
    </row>
    <row r="1935" spans="1:20" x14ac:dyDescent="0.25">
      <c r="A1935">
        <v>1819</v>
      </c>
      <c r="B1935">
        <v>1499</v>
      </c>
      <c r="C1935">
        <v>298.64149082199702</v>
      </c>
      <c r="D1935">
        <v>0.142954492189762</v>
      </c>
      <c r="E1935">
        <v>0</v>
      </c>
      <c r="F1935">
        <v>-4.6220572496800102E-2</v>
      </c>
      <c r="G1935">
        <v>483</v>
      </c>
      <c r="H1935">
        <v>2</v>
      </c>
      <c r="I1935">
        <v>266.026977618974</v>
      </c>
      <c r="J1935">
        <v>268.190899926079</v>
      </c>
      <c r="K1935">
        <v>-24.807307824321601</v>
      </c>
      <c r="L1935">
        <v>-39.488300000000002</v>
      </c>
      <c r="M1935">
        <v>405.48539073189897</v>
      </c>
      <c r="N1935">
        <v>236.82124406260701</v>
      </c>
      <c r="O1935">
        <v>5.3167518754745098</v>
      </c>
      <c r="P1935">
        <v>0.08</v>
      </c>
      <c r="Q1935">
        <v>0</v>
      </c>
      <c r="R1935">
        <v>9.1285448690404802</v>
      </c>
      <c r="S1935">
        <v>267.031941714982</v>
      </c>
      <c r="T1935">
        <f>IF(AND(C1935&gt;=$V$3,B1935=$V$1,A1935&lt;=2004),1,0)</f>
        <v>1</v>
      </c>
    </row>
    <row r="1936" spans="1:20" hidden="1" x14ac:dyDescent="0.25">
      <c r="A1936">
        <v>1819</v>
      </c>
      <c r="B1936">
        <v>1513</v>
      </c>
      <c r="C1936">
        <v>298.92739567494402</v>
      </c>
      <c r="D1936">
        <v>0.14870246573106499</v>
      </c>
      <c r="E1936">
        <v>0</v>
      </c>
      <c r="F1936">
        <v>-4.9466092255666803E-2</v>
      </c>
      <c r="G1936">
        <v>483</v>
      </c>
      <c r="H1936">
        <v>2</v>
      </c>
      <c r="I1936">
        <v>264.91153297420499</v>
      </c>
      <c r="J1936">
        <v>266.30424528125002</v>
      </c>
      <c r="K1936">
        <v>-24.807307824321601</v>
      </c>
      <c r="L1936">
        <v>-37.064602000000001</v>
      </c>
      <c r="M1936">
        <v>407.17193501804002</v>
      </c>
      <c r="N1936">
        <v>238.768207580379</v>
      </c>
      <c r="O1936">
        <v>4.5550543785543898</v>
      </c>
      <c r="P1936">
        <v>-0.02</v>
      </c>
      <c r="Q1936">
        <v>0</v>
      </c>
      <c r="R1936">
        <v>8.4328045315902802</v>
      </c>
      <c r="S1936">
        <v>269.744776719242</v>
      </c>
    </row>
    <row r="1937" spans="1:20" hidden="1" x14ac:dyDescent="0.25">
      <c r="A1937">
        <v>1819</v>
      </c>
      <c r="B1937">
        <v>3090</v>
      </c>
      <c r="C1937">
        <v>210.68511097377601</v>
      </c>
      <c r="D1937">
        <v>0.120693447612612</v>
      </c>
      <c r="E1937">
        <v>0</v>
      </c>
      <c r="F1937">
        <v>1.55166948165383E-2</v>
      </c>
      <c r="G1937">
        <v>483</v>
      </c>
      <c r="H1937">
        <v>2</v>
      </c>
      <c r="I1937">
        <v>46.657998970701698</v>
      </c>
      <c r="J1937">
        <v>189.563398732114</v>
      </c>
      <c r="K1937">
        <v>-24.807307824321601</v>
      </c>
      <c r="L1937">
        <v>47.642398999999997</v>
      </c>
      <c r="M1937">
        <v>101.07464231669</v>
      </c>
      <c r="N1937">
        <v>58.043520453771698</v>
      </c>
      <c r="O1937">
        <v>0.69694681363382405</v>
      </c>
      <c r="P1937">
        <v>-5.18</v>
      </c>
      <c r="Q1937">
        <v>0</v>
      </c>
      <c r="R1937">
        <v>-9.6518947422074195</v>
      </c>
      <c r="S1937">
        <v>244.29307620864299</v>
      </c>
    </row>
    <row r="1938" spans="1:20" hidden="1" x14ac:dyDescent="0.25">
      <c r="A1938">
        <v>1820</v>
      </c>
      <c r="B1938">
        <v>333</v>
      </c>
      <c r="C1938">
        <v>265.95342914384997</v>
      </c>
      <c r="D1938">
        <v>0.11031333860779299</v>
      </c>
      <c r="E1938">
        <v>0</v>
      </c>
      <c r="F1938">
        <v>-5.43149915847864E-2</v>
      </c>
      <c r="G1938">
        <v>484</v>
      </c>
      <c r="H1938">
        <v>2</v>
      </c>
      <c r="I1938">
        <v>136.45535427648099</v>
      </c>
      <c r="J1938">
        <v>249.861738493052</v>
      </c>
      <c r="K1938">
        <v>-24.807307824321601</v>
      </c>
      <c r="L1938">
        <v>22.605801</v>
      </c>
      <c r="M1938">
        <v>255.518004128136</v>
      </c>
      <c r="N1938">
        <v>145.46736634077701</v>
      </c>
      <c r="O1938">
        <v>0.322434747595093</v>
      </c>
      <c r="P1938">
        <v>17.79</v>
      </c>
      <c r="Q1938">
        <v>0</v>
      </c>
      <c r="R1938">
        <v>-0.99030943073300903</v>
      </c>
      <c r="S1938">
        <v>269.42645007516199</v>
      </c>
    </row>
    <row r="1939" spans="1:20" x14ac:dyDescent="0.25">
      <c r="A1939">
        <v>1820</v>
      </c>
      <c r="B1939">
        <v>1499</v>
      </c>
      <c r="C1939">
        <v>298.72269155618801</v>
      </c>
      <c r="D1939">
        <v>0.143146287093951</v>
      </c>
      <c r="E1939">
        <v>0</v>
      </c>
      <c r="F1939">
        <v>3.2834063546614403E-2</v>
      </c>
      <c r="G1939">
        <v>484</v>
      </c>
      <c r="H1939">
        <v>2</v>
      </c>
      <c r="I1939">
        <v>266.026977618974</v>
      </c>
      <c r="J1939">
        <v>268.27210066026902</v>
      </c>
      <c r="K1939">
        <v>-24.807307824321601</v>
      </c>
      <c r="L1939">
        <v>-39.488300000000002</v>
      </c>
      <c r="M1939">
        <v>405.93343687243498</v>
      </c>
      <c r="N1939">
        <v>237.11532359813199</v>
      </c>
      <c r="O1939">
        <v>5.3187196189050896</v>
      </c>
      <c r="P1939">
        <v>0.18</v>
      </c>
      <c r="Q1939">
        <v>0</v>
      </c>
      <c r="R1939">
        <v>9.1093800710068908</v>
      </c>
      <c r="S1939">
        <v>267.18057085563601</v>
      </c>
      <c r="T1939">
        <f>IF(AND(C1939&gt;=$V$3,B1939=$V$1,A1939&lt;=2004),1,0)</f>
        <v>1</v>
      </c>
    </row>
    <row r="1940" spans="1:20" hidden="1" x14ac:dyDescent="0.25">
      <c r="A1940">
        <v>1820</v>
      </c>
      <c r="B1940">
        <v>1513</v>
      </c>
      <c r="C1940">
        <v>298.98534463530501</v>
      </c>
      <c r="D1940">
        <v>0.14890197240434799</v>
      </c>
      <c r="E1940">
        <v>0</v>
      </c>
      <c r="F1940">
        <v>1.13432280098031E-2</v>
      </c>
      <c r="G1940">
        <v>484</v>
      </c>
      <c r="H1940">
        <v>2</v>
      </c>
      <c r="I1940">
        <v>264.91153297420499</v>
      </c>
      <c r="J1940">
        <v>266.36219424161101</v>
      </c>
      <c r="K1940">
        <v>-24.807307824321601</v>
      </c>
      <c r="L1940">
        <v>-37.064602000000001</v>
      </c>
      <c r="M1940">
        <v>407.49015437439601</v>
      </c>
      <c r="N1940">
        <v>238.98778885830399</v>
      </c>
      <c r="O1940">
        <v>4.5595212723397296</v>
      </c>
      <c r="P1940">
        <v>0.04</v>
      </c>
      <c r="Q1940">
        <v>0</v>
      </c>
      <c r="R1940">
        <v>8.4099765749540794</v>
      </c>
      <c r="S1940">
        <v>269.881994354418</v>
      </c>
    </row>
    <row r="1941" spans="1:20" hidden="1" x14ac:dyDescent="0.25">
      <c r="A1941">
        <v>1820</v>
      </c>
      <c r="B1941">
        <v>3090</v>
      </c>
      <c r="C1941">
        <v>210.420019260457</v>
      </c>
      <c r="D1941">
        <v>0.120855375984827</v>
      </c>
      <c r="E1941">
        <v>0</v>
      </c>
      <c r="F1941">
        <v>-0.219360537852198</v>
      </c>
      <c r="G1941">
        <v>484</v>
      </c>
      <c r="H1941">
        <v>2</v>
      </c>
      <c r="I1941">
        <v>46.657998970701698</v>
      </c>
      <c r="J1941">
        <v>189.29830701879499</v>
      </c>
      <c r="K1941">
        <v>-24.807307824321601</v>
      </c>
      <c r="L1941">
        <v>47.642398999999997</v>
      </c>
      <c r="M1941">
        <v>100.551748557138</v>
      </c>
      <c r="N1941">
        <v>57.750800165215502</v>
      </c>
      <c r="O1941">
        <v>0.70273612766259896</v>
      </c>
      <c r="P1941">
        <v>-5.23</v>
      </c>
      <c r="Q1941">
        <v>0</v>
      </c>
      <c r="R1941">
        <v>-9.6852924950341794</v>
      </c>
      <c r="S1941">
        <v>244.13505044955701</v>
      </c>
    </row>
    <row r="1942" spans="1:20" hidden="1" x14ac:dyDescent="0.25">
      <c r="A1942">
        <v>1821</v>
      </c>
      <c r="B1942">
        <v>333</v>
      </c>
      <c r="C1942">
        <v>265.89321253036098</v>
      </c>
      <c r="D1942">
        <v>0.110463741195176</v>
      </c>
      <c r="E1942">
        <v>0</v>
      </c>
      <c r="F1942">
        <v>0.19636697170801601</v>
      </c>
      <c r="G1942">
        <v>485</v>
      </c>
      <c r="H1942">
        <v>2</v>
      </c>
      <c r="I1942">
        <v>136.11027784543899</v>
      </c>
      <c r="J1942">
        <v>249.80152187956199</v>
      </c>
      <c r="K1942">
        <v>-24.879869827074</v>
      </c>
      <c r="L1942">
        <v>22.605801</v>
      </c>
      <c r="M1942">
        <v>255.31517216065799</v>
      </c>
      <c r="N1942">
        <v>145.37077456532501</v>
      </c>
      <c r="O1942">
        <v>0.30572284532506999</v>
      </c>
      <c r="P1942">
        <v>17.72</v>
      </c>
      <c r="Q1942">
        <v>0</v>
      </c>
      <c r="R1942">
        <v>-1.00087057714024</v>
      </c>
      <c r="S1942">
        <v>269.41011981639298</v>
      </c>
    </row>
    <row r="1943" spans="1:20" x14ac:dyDescent="0.25">
      <c r="A1943">
        <v>1821</v>
      </c>
      <c r="B1943">
        <v>1499</v>
      </c>
      <c r="C1943">
        <v>298.80576175694398</v>
      </c>
      <c r="D1943">
        <v>0.14334145453448899</v>
      </c>
      <c r="E1943">
        <v>0</v>
      </c>
      <c r="F1943">
        <v>-4.9532048360758099E-2</v>
      </c>
      <c r="G1943">
        <v>485</v>
      </c>
      <c r="H1943">
        <v>2</v>
      </c>
      <c r="I1943">
        <v>266.11614885688903</v>
      </c>
      <c r="J1943">
        <v>268.35517086102601</v>
      </c>
      <c r="K1943">
        <v>-24.879869827074</v>
      </c>
      <c r="L1943">
        <v>-39.488300000000002</v>
      </c>
      <c r="M1943">
        <v>406.37511078802203</v>
      </c>
      <c r="N1943">
        <v>237.40629334754999</v>
      </c>
      <c r="O1943">
        <v>5.32100539128915</v>
      </c>
      <c r="P1943">
        <v>0.3</v>
      </c>
      <c r="Q1943">
        <v>0</v>
      </c>
      <c r="R1943">
        <v>9.0899482537423708</v>
      </c>
      <c r="S1943">
        <v>267.32888294570398</v>
      </c>
      <c r="T1943">
        <f>IF(AND(C1943&gt;=$V$3,B1943=$V$1,A1943&lt;=2004),1,0)</f>
        <v>1</v>
      </c>
    </row>
    <row r="1944" spans="1:20" hidden="1" x14ac:dyDescent="0.25">
      <c r="A1944">
        <v>1821</v>
      </c>
      <c r="B1944">
        <v>1513</v>
      </c>
      <c r="C1944">
        <v>299.04480707181102</v>
      </c>
      <c r="D1944">
        <v>0.14910498721832099</v>
      </c>
      <c r="E1944">
        <v>0</v>
      </c>
      <c r="F1944">
        <v>-4.0100048444171997E-2</v>
      </c>
      <c r="G1944">
        <v>485</v>
      </c>
      <c r="H1944">
        <v>2</v>
      </c>
      <c r="I1944">
        <v>264.97342888005602</v>
      </c>
      <c r="J1944">
        <v>266.42165667811702</v>
      </c>
      <c r="K1944">
        <v>-24.879869827074</v>
      </c>
      <c r="L1944">
        <v>-37.064602000000001</v>
      </c>
      <c r="M1944">
        <v>407.80622441025702</v>
      </c>
      <c r="N1944">
        <v>239.20671160968999</v>
      </c>
      <c r="O1944">
        <v>4.5633054187269897</v>
      </c>
      <c r="P1944">
        <v>0.11</v>
      </c>
      <c r="Q1944">
        <v>0</v>
      </c>
      <c r="R1944">
        <v>8.3871325766368194</v>
      </c>
      <c r="S1944">
        <v>270.01883926567501</v>
      </c>
    </row>
    <row r="1945" spans="1:20" hidden="1" x14ac:dyDescent="0.25">
      <c r="A1945">
        <v>1821</v>
      </c>
      <c r="B1945">
        <v>3090</v>
      </c>
      <c r="C1945">
        <v>210.15466197739701</v>
      </c>
      <c r="D1945">
        <v>0.121020151717996</v>
      </c>
      <c r="E1945">
        <v>0</v>
      </c>
      <c r="F1945">
        <v>7.0366589626740198E-3</v>
      </c>
      <c r="G1945">
        <v>485</v>
      </c>
      <c r="H1945">
        <v>2</v>
      </c>
      <c r="I1945">
        <v>46.3439514812762</v>
      </c>
      <c r="J1945">
        <v>189.032949735735</v>
      </c>
      <c r="K1945">
        <v>-24.879869827074</v>
      </c>
      <c r="L1945">
        <v>47.642398999999997</v>
      </c>
      <c r="M1945">
        <v>100.04663134026001</v>
      </c>
      <c r="N1945">
        <v>57.468337975316899</v>
      </c>
      <c r="O1945">
        <v>0.70828336505717304</v>
      </c>
      <c r="P1945">
        <v>-5.29</v>
      </c>
      <c r="Q1945">
        <v>0</v>
      </c>
      <c r="R1945">
        <v>-9.7161472366335904</v>
      </c>
      <c r="S1945">
        <v>243.97652126282901</v>
      </c>
    </row>
    <row r="1946" spans="1:20" hidden="1" x14ac:dyDescent="0.25">
      <c r="A1946">
        <v>1822</v>
      </c>
      <c r="B1946">
        <v>333</v>
      </c>
      <c r="C1946">
        <v>265.83466298870098</v>
      </c>
      <c r="D1946">
        <v>0.110610276257723</v>
      </c>
      <c r="E1946">
        <v>0</v>
      </c>
      <c r="F1946">
        <v>-4.4168858511478302E-2</v>
      </c>
      <c r="G1946">
        <v>486</v>
      </c>
      <c r="H1946">
        <v>2</v>
      </c>
      <c r="I1946">
        <v>136.11027784543899</v>
      </c>
      <c r="J1946">
        <v>249.74297233790199</v>
      </c>
      <c r="K1946">
        <v>-24.879869827074</v>
      </c>
      <c r="L1946">
        <v>22.605801</v>
      </c>
      <c r="M1946">
        <v>255.08401899400599</v>
      </c>
      <c r="N1946">
        <v>145.25752442265701</v>
      </c>
      <c r="O1946">
        <v>0.28934131548463299</v>
      </c>
      <c r="P1946">
        <v>17.649999999999999</v>
      </c>
      <c r="Q1946">
        <v>0</v>
      </c>
      <c r="R1946">
        <v>-1.0135179415086299</v>
      </c>
      <c r="S1946">
        <v>269.39358320253899</v>
      </c>
    </row>
    <row r="1947" spans="1:20" x14ac:dyDescent="0.25">
      <c r="A1947">
        <v>1822</v>
      </c>
      <c r="B1947">
        <v>1499</v>
      </c>
      <c r="C1947">
        <v>298.88825161232398</v>
      </c>
      <c r="D1947">
        <v>0.143531603345117</v>
      </c>
      <c r="E1947">
        <v>0</v>
      </c>
      <c r="F1947">
        <v>1.53762340680572E-2</v>
      </c>
      <c r="G1947">
        <v>486</v>
      </c>
      <c r="H1947">
        <v>2</v>
      </c>
      <c r="I1947">
        <v>266.11614885688903</v>
      </c>
      <c r="J1947">
        <v>268.43766071640601</v>
      </c>
      <c r="K1947">
        <v>-24.879869827074</v>
      </c>
      <c r="L1947">
        <v>-39.488300000000002</v>
      </c>
      <c r="M1947">
        <v>406.82732612797798</v>
      </c>
      <c r="N1947">
        <v>237.70261694084601</v>
      </c>
      <c r="O1947">
        <v>5.3227192068280402</v>
      </c>
      <c r="P1947">
        <v>0.42</v>
      </c>
      <c r="Q1947">
        <v>0</v>
      </c>
      <c r="R1947">
        <v>9.0711465566896301</v>
      </c>
      <c r="S1947">
        <v>267.47688826625898</v>
      </c>
      <c r="T1947">
        <f>IF(AND(C1947&gt;=$V$3,B1947=$V$1,A1947&lt;=2004),1,0)</f>
        <v>1</v>
      </c>
    </row>
    <row r="1948" spans="1:20" hidden="1" x14ac:dyDescent="0.25">
      <c r="A1948">
        <v>1822</v>
      </c>
      <c r="B1948">
        <v>1513</v>
      </c>
      <c r="C1948">
        <v>299.10442149812701</v>
      </c>
      <c r="D1948">
        <v>0.14930278161122801</v>
      </c>
      <c r="E1948">
        <v>0</v>
      </c>
      <c r="F1948">
        <v>-4.02711359576635E-3</v>
      </c>
      <c r="G1948">
        <v>486</v>
      </c>
      <c r="H1948">
        <v>2</v>
      </c>
      <c r="I1948">
        <v>264.97342888005602</v>
      </c>
      <c r="J1948">
        <v>266.48127110443198</v>
      </c>
      <c r="K1948">
        <v>-24.879869827074</v>
      </c>
      <c r="L1948">
        <v>-37.064602000000001</v>
      </c>
      <c r="M1948">
        <v>408.13074047306998</v>
      </c>
      <c r="N1948">
        <v>239.429749118432</v>
      </c>
      <c r="O1948">
        <v>4.5665106615771096</v>
      </c>
      <c r="P1948">
        <v>0.19</v>
      </c>
      <c r="Q1948">
        <v>0</v>
      </c>
      <c r="R1948">
        <v>8.3648321518203996</v>
      </c>
      <c r="S1948">
        <v>270.15532032198701</v>
      </c>
    </row>
    <row r="1949" spans="1:20" hidden="1" x14ac:dyDescent="0.25">
      <c r="A1949">
        <v>1822</v>
      </c>
      <c r="B1949">
        <v>3090</v>
      </c>
      <c r="C1949">
        <v>209.89717931726099</v>
      </c>
      <c r="D1949">
        <v>0.121180690328308</v>
      </c>
      <c r="E1949">
        <v>0</v>
      </c>
      <c r="F1949">
        <v>-0.20863787037412401</v>
      </c>
      <c r="G1949">
        <v>486</v>
      </c>
      <c r="H1949">
        <v>2</v>
      </c>
      <c r="I1949">
        <v>46.3439514812762</v>
      </c>
      <c r="J1949">
        <v>188.77546707559901</v>
      </c>
      <c r="K1949">
        <v>-24.879869827074</v>
      </c>
      <c r="L1949">
        <v>47.642398999999997</v>
      </c>
      <c r="M1949">
        <v>99.542916427614301</v>
      </c>
      <c r="N1949">
        <v>57.186402166653401</v>
      </c>
      <c r="O1949">
        <v>0.71435593679385601</v>
      </c>
      <c r="P1949">
        <v>-5.34</v>
      </c>
      <c r="Q1949">
        <v>0</v>
      </c>
      <c r="R1949">
        <v>-9.7469334312882108</v>
      </c>
      <c r="S1949">
        <v>243.81748976687399</v>
      </c>
    </row>
    <row r="1950" spans="1:20" hidden="1" x14ac:dyDescent="0.25">
      <c r="A1950">
        <v>1823</v>
      </c>
      <c r="B1950">
        <v>333</v>
      </c>
      <c r="C1950">
        <v>265.769245196437</v>
      </c>
      <c r="D1950">
        <v>0.110764671554444</v>
      </c>
      <c r="E1950">
        <v>0</v>
      </c>
      <c r="F1950">
        <v>0.18197384592424001</v>
      </c>
      <c r="G1950">
        <v>487</v>
      </c>
      <c r="H1950">
        <v>2</v>
      </c>
      <c r="I1950">
        <v>135.78528875465</v>
      </c>
      <c r="J1950">
        <v>249.677554545638</v>
      </c>
      <c r="K1950">
        <v>-24.944853180460299</v>
      </c>
      <c r="L1950">
        <v>22.605801</v>
      </c>
      <c r="M1950">
        <v>254.85941574154501</v>
      </c>
      <c r="N1950">
        <v>145.14893872297699</v>
      </c>
      <c r="O1950">
        <v>0.272516535719382</v>
      </c>
      <c r="P1950">
        <v>17.57</v>
      </c>
      <c r="Q1950">
        <v>0</v>
      </c>
      <c r="R1950">
        <v>-1.0256254133990701</v>
      </c>
      <c r="S1950">
        <v>269.376849042515</v>
      </c>
    </row>
    <row r="1951" spans="1:20" x14ac:dyDescent="0.25">
      <c r="A1951">
        <v>1823</v>
      </c>
      <c r="B1951">
        <v>1499</v>
      </c>
      <c r="C1951">
        <v>298.971866936558</v>
      </c>
      <c r="D1951">
        <v>0.14373195185917101</v>
      </c>
      <c r="E1951">
        <v>0</v>
      </c>
      <c r="F1951">
        <v>-2.9819682876514202E-2</v>
      </c>
      <c r="G1951">
        <v>487</v>
      </c>
      <c r="H1951">
        <v>2</v>
      </c>
      <c r="I1951">
        <v>266.16430601573001</v>
      </c>
      <c r="J1951">
        <v>268.52127604063998</v>
      </c>
      <c r="K1951">
        <v>-24.944853180460299</v>
      </c>
      <c r="L1951">
        <v>-39.488300000000002</v>
      </c>
      <c r="M1951">
        <v>407.27675556889898</v>
      </c>
      <c r="N1951">
        <v>237.999079792413</v>
      </c>
      <c r="O1951">
        <v>5.3250218062096399</v>
      </c>
      <c r="P1951">
        <v>0.55000000000000004</v>
      </c>
      <c r="Q1951">
        <v>0</v>
      </c>
      <c r="R1951">
        <v>9.0522660193307107</v>
      </c>
      <c r="S1951">
        <v>267.62458553094098</v>
      </c>
      <c r="T1951">
        <f>IF(AND(C1951&gt;=$V$3,B1951=$V$1,A1951&lt;=2004),1,0)</f>
        <v>1</v>
      </c>
    </row>
    <row r="1952" spans="1:20" hidden="1" x14ac:dyDescent="0.25">
      <c r="A1952">
        <v>1823</v>
      </c>
      <c r="B1952">
        <v>1513</v>
      </c>
      <c r="C1952">
        <v>299.164813161925</v>
      </c>
      <c r="D1952">
        <v>0.14951118582147099</v>
      </c>
      <c r="E1952">
        <v>0</v>
      </c>
      <c r="F1952">
        <v>-2.0593221946075602E-2</v>
      </c>
      <c r="G1952">
        <v>487</v>
      </c>
      <c r="H1952">
        <v>2</v>
      </c>
      <c r="I1952">
        <v>264.99728140599098</v>
      </c>
      <c r="J1952">
        <v>266.54166276823099</v>
      </c>
      <c r="K1952">
        <v>-24.944853180460299</v>
      </c>
      <c r="L1952">
        <v>-37.064602000000001</v>
      </c>
      <c r="M1952">
        <v>408.45628040219299</v>
      </c>
      <c r="N1952">
        <v>239.65516346963301</v>
      </c>
      <c r="O1952">
        <v>4.5694244749131396</v>
      </c>
      <c r="P1952">
        <v>0.27</v>
      </c>
      <c r="Q1952">
        <v>0</v>
      </c>
      <c r="R1952">
        <v>8.3426803854332103</v>
      </c>
      <c r="S1952">
        <v>270.291439948875</v>
      </c>
    </row>
    <row r="1953" spans="1:20" hidden="1" x14ac:dyDescent="0.25">
      <c r="A1953">
        <v>1823</v>
      </c>
      <c r="B1953">
        <v>3090</v>
      </c>
      <c r="C1953">
        <v>209.63971420761101</v>
      </c>
      <c r="D1953">
        <v>0.12134984033202501</v>
      </c>
      <c r="E1953">
        <v>0</v>
      </c>
      <c r="F1953" s="3">
        <v>-4.64616260144268E-4</v>
      </c>
      <c r="G1953">
        <v>487</v>
      </c>
      <c r="H1953">
        <v>2</v>
      </c>
      <c r="I1953">
        <v>46.0578393888524</v>
      </c>
      <c r="J1953">
        <v>188.518001965949</v>
      </c>
      <c r="K1953">
        <v>-24.944853180460299</v>
      </c>
      <c r="L1953">
        <v>47.642398999999997</v>
      </c>
      <c r="M1953">
        <v>99.055970117550402</v>
      </c>
      <c r="N1953">
        <v>56.9144145851538</v>
      </c>
      <c r="O1953">
        <v>0.71925079195271802</v>
      </c>
      <c r="P1953">
        <v>-5.4</v>
      </c>
      <c r="Q1953">
        <v>0</v>
      </c>
      <c r="R1953">
        <v>-9.7753055244783198</v>
      </c>
      <c r="S1953">
        <v>243.65799535030399</v>
      </c>
    </row>
    <row r="1954" spans="1:20" hidden="1" x14ac:dyDescent="0.25">
      <c r="A1954">
        <v>1824</v>
      </c>
      <c r="B1954">
        <v>333</v>
      </c>
      <c r="C1954">
        <v>265.70549074030401</v>
      </c>
      <c r="D1954">
        <v>0.110913655611766</v>
      </c>
      <c r="E1954">
        <v>0</v>
      </c>
      <c r="F1954">
        <v>-4.4069877799133697E-2</v>
      </c>
      <c r="G1954">
        <v>488</v>
      </c>
      <c r="H1954">
        <v>2</v>
      </c>
      <c r="I1954">
        <v>135.78528875465</v>
      </c>
      <c r="J1954">
        <v>249.61380008950499</v>
      </c>
      <c r="K1954">
        <v>-24.944853180460299</v>
      </c>
      <c r="L1954">
        <v>22.605801</v>
      </c>
      <c r="M1954">
        <v>254.60864051260199</v>
      </c>
      <c r="N1954">
        <v>145.02471887721799</v>
      </c>
      <c r="O1954">
        <v>0.25600116525128602</v>
      </c>
      <c r="P1954">
        <v>17.489999999999998</v>
      </c>
      <c r="Q1954">
        <v>0</v>
      </c>
      <c r="R1954">
        <v>-1.03965527848218</v>
      </c>
      <c r="S1954">
        <v>269.359885970449</v>
      </c>
    </row>
    <row r="1955" spans="1:20" x14ac:dyDescent="0.25">
      <c r="A1955">
        <v>1824</v>
      </c>
      <c r="B1955">
        <v>1499</v>
      </c>
      <c r="C1955">
        <v>299.05562580102998</v>
      </c>
      <c r="D1955">
        <v>0.14392527856753601</v>
      </c>
      <c r="E1955">
        <v>0</v>
      </c>
      <c r="F1955">
        <v>-3.8032720219138799E-3</v>
      </c>
      <c r="G1955">
        <v>488</v>
      </c>
      <c r="H1955">
        <v>2</v>
      </c>
      <c r="I1955">
        <v>266.16430601573001</v>
      </c>
      <c r="J1955">
        <v>268.60503490511201</v>
      </c>
      <c r="K1955">
        <v>-24.944853180460299</v>
      </c>
      <c r="L1955">
        <v>-39.488300000000002</v>
      </c>
      <c r="M1955">
        <v>407.73269682228698</v>
      </c>
      <c r="N1955">
        <v>238.298205738452</v>
      </c>
      <c r="O1955">
        <v>5.3271729677363897</v>
      </c>
      <c r="P1955">
        <v>0.69</v>
      </c>
      <c r="Q1955">
        <v>0</v>
      </c>
      <c r="R1955">
        <v>9.0337986014866107</v>
      </c>
      <c r="S1955">
        <v>267.77198148022802</v>
      </c>
      <c r="T1955">
        <f>IF(AND(C1955&gt;=$V$3,B1955=$V$1,A1955&lt;=2004),1,0)</f>
        <v>1</v>
      </c>
    </row>
    <row r="1956" spans="1:20" hidden="1" x14ac:dyDescent="0.25">
      <c r="A1956">
        <v>1824</v>
      </c>
      <c r="B1956">
        <v>1513</v>
      </c>
      <c r="C1956">
        <v>299.22603072316798</v>
      </c>
      <c r="D1956">
        <v>0.14971228589034799</v>
      </c>
      <c r="E1956">
        <v>0</v>
      </c>
      <c r="F1956">
        <v>-2.1882479447038201E-2</v>
      </c>
      <c r="G1956">
        <v>488</v>
      </c>
      <c r="H1956">
        <v>2</v>
      </c>
      <c r="I1956">
        <v>264.99728140599098</v>
      </c>
      <c r="J1956">
        <v>266.60288032947398</v>
      </c>
      <c r="K1956">
        <v>-24.944853180460299</v>
      </c>
      <c r="L1956">
        <v>-37.064602000000001</v>
      </c>
      <c r="M1956">
        <v>408.786263169547</v>
      </c>
      <c r="N1956">
        <v>239.882002238323</v>
      </c>
      <c r="O1956">
        <v>4.5726273327178397</v>
      </c>
      <c r="P1956">
        <v>0.37</v>
      </c>
      <c r="Q1956">
        <v>0</v>
      </c>
      <c r="R1956">
        <v>8.3208567651265106</v>
      </c>
      <c r="S1956">
        <v>270.42720350038701</v>
      </c>
    </row>
    <row r="1957" spans="1:20" hidden="1" x14ac:dyDescent="0.25">
      <c r="A1957">
        <v>1824</v>
      </c>
      <c r="B1957">
        <v>3090</v>
      </c>
      <c r="C1957">
        <v>209.38968224143301</v>
      </c>
      <c r="D1957">
        <v>0.121513061974037</v>
      </c>
      <c r="E1957">
        <v>0</v>
      </c>
      <c r="F1957">
        <v>-0.19694089287240801</v>
      </c>
      <c r="G1957">
        <v>488</v>
      </c>
      <c r="H1957">
        <v>2</v>
      </c>
      <c r="I1957">
        <v>46.0578393888524</v>
      </c>
      <c r="J1957">
        <v>188.267969999771</v>
      </c>
      <c r="K1957">
        <v>-24.944853180460299</v>
      </c>
      <c r="L1957">
        <v>47.642398999999997</v>
      </c>
      <c r="M1957">
        <v>98.570845545808098</v>
      </c>
      <c r="N1957">
        <v>56.643120463533897</v>
      </c>
      <c r="O1957">
        <v>0.72412760580579505</v>
      </c>
      <c r="P1957">
        <v>-5.45</v>
      </c>
      <c r="Q1957">
        <v>0</v>
      </c>
      <c r="R1957">
        <v>-9.8035391533751799</v>
      </c>
      <c r="S1957">
        <v>243.49804027230999</v>
      </c>
    </row>
    <row r="1958" spans="1:20" hidden="1" x14ac:dyDescent="0.25">
      <c r="A1958">
        <v>1825</v>
      </c>
      <c r="B1958">
        <v>333</v>
      </c>
      <c r="C1958">
        <v>265.63490001862903</v>
      </c>
      <c r="D1958">
        <v>0.11105512038708699</v>
      </c>
      <c r="E1958">
        <v>0</v>
      </c>
      <c r="F1958">
        <v>0.181126421534131</v>
      </c>
      <c r="G1958">
        <v>489</v>
      </c>
      <c r="H1958">
        <v>2</v>
      </c>
      <c r="I1958">
        <v>135.48053169778601</v>
      </c>
      <c r="J1958">
        <v>249.543209367831</v>
      </c>
      <c r="K1958">
        <v>-25.0022380899217</v>
      </c>
      <c r="L1958">
        <v>22.605801</v>
      </c>
      <c r="M1958">
        <v>254.364419697491</v>
      </c>
      <c r="N1958">
        <v>144.90324352765501</v>
      </c>
      <c r="O1958">
        <v>0.238641548124778</v>
      </c>
      <c r="P1958">
        <v>17.39</v>
      </c>
      <c r="Q1958">
        <v>0</v>
      </c>
      <c r="R1958">
        <v>-1.0531398270935199</v>
      </c>
      <c r="S1958">
        <v>269.34270288375501</v>
      </c>
    </row>
    <row r="1959" spans="1:20" x14ac:dyDescent="0.25">
      <c r="A1959">
        <v>1825</v>
      </c>
      <c r="B1959">
        <v>1499</v>
      </c>
      <c r="C1959">
        <v>299.14000003576399</v>
      </c>
      <c r="D1959">
        <v>0.144108848003447</v>
      </c>
      <c r="E1959">
        <v>0</v>
      </c>
      <c r="F1959">
        <v>-1.6304503880965202E-2</v>
      </c>
      <c r="G1959">
        <v>489</v>
      </c>
      <c r="H1959">
        <v>2</v>
      </c>
      <c r="I1959">
        <v>266.17145089488599</v>
      </c>
      <c r="J1959">
        <v>268.68940913984602</v>
      </c>
      <c r="K1959">
        <v>-25.0022380899217</v>
      </c>
      <c r="L1959">
        <v>-39.488300000000002</v>
      </c>
      <c r="M1959">
        <v>408.18980447257201</v>
      </c>
      <c r="N1959">
        <v>238.596408453419</v>
      </c>
      <c r="O1959">
        <v>5.3293543626144197</v>
      </c>
      <c r="P1959">
        <v>0.84</v>
      </c>
      <c r="Q1959">
        <v>0</v>
      </c>
      <c r="R1959">
        <v>9.0154593841118107</v>
      </c>
      <c r="S1959">
        <v>267.91907820584697</v>
      </c>
      <c r="T1959">
        <f>IF(AND(C1959&gt;=$V$3,B1959=$V$1,A1959&lt;=2004),1,0)</f>
        <v>1</v>
      </c>
    </row>
    <row r="1960" spans="1:20" hidden="1" x14ac:dyDescent="0.25">
      <c r="A1960">
        <v>1825</v>
      </c>
      <c r="B1960">
        <v>1513</v>
      </c>
      <c r="C1960">
        <v>299.28754712013199</v>
      </c>
      <c r="D1960">
        <v>0.14990323636231001</v>
      </c>
      <c r="E1960">
        <v>0</v>
      </c>
      <c r="F1960">
        <v>-7.9178354635516205E-3</v>
      </c>
      <c r="G1960">
        <v>489</v>
      </c>
      <c r="H1960">
        <v>2</v>
      </c>
      <c r="I1960">
        <v>264.98311283228497</v>
      </c>
      <c r="J1960">
        <v>266.66439672643799</v>
      </c>
      <c r="K1960">
        <v>-25.0022380899217</v>
      </c>
      <c r="L1960">
        <v>-37.064602000000001</v>
      </c>
      <c r="M1960">
        <v>409.12096269633201</v>
      </c>
      <c r="N1960">
        <v>240.109957589792</v>
      </c>
      <c r="O1960">
        <v>4.5751044758545403</v>
      </c>
      <c r="P1960">
        <v>0.47</v>
      </c>
      <c r="Q1960">
        <v>0</v>
      </c>
      <c r="R1960">
        <v>8.2993737709898099</v>
      </c>
      <c r="S1960">
        <v>270.56261653419801</v>
      </c>
    </row>
    <row r="1961" spans="1:20" hidden="1" x14ac:dyDescent="0.25">
      <c r="A1961">
        <v>1825</v>
      </c>
      <c r="B1961">
        <v>3090</v>
      </c>
      <c r="C1961">
        <v>209.139895816457</v>
      </c>
      <c r="D1961">
        <v>0.121668045757737</v>
      </c>
      <c r="E1961">
        <v>0</v>
      </c>
      <c r="F1961">
        <v>-6.5052769312448E-3</v>
      </c>
      <c r="G1961">
        <v>489</v>
      </c>
      <c r="H1961">
        <v>2</v>
      </c>
      <c r="I1961">
        <v>45.799640227134702</v>
      </c>
      <c r="J1961">
        <v>188.01818357479499</v>
      </c>
      <c r="K1961">
        <v>-25.0022380899217</v>
      </c>
      <c r="L1961">
        <v>47.642398999999997</v>
      </c>
      <c r="M1961">
        <v>98.101434380683799</v>
      </c>
      <c r="N1961">
        <v>56.380404103930303</v>
      </c>
      <c r="O1961">
        <v>0.72742251990595796</v>
      </c>
      <c r="P1961">
        <v>-5.51</v>
      </c>
      <c r="Q1961">
        <v>0</v>
      </c>
      <c r="R1961">
        <v>-9.8294979105628109</v>
      </c>
      <c r="S1961">
        <v>243.337661649821</v>
      </c>
    </row>
    <row r="1962" spans="1:20" hidden="1" x14ac:dyDescent="0.25">
      <c r="A1962">
        <v>1826</v>
      </c>
      <c r="B1962">
        <v>333</v>
      </c>
      <c r="C1962">
        <v>265.55850119261498</v>
      </c>
      <c r="D1962">
        <v>0.11119306312635301</v>
      </c>
      <c r="E1962">
        <v>0</v>
      </c>
      <c r="F1962">
        <v>0.15388538111421099</v>
      </c>
      <c r="G1962">
        <v>490</v>
      </c>
      <c r="H1962">
        <v>2</v>
      </c>
      <c r="I1962">
        <v>135.19613012537499</v>
      </c>
      <c r="J1962">
        <v>249.46681054181701</v>
      </c>
      <c r="K1962">
        <v>-25.0520070754588</v>
      </c>
      <c r="L1962">
        <v>22.605801</v>
      </c>
      <c r="M1962">
        <v>254.09421656945901</v>
      </c>
      <c r="N1962">
        <v>144.76647893592201</v>
      </c>
      <c r="O1962">
        <v>0.22256491345933099</v>
      </c>
      <c r="P1962">
        <v>17.29</v>
      </c>
      <c r="Q1962">
        <v>0</v>
      </c>
      <c r="R1962">
        <v>-1.06853107624053</v>
      </c>
      <c r="S1962">
        <v>269.32526867260299</v>
      </c>
    </row>
    <row r="1963" spans="1:20" x14ac:dyDescent="0.25">
      <c r="A1963">
        <v>1826</v>
      </c>
      <c r="B1963">
        <v>1499</v>
      </c>
      <c r="C1963">
        <v>299.22424083194699</v>
      </c>
      <c r="D1963">
        <v>0.14428784712727699</v>
      </c>
      <c r="E1963">
        <v>0</v>
      </c>
      <c r="F1963">
        <v>3.5353503091339802E-3</v>
      </c>
      <c r="G1963">
        <v>490</v>
      </c>
      <c r="H1963">
        <v>2</v>
      </c>
      <c r="I1963">
        <v>266.13760915511699</v>
      </c>
      <c r="J1963">
        <v>268.77364993602799</v>
      </c>
      <c r="K1963">
        <v>-25.0520070754588</v>
      </c>
      <c r="L1963">
        <v>-39.488300000000002</v>
      </c>
      <c r="M1963">
        <v>408.65065894337198</v>
      </c>
      <c r="N1963">
        <v>238.89607243927699</v>
      </c>
      <c r="O1963">
        <v>5.3311424933312699</v>
      </c>
      <c r="P1963">
        <v>1</v>
      </c>
      <c r="Q1963">
        <v>0</v>
      </c>
      <c r="R1963">
        <v>8.9973837384726298</v>
      </c>
      <c r="S1963">
        <v>268.065880008249</v>
      </c>
      <c r="T1963">
        <f>IF(AND(C1963&gt;=$V$3,B1963=$V$1,A1963&lt;=2004),1,0)</f>
        <v>1</v>
      </c>
    </row>
    <row r="1964" spans="1:20" hidden="1" x14ac:dyDescent="0.25">
      <c r="A1964">
        <v>1826</v>
      </c>
      <c r="B1964">
        <v>1513</v>
      </c>
      <c r="C1964">
        <v>299.34911744279998</v>
      </c>
      <c r="D1964">
        <v>0.150089432757187</v>
      </c>
      <c r="E1964">
        <v>0</v>
      </c>
      <c r="F1964">
        <v>-1.42887708907046E-3</v>
      </c>
      <c r="G1964">
        <v>490</v>
      </c>
      <c r="H1964">
        <v>2</v>
      </c>
      <c r="I1964">
        <v>264.93096573038702</v>
      </c>
      <c r="J1964">
        <v>266.72596704910598</v>
      </c>
      <c r="K1964">
        <v>-25.0520070754588</v>
      </c>
      <c r="L1964">
        <v>-37.064602000000001</v>
      </c>
      <c r="M1964">
        <v>409.45750306600701</v>
      </c>
      <c r="N1964">
        <v>240.33823369910999</v>
      </c>
      <c r="O1964">
        <v>4.5777232883339201</v>
      </c>
      <c r="P1964">
        <v>0.59</v>
      </c>
      <c r="Q1964">
        <v>0</v>
      </c>
      <c r="R1964">
        <v>8.2780779104023594</v>
      </c>
      <c r="S1964">
        <v>270.69768210358899</v>
      </c>
    </row>
    <row r="1965" spans="1:20" hidden="1" x14ac:dyDescent="0.25">
      <c r="A1965">
        <v>1826</v>
      </c>
      <c r="B1965">
        <v>3090</v>
      </c>
      <c r="C1965">
        <v>208.891366450031</v>
      </c>
      <c r="D1965">
        <v>0.121819170923821</v>
      </c>
      <c r="E1965">
        <v>0</v>
      </c>
      <c r="F1965">
        <v>-3.33054582100729E-2</v>
      </c>
      <c r="G1965">
        <v>490</v>
      </c>
      <c r="H1965">
        <v>2</v>
      </c>
      <c r="I1965">
        <v>45.569323320386196</v>
      </c>
      <c r="J1965">
        <v>187.76965420836899</v>
      </c>
      <c r="K1965">
        <v>-25.0520070754588</v>
      </c>
      <c r="L1965">
        <v>47.642398999999997</v>
      </c>
      <c r="M1965">
        <v>97.634160286611106</v>
      </c>
      <c r="N1965">
        <v>56.118669207324501</v>
      </c>
      <c r="O1965">
        <v>0.73056831359927399</v>
      </c>
      <c r="P1965">
        <v>-5.56</v>
      </c>
      <c r="Q1965">
        <v>0</v>
      </c>
      <c r="R1965">
        <v>-9.8552638476663894</v>
      </c>
      <c r="S1965">
        <v>243.176862628902</v>
      </c>
    </row>
    <row r="1966" spans="1:20" hidden="1" x14ac:dyDescent="0.25">
      <c r="A1966">
        <v>1827</v>
      </c>
      <c r="B1966">
        <v>333</v>
      </c>
      <c r="C1966">
        <v>265.48376867995103</v>
      </c>
      <c r="D1966">
        <v>0.111326961133919</v>
      </c>
      <c r="E1966">
        <v>0</v>
      </c>
      <c r="F1966">
        <v>-4.4148760780431798E-2</v>
      </c>
      <c r="G1966">
        <v>491</v>
      </c>
      <c r="H1966">
        <v>2</v>
      </c>
      <c r="I1966">
        <v>135.19613012537499</v>
      </c>
      <c r="J1966">
        <v>249.392078029152</v>
      </c>
      <c r="K1966">
        <v>-25.0520070754588</v>
      </c>
      <c r="L1966">
        <v>22.605801</v>
      </c>
      <c r="M1966">
        <v>253.80202414067199</v>
      </c>
      <c r="N1966">
        <v>144.616632690492</v>
      </c>
      <c r="O1966">
        <v>0.207374806625091</v>
      </c>
      <c r="P1966">
        <v>17.190000000000001</v>
      </c>
      <c r="Q1966">
        <v>0</v>
      </c>
      <c r="R1966">
        <v>-1.0855237604986201</v>
      </c>
      <c r="S1966">
        <v>269.30755720789</v>
      </c>
    </row>
    <row r="1967" spans="1:20" x14ac:dyDescent="0.25">
      <c r="A1967">
        <v>1827</v>
      </c>
      <c r="B1967">
        <v>1499</v>
      </c>
      <c r="C1967">
        <v>299.30876801951399</v>
      </c>
      <c r="D1967">
        <v>0.144461597671629</v>
      </c>
      <c r="E1967">
        <v>0</v>
      </c>
      <c r="F1967">
        <v>-7.5881317177017796E-3</v>
      </c>
      <c r="G1967">
        <v>491</v>
      </c>
      <c r="H1967">
        <v>2</v>
      </c>
      <c r="I1967">
        <v>266.13760915511699</v>
      </c>
      <c r="J1967">
        <v>268.85817712359602</v>
      </c>
      <c r="K1967">
        <v>-25.0520070754588</v>
      </c>
      <c r="L1967">
        <v>-39.488300000000002</v>
      </c>
      <c r="M1967">
        <v>409.11117376924699</v>
      </c>
      <c r="N1967">
        <v>239.194693773604</v>
      </c>
      <c r="O1967">
        <v>5.3325950083252396</v>
      </c>
      <c r="P1967">
        <v>1.1499999999999999</v>
      </c>
      <c r="Q1967">
        <v>0</v>
      </c>
      <c r="R1967">
        <v>8.9793546302006497</v>
      </c>
      <c r="S1967">
        <v>268.21238764674001</v>
      </c>
      <c r="T1967">
        <f>IF(AND(C1967&gt;=$V$3,B1967=$V$1,A1967&lt;=2004),1,0)</f>
        <v>1</v>
      </c>
    </row>
    <row r="1968" spans="1:20" hidden="1" x14ac:dyDescent="0.25">
      <c r="A1968">
        <v>1827</v>
      </c>
      <c r="B1968">
        <v>1513</v>
      </c>
      <c r="C1968">
        <v>299.41155790554399</v>
      </c>
      <c r="D1968">
        <v>0.150270169535524</v>
      </c>
      <c r="E1968">
        <v>0</v>
      </c>
      <c r="F1968">
        <v>-2.3054695055700201E-2</v>
      </c>
      <c r="G1968">
        <v>491</v>
      </c>
      <c r="H1968">
        <v>2</v>
      </c>
      <c r="I1968">
        <v>264.93096573038702</v>
      </c>
      <c r="J1968">
        <v>266.78840751184998</v>
      </c>
      <c r="K1968">
        <v>-25.0520070754588</v>
      </c>
      <c r="L1968">
        <v>-37.064602000000001</v>
      </c>
      <c r="M1968">
        <v>409.79454630672001</v>
      </c>
      <c r="N1968">
        <v>240.565928971044</v>
      </c>
      <c r="O1968">
        <v>4.5789457659674699</v>
      </c>
      <c r="P1968">
        <v>0.7</v>
      </c>
      <c r="Q1968">
        <v>0</v>
      </c>
      <c r="R1968">
        <v>8.2568977242013606</v>
      </c>
      <c r="S1968">
        <v>270.83240209591099</v>
      </c>
    </row>
    <row r="1969" spans="1:20" hidden="1" x14ac:dyDescent="0.25">
      <c r="A1969">
        <v>1827</v>
      </c>
      <c r="B1969">
        <v>3090</v>
      </c>
      <c r="C1969">
        <v>208.649666568707</v>
      </c>
      <c r="D1969">
        <v>0.12196586482550301</v>
      </c>
      <c r="E1969">
        <v>0</v>
      </c>
      <c r="F1969">
        <v>-0.18094703043510099</v>
      </c>
      <c r="G1969">
        <v>491</v>
      </c>
      <c r="H1969">
        <v>2</v>
      </c>
      <c r="I1969">
        <v>45.569323320386196</v>
      </c>
      <c r="J1969">
        <v>187.52795432704499</v>
      </c>
      <c r="K1969">
        <v>-25.0520070754588</v>
      </c>
      <c r="L1969">
        <v>47.642398999999997</v>
      </c>
      <c r="M1969">
        <v>97.170896448382706</v>
      </c>
      <c r="N1969">
        <v>55.858970361227797</v>
      </c>
      <c r="O1969">
        <v>0.73266783179219597</v>
      </c>
      <c r="P1969">
        <v>-5.61</v>
      </c>
      <c r="Q1969">
        <v>0</v>
      </c>
      <c r="R1969">
        <v>-9.8805463677769403</v>
      </c>
      <c r="S1969">
        <v>243.015651097009</v>
      </c>
    </row>
    <row r="1970" spans="1:20" hidden="1" x14ac:dyDescent="0.25">
      <c r="A1970">
        <v>1828</v>
      </c>
      <c r="B1970">
        <v>333</v>
      </c>
      <c r="C1970">
        <v>265.40358245795602</v>
      </c>
      <c r="D1970">
        <v>0.111442224515751</v>
      </c>
      <c r="E1970">
        <v>0</v>
      </c>
      <c r="F1970">
        <v>0.144495713594639</v>
      </c>
      <c r="G1970">
        <v>492</v>
      </c>
      <c r="H1970">
        <v>2</v>
      </c>
      <c r="I1970">
        <v>134.932186239874</v>
      </c>
      <c r="J1970">
        <v>249.311891807157</v>
      </c>
      <c r="K1970">
        <v>-25.0941449769564</v>
      </c>
      <c r="L1970">
        <v>22.605801</v>
      </c>
      <c r="M1970">
        <v>253.51644852772699</v>
      </c>
      <c r="N1970">
        <v>144.46819740859499</v>
      </c>
      <c r="O1970">
        <v>0.192519358317672</v>
      </c>
      <c r="P1970">
        <v>17.079999999999998</v>
      </c>
      <c r="Q1970">
        <v>0</v>
      </c>
      <c r="R1970">
        <v>-1.10195633902367</v>
      </c>
      <c r="S1970">
        <v>269.28957762833198</v>
      </c>
    </row>
    <row r="1971" spans="1:20" x14ac:dyDescent="0.25">
      <c r="A1971">
        <v>1828</v>
      </c>
      <c r="B1971">
        <v>1499</v>
      </c>
      <c r="C1971">
        <v>299.39232419474598</v>
      </c>
      <c r="D1971">
        <v>0.14461116730078999</v>
      </c>
      <c r="E1971">
        <v>0</v>
      </c>
      <c r="F1971">
        <v>2.57270747814786E-2</v>
      </c>
      <c r="G1971">
        <v>492</v>
      </c>
      <c r="H1971">
        <v>2</v>
      </c>
      <c r="I1971">
        <v>266.06283042755302</v>
      </c>
      <c r="J1971">
        <v>268.94173329882699</v>
      </c>
      <c r="K1971">
        <v>-25.0941449769564</v>
      </c>
      <c r="L1971">
        <v>-39.488300000000002</v>
      </c>
      <c r="M1971">
        <v>409.57364529436302</v>
      </c>
      <c r="N1971">
        <v>239.49041000912001</v>
      </c>
      <c r="O1971">
        <v>5.33483496183635</v>
      </c>
      <c r="P1971">
        <v>1.32</v>
      </c>
      <c r="Q1971">
        <v>0</v>
      </c>
      <c r="R1971">
        <v>8.9614928289290905</v>
      </c>
      <c r="S1971">
        <v>268.35860385110999</v>
      </c>
      <c r="T1971">
        <f>IF(AND(C1971&gt;=$V$3,B1971=$V$1,A1971&lt;=2004),1,0)</f>
        <v>1</v>
      </c>
    </row>
    <row r="1972" spans="1:20" hidden="1" x14ac:dyDescent="0.25">
      <c r="A1972">
        <v>1828</v>
      </c>
      <c r="B1972">
        <v>1513</v>
      </c>
      <c r="C1972">
        <v>299.47277634006099</v>
      </c>
      <c r="D1972">
        <v>0.150425753122399</v>
      </c>
      <c r="E1972">
        <v>0</v>
      </c>
      <c r="F1972">
        <v>3.2377884723139502E-2</v>
      </c>
      <c r="G1972">
        <v>492</v>
      </c>
      <c r="H1972">
        <v>2</v>
      </c>
      <c r="I1972">
        <v>264.84090303178698</v>
      </c>
      <c r="J1972">
        <v>266.84962594636698</v>
      </c>
      <c r="K1972">
        <v>-25.0941449769564</v>
      </c>
      <c r="L1972">
        <v>-37.064602000000001</v>
      </c>
      <c r="M1972">
        <v>410.13656526252998</v>
      </c>
      <c r="N1972">
        <v>240.79241652875601</v>
      </c>
      <c r="O1972">
        <v>4.5803730898569404</v>
      </c>
      <c r="P1972">
        <v>0.82</v>
      </c>
      <c r="Q1972">
        <v>0</v>
      </c>
      <c r="R1972">
        <v>8.2360678887599299</v>
      </c>
      <c r="S1972">
        <v>270.96678222750501</v>
      </c>
    </row>
    <row r="1973" spans="1:20" hidden="1" x14ac:dyDescent="0.25">
      <c r="A1973">
        <v>1828</v>
      </c>
      <c r="B1973">
        <v>3090</v>
      </c>
      <c r="C1973">
        <v>208.40899582556401</v>
      </c>
      <c r="D1973">
        <v>0.12209214329304301</v>
      </c>
      <c r="E1973">
        <v>0</v>
      </c>
      <c r="F1973">
        <v>-2.7266769757126399E-2</v>
      </c>
      <c r="G1973">
        <v>492</v>
      </c>
      <c r="H1973">
        <v>2</v>
      </c>
      <c r="I1973">
        <v>45.366850233602797</v>
      </c>
      <c r="J1973">
        <v>187.287283583902</v>
      </c>
      <c r="K1973">
        <v>-25.0941449769564</v>
      </c>
      <c r="L1973">
        <v>47.642398999999997</v>
      </c>
      <c r="M1973">
        <v>96.721946095629406</v>
      </c>
      <c r="N1973">
        <v>55.606522579548802</v>
      </c>
      <c r="O1973">
        <v>0.73310950411834397</v>
      </c>
      <c r="P1973">
        <v>-5.67</v>
      </c>
      <c r="Q1973">
        <v>0</v>
      </c>
      <c r="R1973">
        <v>-9.9037418573351808</v>
      </c>
      <c r="S1973">
        <v>242.854061106247</v>
      </c>
    </row>
    <row r="1974" spans="1:20" hidden="1" x14ac:dyDescent="0.25">
      <c r="A1974">
        <v>1829</v>
      </c>
      <c r="B1974">
        <v>333</v>
      </c>
      <c r="C1974">
        <v>265.32495798369598</v>
      </c>
      <c r="D1974">
        <v>0.111566391358836</v>
      </c>
      <c r="E1974">
        <v>0</v>
      </c>
      <c r="F1974">
        <v>-4.1378308125365998E-2</v>
      </c>
      <c r="G1974">
        <v>493</v>
      </c>
      <c r="H1974">
        <v>2</v>
      </c>
      <c r="I1974">
        <v>134.932186239874</v>
      </c>
      <c r="J1974">
        <v>249.23326733289699</v>
      </c>
      <c r="K1974">
        <v>-25.0941449769564</v>
      </c>
      <c r="L1974">
        <v>22.605801</v>
      </c>
      <c r="M1974">
        <v>253.21030072530499</v>
      </c>
      <c r="N1974">
        <v>144.30909722751699</v>
      </c>
      <c r="O1974">
        <v>0.17892305895282001</v>
      </c>
      <c r="P1974">
        <v>16.97</v>
      </c>
      <c r="Q1974">
        <v>0</v>
      </c>
      <c r="R1974">
        <v>-1.11988332516886</v>
      </c>
      <c r="S1974">
        <v>269.27130555109397</v>
      </c>
    </row>
    <row r="1975" spans="1:20" x14ac:dyDescent="0.25">
      <c r="A1975">
        <v>1829</v>
      </c>
      <c r="B1975">
        <v>1499</v>
      </c>
      <c r="C1975">
        <v>299.47690218215303</v>
      </c>
      <c r="D1975">
        <v>0.14477229035981601</v>
      </c>
      <c r="E1975">
        <v>0</v>
      </c>
      <c r="F1975">
        <v>-2.7073259448091101E-2</v>
      </c>
      <c r="G1975">
        <v>493</v>
      </c>
      <c r="H1975">
        <v>2</v>
      </c>
      <c r="I1975">
        <v>266.06283042755302</v>
      </c>
      <c r="J1975">
        <v>269.02631128623398</v>
      </c>
      <c r="K1975">
        <v>-25.0941449769564</v>
      </c>
      <c r="L1975">
        <v>-39.488300000000002</v>
      </c>
      <c r="M1975">
        <v>410.03118939714898</v>
      </c>
      <c r="N1975">
        <v>239.785241103879</v>
      </c>
      <c r="O1975">
        <v>5.3365635841751704</v>
      </c>
      <c r="P1975">
        <v>1.49</v>
      </c>
      <c r="Q1975">
        <v>0</v>
      </c>
      <c r="R1975">
        <v>8.9434351837930706</v>
      </c>
      <c r="S1975">
        <v>268.50452542596003</v>
      </c>
      <c r="T1975">
        <f>IF(AND(C1975&gt;=$V$3,B1975=$V$1,A1975&lt;=2004),1,0)</f>
        <v>1</v>
      </c>
    </row>
    <row r="1976" spans="1:20" hidden="1" x14ac:dyDescent="0.25">
      <c r="A1976">
        <v>1829</v>
      </c>
      <c r="B1976">
        <v>1513</v>
      </c>
      <c r="C1976">
        <v>299.535559429876</v>
      </c>
      <c r="D1976">
        <v>0.15059335468424101</v>
      </c>
      <c r="E1976">
        <v>0</v>
      </c>
      <c r="F1976">
        <v>-4.1456060678989097E-2</v>
      </c>
      <c r="G1976">
        <v>493</v>
      </c>
      <c r="H1976">
        <v>2</v>
      </c>
      <c r="I1976">
        <v>264.84090303178698</v>
      </c>
      <c r="J1976">
        <v>266.91240903618097</v>
      </c>
      <c r="K1976">
        <v>-25.0941449769564</v>
      </c>
      <c r="L1976">
        <v>-37.064602000000001</v>
      </c>
      <c r="M1976">
        <v>410.47209833454298</v>
      </c>
      <c r="N1976">
        <v>241.01710671636599</v>
      </c>
      <c r="O1976">
        <v>4.58158797255434</v>
      </c>
      <c r="P1976">
        <v>0.95</v>
      </c>
      <c r="Q1976">
        <v>0</v>
      </c>
      <c r="R1976">
        <v>8.2149838263758195</v>
      </c>
      <c r="S1976">
        <v>271.10081835039</v>
      </c>
    </row>
    <row r="1977" spans="1:20" hidden="1" x14ac:dyDescent="0.25">
      <c r="A1977">
        <v>1829</v>
      </c>
      <c r="B1977">
        <v>3090</v>
      </c>
      <c r="C1977">
        <v>208.174690282884</v>
      </c>
      <c r="D1977">
        <v>0.122228176076524</v>
      </c>
      <c r="E1977">
        <v>0</v>
      </c>
      <c r="F1977">
        <v>-0.16864584663337101</v>
      </c>
      <c r="G1977">
        <v>493</v>
      </c>
      <c r="H1977">
        <v>2</v>
      </c>
      <c r="I1977">
        <v>45.366850233602797</v>
      </c>
      <c r="J1977">
        <v>187.05297804122199</v>
      </c>
      <c r="K1977">
        <v>-25.0941449769564</v>
      </c>
      <c r="L1977">
        <v>47.642398999999997</v>
      </c>
      <c r="M1977">
        <v>96.276454893161201</v>
      </c>
      <c r="N1977">
        <v>55.356440335597597</v>
      </c>
      <c r="O1977">
        <v>0.73355655023776201</v>
      </c>
      <c r="P1977">
        <v>-5.72</v>
      </c>
      <c r="Q1977">
        <v>0</v>
      </c>
      <c r="R1977">
        <v>-9.92653169933212</v>
      </c>
      <c r="S1977">
        <v>242.69209927518301</v>
      </c>
    </row>
    <row r="1978" spans="1:20" hidden="1" x14ac:dyDescent="0.25">
      <c r="A1978">
        <v>1830</v>
      </c>
      <c r="B1978">
        <v>333</v>
      </c>
      <c r="C1978">
        <v>265.24179690621702</v>
      </c>
      <c r="D1978">
        <v>0.11169384914371901</v>
      </c>
      <c r="E1978">
        <v>0</v>
      </c>
      <c r="F1978">
        <v>0.12019707543032999</v>
      </c>
      <c r="G1978">
        <v>494</v>
      </c>
      <c r="H1978">
        <v>2</v>
      </c>
      <c r="I1978">
        <v>134.68878101539701</v>
      </c>
      <c r="J1978">
        <v>249.15010625541899</v>
      </c>
      <c r="K1978">
        <v>-25.128638958801599</v>
      </c>
      <c r="L1978">
        <v>22.605801</v>
      </c>
      <c r="M1978">
        <v>252.91038492713199</v>
      </c>
      <c r="N1978">
        <v>144.153907325647</v>
      </c>
      <c r="O1978">
        <v>0.16634214430623701</v>
      </c>
      <c r="P1978">
        <v>16.86</v>
      </c>
      <c r="Q1978">
        <v>0</v>
      </c>
      <c r="R1978">
        <v>-1.13727594664551</v>
      </c>
      <c r="S1978">
        <v>269.25274969489698</v>
      </c>
    </row>
    <row r="1979" spans="1:20" x14ac:dyDescent="0.25">
      <c r="A1979">
        <v>1830</v>
      </c>
      <c r="B1979">
        <v>1499</v>
      </c>
      <c r="C1979">
        <v>299.55953289965498</v>
      </c>
      <c r="D1979">
        <v>0.14493768385526701</v>
      </c>
      <c r="E1979">
        <v>0</v>
      </c>
      <c r="F1979">
        <v>5.1593228406657497E-2</v>
      </c>
      <c r="G1979">
        <v>494</v>
      </c>
      <c r="H1979">
        <v>2</v>
      </c>
      <c r="I1979">
        <v>265.94718837847</v>
      </c>
      <c r="J1979">
        <v>269.10894200373599</v>
      </c>
      <c r="K1979">
        <v>-25.128638958801599</v>
      </c>
      <c r="L1979">
        <v>-39.488300000000002</v>
      </c>
      <c r="M1979">
        <v>410.49471912938901</v>
      </c>
      <c r="N1979">
        <v>240.08433744875501</v>
      </c>
      <c r="O1979">
        <v>5.3376155707142301</v>
      </c>
      <c r="P1979">
        <v>1.66</v>
      </c>
      <c r="Q1979">
        <v>0</v>
      </c>
      <c r="R1979">
        <v>8.9257569166642092</v>
      </c>
      <c r="S1979">
        <v>268.65015856124199</v>
      </c>
      <c r="T1979">
        <f>IF(AND(C1979&gt;=$V$3,B1979=$V$1,A1979&lt;=2004),1,0)</f>
        <v>1</v>
      </c>
    </row>
    <row r="1980" spans="1:20" hidden="1" x14ac:dyDescent="0.25">
      <c r="A1980">
        <v>1830</v>
      </c>
      <c r="B1980">
        <v>1513</v>
      </c>
      <c r="C1980">
        <v>299.59654656710001</v>
      </c>
      <c r="D1980">
        <v>0.15076539838998801</v>
      </c>
      <c r="E1980">
        <v>0</v>
      </c>
      <c r="F1980">
        <v>4.75841627078743E-2</v>
      </c>
      <c r="G1980">
        <v>494</v>
      </c>
      <c r="H1980">
        <v>2</v>
      </c>
      <c r="I1980">
        <v>264.71300806141602</v>
      </c>
      <c r="J1980">
        <v>266.973396173406</v>
      </c>
      <c r="K1980">
        <v>-25.128638958801599</v>
      </c>
      <c r="L1980">
        <v>-37.064602000000001</v>
      </c>
      <c r="M1980">
        <v>410.81642094214402</v>
      </c>
      <c r="N1980">
        <v>241.24771750934599</v>
      </c>
      <c r="O1980">
        <v>4.5811126836491498</v>
      </c>
      <c r="P1980">
        <v>1.08</v>
      </c>
      <c r="Q1980">
        <v>0</v>
      </c>
      <c r="R1980">
        <v>8.1944498112508501</v>
      </c>
      <c r="S1980">
        <v>271.23451943916803</v>
      </c>
    </row>
    <row r="1981" spans="1:20" hidden="1" x14ac:dyDescent="0.25">
      <c r="A1981">
        <v>1830</v>
      </c>
      <c r="B1981">
        <v>3090</v>
      </c>
      <c r="C1981">
        <v>207.942085208457</v>
      </c>
      <c r="D1981">
        <v>0.122367814298961</v>
      </c>
      <c r="E1981">
        <v>0</v>
      </c>
      <c r="F1981">
        <v>-4.5053659696907999E-2</v>
      </c>
      <c r="G1981">
        <v>494</v>
      </c>
      <c r="H1981">
        <v>2</v>
      </c>
      <c r="I1981">
        <v>45.192175182930001</v>
      </c>
      <c r="J1981">
        <v>186.82037296679499</v>
      </c>
      <c r="K1981">
        <v>-25.128638958801599</v>
      </c>
      <c r="L1981">
        <v>47.642398999999997</v>
      </c>
      <c r="M1981">
        <v>95.844226068914395</v>
      </c>
      <c r="N1981">
        <v>55.114083374182997</v>
      </c>
      <c r="O1981">
        <v>0.73252051740040602</v>
      </c>
      <c r="P1981">
        <v>-5.77</v>
      </c>
      <c r="Q1981">
        <v>0</v>
      </c>
      <c r="R1981">
        <v>-9.9473800310381595</v>
      </c>
      <c r="S1981">
        <v>242.52979728160599</v>
      </c>
    </row>
    <row r="1982" spans="1:20" hidden="1" x14ac:dyDescent="0.25">
      <c r="A1982">
        <v>1831</v>
      </c>
      <c r="B1982">
        <v>333</v>
      </c>
      <c r="C1982">
        <v>265.16048575507398</v>
      </c>
      <c r="D1982">
        <v>0.111817904820294</v>
      </c>
      <c r="E1982">
        <v>0</v>
      </c>
      <c r="F1982">
        <v>-4.9013580750624001E-2</v>
      </c>
      <c r="G1982">
        <v>495</v>
      </c>
      <c r="H1982">
        <v>2</v>
      </c>
      <c r="I1982">
        <v>134.68878101539701</v>
      </c>
      <c r="J1982">
        <v>249.06879510427501</v>
      </c>
      <c r="K1982">
        <v>-25.128638958801599</v>
      </c>
      <c r="L1982">
        <v>22.605801</v>
      </c>
      <c r="M1982">
        <v>252.59345411024401</v>
      </c>
      <c r="N1982">
        <v>143.98855029847101</v>
      </c>
      <c r="O1982">
        <v>0.15516371610938101</v>
      </c>
      <c r="P1982">
        <v>16.75</v>
      </c>
      <c r="Q1982">
        <v>0</v>
      </c>
      <c r="R1982">
        <v>-1.1558941658816799</v>
      </c>
      <c r="S1982">
        <v>269.23389006282298</v>
      </c>
    </row>
    <row r="1983" spans="1:20" x14ac:dyDescent="0.25">
      <c r="A1983">
        <v>1831</v>
      </c>
      <c r="B1983">
        <v>1499</v>
      </c>
      <c r="C1983">
        <v>299.64322516449801</v>
      </c>
      <c r="D1983">
        <v>0.14509866266090199</v>
      </c>
      <c r="E1983">
        <v>0</v>
      </c>
      <c r="F1983">
        <v>-2.81260531366118E-2</v>
      </c>
      <c r="G1983">
        <v>495</v>
      </c>
      <c r="H1983">
        <v>2</v>
      </c>
      <c r="I1983">
        <v>265.94718837847</v>
      </c>
      <c r="J1983">
        <v>269.19263426857998</v>
      </c>
      <c r="K1983">
        <v>-25.128638958801599</v>
      </c>
      <c r="L1983">
        <v>-39.488300000000002</v>
      </c>
      <c r="M1983">
        <v>410.947956276399</v>
      </c>
      <c r="N1983">
        <v>240.37670771836301</v>
      </c>
      <c r="O1983">
        <v>5.3384521850402198</v>
      </c>
      <c r="P1983">
        <v>1.83</v>
      </c>
      <c r="Q1983">
        <v>0</v>
      </c>
      <c r="R1983">
        <v>8.9076006004507793</v>
      </c>
      <c r="S1983">
        <v>268.79549545708102</v>
      </c>
      <c r="T1983">
        <f>IF(AND(C1983&gt;=$V$3,B1983=$V$1,A1983&lt;=2004),1,0)</f>
        <v>1</v>
      </c>
    </row>
    <row r="1984" spans="1:20" hidden="1" x14ac:dyDescent="0.25">
      <c r="A1984">
        <v>1831</v>
      </c>
      <c r="B1984">
        <v>1513</v>
      </c>
      <c r="C1984">
        <v>299.65900181108901</v>
      </c>
      <c r="D1984">
        <v>0.15093284989823799</v>
      </c>
      <c r="E1984">
        <v>0</v>
      </c>
      <c r="F1984">
        <v>-3.8897984893138102E-2</v>
      </c>
      <c r="G1984">
        <v>495</v>
      </c>
      <c r="H1984">
        <v>2</v>
      </c>
      <c r="I1984">
        <v>264.71300806141602</v>
      </c>
      <c r="J1984">
        <v>267.03585141739501</v>
      </c>
      <c r="K1984">
        <v>-25.128638958801599</v>
      </c>
      <c r="L1984">
        <v>-37.064602000000001</v>
      </c>
      <c r="M1984">
        <v>411.15110134385702</v>
      </c>
      <c r="N1984">
        <v>241.47193305499201</v>
      </c>
      <c r="O1984">
        <v>4.5795204955160296</v>
      </c>
      <c r="P1984">
        <v>1.21</v>
      </c>
      <c r="Q1984">
        <v>0</v>
      </c>
      <c r="R1984">
        <v>8.1734947821575492</v>
      </c>
      <c r="S1984">
        <v>271.367878624551</v>
      </c>
    </row>
    <row r="1985" spans="1:20" hidden="1" x14ac:dyDescent="0.25">
      <c r="A1985">
        <v>1831</v>
      </c>
      <c r="B1985">
        <v>3090</v>
      </c>
      <c r="C1985">
        <v>207.71534529139799</v>
      </c>
      <c r="D1985">
        <v>0.122503725292362</v>
      </c>
      <c r="E1985">
        <v>0</v>
      </c>
      <c r="F1985">
        <v>-0.15539721732044801</v>
      </c>
      <c r="G1985">
        <v>495</v>
      </c>
      <c r="H1985">
        <v>2</v>
      </c>
      <c r="I1985">
        <v>45.192175182930001</v>
      </c>
      <c r="J1985">
        <v>186.59363304973601</v>
      </c>
      <c r="K1985">
        <v>-25.128638958801599</v>
      </c>
      <c r="L1985">
        <v>47.642398999999997</v>
      </c>
      <c r="M1985">
        <v>95.416575312638997</v>
      </c>
      <c r="N1985">
        <v>54.8741355890226</v>
      </c>
      <c r="O1985">
        <v>0.72995450992562405</v>
      </c>
      <c r="P1985">
        <v>-5.82</v>
      </c>
      <c r="Q1985">
        <v>0</v>
      </c>
      <c r="R1985">
        <v>-9.9676402847184598</v>
      </c>
      <c r="S1985">
        <v>242.36716472062801</v>
      </c>
    </row>
    <row r="1986" spans="1:20" hidden="1" x14ac:dyDescent="0.25">
      <c r="A1986">
        <v>1832</v>
      </c>
      <c r="B1986">
        <v>333</v>
      </c>
      <c r="C1986">
        <v>265.07538896261201</v>
      </c>
      <c r="D1986">
        <v>0.111936084241976</v>
      </c>
      <c r="E1986">
        <v>0</v>
      </c>
      <c r="F1986">
        <v>0.100300396532484</v>
      </c>
      <c r="G1986">
        <v>496</v>
      </c>
      <c r="H1986">
        <v>2</v>
      </c>
      <c r="I1986">
        <v>134.465974241617</v>
      </c>
      <c r="J1986">
        <v>248.98369831181401</v>
      </c>
      <c r="K1986">
        <v>-25.155478513793401</v>
      </c>
      <c r="L1986">
        <v>22.605801</v>
      </c>
      <c r="M1986">
        <v>252.28386154444999</v>
      </c>
      <c r="N1986">
        <v>143.826605174489</v>
      </c>
      <c r="O1986">
        <v>0.14543526727865</v>
      </c>
      <c r="P1986">
        <v>16.64</v>
      </c>
      <c r="Q1986">
        <v>0</v>
      </c>
      <c r="R1986">
        <v>-1.1738917216609399</v>
      </c>
      <c r="S1986">
        <v>269.21473678165</v>
      </c>
    </row>
    <row r="1987" spans="1:20" x14ac:dyDescent="0.25">
      <c r="A1987">
        <v>1832</v>
      </c>
      <c r="B1987">
        <v>1499</v>
      </c>
      <c r="C1987">
        <v>299.72432154536801</v>
      </c>
      <c r="D1987">
        <v>0.14525201624115</v>
      </c>
      <c r="E1987">
        <v>0</v>
      </c>
      <c r="F1987">
        <v>6.8778420623260603E-2</v>
      </c>
      <c r="G1987">
        <v>496</v>
      </c>
      <c r="H1987">
        <v>2</v>
      </c>
      <c r="I1987">
        <v>265.79078072874501</v>
      </c>
      <c r="J1987">
        <v>269.27373064944999</v>
      </c>
      <c r="K1987">
        <v>-25.155478513793401</v>
      </c>
      <c r="L1987">
        <v>-39.488300000000002</v>
      </c>
      <c r="M1987">
        <v>411.40739859047602</v>
      </c>
      <c r="N1987">
        <v>240.67145586068699</v>
      </c>
      <c r="O1987">
        <v>5.3392454331066599</v>
      </c>
      <c r="P1987">
        <v>2.0099999999999998</v>
      </c>
      <c r="Q1987">
        <v>0</v>
      </c>
      <c r="R1987">
        <v>8.8898355772555107</v>
      </c>
      <c r="S1987">
        <v>268.94054249783602</v>
      </c>
      <c r="T1987">
        <f>IF(AND(C1987&gt;=$V$3,B1987=$V$1,A1987&lt;=2004),1,0)</f>
        <v>1</v>
      </c>
    </row>
    <row r="1988" spans="1:20" hidden="1" x14ac:dyDescent="0.25">
      <c r="A1988">
        <v>1832</v>
      </c>
      <c r="B1988">
        <v>1513</v>
      </c>
      <c r="C1988">
        <v>299.71859331053798</v>
      </c>
      <c r="D1988">
        <v>0.151092369582876</v>
      </c>
      <c r="E1988">
        <v>0</v>
      </c>
      <c r="F1988">
        <v>7.5875619887637996E-2</v>
      </c>
      <c r="G1988">
        <v>496</v>
      </c>
      <c r="H1988">
        <v>2</v>
      </c>
      <c r="I1988">
        <v>264.54738453465399</v>
      </c>
      <c r="J1988">
        <v>267.09544291684398</v>
      </c>
      <c r="K1988">
        <v>-25.155478513793401</v>
      </c>
      <c r="L1988">
        <v>-37.064602000000001</v>
      </c>
      <c r="M1988">
        <v>411.49405019767897</v>
      </c>
      <c r="N1988">
        <v>241.699719536343</v>
      </c>
      <c r="O1988">
        <v>4.5770642752010202</v>
      </c>
      <c r="P1988">
        <v>1.34</v>
      </c>
      <c r="Q1988">
        <v>0</v>
      </c>
      <c r="R1988">
        <v>8.1530613698205396</v>
      </c>
      <c r="S1988">
        <v>271.50090441726701</v>
      </c>
    </row>
    <row r="1989" spans="1:20" hidden="1" x14ac:dyDescent="0.25">
      <c r="A1989">
        <v>1832</v>
      </c>
      <c r="B1989">
        <v>3090</v>
      </c>
      <c r="C1989">
        <v>207.490894764166</v>
      </c>
      <c r="D1989">
        <v>0.122633198469598</v>
      </c>
      <c r="E1989">
        <v>0</v>
      </c>
      <c r="F1989">
        <v>-6.0657186323552902E-2</v>
      </c>
      <c r="G1989">
        <v>496</v>
      </c>
      <c r="H1989">
        <v>2</v>
      </c>
      <c r="I1989">
        <v>45.045245403556002</v>
      </c>
      <c r="J1989">
        <v>186.36918252250399</v>
      </c>
      <c r="K1989">
        <v>-25.155478513793401</v>
      </c>
      <c r="L1989">
        <v>47.642398999999997</v>
      </c>
      <c r="M1989">
        <v>95.001086811668699</v>
      </c>
      <c r="N1989">
        <v>54.640844209938201</v>
      </c>
      <c r="O1989">
        <v>0.72636249984359202</v>
      </c>
      <c r="P1989">
        <v>-5.86</v>
      </c>
      <c r="Q1989">
        <v>0</v>
      </c>
      <c r="R1989">
        <v>-9.9861150269523105</v>
      </c>
      <c r="S1989">
        <v>242.204230724751</v>
      </c>
    </row>
    <row r="1990" spans="1:20" hidden="1" x14ac:dyDescent="0.25">
      <c r="A1990">
        <v>1833</v>
      </c>
      <c r="B1990">
        <v>333</v>
      </c>
      <c r="C1990">
        <v>264.99234494339697</v>
      </c>
      <c r="D1990">
        <v>0.11205662748352301</v>
      </c>
      <c r="E1990">
        <v>0</v>
      </c>
      <c r="F1990">
        <v>-5.4388000627574699E-2</v>
      </c>
      <c r="G1990">
        <v>497</v>
      </c>
      <c r="H1990">
        <v>2</v>
      </c>
      <c r="I1990">
        <v>134.465974241617</v>
      </c>
      <c r="J1990">
        <v>248.900654292599</v>
      </c>
      <c r="K1990">
        <v>-25.155478513793401</v>
      </c>
      <c r="L1990">
        <v>22.605801</v>
      </c>
      <c r="M1990">
        <v>251.96015999673401</v>
      </c>
      <c r="N1990">
        <v>143.656860351338</v>
      </c>
      <c r="O1990">
        <v>0.13686264975413101</v>
      </c>
      <c r="P1990">
        <v>16.53</v>
      </c>
      <c r="Q1990">
        <v>0</v>
      </c>
      <c r="R1990">
        <v>-1.1928956152474199</v>
      </c>
      <c r="S1990">
        <v>269.19527343191601</v>
      </c>
    </row>
    <row r="1991" spans="1:20" x14ac:dyDescent="0.25">
      <c r="A1991">
        <v>1833</v>
      </c>
      <c r="B1991">
        <v>1499</v>
      </c>
      <c r="C1991">
        <v>299.806536611882</v>
      </c>
      <c r="D1991">
        <v>0.145408437193317</v>
      </c>
      <c r="E1991">
        <v>0</v>
      </c>
      <c r="F1991">
        <v>-2.96399429091707E-2</v>
      </c>
      <c r="G1991">
        <v>497</v>
      </c>
      <c r="H1991">
        <v>2</v>
      </c>
      <c r="I1991">
        <v>265.79078072874501</v>
      </c>
      <c r="J1991">
        <v>269.355945715963</v>
      </c>
      <c r="K1991">
        <v>-25.155478513793401</v>
      </c>
      <c r="L1991">
        <v>-39.488300000000002</v>
      </c>
      <c r="M1991">
        <v>411.852957778129</v>
      </c>
      <c r="N1991">
        <v>240.958641940327</v>
      </c>
      <c r="O1991">
        <v>5.3388288991995898</v>
      </c>
      <c r="P1991">
        <v>2.1800000000000002</v>
      </c>
      <c r="Q1991">
        <v>0</v>
      </c>
      <c r="R1991">
        <v>8.8714059924264408</v>
      </c>
      <c r="S1991">
        <v>269.08528884048201</v>
      </c>
      <c r="T1991">
        <f>IF(AND(C1991&gt;=$V$3,B1991=$V$1,A1991&lt;=2004),1,0)</f>
        <v>1</v>
      </c>
    </row>
    <row r="1992" spans="1:20" hidden="1" x14ac:dyDescent="0.25">
      <c r="A1992">
        <v>1833</v>
      </c>
      <c r="B1992">
        <v>1513</v>
      </c>
      <c r="C1992">
        <v>299.77970288297399</v>
      </c>
      <c r="D1992">
        <v>0.151255079973594</v>
      </c>
      <c r="E1992">
        <v>0</v>
      </c>
      <c r="F1992">
        <v>-4.0221853553987302E-2</v>
      </c>
      <c r="G1992">
        <v>497</v>
      </c>
      <c r="H1992">
        <v>2</v>
      </c>
      <c r="I1992">
        <v>264.54738453465399</v>
      </c>
      <c r="J1992">
        <v>267.15655248927999</v>
      </c>
      <c r="K1992">
        <v>-25.155478513793401</v>
      </c>
      <c r="L1992">
        <v>-37.064602000000001</v>
      </c>
      <c r="M1992">
        <v>411.82147387566198</v>
      </c>
      <c r="N1992">
        <v>241.918939070189</v>
      </c>
      <c r="O1992">
        <v>4.5743276525272298</v>
      </c>
      <c r="P1992">
        <v>1.47</v>
      </c>
      <c r="Q1992">
        <v>0</v>
      </c>
      <c r="R1992">
        <v>8.1318987494566901</v>
      </c>
      <c r="S1992">
        <v>271.63358491951902</v>
      </c>
    </row>
    <row r="1993" spans="1:20" hidden="1" x14ac:dyDescent="0.25">
      <c r="A1993">
        <v>1833</v>
      </c>
      <c r="B1993">
        <v>3090</v>
      </c>
      <c r="C1993">
        <v>207.271795181474</v>
      </c>
      <c r="D1993">
        <v>0.122765261363926</v>
      </c>
      <c r="E1993">
        <v>0</v>
      </c>
      <c r="F1993">
        <v>-0.141773164848459</v>
      </c>
      <c r="G1993">
        <v>497</v>
      </c>
      <c r="H1993">
        <v>2</v>
      </c>
      <c r="I1993">
        <v>45.045245403556002</v>
      </c>
      <c r="J1993">
        <v>186.15008293981199</v>
      </c>
      <c r="K1993">
        <v>-25.155478513793401</v>
      </c>
      <c r="L1993">
        <v>47.642398999999997</v>
      </c>
      <c r="M1993">
        <v>94.591131401026502</v>
      </c>
      <c r="N1993">
        <v>54.410794814736299</v>
      </c>
      <c r="O1993">
        <v>0.72050154237922703</v>
      </c>
      <c r="P1993">
        <v>-5.91</v>
      </c>
      <c r="Q1993">
        <v>0</v>
      </c>
      <c r="R1993">
        <v>-10.0038431338248</v>
      </c>
      <c r="S1993">
        <v>242.04100747611801</v>
      </c>
    </row>
    <row r="1994" spans="1:20" hidden="1" x14ac:dyDescent="0.25">
      <c r="A1994">
        <v>1834</v>
      </c>
      <c r="B1994">
        <v>333</v>
      </c>
      <c r="C1994">
        <v>264.90625163407901</v>
      </c>
      <c r="D1994">
        <v>0.112177819098548</v>
      </c>
      <c r="E1994">
        <v>0</v>
      </c>
      <c r="F1994">
        <v>8.0790831184582801E-2</v>
      </c>
      <c r="G1994">
        <v>498</v>
      </c>
      <c r="H1994">
        <v>2</v>
      </c>
      <c r="I1994">
        <v>134.263804591434</v>
      </c>
      <c r="J1994">
        <v>248.81456098327999</v>
      </c>
      <c r="K1994">
        <v>-25.1746554663433</v>
      </c>
      <c r="L1994">
        <v>22.605801</v>
      </c>
      <c r="M1994">
        <v>251.64456745747199</v>
      </c>
      <c r="N1994">
        <v>143.49177066445</v>
      </c>
      <c r="O1994">
        <v>0.129919839774191</v>
      </c>
      <c r="P1994">
        <v>16.420000000000002</v>
      </c>
      <c r="Q1994">
        <v>0</v>
      </c>
      <c r="R1994">
        <v>-1.2112185746008799</v>
      </c>
      <c r="S1994">
        <v>269.17551112377998</v>
      </c>
    </row>
    <row r="1995" spans="1:20" x14ac:dyDescent="0.25">
      <c r="A1995">
        <v>1834</v>
      </c>
      <c r="B1995">
        <v>1499</v>
      </c>
      <c r="C1995">
        <v>299.88524662592499</v>
      </c>
      <c r="D1995">
        <v>0.14556569949664899</v>
      </c>
      <c r="E1995">
        <v>0</v>
      </c>
      <c r="F1995">
        <v>9.2867054728888093E-2</v>
      </c>
      <c r="G1995">
        <v>498</v>
      </c>
      <c r="H1995">
        <v>2</v>
      </c>
      <c r="I1995">
        <v>265.593729227121</v>
      </c>
      <c r="J1995">
        <v>269.434655730006</v>
      </c>
      <c r="K1995">
        <v>-25.1746554663433</v>
      </c>
      <c r="L1995">
        <v>-39.488300000000002</v>
      </c>
      <c r="M1995">
        <v>412.30503257428802</v>
      </c>
      <c r="N1995">
        <v>241.249822013977</v>
      </c>
      <c r="O1995">
        <v>5.3381510743966096</v>
      </c>
      <c r="P1995">
        <v>2.36</v>
      </c>
      <c r="Q1995">
        <v>0</v>
      </c>
      <c r="R1995">
        <v>8.8533854519026498</v>
      </c>
      <c r="S1995">
        <v>269.229741159009</v>
      </c>
      <c r="T1995">
        <f>IF(AND(C1995&gt;=$V$3,B1995=$V$1,A1995&lt;=2004),1,0)</f>
        <v>1</v>
      </c>
    </row>
    <row r="1996" spans="1:20" hidden="1" x14ac:dyDescent="0.25">
      <c r="A1996">
        <v>1834</v>
      </c>
      <c r="B1996">
        <v>1513</v>
      </c>
      <c r="C1996">
        <v>299.83711297293002</v>
      </c>
      <c r="D1996">
        <v>0.15141866554487499</v>
      </c>
      <c r="E1996">
        <v>0</v>
      </c>
      <c r="F1996">
        <v>9.8018739282144496E-2</v>
      </c>
      <c r="G1996">
        <v>498</v>
      </c>
      <c r="H1996">
        <v>2</v>
      </c>
      <c r="I1996">
        <v>264.34415651727801</v>
      </c>
      <c r="J1996">
        <v>267.21396257923601</v>
      </c>
      <c r="K1996">
        <v>-25.1746554663433</v>
      </c>
      <c r="L1996">
        <v>-37.064602000000001</v>
      </c>
      <c r="M1996">
        <v>412.15744144665001</v>
      </c>
      <c r="N1996">
        <v>242.143346674094</v>
      </c>
      <c r="O1996">
        <v>4.5706116387129798</v>
      </c>
      <c r="P1996">
        <v>1.6</v>
      </c>
      <c r="Q1996">
        <v>0</v>
      </c>
      <c r="R1996">
        <v>8.1112731214379199</v>
      </c>
      <c r="S1996">
        <v>271.76592889290202</v>
      </c>
    </row>
    <row r="1997" spans="1:20" hidden="1" x14ac:dyDescent="0.25">
      <c r="A1997">
        <v>1834</v>
      </c>
      <c r="B1997">
        <v>3090</v>
      </c>
      <c r="C1997">
        <v>207.05520491388</v>
      </c>
      <c r="D1997">
        <v>0.122898034593209</v>
      </c>
      <c r="E1997">
        <v>0</v>
      </c>
      <c r="F1997">
        <v>-6.6484120557937801E-2</v>
      </c>
      <c r="G1997">
        <v>498</v>
      </c>
      <c r="H1997">
        <v>2</v>
      </c>
      <c r="I1997">
        <v>44.926001472746002</v>
      </c>
      <c r="J1997">
        <v>185.93349267221799</v>
      </c>
      <c r="K1997">
        <v>-25.1746554663433</v>
      </c>
      <c r="L1997">
        <v>47.642398999999997</v>
      </c>
      <c r="M1997">
        <v>94.192230544096901</v>
      </c>
      <c r="N1997">
        <v>54.187081908614601</v>
      </c>
      <c r="O1997">
        <v>0.71394885192544</v>
      </c>
      <c r="P1997">
        <v>-5.95</v>
      </c>
      <c r="Q1997">
        <v>0</v>
      </c>
      <c r="R1997">
        <v>-10.019945823622599</v>
      </c>
      <c r="S1997">
        <v>241.87752149512201</v>
      </c>
    </row>
    <row r="1998" spans="1:20" hidden="1" x14ac:dyDescent="0.25">
      <c r="A1998">
        <v>1835</v>
      </c>
      <c r="B1998">
        <v>333</v>
      </c>
      <c r="C1998">
        <v>264.82228447258501</v>
      </c>
      <c r="D1998">
        <v>0.112274580579708</v>
      </c>
      <c r="E1998">
        <v>0</v>
      </c>
      <c r="F1998">
        <v>-5.6332076268621897E-2</v>
      </c>
      <c r="G1998">
        <v>499</v>
      </c>
      <c r="H1998">
        <v>2</v>
      </c>
      <c r="I1998">
        <v>134.263804591434</v>
      </c>
      <c r="J1998">
        <v>248.73059382178599</v>
      </c>
      <c r="K1998">
        <v>-25.1746554663433</v>
      </c>
      <c r="L1998">
        <v>22.605801</v>
      </c>
      <c r="M1998">
        <v>251.31769978419501</v>
      </c>
      <c r="N1998">
        <v>143.31721733815999</v>
      </c>
      <c r="O1998">
        <v>0.124822006913839</v>
      </c>
      <c r="P1998">
        <v>16.309999999999999</v>
      </c>
      <c r="Q1998">
        <v>0</v>
      </c>
      <c r="R1998">
        <v>-1.2303341367437699</v>
      </c>
      <c r="S1998">
        <v>269.155436925093</v>
      </c>
    </row>
    <row r="1999" spans="1:20" x14ac:dyDescent="0.25">
      <c r="A1999">
        <v>1835</v>
      </c>
      <c r="B1999">
        <v>1499</v>
      </c>
      <c r="C1999">
        <v>299.96502627058697</v>
      </c>
      <c r="D1999">
        <v>0.14569126043911201</v>
      </c>
      <c r="E1999">
        <v>0</v>
      </c>
      <c r="F1999">
        <v>-2.8340196824831999E-2</v>
      </c>
      <c r="G1999">
        <v>499</v>
      </c>
      <c r="H1999">
        <v>2</v>
      </c>
      <c r="I1999">
        <v>265.593729227121</v>
      </c>
      <c r="J1999">
        <v>269.51443537466901</v>
      </c>
      <c r="K1999">
        <v>-25.1746554663433</v>
      </c>
      <c r="L1999">
        <v>-39.488300000000002</v>
      </c>
      <c r="M1999">
        <v>412.73818279772001</v>
      </c>
      <c r="N1999">
        <v>241.524586923399</v>
      </c>
      <c r="O1999">
        <v>5.3359306763146002</v>
      </c>
      <c r="P1999">
        <v>2.5299999999999998</v>
      </c>
      <c r="Q1999">
        <v>0</v>
      </c>
      <c r="R1999">
        <v>8.8344395429858107</v>
      </c>
      <c r="S1999">
        <v>269.37388435505602</v>
      </c>
      <c r="T1999">
        <f>IF(AND(C1999&gt;=$V$3,B1999=$V$1,A1999&lt;=2004),1,0)</f>
        <v>1</v>
      </c>
    </row>
    <row r="2000" spans="1:20" hidden="1" x14ac:dyDescent="0.25">
      <c r="A2000">
        <v>1835</v>
      </c>
      <c r="B2000">
        <v>1513</v>
      </c>
      <c r="C2000">
        <v>299.89561203147798</v>
      </c>
      <c r="D2000">
        <v>0.15154927509381499</v>
      </c>
      <c r="E2000">
        <v>0</v>
      </c>
      <c r="F2000">
        <v>-2.8852596101490401E-2</v>
      </c>
      <c r="G2000">
        <v>499</v>
      </c>
      <c r="H2000">
        <v>2</v>
      </c>
      <c r="I2000">
        <v>264.34415651727801</v>
      </c>
      <c r="J2000">
        <v>267.27246163778398</v>
      </c>
      <c r="K2000">
        <v>-25.1746554663433</v>
      </c>
      <c r="L2000">
        <v>-37.064602000000001</v>
      </c>
      <c r="M2000">
        <v>412.47325727550901</v>
      </c>
      <c r="N2000">
        <v>242.350487558781</v>
      </c>
      <c r="O2000">
        <v>4.5665444000786799</v>
      </c>
      <c r="P2000">
        <v>1.72</v>
      </c>
      <c r="Q2000">
        <v>0</v>
      </c>
      <c r="R2000">
        <v>8.0896783425303802</v>
      </c>
      <c r="S2000">
        <v>271.89792052469801</v>
      </c>
    </row>
    <row r="2001" spans="1:20" hidden="1" x14ac:dyDescent="0.25">
      <c r="A2001">
        <v>1835</v>
      </c>
      <c r="B2001">
        <v>3090</v>
      </c>
      <c r="C2001">
        <v>206.843841010651</v>
      </c>
      <c r="D2001">
        <v>0.12300404303547099</v>
      </c>
      <c r="E2001">
        <v>0</v>
      </c>
      <c r="F2001">
        <v>-0.138472479522352</v>
      </c>
      <c r="G2001">
        <v>499</v>
      </c>
      <c r="H2001">
        <v>2</v>
      </c>
      <c r="I2001">
        <v>44.926001472746002</v>
      </c>
      <c r="J2001">
        <v>185.72212876898899</v>
      </c>
      <c r="K2001">
        <v>-25.1746554663433</v>
      </c>
      <c r="L2001">
        <v>47.642398999999997</v>
      </c>
      <c r="M2001">
        <v>93.799139622899006</v>
      </c>
      <c r="N2001">
        <v>53.965507316142102</v>
      </c>
      <c r="O2001">
        <v>0.70560117385778398</v>
      </c>
      <c r="P2001">
        <v>-5.99</v>
      </c>
      <c r="Q2001">
        <v>0</v>
      </c>
      <c r="R2001">
        <v>-10.0352496524873</v>
      </c>
      <c r="S2001">
        <v>241.71378581602201</v>
      </c>
    </row>
    <row r="2002" spans="1:20" hidden="1" x14ac:dyDescent="0.25">
      <c r="A2002">
        <v>1836</v>
      </c>
      <c r="B2002">
        <v>333</v>
      </c>
      <c r="C2002">
        <v>264.73582174190199</v>
      </c>
      <c r="D2002">
        <v>0.11236477608100801</v>
      </c>
      <c r="E2002">
        <v>0</v>
      </c>
      <c r="F2002">
        <v>6.6120013782356296E-2</v>
      </c>
      <c r="G2002">
        <v>500</v>
      </c>
      <c r="H2002">
        <v>2</v>
      </c>
      <c r="I2002">
        <v>134.08228971195899</v>
      </c>
      <c r="J2002">
        <v>248.64413109110399</v>
      </c>
      <c r="K2002">
        <v>-25.186163974965702</v>
      </c>
      <c r="L2002">
        <v>22.605801</v>
      </c>
      <c r="M2002">
        <v>250.99921122249401</v>
      </c>
      <c r="N2002">
        <v>143.146604217027</v>
      </c>
      <c r="O2002">
        <v>0.12153273478881201</v>
      </c>
      <c r="P2002">
        <v>16.2</v>
      </c>
      <c r="Q2002">
        <v>0</v>
      </c>
      <c r="R2002">
        <v>-1.2487470941733101</v>
      </c>
      <c r="S2002">
        <v>269.13506229959103</v>
      </c>
    </row>
    <row r="2003" spans="1:20" x14ac:dyDescent="0.25">
      <c r="A2003">
        <v>1836</v>
      </c>
      <c r="B2003">
        <v>1499</v>
      </c>
      <c r="C2003">
        <v>300.03942273364902</v>
      </c>
      <c r="D2003">
        <v>0.14580830114594401</v>
      </c>
      <c r="E2003">
        <v>0</v>
      </c>
      <c r="F2003">
        <v>0.14262855983189601</v>
      </c>
      <c r="G2003">
        <v>500</v>
      </c>
      <c r="H2003">
        <v>2</v>
      </c>
      <c r="I2003">
        <v>265.35617957668597</v>
      </c>
      <c r="J2003">
        <v>269.58883183773099</v>
      </c>
      <c r="K2003">
        <v>-25.186163974965702</v>
      </c>
      <c r="L2003">
        <v>-39.488300000000002</v>
      </c>
      <c r="M2003">
        <v>413.177567505735</v>
      </c>
      <c r="N2003">
        <v>241.801586262326</v>
      </c>
      <c r="O2003">
        <v>5.3330308699359801</v>
      </c>
      <c r="P2003">
        <v>2.69</v>
      </c>
      <c r="Q2003">
        <v>0</v>
      </c>
      <c r="R2003">
        <v>8.8158909692527292</v>
      </c>
      <c r="S2003">
        <v>269.51772491156402</v>
      </c>
      <c r="T2003">
        <f>IF(AND(C2003&gt;=$V$3,B2003=$V$1,A2003&lt;=2004),1,0)</f>
        <v>1</v>
      </c>
    </row>
    <row r="2004" spans="1:20" hidden="1" x14ac:dyDescent="0.25">
      <c r="A2004">
        <v>1836</v>
      </c>
      <c r="B2004">
        <v>1513</v>
      </c>
      <c r="C2004">
        <v>299.94908224858602</v>
      </c>
      <c r="D2004">
        <v>0.15167102182195299</v>
      </c>
      <c r="E2004">
        <v>0</v>
      </c>
      <c r="F2004">
        <v>0.13324051484726701</v>
      </c>
      <c r="G2004">
        <v>500</v>
      </c>
      <c r="H2004">
        <v>2</v>
      </c>
      <c r="I2004">
        <v>264.10346834783098</v>
      </c>
      <c r="J2004">
        <v>267.32593185489202</v>
      </c>
      <c r="K2004">
        <v>-25.186163974965702</v>
      </c>
      <c r="L2004">
        <v>-37.064602000000001</v>
      </c>
      <c r="M2004">
        <v>412.79525023289699</v>
      </c>
      <c r="N2004">
        <v>242.55981352547099</v>
      </c>
      <c r="O2004">
        <v>4.5627430713814396</v>
      </c>
      <c r="P2004">
        <v>1.84</v>
      </c>
      <c r="Q2004">
        <v>0</v>
      </c>
      <c r="R2004">
        <v>8.0684989267833096</v>
      </c>
      <c r="S2004">
        <v>272.02956659199498</v>
      </c>
    </row>
    <row r="2005" spans="1:20" hidden="1" x14ac:dyDescent="0.25">
      <c r="A2005">
        <v>1836</v>
      </c>
      <c r="B2005">
        <v>3090</v>
      </c>
      <c r="C2005">
        <v>206.635528822335</v>
      </c>
      <c r="D2005">
        <v>0.12310285802338999</v>
      </c>
      <c r="E2005">
        <v>0</v>
      </c>
      <c r="F2005">
        <v>-8.0855097458089206E-2</v>
      </c>
      <c r="G2005">
        <v>500</v>
      </c>
      <c r="H2005">
        <v>2</v>
      </c>
      <c r="I2005">
        <v>44.834377586133797</v>
      </c>
      <c r="J2005">
        <v>185.51381658067299</v>
      </c>
      <c r="K2005">
        <v>-25.186163974965702</v>
      </c>
      <c r="L2005">
        <v>47.642398999999997</v>
      </c>
      <c r="M2005">
        <v>93.416721504779701</v>
      </c>
      <c r="N2005">
        <v>53.7497247144806</v>
      </c>
      <c r="O2005">
        <v>0.69622321755472705</v>
      </c>
      <c r="P2005">
        <v>-6.02</v>
      </c>
      <c r="Q2005">
        <v>0</v>
      </c>
      <c r="R2005">
        <v>-10.0489753653798</v>
      </c>
      <c r="S2005">
        <v>241.54982618744501</v>
      </c>
    </row>
    <row r="2006" spans="1:20" hidden="1" x14ac:dyDescent="0.25">
      <c r="A2006">
        <v>1837</v>
      </c>
      <c r="B2006">
        <v>333</v>
      </c>
      <c r="C2006">
        <v>264.64797380986801</v>
      </c>
      <c r="D2006">
        <v>0.11244673655135801</v>
      </c>
      <c r="E2006">
        <v>0</v>
      </c>
      <c r="F2006">
        <v>3.6700885276272403E-2</v>
      </c>
      <c r="G2006">
        <v>501</v>
      </c>
      <c r="H2006">
        <v>2</v>
      </c>
      <c r="I2006">
        <v>133.92142633841499</v>
      </c>
      <c r="J2006">
        <v>248.55628315906901</v>
      </c>
      <c r="K2006">
        <v>-25.190000534057599</v>
      </c>
      <c r="L2006">
        <v>22.605801</v>
      </c>
      <c r="M2006">
        <v>250.671573370114</v>
      </c>
      <c r="N2006">
        <v>142.969736123719</v>
      </c>
      <c r="O2006">
        <v>0.12058311603303901</v>
      </c>
      <c r="P2006">
        <v>16.100000000000001</v>
      </c>
      <c r="Q2006">
        <v>0</v>
      </c>
      <c r="R2006">
        <v>-1.2677926574687699</v>
      </c>
      <c r="S2006">
        <v>269.11437692564198</v>
      </c>
    </row>
    <row r="2007" spans="1:20" x14ac:dyDescent="0.25">
      <c r="A2007">
        <v>1837</v>
      </c>
      <c r="B2007">
        <v>1499</v>
      </c>
      <c r="C2007">
        <v>300.10787078822199</v>
      </c>
      <c r="D2007">
        <v>0.14591465580048699</v>
      </c>
      <c r="E2007">
        <v>0</v>
      </c>
      <c r="F2007">
        <v>0.15760439520283401</v>
      </c>
      <c r="G2007">
        <v>501</v>
      </c>
      <c r="H2007">
        <v>2</v>
      </c>
      <c r="I2007">
        <v>265.078301314204</v>
      </c>
      <c r="J2007">
        <v>269.65727989230299</v>
      </c>
      <c r="K2007">
        <v>-25.190000534057599</v>
      </c>
      <c r="L2007">
        <v>-39.488300000000002</v>
      </c>
      <c r="M2007">
        <v>413.587620472124</v>
      </c>
      <c r="N2007">
        <v>242.059634751896</v>
      </c>
      <c r="O2007">
        <v>5.3297758544246001</v>
      </c>
      <c r="P2007">
        <v>2.85</v>
      </c>
      <c r="Q2007">
        <v>0</v>
      </c>
      <c r="R2007">
        <v>8.7958782623725096</v>
      </c>
      <c r="S2007">
        <v>269.66123893965897</v>
      </c>
      <c r="T2007">
        <f>IF(AND(C2007&gt;=$V$3,B2007=$V$1,A2007&lt;=2004),1,0)</f>
        <v>1</v>
      </c>
    </row>
    <row r="2008" spans="1:20" hidden="1" x14ac:dyDescent="0.25">
      <c r="A2008">
        <v>1837</v>
      </c>
      <c r="B2008">
        <v>1513</v>
      </c>
      <c r="C2008">
        <v>299.99697766729798</v>
      </c>
      <c r="D2008">
        <v>0.151781652828578</v>
      </c>
      <c r="E2008">
        <v>0</v>
      </c>
      <c r="F2008">
        <v>0.14770581510449601</v>
      </c>
      <c r="G2008">
        <v>501</v>
      </c>
      <c r="H2008">
        <v>2</v>
      </c>
      <c r="I2008">
        <v>263.825484522144</v>
      </c>
      <c r="J2008">
        <v>267.37382727360398</v>
      </c>
      <c r="K2008">
        <v>-25.190000534057599</v>
      </c>
      <c r="L2008">
        <v>-37.064602000000001</v>
      </c>
      <c r="M2008">
        <v>413.08972810535403</v>
      </c>
      <c r="N2008">
        <v>242.751152536223</v>
      </c>
      <c r="O2008">
        <v>4.5580739403199102</v>
      </c>
      <c r="P2008">
        <v>1.96</v>
      </c>
      <c r="Q2008">
        <v>0</v>
      </c>
      <c r="R2008">
        <v>8.0459698635142196</v>
      </c>
      <c r="S2008">
        <v>272.16084507387001</v>
      </c>
    </row>
    <row r="2009" spans="1:20" hidden="1" x14ac:dyDescent="0.25">
      <c r="A2009">
        <v>1837</v>
      </c>
      <c r="B2009">
        <v>3090</v>
      </c>
      <c r="C2009">
        <v>206.43033616162</v>
      </c>
      <c r="D2009">
        <v>0.123192651003867</v>
      </c>
      <c r="E2009">
        <v>0</v>
      </c>
      <c r="F2009">
        <v>-8.2651818421439302E-2</v>
      </c>
      <c r="G2009">
        <v>501</v>
      </c>
      <c r="H2009">
        <v>2</v>
      </c>
      <c r="I2009">
        <v>44.770301785863197</v>
      </c>
      <c r="J2009">
        <v>185.30862391995799</v>
      </c>
      <c r="K2009">
        <v>-25.190000534057599</v>
      </c>
      <c r="L2009">
        <v>47.642398999999997</v>
      </c>
      <c r="M2009">
        <v>93.040970129370507</v>
      </c>
      <c r="N2009">
        <v>53.537356708334599</v>
      </c>
      <c r="O2009">
        <v>0.68475969324221098</v>
      </c>
      <c r="P2009">
        <v>-6.06</v>
      </c>
      <c r="Q2009">
        <v>0</v>
      </c>
      <c r="R2009">
        <v>-10.0617570827782</v>
      </c>
      <c r="S2009">
        <v>241.38565801167101</v>
      </c>
    </row>
    <row r="2010" spans="1:20" hidden="1" x14ac:dyDescent="0.25">
      <c r="A2010">
        <v>1838</v>
      </c>
      <c r="B2010">
        <v>333</v>
      </c>
      <c r="C2010">
        <v>264.56290391684797</v>
      </c>
      <c r="D2010">
        <v>0.112534713313955</v>
      </c>
      <c r="E2010">
        <v>0</v>
      </c>
      <c r="F2010">
        <v>-7.3603903070211807E-2</v>
      </c>
      <c r="G2010">
        <v>502</v>
      </c>
      <c r="H2010">
        <v>2</v>
      </c>
      <c r="I2010">
        <v>133.92142633841499</v>
      </c>
      <c r="J2010">
        <v>248.47121326604901</v>
      </c>
      <c r="K2010">
        <v>-25.190000534057599</v>
      </c>
      <c r="L2010">
        <v>22.605801</v>
      </c>
      <c r="M2010">
        <v>250.33901511324601</v>
      </c>
      <c r="N2010">
        <v>142.79076228660699</v>
      </c>
      <c r="O2010">
        <v>0.12124739544860701</v>
      </c>
      <c r="P2010">
        <v>16</v>
      </c>
      <c r="Q2010">
        <v>0</v>
      </c>
      <c r="R2010">
        <v>-1.2871478613684999</v>
      </c>
      <c r="S2010">
        <v>269.09337575113398</v>
      </c>
    </row>
    <row r="2011" spans="1:20" x14ac:dyDescent="0.25">
      <c r="A2011">
        <v>1838</v>
      </c>
      <c r="B2011">
        <v>1499</v>
      </c>
      <c r="C2011">
        <v>300.17784888773798</v>
      </c>
      <c r="D2011">
        <v>0.146028817397581</v>
      </c>
      <c r="E2011">
        <v>0</v>
      </c>
      <c r="F2011">
        <v>-4.05389667355677E-2</v>
      </c>
      <c r="G2011">
        <v>502</v>
      </c>
      <c r="H2011">
        <v>2</v>
      </c>
      <c r="I2011">
        <v>265.078301314204</v>
      </c>
      <c r="J2011">
        <v>269.72725799182001</v>
      </c>
      <c r="K2011">
        <v>-25.190000534057599</v>
      </c>
      <c r="L2011">
        <v>-39.488300000000002</v>
      </c>
      <c r="M2011">
        <v>413.965156950905</v>
      </c>
      <c r="N2011">
        <v>242.300005284842</v>
      </c>
      <c r="O2011">
        <v>5.3258479217788803</v>
      </c>
      <c r="P2011">
        <v>3.01</v>
      </c>
      <c r="Q2011">
        <v>0</v>
      </c>
      <c r="R2011">
        <v>8.7742454171553703</v>
      </c>
      <c r="S2011">
        <v>269.80440000507502</v>
      </c>
      <c r="T2011">
        <f>IF(AND(C2011&gt;=$V$3,B2011=$V$1,A2011&lt;=2004),1,0)</f>
        <v>1</v>
      </c>
    </row>
    <row r="2012" spans="1:20" hidden="1" x14ac:dyDescent="0.25">
      <c r="A2012">
        <v>1838</v>
      </c>
      <c r="B2012">
        <v>1513</v>
      </c>
      <c r="C2012">
        <v>300.04637182039397</v>
      </c>
      <c r="D2012">
        <v>0.15190040468254001</v>
      </c>
      <c r="E2012">
        <v>0</v>
      </c>
      <c r="F2012">
        <v>-3.9709445031867498E-2</v>
      </c>
      <c r="G2012">
        <v>502</v>
      </c>
      <c r="H2012">
        <v>2</v>
      </c>
      <c r="I2012">
        <v>263.825484522144</v>
      </c>
      <c r="J2012">
        <v>267.423221426699</v>
      </c>
      <c r="K2012">
        <v>-25.190000534057599</v>
      </c>
      <c r="L2012">
        <v>-37.064602000000001</v>
      </c>
      <c r="M2012">
        <v>413.35363749601299</v>
      </c>
      <c r="N2012">
        <v>242.92588746745599</v>
      </c>
      <c r="O2012">
        <v>4.5529281437757003</v>
      </c>
      <c r="P2012">
        <v>2.0699999999999998</v>
      </c>
      <c r="Q2012">
        <v>0</v>
      </c>
      <c r="R2012">
        <v>8.0219401625122995</v>
      </c>
      <c r="S2012">
        <v>272.29173148583698</v>
      </c>
    </row>
    <row r="2013" spans="1:20" hidden="1" x14ac:dyDescent="0.25">
      <c r="A2013">
        <v>1838</v>
      </c>
      <c r="B2013">
        <v>3090</v>
      </c>
      <c r="C2013">
        <v>206.23008009247101</v>
      </c>
      <c r="D2013">
        <v>0.123289035220461</v>
      </c>
      <c r="E2013">
        <v>0</v>
      </c>
      <c r="F2013">
        <v>-0.13079498094438999</v>
      </c>
      <c r="G2013">
        <v>502</v>
      </c>
      <c r="H2013">
        <v>2</v>
      </c>
      <c r="I2013">
        <v>44.770301785863197</v>
      </c>
      <c r="J2013">
        <v>185.108367850809</v>
      </c>
      <c r="K2013">
        <v>-25.190000534057599</v>
      </c>
      <c r="L2013">
        <v>47.642398999999997</v>
      </c>
      <c r="M2013">
        <v>92.671955059749095</v>
      </c>
      <c r="N2013">
        <v>53.329112283858599</v>
      </c>
      <c r="O2013">
        <v>0.67296141100010798</v>
      </c>
      <c r="P2013">
        <v>-6.09</v>
      </c>
      <c r="Q2013">
        <v>0</v>
      </c>
      <c r="R2013">
        <v>-10.0735797008193</v>
      </c>
      <c r="S2013">
        <v>241.221296937418</v>
      </c>
    </row>
    <row r="2014" spans="1:20" hidden="1" x14ac:dyDescent="0.25">
      <c r="A2014">
        <v>1839</v>
      </c>
      <c r="B2014">
        <v>333</v>
      </c>
      <c r="C2014">
        <v>264.47729284977402</v>
      </c>
      <c r="D2014">
        <v>0.11260519467452799</v>
      </c>
      <c r="E2014">
        <v>0</v>
      </c>
      <c r="F2014">
        <v>1.43384261541097E-2</v>
      </c>
      <c r="G2014">
        <v>503</v>
      </c>
      <c r="H2014">
        <v>2</v>
      </c>
      <c r="I2014">
        <v>133.78119043052601</v>
      </c>
      <c r="J2014">
        <v>248.38560219897599</v>
      </c>
      <c r="K2014">
        <v>-25.186163974965702</v>
      </c>
      <c r="L2014">
        <v>22.605801</v>
      </c>
      <c r="M2014">
        <v>250.017288908837</v>
      </c>
      <c r="N2014">
        <v>142.615810078653</v>
      </c>
      <c r="O2014">
        <v>0.123701179902712</v>
      </c>
      <c r="P2014">
        <v>15.91</v>
      </c>
      <c r="Q2014">
        <v>0</v>
      </c>
      <c r="R2014">
        <v>-1.3056114688567699</v>
      </c>
      <c r="S2014">
        <v>269.072073323403</v>
      </c>
    </row>
    <row r="2015" spans="1:20" x14ac:dyDescent="0.25">
      <c r="A2015">
        <v>1839</v>
      </c>
      <c r="B2015">
        <v>1499</v>
      </c>
      <c r="C2015">
        <v>300.24036788580401</v>
      </c>
      <c r="D2015">
        <v>0.146120276374371</v>
      </c>
      <c r="E2015">
        <v>0</v>
      </c>
      <c r="F2015">
        <v>0.197630583055731</v>
      </c>
      <c r="G2015">
        <v>503</v>
      </c>
      <c r="H2015">
        <v>2</v>
      </c>
      <c r="I2015">
        <v>264.76028764221599</v>
      </c>
      <c r="J2015">
        <v>269.78977698988598</v>
      </c>
      <c r="K2015">
        <v>-25.186163974965702</v>
      </c>
      <c r="L2015">
        <v>-39.488300000000002</v>
      </c>
      <c r="M2015">
        <v>414.35139978560699</v>
      </c>
      <c r="N2015">
        <v>242.541636809697</v>
      </c>
      <c r="O2015">
        <v>5.3204349290840103</v>
      </c>
      <c r="P2015">
        <v>3.15</v>
      </c>
      <c r="Q2015">
        <v>0</v>
      </c>
      <c r="R2015">
        <v>8.7531552254273297</v>
      </c>
      <c r="S2015">
        <v>269.94721696177601</v>
      </c>
      <c r="T2015">
        <f>IF(AND(C2015&gt;=$V$3,B2015=$V$1,A2015&lt;=2004),1,0)</f>
        <v>1</v>
      </c>
    </row>
    <row r="2016" spans="1:20" hidden="1" x14ac:dyDescent="0.25">
      <c r="A2016">
        <v>1839</v>
      </c>
      <c r="B2016">
        <v>1513</v>
      </c>
      <c r="C2016">
        <v>300.08878384844297</v>
      </c>
      <c r="D2016">
        <v>0.15199554107982</v>
      </c>
      <c r="E2016">
        <v>0</v>
      </c>
      <c r="F2016">
        <v>0.184993358364758</v>
      </c>
      <c r="G2016">
        <v>503</v>
      </c>
      <c r="H2016">
        <v>2</v>
      </c>
      <c r="I2016">
        <v>263.51038953992497</v>
      </c>
      <c r="J2016">
        <v>267.46563345474902</v>
      </c>
      <c r="K2016">
        <v>-25.186163974965702</v>
      </c>
      <c r="L2016">
        <v>-37.064602000000001</v>
      </c>
      <c r="M2016">
        <v>413.625937518245</v>
      </c>
      <c r="N2016">
        <v>243.10166167726001</v>
      </c>
      <c r="O2016">
        <v>4.5477568792867302</v>
      </c>
      <c r="P2016">
        <v>2.17</v>
      </c>
      <c r="Q2016">
        <v>0</v>
      </c>
      <c r="R2016">
        <v>7.9984553618785403</v>
      </c>
      <c r="S2016">
        <v>272.42223471851997</v>
      </c>
    </row>
    <row r="2017" spans="1:20" hidden="1" x14ac:dyDescent="0.25">
      <c r="A2017">
        <v>1839</v>
      </c>
      <c r="B2017">
        <v>3090</v>
      </c>
      <c r="C2017">
        <v>206.033957241411</v>
      </c>
      <c r="D2017">
        <v>0.12336625209594899</v>
      </c>
      <c r="E2017">
        <v>0</v>
      </c>
      <c r="F2017">
        <v>-0.10950961518888</v>
      </c>
      <c r="G2017">
        <v>503</v>
      </c>
      <c r="H2017">
        <v>2</v>
      </c>
      <c r="I2017">
        <v>44.733696139660097</v>
      </c>
      <c r="J2017">
        <v>184.91224499974899</v>
      </c>
      <c r="K2017">
        <v>-25.186163974965702</v>
      </c>
      <c r="L2017">
        <v>47.642398999999997</v>
      </c>
      <c r="M2017">
        <v>92.312877326024605</v>
      </c>
      <c r="N2017">
        <v>53.1257419544337</v>
      </c>
      <c r="O2017">
        <v>0.66044169836297495</v>
      </c>
      <c r="P2017">
        <v>-6.11</v>
      </c>
      <c r="Q2017">
        <v>0</v>
      </c>
      <c r="R2017">
        <v>-10.083924079666501</v>
      </c>
      <c r="S2017">
        <v>241.05676708371701</v>
      </c>
    </row>
    <row r="2018" spans="1:20" hidden="1" x14ac:dyDescent="0.25">
      <c r="A2018">
        <v>1840</v>
      </c>
      <c r="B2018">
        <v>333</v>
      </c>
      <c r="C2018">
        <v>264.39497698934298</v>
      </c>
      <c r="D2018">
        <v>0.11265789986725799</v>
      </c>
      <c r="E2018">
        <v>0</v>
      </c>
      <c r="F2018">
        <v>-8.7306259207645398E-2</v>
      </c>
      <c r="G2018">
        <v>504</v>
      </c>
      <c r="H2018">
        <v>2</v>
      </c>
      <c r="I2018">
        <v>133.78119043052601</v>
      </c>
      <c r="J2018">
        <v>248.30328633854401</v>
      </c>
      <c r="K2018">
        <v>-25.186163974965702</v>
      </c>
      <c r="L2018">
        <v>22.605801</v>
      </c>
      <c r="M2018">
        <v>249.69382920418701</v>
      </c>
      <c r="N2018">
        <v>142.43768933666499</v>
      </c>
      <c r="O2018">
        <v>0.12713572751119001</v>
      </c>
      <c r="P2018">
        <v>15.83</v>
      </c>
      <c r="Q2018">
        <v>0</v>
      </c>
      <c r="R2018">
        <v>-1.32414421779367</v>
      </c>
      <c r="S2018">
        <v>269.05046851433099</v>
      </c>
    </row>
    <row r="2019" spans="1:20" x14ac:dyDescent="0.25">
      <c r="A2019">
        <v>1840</v>
      </c>
      <c r="B2019">
        <v>1499</v>
      </c>
      <c r="C2019">
        <v>300.30387443888998</v>
      </c>
      <c r="D2019">
        <v>0.146188668399715</v>
      </c>
      <c r="E2019">
        <v>0</v>
      </c>
      <c r="F2019">
        <v>-2.6165539773600699E-2</v>
      </c>
      <c r="G2019">
        <v>504</v>
      </c>
      <c r="H2019">
        <v>2</v>
      </c>
      <c r="I2019">
        <v>264.76028764221599</v>
      </c>
      <c r="J2019">
        <v>269.85328354297098</v>
      </c>
      <c r="K2019">
        <v>-25.186163974965702</v>
      </c>
      <c r="L2019">
        <v>-39.488300000000002</v>
      </c>
      <c r="M2019">
        <v>414.69670079306701</v>
      </c>
      <c r="N2019">
        <v>242.755399133113</v>
      </c>
      <c r="O2019">
        <v>5.3149985310065304</v>
      </c>
      <c r="P2019">
        <v>3.29</v>
      </c>
      <c r="Q2019">
        <v>0</v>
      </c>
      <c r="R2019">
        <v>8.7300146035332808</v>
      </c>
      <c r="S2019">
        <v>270.08965635483202</v>
      </c>
      <c r="T2019">
        <f>IF(AND(C2019&gt;=$V$3,B2019=$V$1,A2019&lt;=2004),1,0)</f>
        <v>1</v>
      </c>
    </row>
    <row r="2020" spans="1:20" hidden="1" x14ac:dyDescent="0.25">
      <c r="A2020">
        <v>1840</v>
      </c>
      <c r="B2020">
        <v>1513</v>
      </c>
      <c r="C2020">
        <v>300.13254474394699</v>
      </c>
      <c r="D2020">
        <v>0.15206668304009799</v>
      </c>
      <c r="E2020">
        <v>0</v>
      </c>
      <c r="F2020">
        <v>-3.57386563861537E-2</v>
      </c>
      <c r="G2020">
        <v>504</v>
      </c>
      <c r="H2020">
        <v>2</v>
      </c>
      <c r="I2020">
        <v>263.51038953992497</v>
      </c>
      <c r="J2020">
        <v>267.50939435025299</v>
      </c>
      <c r="K2020">
        <v>-25.186163974965702</v>
      </c>
      <c r="L2020">
        <v>-37.064602000000001</v>
      </c>
      <c r="M2020">
        <v>413.85985382450002</v>
      </c>
      <c r="N2020">
        <v>243.25091830005101</v>
      </c>
      <c r="O2020">
        <v>4.5427687050429801</v>
      </c>
      <c r="P2020">
        <v>2.27</v>
      </c>
      <c r="Q2020">
        <v>0</v>
      </c>
      <c r="R2020">
        <v>7.9730688477845</v>
      </c>
      <c r="S2020">
        <v>272.55232374345798</v>
      </c>
    </row>
    <row r="2021" spans="1:20" hidden="1" x14ac:dyDescent="0.25">
      <c r="A2021">
        <v>1840</v>
      </c>
      <c r="B2021">
        <v>3090</v>
      </c>
      <c r="C2021">
        <v>205.842227290848</v>
      </c>
      <c r="D2021">
        <v>0.12342399403327201</v>
      </c>
      <c r="E2021">
        <v>0</v>
      </c>
      <c r="F2021">
        <v>-0.116389948015925</v>
      </c>
      <c r="G2021">
        <v>504</v>
      </c>
      <c r="H2021">
        <v>2</v>
      </c>
      <c r="I2021">
        <v>44.733696139660097</v>
      </c>
      <c r="J2021">
        <v>184.72051504918599</v>
      </c>
      <c r="K2021">
        <v>-25.186163974965702</v>
      </c>
      <c r="L2021">
        <v>47.642398999999997</v>
      </c>
      <c r="M2021">
        <v>91.962223240925894</v>
      </c>
      <c r="N2021">
        <v>52.926373116918299</v>
      </c>
      <c r="O2021">
        <v>0.64644178868061597</v>
      </c>
      <c r="P2021">
        <v>-6.14</v>
      </c>
      <c r="Q2021">
        <v>0</v>
      </c>
      <c r="R2021">
        <v>-10.0930286897814</v>
      </c>
      <c r="S2021">
        <v>240.89208867870201</v>
      </c>
    </row>
    <row r="2022" spans="1:20" hidden="1" x14ac:dyDescent="0.25">
      <c r="A2022">
        <v>1841</v>
      </c>
      <c r="B2022">
        <v>333</v>
      </c>
      <c r="C2022">
        <v>264.31273768068098</v>
      </c>
      <c r="D2022">
        <v>0.112702566375084</v>
      </c>
      <c r="E2022">
        <v>0</v>
      </c>
      <c r="F2022">
        <v>-2.0282020993960198E-3</v>
      </c>
      <c r="G2022">
        <v>505</v>
      </c>
      <c r="H2022">
        <v>2</v>
      </c>
      <c r="I2022">
        <v>133.661537331029</v>
      </c>
      <c r="J2022">
        <v>248.22104702988301</v>
      </c>
      <c r="K2022">
        <v>-25.1746554663433</v>
      </c>
      <c r="L2022">
        <v>22.605801</v>
      </c>
      <c r="M2022">
        <v>249.38311566894799</v>
      </c>
      <c r="N2022">
        <v>142.265848770719</v>
      </c>
      <c r="O2022">
        <v>0.13131732678730701</v>
      </c>
      <c r="P2022">
        <v>15.75</v>
      </c>
      <c r="Q2022">
        <v>0</v>
      </c>
      <c r="R2022">
        <v>-1.3416401978685699</v>
      </c>
      <c r="S2022">
        <v>269.028578239897</v>
      </c>
    </row>
    <row r="2023" spans="1:20" x14ac:dyDescent="0.25">
      <c r="A2023">
        <v>1841</v>
      </c>
      <c r="B2023">
        <v>1499</v>
      </c>
      <c r="C2023">
        <v>300.35890585194102</v>
      </c>
      <c r="D2023">
        <v>0.146246629157983</v>
      </c>
      <c r="E2023">
        <v>0</v>
      </c>
      <c r="F2023">
        <v>0.22455079668783101</v>
      </c>
      <c r="G2023">
        <v>505</v>
      </c>
      <c r="H2023">
        <v>2</v>
      </c>
      <c r="I2023">
        <v>264.40235521407902</v>
      </c>
      <c r="J2023">
        <v>269.90831495602202</v>
      </c>
      <c r="K2023">
        <v>-25.1746554663433</v>
      </c>
      <c r="L2023">
        <v>-39.488300000000002</v>
      </c>
      <c r="M2023">
        <v>415.04767711569298</v>
      </c>
      <c r="N2023">
        <v>242.97072365999901</v>
      </c>
      <c r="O2023">
        <v>5.3082454700832997</v>
      </c>
      <c r="P2023">
        <v>3.42</v>
      </c>
      <c r="Q2023">
        <v>0</v>
      </c>
      <c r="R2023">
        <v>8.7072673875910898</v>
      </c>
      <c r="S2023">
        <v>270.23172460307501</v>
      </c>
      <c r="T2023">
        <f>IF(AND(C2023&gt;=$V$3,B2023=$V$1,A2023&lt;=2004),1,0)</f>
        <v>1</v>
      </c>
    </row>
    <row r="2024" spans="1:20" hidden="1" x14ac:dyDescent="0.25">
      <c r="A2024">
        <v>1841</v>
      </c>
      <c r="B2024">
        <v>1513</v>
      </c>
      <c r="C2024">
        <v>300.16796218107902</v>
      </c>
      <c r="D2024">
        <v>0.15212697430858499</v>
      </c>
      <c r="E2024">
        <v>0</v>
      </c>
      <c r="F2024">
        <v>0.22106230197606</v>
      </c>
      <c r="G2024">
        <v>505</v>
      </c>
      <c r="H2024">
        <v>2</v>
      </c>
      <c r="I2024">
        <v>263.15838771358398</v>
      </c>
      <c r="J2024">
        <v>267.54481178738502</v>
      </c>
      <c r="K2024">
        <v>-25.1746554663433</v>
      </c>
      <c r="L2024">
        <v>-37.064602000000001</v>
      </c>
      <c r="M2024">
        <v>414.10131356235399</v>
      </c>
      <c r="N2024">
        <v>243.40282218521801</v>
      </c>
      <c r="O2024">
        <v>4.5373850310262798</v>
      </c>
      <c r="P2024">
        <v>2.35</v>
      </c>
      <c r="Q2024">
        <v>0</v>
      </c>
      <c r="R2024">
        <v>7.9481904245215</v>
      </c>
      <c r="S2024">
        <v>272.68200685068899</v>
      </c>
    </row>
    <row r="2025" spans="1:20" hidden="1" x14ac:dyDescent="0.25">
      <c r="A2025">
        <v>1841</v>
      </c>
      <c r="B2025">
        <v>3090</v>
      </c>
      <c r="C2025">
        <v>205.65486175418999</v>
      </c>
      <c r="D2025">
        <v>0.12347292907290899</v>
      </c>
      <c r="E2025">
        <v>0</v>
      </c>
      <c r="F2025">
        <v>-0.11563521383702299</v>
      </c>
      <c r="G2025">
        <v>505</v>
      </c>
      <c r="H2025">
        <v>2</v>
      </c>
      <c r="I2025">
        <v>44.724476870413497</v>
      </c>
      <c r="J2025">
        <v>184.53314951252801</v>
      </c>
      <c r="K2025">
        <v>-25.1746554663433</v>
      </c>
      <c r="L2025">
        <v>47.642398999999997</v>
      </c>
      <c r="M2025">
        <v>91.620389956668902</v>
      </c>
      <c r="N2025">
        <v>52.731692515242599</v>
      </c>
      <c r="O2025">
        <v>0.633178630991583</v>
      </c>
      <c r="P2025">
        <v>-6.16</v>
      </c>
      <c r="Q2025">
        <v>0</v>
      </c>
      <c r="R2025">
        <v>-10.100824524169299</v>
      </c>
      <c r="S2025">
        <v>240.72728307643001</v>
      </c>
    </row>
    <row r="2026" spans="1:20" hidden="1" x14ac:dyDescent="0.25">
      <c r="A2026">
        <v>1842</v>
      </c>
      <c r="B2026">
        <v>333</v>
      </c>
      <c r="C2026">
        <v>264.233588143205</v>
      </c>
      <c r="D2026">
        <v>0.112753843691775</v>
      </c>
      <c r="E2026">
        <v>0</v>
      </c>
      <c r="F2026">
        <v>-8.1863264533151098E-2</v>
      </c>
      <c r="G2026">
        <v>506</v>
      </c>
      <c r="H2026">
        <v>2</v>
      </c>
      <c r="I2026">
        <v>133.661537331029</v>
      </c>
      <c r="J2026">
        <v>248.141897492406</v>
      </c>
      <c r="K2026">
        <v>-25.1746554663433</v>
      </c>
      <c r="L2026">
        <v>22.605801</v>
      </c>
      <c r="M2026">
        <v>249.07298075945701</v>
      </c>
      <c r="N2026">
        <v>142.09512223311299</v>
      </c>
      <c r="O2026">
        <v>0.13638056706458901</v>
      </c>
      <c r="P2026">
        <v>15.67</v>
      </c>
      <c r="Q2026">
        <v>0</v>
      </c>
      <c r="R2026">
        <v>-1.3590318502402401</v>
      </c>
      <c r="S2026">
        <v>269.00640420231701</v>
      </c>
    </row>
    <row r="2027" spans="1:20" x14ac:dyDescent="0.25">
      <c r="A2027">
        <v>1842</v>
      </c>
      <c r="B2027">
        <v>1499</v>
      </c>
      <c r="C2027">
        <v>300.41478747728303</v>
      </c>
      <c r="D2027">
        <v>0.146313168323502</v>
      </c>
      <c r="E2027">
        <v>0</v>
      </c>
      <c r="F2027">
        <v>-2.2526607483809899E-2</v>
      </c>
      <c r="G2027">
        <v>506</v>
      </c>
      <c r="H2027">
        <v>2</v>
      </c>
      <c r="I2027">
        <v>264.40235521407902</v>
      </c>
      <c r="J2027">
        <v>269.96419658136398</v>
      </c>
      <c r="K2027">
        <v>-25.1746554663433</v>
      </c>
      <c r="L2027">
        <v>-39.488300000000002</v>
      </c>
      <c r="M2027">
        <v>415.35199472564102</v>
      </c>
      <c r="N2027">
        <v>243.16020825016</v>
      </c>
      <c r="O2027">
        <v>5.3005224361210397</v>
      </c>
      <c r="P2027">
        <v>3.54</v>
      </c>
      <c r="Q2027">
        <v>0</v>
      </c>
      <c r="R2027">
        <v>8.6821847263592797</v>
      </c>
      <c r="S2027">
        <v>270.37338360125301</v>
      </c>
      <c r="T2027">
        <f>IF(AND(C2027&gt;=$V$3,B2027=$V$1,A2027&lt;=2004),1,0)</f>
        <v>1</v>
      </c>
    </row>
    <row r="2028" spans="1:20" hidden="1" x14ac:dyDescent="0.25">
      <c r="A2028">
        <v>1842</v>
      </c>
      <c r="B2028">
        <v>1513</v>
      </c>
      <c r="C2028">
        <v>300.20464985943198</v>
      </c>
      <c r="D2028">
        <v>0.15219618890848199</v>
      </c>
      <c r="E2028">
        <v>0</v>
      </c>
      <c r="F2028">
        <v>-3.36554282748062E-2</v>
      </c>
      <c r="G2028">
        <v>506</v>
      </c>
      <c r="H2028">
        <v>2</v>
      </c>
      <c r="I2028">
        <v>263.15838771358398</v>
      </c>
      <c r="J2028">
        <v>267.58149946573798</v>
      </c>
      <c r="K2028">
        <v>-25.1746554663433</v>
      </c>
      <c r="L2028">
        <v>-37.064602000000001</v>
      </c>
      <c r="M2028">
        <v>414.29681390093901</v>
      </c>
      <c r="N2028">
        <v>243.529197376349</v>
      </c>
      <c r="O2028">
        <v>4.53299970781576</v>
      </c>
      <c r="P2028">
        <v>2.4300000000000002</v>
      </c>
      <c r="Q2028">
        <v>0</v>
      </c>
      <c r="R2028">
        <v>7.9210245255816103</v>
      </c>
      <c r="S2028">
        <v>272.81124671763502</v>
      </c>
    </row>
    <row r="2029" spans="1:20" hidden="1" x14ac:dyDescent="0.25">
      <c r="A2029">
        <v>1842</v>
      </c>
      <c r="B2029">
        <v>3090</v>
      </c>
      <c r="C2029">
        <v>205.47226460541901</v>
      </c>
      <c r="D2029">
        <v>0.12352910667995499</v>
      </c>
      <c r="E2029">
        <v>0</v>
      </c>
      <c r="F2029">
        <v>-0.12633851063202001</v>
      </c>
      <c r="G2029">
        <v>506</v>
      </c>
      <c r="H2029">
        <v>2</v>
      </c>
      <c r="I2029">
        <v>44.724476870413497</v>
      </c>
      <c r="J2029">
        <v>184.350552363757</v>
      </c>
      <c r="K2029">
        <v>-25.1746554663433</v>
      </c>
      <c r="L2029">
        <v>47.642398999999997</v>
      </c>
      <c r="M2029">
        <v>91.287259489558295</v>
      </c>
      <c r="N2029">
        <v>52.542307663684703</v>
      </c>
      <c r="O2029">
        <v>0.619270104111455</v>
      </c>
      <c r="P2029">
        <v>-6.17</v>
      </c>
      <c r="Q2029">
        <v>0</v>
      </c>
      <c r="R2029">
        <v>-10.1073259461288</v>
      </c>
      <c r="S2029">
        <v>240.562371396603</v>
      </c>
    </row>
    <row r="2030" spans="1:20" hidden="1" x14ac:dyDescent="0.25">
      <c r="A2030">
        <v>1843</v>
      </c>
      <c r="B2030">
        <v>333</v>
      </c>
      <c r="C2030">
        <v>264.15527790428598</v>
      </c>
      <c r="D2030">
        <v>0.112804708220629</v>
      </c>
      <c r="E2030">
        <v>0</v>
      </c>
      <c r="F2030">
        <v>-2.2237129669089702E-2</v>
      </c>
      <c r="G2030">
        <v>507</v>
      </c>
      <c r="H2030">
        <v>2</v>
      </c>
      <c r="I2030">
        <v>133.56240194591101</v>
      </c>
      <c r="J2030">
        <v>248.06358725348699</v>
      </c>
      <c r="K2030">
        <v>-25.155478513793401</v>
      </c>
      <c r="L2030">
        <v>22.605801</v>
      </c>
      <c r="M2030">
        <v>248.774771024991</v>
      </c>
      <c r="N2030">
        <v>141.93113222853199</v>
      </c>
      <c r="O2030">
        <v>0.14303611104824701</v>
      </c>
      <c r="P2030">
        <v>15.6</v>
      </c>
      <c r="Q2030">
        <v>0</v>
      </c>
      <c r="R2030">
        <v>-1.37545130252462</v>
      </c>
      <c r="S2030">
        <v>268.98396226406101</v>
      </c>
    </row>
    <row r="2031" spans="1:20" x14ac:dyDescent="0.25">
      <c r="A2031">
        <v>1843</v>
      </c>
      <c r="B2031">
        <v>1499</v>
      </c>
      <c r="C2031">
        <v>300.46079503897698</v>
      </c>
      <c r="D2031">
        <v>0.14637917184168001</v>
      </c>
      <c r="E2031">
        <v>0</v>
      </c>
      <c r="F2031">
        <v>0.26161561843736703</v>
      </c>
      <c r="G2031">
        <v>507</v>
      </c>
      <c r="H2031">
        <v>2</v>
      </c>
      <c r="I2031">
        <v>264.00474387239399</v>
      </c>
      <c r="J2031">
        <v>270.01020414305901</v>
      </c>
      <c r="K2031">
        <v>-25.155478513793401</v>
      </c>
      <c r="L2031">
        <v>-39.488300000000002</v>
      </c>
      <c r="M2031">
        <v>415.66118512913403</v>
      </c>
      <c r="N2031">
        <v>243.352467630213</v>
      </c>
      <c r="O2031">
        <v>5.29205058032242</v>
      </c>
      <c r="P2031">
        <v>3.64</v>
      </c>
      <c r="Q2031">
        <v>0</v>
      </c>
      <c r="R2031">
        <v>8.6574650225758099</v>
      </c>
      <c r="S2031">
        <v>270.51463927139997</v>
      </c>
      <c r="T2031">
        <f>IF(AND(C2031&gt;=$V$3,B2031=$V$1,A2031&lt;=2004),1,0)</f>
        <v>1</v>
      </c>
    </row>
    <row r="2032" spans="1:20" hidden="1" x14ac:dyDescent="0.25">
      <c r="A2032">
        <v>1843</v>
      </c>
      <c r="B2032">
        <v>1513</v>
      </c>
      <c r="C2032">
        <v>300.23247833105103</v>
      </c>
      <c r="D2032">
        <v>0.15226484632350701</v>
      </c>
      <c r="E2032">
        <v>0</v>
      </c>
      <c r="F2032">
        <v>0.23472721478637301</v>
      </c>
      <c r="G2032">
        <v>507</v>
      </c>
      <c r="H2032">
        <v>2</v>
      </c>
      <c r="I2032">
        <v>262.76970293962302</v>
      </c>
      <c r="J2032">
        <v>267.609327937356</v>
      </c>
      <c r="K2032">
        <v>-25.155478513793401</v>
      </c>
      <c r="L2032">
        <v>-37.064602000000001</v>
      </c>
      <c r="M2032">
        <v>414.49939881367402</v>
      </c>
      <c r="N2032">
        <v>243.659652299073</v>
      </c>
      <c r="O2032">
        <v>4.52880476571349</v>
      </c>
      <c r="P2032">
        <v>2.5</v>
      </c>
      <c r="Q2032">
        <v>0</v>
      </c>
      <c r="R2032">
        <v>7.89435242534236</v>
      </c>
      <c r="S2032">
        <v>272.94005140114302</v>
      </c>
    </row>
    <row r="2033" spans="1:20" hidden="1" x14ac:dyDescent="0.25">
      <c r="A2033">
        <v>1843</v>
      </c>
      <c r="B2033">
        <v>3090</v>
      </c>
      <c r="C2033">
        <v>205.29429399634199</v>
      </c>
      <c r="D2033">
        <v>0.12358483205130499</v>
      </c>
      <c r="E2033">
        <v>0</v>
      </c>
      <c r="F2033">
        <v>-0.12258024320692699</v>
      </c>
      <c r="G2033">
        <v>507</v>
      </c>
      <c r="H2033">
        <v>2</v>
      </c>
      <c r="I2033">
        <v>44.742554436346502</v>
      </c>
      <c r="J2033">
        <v>184.17258175468001</v>
      </c>
      <c r="K2033">
        <v>-25.155478513793401</v>
      </c>
      <c r="L2033">
        <v>47.642398999999997</v>
      </c>
      <c r="M2033">
        <v>90.963481944449995</v>
      </c>
      <c r="N2033">
        <v>52.358269695195602</v>
      </c>
      <c r="O2033">
        <v>0.60515069116829201</v>
      </c>
      <c r="P2033">
        <v>-6.19</v>
      </c>
      <c r="Q2033">
        <v>0</v>
      </c>
      <c r="R2033">
        <v>-10.112422623016</v>
      </c>
      <c r="S2033">
        <v>240.39737655912</v>
      </c>
    </row>
    <row r="2034" spans="1:20" hidden="1" x14ac:dyDescent="0.25">
      <c r="A2034">
        <v>1844</v>
      </c>
      <c r="B2034">
        <v>333</v>
      </c>
      <c r="C2034">
        <v>264.080556350915</v>
      </c>
      <c r="D2034">
        <v>0.11284384679494699</v>
      </c>
      <c r="E2034">
        <v>0</v>
      </c>
      <c r="F2034">
        <v>-9.5081983591133803E-2</v>
      </c>
      <c r="G2034">
        <v>508</v>
      </c>
      <c r="H2034">
        <v>2</v>
      </c>
      <c r="I2034">
        <v>133.56240194591101</v>
      </c>
      <c r="J2034">
        <v>247.98886570011601</v>
      </c>
      <c r="K2034">
        <v>-25.155478513793401</v>
      </c>
      <c r="L2034">
        <v>22.605801</v>
      </c>
      <c r="M2034">
        <v>248.47998711004701</v>
      </c>
      <c r="N2034">
        <v>141.76766768924301</v>
      </c>
      <c r="O2034">
        <v>0.150698344285987</v>
      </c>
      <c r="P2034">
        <v>15.54</v>
      </c>
      <c r="Q2034">
        <v>0</v>
      </c>
      <c r="R2034">
        <v>-1.3915516772226599</v>
      </c>
      <c r="S2034">
        <v>268.96125763121597</v>
      </c>
    </row>
    <row r="2035" spans="1:20" x14ac:dyDescent="0.25">
      <c r="A2035">
        <v>1844</v>
      </c>
      <c r="B2035">
        <v>1499</v>
      </c>
      <c r="C2035">
        <v>300.507643823526</v>
      </c>
      <c r="D2035">
        <v>0.14642995936807199</v>
      </c>
      <c r="E2035">
        <v>0</v>
      </c>
      <c r="F2035">
        <v>-2.2288419409591101E-2</v>
      </c>
      <c r="G2035">
        <v>508</v>
      </c>
      <c r="H2035">
        <v>2</v>
      </c>
      <c r="I2035">
        <v>264.00474387239399</v>
      </c>
      <c r="J2035">
        <v>270.057052927607</v>
      </c>
      <c r="K2035">
        <v>-25.155478513793401</v>
      </c>
      <c r="L2035">
        <v>-39.488300000000002</v>
      </c>
      <c r="M2035">
        <v>415.91587234071</v>
      </c>
      <c r="N2035">
        <v>243.51023567405801</v>
      </c>
      <c r="O2035">
        <v>5.2838091450797604</v>
      </c>
      <c r="P2035">
        <v>3.74</v>
      </c>
      <c r="Q2035">
        <v>0</v>
      </c>
      <c r="R2035">
        <v>8.6300160001933399</v>
      </c>
      <c r="S2035">
        <v>270.65544708180403</v>
      </c>
      <c r="T2035">
        <f>IF(AND(C2035&gt;=$V$3,B2035=$V$1,A2035&lt;=2004),1,0)</f>
        <v>1</v>
      </c>
    </row>
    <row r="2036" spans="1:20" hidden="1" x14ac:dyDescent="0.25">
      <c r="A2036">
        <v>1844</v>
      </c>
      <c r="B2036">
        <v>1513</v>
      </c>
      <c r="C2036">
        <v>300.26143572386798</v>
      </c>
      <c r="D2036">
        <v>0.15231767593583501</v>
      </c>
      <c r="E2036">
        <v>0</v>
      </c>
      <c r="F2036">
        <v>-2.9911106190739101E-2</v>
      </c>
      <c r="G2036">
        <v>508</v>
      </c>
      <c r="H2036">
        <v>2</v>
      </c>
      <c r="I2036">
        <v>262.76970293962302</v>
      </c>
      <c r="J2036">
        <v>267.63828533017403</v>
      </c>
      <c r="K2036">
        <v>-25.155478513793401</v>
      </c>
      <c r="L2036">
        <v>-37.064602000000001</v>
      </c>
      <c r="M2036">
        <v>414.65311380452601</v>
      </c>
      <c r="N2036">
        <v>243.758764201926</v>
      </c>
      <c r="O2036">
        <v>4.5242191872641904</v>
      </c>
      <c r="P2036">
        <v>2.56</v>
      </c>
      <c r="Q2036">
        <v>0</v>
      </c>
      <c r="R2036">
        <v>7.8652526527033002</v>
      </c>
      <c r="S2036">
        <v>273.06838129117898</v>
      </c>
    </row>
    <row r="2037" spans="1:20" hidden="1" x14ac:dyDescent="0.25">
      <c r="A2037">
        <v>1844</v>
      </c>
      <c r="B2037">
        <v>3090</v>
      </c>
      <c r="C2037">
        <v>205.12071169119099</v>
      </c>
      <c r="D2037">
        <v>0.123627710883317</v>
      </c>
      <c r="E2037">
        <v>0</v>
      </c>
      <c r="F2037">
        <v>-0.11626820216056299</v>
      </c>
      <c r="G2037">
        <v>508</v>
      </c>
      <c r="H2037">
        <v>2</v>
      </c>
      <c r="I2037">
        <v>44.742554436346502</v>
      </c>
      <c r="J2037">
        <v>183.99899944952901</v>
      </c>
      <c r="K2037">
        <v>-25.155478513793401</v>
      </c>
      <c r="L2037">
        <v>47.642398999999997</v>
      </c>
      <c r="M2037">
        <v>90.648737656488606</v>
      </c>
      <c r="N2037">
        <v>52.178881741906501</v>
      </c>
      <c r="O2037">
        <v>0.59232314324289004</v>
      </c>
      <c r="P2037">
        <v>-6.2</v>
      </c>
      <c r="Q2037">
        <v>0</v>
      </c>
      <c r="R2037">
        <v>-10.116162038429801</v>
      </c>
      <c r="S2037">
        <v>240.23232070912999</v>
      </c>
    </row>
    <row r="2038" spans="1:20" hidden="1" x14ac:dyDescent="0.25">
      <c r="A2038">
        <v>1845</v>
      </c>
      <c r="B2038">
        <v>333</v>
      </c>
      <c r="C2038">
        <v>264.00753648401297</v>
      </c>
      <c r="D2038">
        <v>0.11287040845401</v>
      </c>
      <c r="E2038">
        <v>0</v>
      </c>
      <c r="F2038">
        <v>-4.5086064916937701E-2</v>
      </c>
      <c r="G2038">
        <v>509</v>
      </c>
      <c r="H2038">
        <v>2</v>
      </c>
      <c r="I2038">
        <v>133.483698946017</v>
      </c>
      <c r="J2038">
        <v>247.91584583321401</v>
      </c>
      <c r="K2038">
        <v>-25.128638958801599</v>
      </c>
      <c r="L2038">
        <v>22.605801</v>
      </c>
      <c r="M2038">
        <v>248.19895643345399</v>
      </c>
      <c r="N2038">
        <v>141.610524732188</v>
      </c>
      <c r="O2038">
        <v>0.158555066458165</v>
      </c>
      <c r="P2038">
        <v>15.49</v>
      </c>
      <c r="Q2038">
        <v>0</v>
      </c>
      <c r="R2038">
        <v>-1.40654214410935</v>
      </c>
      <c r="S2038">
        <v>268.93830841309699</v>
      </c>
    </row>
    <row r="2039" spans="1:20" x14ac:dyDescent="0.25">
      <c r="A2039">
        <v>1845</v>
      </c>
      <c r="B2039">
        <v>1499</v>
      </c>
      <c r="C2039">
        <v>300.54390370591</v>
      </c>
      <c r="D2039">
        <v>0.14646442666751</v>
      </c>
      <c r="E2039">
        <v>0</v>
      </c>
      <c r="F2039">
        <v>0.28055546019543998</v>
      </c>
      <c r="G2039">
        <v>509</v>
      </c>
      <c r="H2039">
        <v>2</v>
      </c>
      <c r="I2039">
        <v>263.56771634152199</v>
      </c>
      <c r="J2039">
        <v>270.09331280999203</v>
      </c>
      <c r="K2039">
        <v>-25.128638958801599</v>
      </c>
      <c r="L2039">
        <v>-39.488300000000002</v>
      </c>
      <c r="M2039">
        <v>416.17533661915098</v>
      </c>
      <c r="N2039">
        <v>243.668025873153</v>
      </c>
      <c r="O2039">
        <v>5.2746495525229697</v>
      </c>
      <c r="P2039">
        <v>3.83</v>
      </c>
      <c r="Q2039">
        <v>0</v>
      </c>
      <c r="R2039">
        <v>8.6029384713514094</v>
      </c>
      <c r="S2039">
        <v>270.79581309377602</v>
      </c>
      <c r="T2039">
        <f>IF(AND(C2039&gt;=$V$3,B2039=$V$1,A2039&lt;=2004),1,0)</f>
        <v>1</v>
      </c>
    </row>
    <row r="2040" spans="1:20" hidden="1" x14ac:dyDescent="0.25">
      <c r="A2040">
        <v>1845</v>
      </c>
      <c r="B2040">
        <v>1513</v>
      </c>
      <c r="C2040">
        <v>300.28041806108502</v>
      </c>
      <c r="D2040">
        <v>0.15235352911075201</v>
      </c>
      <c r="E2040">
        <v>0</v>
      </c>
      <c r="F2040">
        <v>0.26429197308729402</v>
      </c>
      <c r="G2040">
        <v>509</v>
      </c>
      <c r="H2040">
        <v>2</v>
      </c>
      <c r="I2040">
        <v>262.34457843319001</v>
      </c>
      <c r="J2040">
        <v>267.65726766739101</v>
      </c>
      <c r="K2040">
        <v>-25.128638958801599</v>
      </c>
      <c r="L2040">
        <v>-37.064602000000001</v>
      </c>
      <c r="M2040">
        <v>414.81310995721799</v>
      </c>
      <c r="N2040">
        <v>243.85876058256099</v>
      </c>
      <c r="O2040">
        <v>4.52027733654913</v>
      </c>
      <c r="P2040">
        <v>2.61</v>
      </c>
      <c r="Q2040">
        <v>0</v>
      </c>
      <c r="R2040">
        <v>7.8366150456719996</v>
      </c>
      <c r="S2040">
        <v>273.19624392845998</v>
      </c>
    </row>
    <row r="2041" spans="1:20" hidden="1" x14ac:dyDescent="0.25">
      <c r="A2041">
        <v>1845</v>
      </c>
      <c r="B2041">
        <v>3090</v>
      </c>
      <c r="C2041">
        <v>204.95284710417801</v>
      </c>
      <c r="D2041">
        <v>0.123656810893645</v>
      </c>
      <c r="E2041">
        <v>0</v>
      </c>
      <c r="F2041">
        <v>-0.15149110351458001</v>
      </c>
      <c r="G2041">
        <v>509</v>
      </c>
      <c r="H2041">
        <v>2</v>
      </c>
      <c r="I2041">
        <v>44.787833562353597</v>
      </c>
      <c r="J2041">
        <v>183.831134862516</v>
      </c>
      <c r="K2041">
        <v>-25.128638958801599</v>
      </c>
      <c r="L2041">
        <v>47.642398999999997</v>
      </c>
      <c r="M2041">
        <v>90.342541684649703</v>
      </c>
      <c r="N2041">
        <v>52.003832585889597</v>
      </c>
      <c r="O2041">
        <v>0.58049581282414098</v>
      </c>
      <c r="P2041">
        <v>-6.2</v>
      </c>
      <c r="Q2041">
        <v>0</v>
      </c>
      <c r="R2041">
        <v>-10.118619230098901</v>
      </c>
      <c r="S2041">
        <v>240.06722476746799</v>
      </c>
    </row>
    <row r="2042" spans="1:20" hidden="1" x14ac:dyDescent="0.25">
      <c r="A2042">
        <v>1846</v>
      </c>
      <c r="B2042">
        <v>333</v>
      </c>
      <c r="C2042">
        <v>263.93800593393098</v>
      </c>
      <c r="D2042">
        <v>0.112895047729487</v>
      </c>
      <c r="E2042">
        <v>0</v>
      </c>
      <c r="F2042">
        <v>-9.2449227765345698E-2</v>
      </c>
      <c r="G2042">
        <v>510</v>
      </c>
      <c r="H2042">
        <v>2</v>
      </c>
      <c r="I2042">
        <v>133.483698946017</v>
      </c>
      <c r="J2042">
        <v>247.84631528313199</v>
      </c>
      <c r="K2042">
        <v>-25.128638958801599</v>
      </c>
      <c r="L2042">
        <v>22.605801</v>
      </c>
      <c r="M2042">
        <v>247.92455623477301</v>
      </c>
      <c r="N2042">
        <v>141.456926164582</v>
      </c>
      <c r="O2042">
        <v>0.16577308148637401</v>
      </c>
      <c r="P2042">
        <v>15.44</v>
      </c>
      <c r="Q2042">
        <v>0</v>
      </c>
      <c r="R2042">
        <v>-1.42097172577231</v>
      </c>
      <c r="S2042">
        <v>268.91512376114002</v>
      </c>
    </row>
    <row r="2043" spans="1:20" x14ac:dyDescent="0.25">
      <c r="A2043">
        <v>1846</v>
      </c>
      <c r="B2043">
        <v>1499</v>
      </c>
      <c r="C2043">
        <v>300.58100851925298</v>
      </c>
      <c r="D2043">
        <v>0.146496399417548</v>
      </c>
      <c r="E2043">
        <v>0</v>
      </c>
      <c r="F2043">
        <v>-2.23866566246133E-2</v>
      </c>
      <c r="G2043">
        <v>510</v>
      </c>
      <c r="H2043">
        <v>2</v>
      </c>
      <c r="I2043">
        <v>263.56771634152199</v>
      </c>
      <c r="J2043">
        <v>270.13041762333501</v>
      </c>
      <c r="K2043">
        <v>-25.128638958801599</v>
      </c>
      <c r="L2043">
        <v>-39.488300000000002</v>
      </c>
      <c r="M2043">
        <v>416.37623933238899</v>
      </c>
      <c r="N2043">
        <v>243.791108636898</v>
      </c>
      <c r="O2043">
        <v>5.2648543924359998</v>
      </c>
      <c r="P2043">
        <v>3.91</v>
      </c>
      <c r="Q2043">
        <v>0</v>
      </c>
      <c r="R2043">
        <v>8.5729367051471002</v>
      </c>
      <c r="S2043">
        <v>270.93568959529898</v>
      </c>
      <c r="T2043">
        <f>IF(AND(C2043&gt;=$V$3,B2043=$V$1,A2043&lt;=2004),1,0)</f>
        <v>1</v>
      </c>
    </row>
    <row r="2044" spans="1:20" hidden="1" x14ac:dyDescent="0.25">
      <c r="A2044">
        <v>1846</v>
      </c>
      <c r="B2044">
        <v>1513</v>
      </c>
      <c r="C2044">
        <v>300.30094036333202</v>
      </c>
      <c r="D2044">
        <v>0.15238678743438999</v>
      </c>
      <c r="E2044">
        <v>0</v>
      </c>
      <c r="F2044">
        <v>-4.0801824737338899E-2</v>
      </c>
      <c r="G2044">
        <v>510</v>
      </c>
      <c r="H2044">
        <v>2</v>
      </c>
      <c r="I2044">
        <v>262.34457843319001</v>
      </c>
      <c r="J2044">
        <v>267.67778996963801</v>
      </c>
      <c r="K2044">
        <v>-25.128638958801599</v>
      </c>
      <c r="L2044">
        <v>-37.064602000000001</v>
      </c>
      <c r="M2044">
        <v>414.91801679007102</v>
      </c>
      <c r="N2044">
        <v>243.92594417296999</v>
      </c>
      <c r="O2044">
        <v>4.5174247959008902</v>
      </c>
      <c r="P2044">
        <v>2.66</v>
      </c>
      <c r="Q2044">
        <v>0</v>
      </c>
      <c r="R2044">
        <v>7.8052374378430498</v>
      </c>
      <c r="S2044">
        <v>273.32359460698598</v>
      </c>
    </row>
    <row r="2045" spans="1:20" hidden="1" x14ac:dyDescent="0.25">
      <c r="A2045">
        <v>1846</v>
      </c>
      <c r="B2045">
        <v>3090</v>
      </c>
      <c r="C2045">
        <v>204.78894965222599</v>
      </c>
      <c r="D2045">
        <v>0.12368380480879</v>
      </c>
      <c r="E2045">
        <v>0</v>
      </c>
      <c r="F2045">
        <v>-0.105109347349905</v>
      </c>
      <c r="G2045">
        <v>510</v>
      </c>
      <c r="H2045">
        <v>2</v>
      </c>
      <c r="I2045">
        <v>44.787833562353597</v>
      </c>
      <c r="J2045">
        <v>183.66723741056401</v>
      </c>
      <c r="K2045">
        <v>-25.128638958801599</v>
      </c>
      <c r="L2045">
        <v>47.642398999999997</v>
      </c>
      <c r="M2045">
        <v>90.047170101186097</v>
      </c>
      <c r="N2045">
        <v>51.834919375650003</v>
      </c>
      <c r="O2045">
        <v>0.56834890645205804</v>
      </c>
      <c r="P2045">
        <v>-6.21</v>
      </c>
      <c r="Q2045">
        <v>0</v>
      </c>
      <c r="R2045">
        <v>-10.119417110597</v>
      </c>
      <c r="S2045">
        <v>239.90211580754499</v>
      </c>
    </row>
    <row r="2046" spans="1:20" hidden="1" x14ac:dyDescent="0.25">
      <c r="A2046">
        <v>1847</v>
      </c>
      <c r="B2046">
        <v>333</v>
      </c>
      <c r="C2046">
        <v>263.87021505831501</v>
      </c>
      <c r="D2046">
        <v>0.11291230262448999</v>
      </c>
      <c r="E2046">
        <v>0</v>
      </c>
      <c r="F2046">
        <v>-4.6092562225482803E-2</v>
      </c>
      <c r="G2046">
        <v>511</v>
      </c>
      <c r="H2046">
        <v>2</v>
      </c>
      <c r="I2046">
        <v>133.42532298969601</v>
      </c>
      <c r="J2046">
        <v>247.77852440751599</v>
      </c>
      <c r="K2046">
        <v>-25.0941449769564</v>
      </c>
      <c r="L2046">
        <v>22.605801</v>
      </c>
      <c r="M2046">
        <v>247.663480021277</v>
      </c>
      <c r="N2046">
        <v>141.310036629807</v>
      </c>
      <c r="O2046">
        <v>0.17263201982929599</v>
      </c>
      <c r="P2046">
        <v>15.39</v>
      </c>
      <c r="Q2046">
        <v>0</v>
      </c>
      <c r="R2046">
        <v>-1.4343278922687399</v>
      </c>
      <c r="S2046">
        <v>268.89172118924301</v>
      </c>
    </row>
    <row r="2047" spans="1:20" x14ac:dyDescent="0.25">
      <c r="A2047">
        <v>1847</v>
      </c>
      <c r="B2047">
        <v>1499</v>
      </c>
      <c r="C2047">
        <v>300.60661976445999</v>
      </c>
      <c r="D2047">
        <v>0.14651878994787801</v>
      </c>
      <c r="E2047">
        <v>0</v>
      </c>
      <c r="F2047">
        <v>0.30452481213675298</v>
      </c>
      <c r="G2047">
        <v>511</v>
      </c>
      <c r="H2047">
        <v>2</v>
      </c>
      <c r="I2047">
        <v>263.09155787515499</v>
      </c>
      <c r="J2047">
        <v>270.156028868541</v>
      </c>
      <c r="K2047">
        <v>-25.0941449769564</v>
      </c>
      <c r="L2047">
        <v>-39.488300000000002</v>
      </c>
      <c r="M2047">
        <v>416.58189878865301</v>
      </c>
      <c r="N2047">
        <v>243.915345553196</v>
      </c>
      <c r="O2047">
        <v>5.2546139128590701</v>
      </c>
      <c r="P2047">
        <v>3.98</v>
      </c>
      <c r="Q2047">
        <v>0</v>
      </c>
      <c r="R2047">
        <v>8.5433195041868206</v>
      </c>
      <c r="S2047">
        <v>271.07508286095998</v>
      </c>
      <c r="T2047">
        <f>IF(AND(C2047&gt;=$V$3,B2047=$V$1,A2047&lt;=2004),1,0)</f>
        <v>1</v>
      </c>
    </row>
    <row r="2048" spans="1:20" hidden="1" x14ac:dyDescent="0.25">
      <c r="A2048">
        <v>1847</v>
      </c>
      <c r="B2048">
        <v>1513</v>
      </c>
      <c r="C2048">
        <v>300.31060015904598</v>
      </c>
      <c r="D2048">
        <v>0.15241007825245501</v>
      </c>
      <c r="E2048">
        <v>0</v>
      </c>
      <c r="F2048">
        <v>0.28780525252137101</v>
      </c>
      <c r="G2048">
        <v>511</v>
      </c>
      <c r="H2048">
        <v>2</v>
      </c>
      <c r="I2048">
        <v>261.88327642657498</v>
      </c>
      <c r="J2048">
        <v>267.68744976535203</v>
      </c>
      <c r="K2048">
        <v>-25.0941449769564</v>
      </c>
      <c r="L2048">
        <v>-37.064602000000001</v>
      </c>
      <c r="M2048">
        <v>415.03145670029397</v>
      </c>
      <c r="N2048">
        <v>243.99649449854201</v>
      </c>
      <c r="O2048">
        <v>4.5144522945414103</v>
      </c>
      <c r="P2048">
        <v>2.69</v>
      </c>
      <c r="Q2048">
        <v>0</v>
      </c>
      <c r="R2048">
        <v>7.7744511625122401</v>
      </c>
      <c r="S2048">
        <v>273.45044297496901</v>
      </c>
    </row>
    <row r="2049" spans="1:20" hidden="1" x14ac:dyDescent="0.25">
      <c r="A2049">
        <v>1847</v>
      </c>
      <c r="B2049">
        <v>3090</v>
      </c>
      <c r="C2049">
        <v>204.631081628413</v>
      </c>
      <c r="D2049">
        <v>0.123702708658945</v>
      </c>
      <c r="E2049">
        <v>0</v>
      </c>
      <c r="F2049">
        <v>-0.15974989088000399</v>
      </c>
      <c r="G2049">
        <v>511</v>
      </c>
      <c r="H2049">
        <v>2</v>
      </c>
      <c r="I2049">
        <v>44.860213223572998</v>
      </c>
      <c r="J2049">
        <v>183.50936938675099</v>
      </c>
      <c r="K2049">
        <v>-25.0941449769564</v>
      </c>
      <c r="L2049">
        <v>47.642398999999997</v>
      </c>
      <c r="M2049">
        <v>89.759478406644405</v>
      </c>
      <c r="N2049">
        <v>51.670087723599103</v>
      </c>
      <c r="O2049">
        <v>0.55808873990722696</v>
      </c>
      <c r="P2049">
        <v>-6.21</v>
      </c>
      <c r="Q2049">
        <v>0</v>
      </c>
      <c r="R2049">
        <v>-10.119067972855801</v>
      </c>
      <c r="S2049">
        <v>239.73701254417099</v>
      </c>
    </row>
    <row r="2050" spans="1:20" hidden="1" x14ac:dyDescent="0.25">
      <c r="A2050" t="s">
        <v>79</v>
      </c>
      <c r="B2050">
        <v>333</v>
      </c>
      <c r="C2050">
        <v>263.80582454710202</v>
      </c>
      <c r="D2050">
        <v>0.112918918961029</v>
      </c>
      <c r="E2050">
        <v>0</v>
      </c>
      <c r="F2050">
        <v>-9.0092451365880205E-2</v>
      </c>
      <c r="G2050">
        <v>512</v>
      </c>
      <c r="H2050">
        <v>2</v>
      </c>
      <c r="I2050">
        <v>133.42532298969601</v>
      </c>
      <c r="J2050">
        <v>247.71413389630399</v>
      </c>
      <c r="K2050">
        <v>-25.0941449769564</v>
      </c>
      <c r="L2050">
        <v>22.605801</v>
      </c>
      <c r="M2050">
        <v>247.409134583412</v>
      </c>
      <c r="N2050">
        <v>141.165707398699</v>
      </c>
      <c r="O2050">
        <v>0.179916246181274</v>
      </c>
      <c r="P2050">
        <v>15.35</v>
      </c>
      <c r="Q2050">
        <v>0</v>
      </c>
      <c r="R2050">
        <v>-1.4471199105261301</v>
      </c>
      <c r="S2050">
        <v>268.86810990208102</v>
      </c>
    </row>
    <row r="2051" spans="1:20" x14ac:dyDescent="0.25">
      <c r="A2051">
        <v>1848</v>
      </c>
      <c r="B2051">
        <v>1499</v>
      </c>
      <c r="C2051">
        <v>300.63315644329299</v>
      </c>
      <c r="D2051">
        <v>0.146527375528023</v>
      </c>
      <c r="E2051">
        <v>0</v>
      </c>
      <c r="F2051">
        <v>-2.4519585905386099E-2</v>
      </c>
      <c r="G2051">
        <v>512</v>
      </c>
      <c r="H2051">
        <v>2</v>
      </c>
      <c r="I2051">
        <v>263.09155787515499</v>
      </c>
      <c r="J2051">
        <v>270.18256554737502</v>
      </c>
      <c r="K2051">
        <v>-25.0941449769564</v>
      </c>
      <c r="L2051">
        <v>-39.488300000000002</v>
      </c>
      <c r="M2051">
        <v>416.72389771137398</v>
      </c>
      <c r="N2051">
        <v>243.99995408593199</v>
      </c>
      <c r="O2051">
        <v>5.2437336813963897</v>
      </c>
      <c r="P2051">
        <v>4.04</v>
      </c>
      <c r="Q2051">
        <v>0</v>
      </c>
      <c r="R2051">
        <v>8.5105292968333703</v>
      </c>
      <c r="S2051">
        <v>271.21394111981402</v>
      </c>
      <c r="T2051">
        <f>IF(AND(C2051&gt;=$V$3,B2051=$V$1,A2051&lt;=2004),1,0)</f>
        <v>1</v>
      </c>
    </row>
    <row r="2052" spans="1:20" hidden="1" x14ac:dyDescent="0.25">
      <c r="A2052">
        <v>1848</v>
      </c>
      <c r="B2052">
        <v>1513</v>
      </c>
      <c r="C2052">
        <v>300.32221142853001</v>
      </c>
      <c r="D2052">
        <v>0.152419009045169</v>
      </c>
      <c r="E2052">
        <v>0</v>
      </c>
      <c r="F2052">
        <v>-5.1704863667907802E-2</v>
      </c>
      <c r="G2052">
        <v>512</v>
      </c>
      <c r="H2052">
        <v>2</v>
      </c>
      <c r="I2052">
        <v>261.88327642657498</v>
      </c>
      <c r="J2052">
        <v>267.69906103483601</v>
      </c>
      <c r="K2052">
        <v>-25.0941449769564</v>
      </c>
      <c r="L2052">
        <v>-37.064602000000001</v>
      </c>
      <c r="M2052">
        <v>415.08486062940602</v>
      </c>
      <c r="N2052">
        <v>244.02937087191299</v>
      </c>
      <c r="O2052">
        <v>4.5129127913845002</v>
      </c>
      <c r="P2052">
        <v>2.73</v>
      </c>
      <c r="Q2052">
        <v>0</v>
      </c>
      <c r="R2052">
        <v>7.7406792399464104</v>
      </c>
      <c r="S2052">
        <v>273.57674031842703</v>
      </c>
    </row>
    <row r="2053" spans="1:20" hidden="1" x14ac:dyDescent="0.25">
      <c r="A2053">
        <v>1848</v>
      </c>
      <c r="B2053">
        <v>3090</v>
      </c>
      <c r="C2053">
        <v>204.47762194626401</v>
      </c>
      <c r="D2053">
        <v>0.123709957282277</v>
      </c>
      <c r="E2053">
        <v>0</v>
      </c>
      <c r="F2053">
        <v>-0.116799163163781</v>
      </c>
      <c r="G2053">
        <v>512</v>
      </c>
      <c r="H2053">
        <v>2</v>
      </c>
      <c r="I2053">
        <v>44.860213223572998</v>
      </c>
      <c r="J2053">
        <v>183.355909704602</v>
      </c>
      <c r="K2053">
        <v>-25.0941449769564</v>
      </c>
      <c r="L2053">
        <v>47.642398999999997</v>
      </c>
      <c r="M2053">
        <v>89.483022579216794</v>
      </c>
      <c r="N2053">
        <v>51.511242304777802</v>
      </c>
      <c r="O2053">
        <v>0.54936257789431497</v>
      </c>
      <c r="P2053">
        <v>-6.2</v>
      </c>
      <c r="Q2053">
        <v>0</v>
      </c>
      <c r="R2053">
        <v>-10.116982889426099</v>
      </c>
      <c r="S2053">
        <v>239.57194330113299</v>
      </c>
    </row>
    <row r="2054" spans="1:20" hidden="1" x14ac:dyDescent="0.25">
      <c r="A2054">
        <v>1849</v>
      </c>
      <c r="B2054">
        <v>333</v>
      </c>
      <c r="C2054">
        <v>263.74398163739801</v>
      </c>
      <c r="D2054">
        <v>0.112925828691401</v>
      </c>
      <c r="E2054">
        <v>0</v>
      </c>
      <c r="F2054">
        <v>-6.7498548695455504E-2</v>
      </c>
      <c r="G2054">
        <v>513</v>
      </c>
      <c r="H2054">
        <v>2</v>
      </c>
      <c r="I2054">
        <v>133.387148966133</v>
      </c>
      <c r="J2054">
        <v>247.65229098659901</v>
      </c>
      <c r="K2054">
        <v>-25.0520070754588</v>
      </c>
      <c r="L2054">
        <v>22.605801</v>
      </c>
      <c r="M2054">
        <v>247.16772847599</v>
      </c>
      <c r="N2054">
        <v>141.028794563117</v>
      </c>
      <c r="O2054">
        <v>0.18622128833034299</v>
      </c>
      <c r="P2054">
        <v>15.32</v>
      </c>
      <c r="Q2054">
        <v>0</v>
      </c>
      <c r="R2054">
        <v>-1.45887184819591</v>
      </c>
      <c r="S2054">
        <v>268.84430686966499</v>
      </c>
    </row>
    <row r="2055" spans="1:20" x14ac:dyDescent="0.25">
      <c r="A2055">
        <v>1849</v>
      </c>
      <c r="B2055">
        <v>1499</v>
      </c>
      <c r="C2055">
        <v>300.64741698523602</v>
      </c>
      <c r="D2055">
        <v>0.14653634182584499</v>
      </c>
      <c r="E2055">
        <v>0</v>
      </c>
      <c r="F2055">
        <v>0.32525916438375002</v>
      </c>
      <c r="G2055">
        <v>513</v>
      </c>
      <c r="H2055">
        <v>2</v>
      </c>
      <c r="I2055">
        <v>262.57657586015</v>
      </c>
      <c r="J2055">
        <v>270.19682608931799</v>
      </c>
      <c r="K2055">
        <v>-25.0520070754588</v>
      </c>
      <c r="L2055">
        <v>-39.488300000000002</v>
      </c>
      <c r="M2055">
        <v>416.87106589609101</v>
      </c>
      <c r="N2055">
        <v>244.08765530618399</v>
      </c>
      <c r="O2055">
        <v>5.2335290976719904</v>
      </c>
      <c r="P2055">
        <v>4.09</v>
      </c>
      <c r="Q2055">
        <v>0</v>
      </c>
      <c r="R2055">
        <v>8.4781599656820692</v>
      </c>
      <c r="S2055">
        <v>271.35227123890098</v>
      </c>
      <c r="T2055">
        <f>IF(AND(C2055&gt;=$V$3,B2055=$V$1,A2055&lt;=2004),1,0)</f>
        <v>1</v>
      </c>
    </row>
    <row r="2056" spans="1:20" hidden="1" x14ac:dyDescent="0.25">
      <c r="A2056">
        <v>1849</v>
      </c>
      <c r="B2056">
        <v>1513</v>
      </c>
      <c r="C2056">
        <v>300.322874844419</v>
      </c>
      <c r="D2056">
        <v>0.15242833586361401</v>
      </c>
      <c r="E2056">
        <v>0</v>
      </c>
      <c r="F2056">
        <v>0.29006655263853098</v>
      </c>
      <c r="G2056">
        <v>513</v>
      </c>
      <c r="H2056">
        <v>2</v>
      </c>
      <c r="I2056">
        <v>261.38607783262302</v>
      </c>
      <c r="J2056">
        <v>267.699724450725</v>
      </c>
      <c r="K2056">
        <v>-25.0520070754588</v>
      </c>
      <c r="L2056">
        <v>-37.064602000000001</v>
      </c>
      <c r="M2056">
        <v>415.14906005097401</v>
      </c>
      <c r="N2056">
        <v>244.06865995060099</v>
      </c>
      <c r="O2056">
        <v>4.5109924173994296</v>
      </c>
      <c r="P2056">
        <v>2.76</v>
      </c>
      <c r="Q2056">
        <v>0</v>
      </c>
      <c r="R2056">
        <v>7.7076284984396599</v>
      </c>
      <c r="S2056">
        <v>273.70249840418899</v>
      </c>
    </row>
    <row r="2057" spans="1:20" hidden="1" x14ac:dyDescent="0.25">
      <c r="A2057">
        <v>1849</v>
      </c>
      <c r="B2057">
        <v>3090</v>
      </c>
      <c r="C2057">
        <v>204.33048995054</v>
      </c>
      <c r="D2057">
        <v>0.123717527337473</v>
      </c>
      <c r="E2057">
        <v>0</v>
      </c>
      <c r="F2057">
        <v>-0.16765227293929899</v>
      </c>
      <c r="G2057">
        <v>513</v>
      </c>
      <c r="H2057">
        <v>2</v>
      </c>
      <c r="I2057">
        <v>44.959586582733102</v>
      </c>
      <c r="J2057">
        <v>183.20877770887799</v>
      </c>
      <c r="K2057">
        <v>-25.0520070754588</v>
      </c>
      <c r="L2057">
        <v>47.642398999999997</v>
      </c>
      <c r="M2057">
        <v>89.214899151510096</v>
      </c>
      <c r="N2057">
        <v>51.357204756293001</v>
      </c>
      <c r="O2057">
        <v>0.54106089941615898</v>
      </c>
      <c r="P2057">
        <v>-6.2</v>
      </c>
      <c r="Q2057">
        <v>0</v>
      </c>
      <c r="R2057">
        <v>-10.113637194672901</v>
      </c>
      <c r="S2057">
        <v>239.406928646632</v>
      </c>
    </row>
    <row r="2058" spans="1:20" hidden="1" x14ac:dyDescent="0.25">
      <c r="A2058">
        <v>1850</v>
      </c>
      <c r="B2058">
        <v>333</v>
      </c>
      <c r="C2058">
        <v>263.68454117420703</v>
      </c>
      <c r="D2058">
        <v>0.112930215159495</v>
      </c>
      <c r="E2058">
        <v>0</v>
      </c>
      <c r="F2058">
        <v>-6.3652677226206003E-2</v>
      </c>
      <c r="G2058">
        <v>514</v>
      </c>
      <c r="H2058">
        <v>2</v>
      </c>
      <c r="I2058">
        <v>133.36903225907599</v>
      </c>
      <c r="J2058">
        <v>247.592850523408</v>
      </c>
      <c r="K2058">
        <v>-25.0022380899217</v>
      </c>
      <c r="L2058">
        <v>22.605801</v>
      </c>
      <c r="M2058">
        <v>246.93603992430499</v>
      </c>
      <c r="N2058">
        <v>140.89712279478201</v>
      </c>
      <c r="O2058">
        <v>0.190783770644124</v>
      </c>
      <c r="P2058">
        <v>15.28</v>
      </c>
      <c r="Q2058">
        <v>0</v>
      </c>
      <c r="R2058">
        <v>-1.46983434876485</v>
      </c>
      <c r="S2058">
        <v>268.82032497249298</v>
      </c>
    </row>
    <row r="2059" spans="1:20" x14ac:dyDescent="0.25">
      <c r="A2059">
        <v>1850</v>
      </c>
      <c r="B2059">
        <v>1499</v>
      </c>
      <c r="C2059">
        <v>300.64924932480801</v>
      </c>
      <c r="D2059">
        <v>0.146542033853926</v>
      </c>
      <c r="E2059">
        <v>0</v>
      </c>
      <c r="F2059">
        <v>0.32928817747767702</v>
      </c>
      <c r="G2059">
        <v>514</v>
      </c>
      <c r="H2059">
        <v>2</v>
      </c>
      <c r="I2059">
        <v>262.02309937808701</v>
      </c>
      <c r="J2059">
        <v>270.19865842888998</v>
      </c>
      <c r="K2059">
        <v>-25.0022380899217</v>
      </c>
      <c r="L2059">
        <v>-39.488300000000002</v>
      </c>
      <c r="M2059">
        <v>416.95016868557701</v>
      </c>
      <c r="N2059">
        <v>244.134944132703</v>
      </c>
      <c r="O2059">
        <v>5.2235189034427796</v>
      </c>
      <c r="P2059">
        <v>4.13</v>
      </c>
      <c r="Q2059">
        <v>0</v>
      </c>
      <c r="R2059">
        <v>8.4424050446097993</v>
      </c>
      <c r="S2059">
        <v>271.49001797875098</v>
      </c>
      <c r="T2059">
        <f>IF(AND(C2059&gt;=$V$3,B2059=$V$1,A2059&lt;=2004),1,0)</f>
        <v>1</v>
      </c>
    </row>
    <row r="2060" spans="1:20" hidden="1" x14ac:dyDescent="0.25">
      <c r="A2060">
        <v>1850</v>
      </c>
      <c r="B2060">
        <v>1513</v>
      </c>
      <c r="C2060">
        <v>300.31237510220001</v>
      </c>
      <c r="D2060">
        <v>0.15243425675912201</v>
      </c>
      <c r="E2060">
        <v>0</v>
      </c>
      <c r="F2060">
        <v>0.29577110965387199</v>
      </c>
      <c r="G2060">
        <v>514</v>
      </c>
      <c r="H2060">
        <v>2</v>
      </c>
      <c r="I2060">
        <v>260.85328187427501</v>
      </c>
      <c r="J2060">
        <v>267.689224708506</v>
      </c>
      <c r="K2060">
        <v>-25.0022380899217</v>
      </c>
      <c r="L2060">
        <v>-37.064602000000001</v>
      </c>
      <c r="M2060">
        <v>415.15272834302903</v>
      </c>
      <c r="N2060">
        <v>244.07179803274599</v>
      </c>
      <c r="O2060">
        <v>4.5093485284799497</v>
      </c>
      <c r="P2060">
        <v>2.78</v>
      </c>
      <c r="Q2060">
        <v>0</v>
      </c>
      <c r="R2060">
        <v>7.6715781615978598</v>
      </c>
      <c r="S2060">
        <v>273.82766829069402</v>
      </c>
    </row>
    <row r="2061" spans="1:20" hidden="1" x14ac:dyDescent="0.25">
      <c r="A2061">
        <v>1850</v>
      </c>
      <c r="B2061">
        <v>3090</v>
      </c>
      <c r="C2061">
        <v>204.190934864838</v>
      </c>
      <c r="D2061">
        <v>0.123722332996131</v>
      </c>
      <c r="E2061">
        <v>0</v>
      </c>
      <c r="F2061">
        <v>-0.200750502159078</v>
      </c>
      <c r="G2061">
        <v>514</v>
      </c>
      <c r="H2061">
        <v>2</v>
      </c>
      <c r="I2061">
        <v>45.085840883266798</v>
      </c>
      <c r="J2061">
        <v>183.06922262317599</v>
      </c>
      <c r="K2061">
        <v>-25.0022380899217</v>
      </c>
      <c r="L2061">
        <v>47.642398999999997</v>
      </c>
      <c r="M2061">
        <v>88.958397629168303</v>
      </c>
      <c r="N2061">
        <v>51.209743206665102</v>
      </c>
      <c r="O2061">
        <v>0.53507054806384902</v>
      </c>
      <c r="P2061">
        <v>-6.18</v>
      </c>
      <c r="Q2061">
        <v>0</v>
      </c>
      <c r="R2061">
        <v>-10.1084836907451</v>
      </c>
      <c r="S2061">
        <v>239.24199807698099</v>
      </c>
    </row>
    <row r="2062" spans="1:20" hidden="1" x14ac:dyDescent="0.25">
      <c r="A2062">
        <v>1851</v>
      </c>
      <c r="B2062">
        <v>333</v>
      </c>
      <c r="C2062">
        <v>263.62809181768301</v>
      </c>
      <c r="D2062">
        <v>0.112926654509798</v>
      </c>
      <c r="E2062">
        <v>0</v>
      </c>
      <c r="F2062">
        <v>-7.9249197692022599E-2</v>
      </c>
      <c r="G2062">
        <v>515</v>
      </c>
      <c r="H2062">
        <v>2</v>
      </c>
      <c r="I2062">
        <v>133.36903225907599</v>
      </c>
      <c r="J2062">
        <v>247.53640116688399</v>
      </c>
      <c r="K2062">
        <v>-25.0022380899217</v>
      </c>
      <c r="L2062">
        <v>22.605801</v>
      </c>
      <c r="M2062">
        <v>246.71350546134499</v>
      </c>
      <c r="N2062">
        <v>140.76972304157599</v>
      </c>
      <c r="O2062">
        <v>0.19467965174322599</v>
      </c>
      <c r="P2062">
        <v>15.25</v>
      </c>
      <c r="Q2062">
        <v>0</v>
      </c>
      <c r="R2062">
        <v>-1.48005295560266</v>
      </c>
      <c r="S2062">
        <v>268.79617634797597</v>
      </c>
    </row>
    <row r="2063" spans="1:20" x14ac:dyDescent="0.25">
      <c r="A2063">
        <v>1851</v>
      </c>
      <c r="B2063">
        <v>1499</v>
      </c>
      <c r="C2063">
        <v>300.65314777535798</v>
      </c>
      <c r="D2063">
        <v>0.14653741343548701</v>
      </c>
      <c r="E2063">
        <v>0</v>
      </c>
      <c r="F2063">
        <v>-5.47421016644484E-2</v>
      </c>
      <c r="G2063">
        <v>515</v>
      </c>
      <c r="H2063">
        <v>2</v>
      </c>
      <c r="I2063">
        <v>262.02309937808701</v>
      </c>
      <c r="J2063">
        <v>270.20255687943899</v>
      </c>
      <c r="K2063">
        <v>-25.0022380899217</v>
      </c>
      <c r="L2063">
        <v>-39.488300000000002</v>
      </c>
      <c r="M2063">
        <v>416.96033343318402</v>
      </c>
      <c r="N2063">
        <v>244.14010657358699</v>
      </c>
      <c r="O2063">
        <v>5.2140948970878798</v>
      </c>
      <c r="P2063">
        <v>4.16</v>
      </c>
      <c r="Q2063">
        <v>0</v>
      </c>
      <c r="R2063">
        <v>8.4032366298669494</v>
      </c>
      <c r="S2063">
        <v>271.62712564461702</v>
      </c>
      <c r="T2063">
        <f>IF(AND(C2063&gt;=$V$3,B2063=$V$1,A2063&lt;=2004),1,0)</f>
        <v>1</v>
      </c>
    </row>
    <row r="2064" spans="1:20" hidden="1" x14ac:dyDescent="0.25">
      <c r="A2064">
        <v>1851</v>
      </c>
      <c r="B2064">
        <v>1513</v>
      </c>
      <c r="C2064">
        <v>300.304952792731</v>
      </c>
      <c r="D2064">
        <v>0.15242945056098101</v>
      </c>
      <c r="E2064">
        <v>0</v>
      </c>
      <c r="F2064">
        <v>-8.1537473021215903E-2</v>
      </c>
      <c r="G2064">
        <v>515</v>
      </c>
      <c r="H2064">
        <v>2</v>
      </c>
      <c r="I2064">
        <v>260.85328187427501</v>
      </c>
      <c r="J2064">
        <v>267.681802399037</v>
      </c>
      <c r="K2064">
        <v>-25.0022380899217</v>
      </c>
      <c r="L2064">
        <v>-37.064602000000001</v>
      </c>
      <c r="M2064">
        <v>415.09467391688798</v>
      </c>
      <c r="N2064">
        <v>244.03687076393601</v>
      </c>
      <c r="O2064">
        <v>4.5086609687799397</v>
      </c>
      <c r="P2064">
        <v>2.8</v>
      </c>
      <c r="Q2064">
        <v>0</v>
      </c>
      <c r="R2064">
        <v>7.63248028620698</v>
      </c>
      <c r="S2064">
        <v>273.95220025413897</v>
      </c>
    </row>
    <row r="2065" spans="1:20" hidden="1" x14ac:dyDescent="0.25">
      <c r="A2065">
        <v>1851</v>
      </c>
      <c r="B2065">
        <v>3090</v>
      </c>
      <c r="C2065">
        <v>204.055146383726</v>
      </c>
      <c r="D2065">
        <v>0.12371843207477901</v>
      </c>
      <c r="E2065">
        <v>0</v>
      </c>
      <c r="F2065">
        <v>-9.9796331151443596E-2</v>
      </c>
      <c r="G2065">
        <v>515</v>
      </c>
      <c r="H2065">
        <v>2</v>
      </c>
      <c r="I2065">
        <v>45.085840883266798</v>
      </c>
      <c r="J2065">
        <v>182.93343414206399</v>
      </c>
      <c r="K2065">
        <v>-25.0022380899217</v>
      </c>
      <c r="L2065">
        <v>47.642398999999997</v>
      </c>
      <c r="M2065">
        <v>88.715616748367097</v>
      </c>
      <c r="N2065">
        <v>51.069825903881402</v>
      </c>
      <c r="O2065">
        <v>0.52931612071925405</v>
      </c>
      <c r="P2065">
        <v>-6.17</v>
      </c>
      <c r="Q2065">
        <v>0</v>
      </c>
      <c r="R2065">
        <v>-10.1011708712236</v>
      </c>
      <c r="S2065">
        <v>239.07718682369099</v>
      </c>
    </row>
    <row r="2066" spans="1:20" hidden="1" x14ac:dyDescent="0.25">
      <c r="A2066">
        <v>1852</v>
      </c>
      <c r="B2066">
        <v>333</v>
      </c>
      <c r="C2066">
        <v>263.57437795767402</v>
      </c>
      <c r="D2066">
        <v>0.11292296328688201</v>
      </c>
      <c r="E2066">
        <v>0</v>
      </c>
      <c r="F2066">
        <v>-7.2476821591887397E-2</v>
      </c>
      <c r="G2066">
        <v>516</v>
      </c>
      <c r="H2066">
        <v>2</v>
      </c>
      <c r="I2066">
        <v>133.37080903063699</v>
      </c>
      <c r="J2066">
        <v>247.48268730687499</v>
      </c>
      <c r="K2066">
        <v>-24.944853180460299</v>
      </c>
      <c r="L2066">
        <v>22.605801</v>
      </c>
      <c r="M2066">
        <v>246.50230844473401</v>
      </c>
      <c r="N2066">
        <v>140.648777346537</v>
      </c>
      <c r="O2066">
        <v>0.19643057720104201</v>
      </c>
      <c r="P2066">
        <v>15.22</v>
      </c>
      <c r="Q2066">
        <v>0</v>
      </c>
      <c r="R2066">
        <v>-1.48936152382779</v>
      </c>
      <c r="S2066">
        <v>268.77187584435399</v>
      </c>
    </row>
    <row r="2067" spans="1:20" x14ac:dyDescent="0.25">
      <c r="A2067">
        <v>1852</v>
      </c>
      <c r="B2067">
        <v>1499</v>
      </c>
      <c r="C2067">
        <v>300.64429553845702</v>
      </c>
      <c r="D2067">
        <v>0.146532623580861</v>
      </c>
      <c r="E2067">
        <v>0</v>
      </c>
      <c r="F2067">
        <v>0.33783249618626898</v>
      </c>
      <c r="G2067">
        <v>516</v>
      </c>
      <c r="H2067">
        <v>2</v>
      </c>
      <c r="I2067">
        <v>261.43147872622899</v>
      </c>
      <c r="J2067">
        <v>270.19370464253802</v>
      </c>
      <c r="K2067">
        <v>-24.944853180460299</v>
      </c>
      <c r="L2067">
        <v>-39.488300000000002</v>
      </c>
      <c r="M2067">
        <v>416.98196037369399</v>
      </c>
      <c r="N2067">
        <v>244.151951376135</v>
      </c>
      <c r="O2067">
        <v>5.2059067691048799</v>
      </c>
      <c r="P2067">
        <v>4.1900000000000004</v>
      </c>
      <c r="Q2067">
        <v>0</v>
      </c>
      <c r="R2067">
        <v>8.3648478073259103</v>
      </c>
      <c r="S2067">
        <v>271.76360695636498</v>
      </c>
      <c r="T2067">
        <f>IF(AND(C2067&gt;=$V$3,B2067=$V$1,A2067&lt;=2004),1,0)</f>
        <v>1</v>
      </c>
    </row>
    <row r="2068" spans="1:20" hidden="1" x14ac:dyDescent="0.25">
      <c r="A2068">
        <v>1852</v>
      </c>
      <c r="B2068">
        <v>1513</v>
      </c>
      <c r="C2068">
        <v>300.28663571672899</v>
      </c>
      <c r="D2068">
        <v>0.15242446811389199</v>
      </c>
      <c r="E2068">
        <v>0</v>
      </c>
      <c r="F2068">
        <v>0.28865999581745899</v>
      </c>
      <c r="G2068">
        <v>516</v>
      </c>
      <c r="H2068">
        <v>2</v>
      </c>
      <c r="I2068">
        <v>260.28520568157802</v>
      </c>
      <c r="J2068">
        <v>267.66348532303499</v>
      </c>
      <c r="K2068">
        <v>-24.944853180460299</v>
      </c>
      <c r="L2068">
        <v>-37.064602000000001</v>
      </c>
      <c r="M2068">
        <v>415.05363868603303</v>
      </c>
      <c r="N2068">
        <v>244.011920155377</v>
      </c>
      <c r="O2068">
        <v>4.50868918445091</v>
      </c>
      <c r="P2068">
        <v>2.83</v>
      </c>
      <c r="Q2068">
        <v>0</v>
      </c>
      <c r="R2068">
        <v>7.5944531185340303</v>
      </c>
      <c r="S2068">
        <v>274.076111764247</v>
      </c>
    </row>
    <row r="2069" spans="1:20" hidden="1" x14ac:dyDescent="0.25">
      <c r="A2069">
        <v>1852</v>
      </c>
      <c r="B2069">
        <v>3090</v>
      </c>
      <c r="C2069">
        <v>203.927212766672</v>
      </c>
      <c r="D2069">
        <v>0.123714388102047</v>
      </c>
      <c r="E2069">
        <v>0</v>
      </c>
      <c r="F2069">
        <v>-0.20811491504242</v>
      </c>
      <c r="G2069">
        <v>516</v>
      </c>
      <c r="H2069">
        <v>2</v>
      </c>
      <c r="I2069">
        <v>45.238857300615003</v>
      </c>
      <c r="J2069">
        <v>182.80550052500999</v>
      </c>
      <c r="K2069">
        <v>-24.944853180460299</v>
      </c>
      <c r="L2069">
        <v>47.642398999999997</v>
      </c>
      <c r="M2069">
        <v>88.479865879061407</v>
      </c>
      <c r="N2069">
        <v>50.933950545434001</v>
      </c>
      <c r="O2069">
        <v>0.52550241224008198</v>
      </c>
      <c r="P2069">
        <v>-6.15</v>
      </c>
      <c r="Q2069">
        <v>0</v>
      </c>
      <c r="R2069">
        <v>-10.0928069600022</v>
      </c>
      <c r="S2069">
        <v>238.91251203643199</v>
      </c>
    </row>
    <row r="2070" spans="1:20" hidden="1" x14ac:dyDescent="0.25">
      <c r="A2070">
        <v>1853</v>
      </c>
      <c r="B2070">
        <v>333</v>
      </c>
      <c r="C2070">
        <v>263.52312602794501</v>
      </c>
      <c r="D2070">
        <v>0.112926895327397</v>
      </c>
      <c r="E2070">
        <v>0</v>
      </c>
      <c r="F2070">
        <v>-6.5228696601168507E-2</v>
      </c>
      <c r="G2070">
        <v>517</v>
      </c>
      <c r="H2070">
        <v>2</v>
      </c>
      <c r="I2070">
        <v>133.37080903063699</v>
      </c>
      <c r="J2070">
        <v>247.43143537714599</v>
      </c>
      <c r="K2070">
        <v>-24.944853180460299</v>
      </c>
      <c r="L2070">
        <v>22.605801</v>
      </c>
      <c r="M2070">
        <v>246.30147181434501</v>
      </c>
      <c r="N2070">
        <v>140.53465374310301</v>
      </c>
      <c r="O2070">
        <v>0.19646977533559601</v>
      </c>
      <c r="P2070">
        <v>15.19</v>
      </c>
      <c r="Q2070">
        <v>0</v>
      </c>
      <c r="R2070">
        <v>-1.49783799533902</v>
      </c>
      <c r="S2070">
        <v>268.74743703816199</v>
      </c>
    </row>
    <row r="2071" spans="1:20" x14ac:dyDescent="0.25">
      <c r="A2071">
        <v>1853</v>
      </c>
      <c r="B2071">
        <v>1499</v>
      </c>
      <c r="C2071">
        <v>300.638324688838</v>
      </c>
      <c r="D2071">
        <v>0.146537725928478</v>
      </c>
      <c r="E2071">
        <v>0</v>
      </c>
      <c r="F2071">
        <v>-7.6343040962727898E-2</v>
      </c>
      <c r="G2071">
        <v>517</v>
      </c>
      <c r="H2071">
        <v>2</v>
      </c>
      <c r="I2071">
        <v>261.43147872622899</v>
      </c>
      <c r="J2071">
        <v>270.18773379292003</v>
      </c>
      <c r="K2071">
        <v>-24.944853180460299</v>
      </c>
      <c r="L2071">
        <v>-39.488300000000002</v>
      </c>
      <c r="M2071">
        <v>416.932853153574</v>
      </c>
      <c r="N2071">
        <v>244.12406960018299</v>
      </c>
      <c r="O2071">
        <v>5.1991414991981504</v>
      </c>
      <c r="P2071">
        <v>4.21</v>
      </c>
      <c r="Q2071">
        <v>0</v>
      </c>
      <c r="R2071">
        <v>8.3229649406251394</v>
      </c>
      <c r="S2071">
        <v>271.89940490498299</v>
      </c>
      <c r="T2071">
        <f>IF(AND(C2071&gt;=$V$3,B2071=$V$1,A2071&lt;=2004),1,0)</f>
        <v>1</v>
      </c>
    </row>
    <row r="2072" spans="1:20" hidden="1" x14ac:dyDescent="0.25">
      <c r="A2072">
        <v>1853</v>
      </c>
      <c r="B2072">
        <v>1513</v>
      </c>
      <c r="C2072">
        <v>300.27221582295999</v>
      </c>
      <c r="D2072">
        <v>0.15242977561882001</v>
      </c>
      <c r="E2072">
        <v>0</v>
      </c>
      <c r="F2072">
        <v>-0.103256971809948</v>
      </c>
      <c r="G2072">
        <v>517</v>
      </c>
      <c r="H2072">
        <v>2</v>
      </c>
      <c r="I2072">
        <v>260.28520568157802</v>
      </c>
      <c r="J2072">
        <v>267.64906542926502</v>
      </c>
      <c r="K2072">
        <v>-24.944853180460299</v>
      </c>
      <c r="L2072">
        <v>-37.064602000000001</v>
      </c>
      <c r="M2072">
        <v>414.95238329979901</v>
      </c>
      <c r="N2072">
        <v>243.95327103776199</v>
      </c>
      <c r="O2072">
        <v>4.5083518228175503</v>
      </c>
      <c r="P2072">
        <v>2.85</v>
      </c>
      <c r="Q2072">
        <v>0</v>
      </c>
      <c r="R2072">
        <v>7.5534650537105801</v>
      </c>
      <c r="S2072">
        <v>274.19935451086099</v>
      </c>
    </row>
    <row r="2073" spans="1:20" hidden="1" x14ac:dyDescent="0.25">
      <c r="A2073">
        <v>1853</v>
      </c>
      <c r="B2073">
        <v>3090</v>
      </c>
      <c r="C2073">
        <v>203.80309634322501</v>
      </c>
      <c r="D2073">
        <v>0.123718695905988</v>
      </c>
      <c r="E2073">
        <v>0</v>
      </c>
      <c r="F2073">
        <v>-0.10113667937366801</v>
      </c>
      <c r="G2073">
        <v>517</v>
      </c>
      <c r="H2073">
        <v>2</v>
      </c>
      <c r="I2073">
        <v>45.238857300615003</v>
      </c>
      <c r="J2073">
        <v>182.681384101563</v>
      </c>
      <c r="K2073">
        <v>-24.944853180460299</v>
      </c>
      <c r="L2073">
        <v>47.642398999999997</v>
      </c>
      <c r="M2073">
        <v>88.258182503034305</v>
      </c>
      <c r="N2073">
        <v>50.806511012492997</v>
      </c>
      <c r="O2073">
        <v>0.52298348192885902</v>
      </c>
      <c r="P2073">
        <v>-6.13</v>
      </c>
      <c r="Q2073">
        <v>0</v>
      </c>
      <c r="R2073">
        <v>-10.0822187266009</v>
      </c>
      <c r="S2073">
        <v>238.748010007364</v>
      </c>
    </row>
    <row r="2074" spans="1:20" hidden="1" x14ac:dyDescent="0.25">
      <c r="A2074">
        <v>1854</v>
      </c>
      <c r="B2074">
        <v>333</v>
      </c>
      <c r="C2074">
        <v>263.474247496668</v>
      </c>
      <c r="D2074">
        <v>0.112932196787602</v>
      </c>
      <c r="E2074">
        <v>0</v>
      </c>
      <c r="F2074">
        <v>-6.2883050583282904E-2</v>
      </c>
      <c r="G2074">
        <v>518</v>
      </c>
      <c r="H2074">
        <v>2</v>
      </c>
      <c r="I2074">
        <v>133.39229652489499</v>
      </c>
      <c r="J2074">
        <v>247.382556845869</v>
      </c>
      <c r="K2074">
        <v>-24.879869827074</v>
      </c>
      <c r="L2074">
        <v>22.605801</v>
      </c>
      <c r="M2074">
        <v>246.10995480315901</v>
      </c>
      <c r="N2074">
        <v>140.426010295222</v>
      </c>
      <c r="O2074">
        <v>0.194650969633475</v>
      </c>
      <c r="P2074">
        <v>15.15</v>
      </c>
      <c r="Q2074">
        <v>0</v>
      </c>
      <c r="R2074">
        <v>-1.5055651202138001</v>
      </c>
      <c r="S2074">
        <v>268.72287215578001</v>
      </c>
    </row>
    <row r="2075" spans="1:20" x14ac:dyDescent="0.25">
      <c r="A2075">
        <v>1854</v>
      </c>
      <c r="B2075">
        <v>1499</v>
      </c>
      <c r="C2075">
        <v>300.619423001695</v>
      </c>
      <c r="D2075">
        <v>0.14654460528100299</v>
      </c>
      <c r="E2075">
        <v>0</v>
      </c>
      <c r="F2075">
        <v>0.34260561682537799</v>
      </c>
      <c r="G2075">
        <v>518</v>
      </c>
      <c r="H2075">
        <v>2</v>
      </c>
      <c r="I2075">
        <v>260.802084899796</v>
      </c>
      <c r="J2075">
        <v>270.168832105776</v>
      </c>
      <c r="K2075">
        <v>-24.879869827074</v>
      </c>
      <c r="L2075">
        <v>-39.488300000000002</v>
      </c>
      <c r="M2075">
        <v>416.89973269536</v>
      </c>
      <c r="N2075">
        <v>244.105851766006</v>
      </c>
      <c r="O2075">
        <v>5.1938173958176801</v>
      </c>
      <c r="P2075">
        <v>4.2300000000000004</v>
      </c>
      <c r="Q2075">
        <v>0</v>
      </c>
      <c r="R2075">
        <v>8.2821093795106506</v>
      </c>
      <c r="S2075">
        <v>272.03453625204401</v>
      </c>
      <c r="T2075">
        <f>IF(AND(C2075&gt;=$V$3,B2075=$V$1,A2075&lt;=2004),1,0)</f>
        <v>1</v>
      </c>
    </row>
    <row r="2076" spans="1:20" hidden="1" x14ac:dyDescent="0.25">
      <c r="A2076">
        <v>1854</v>
      </c>
      <c r="B2076">
        <v>1513</v>
      </c>
      <c r="C2076">
        <v>300.24676269375999</v>
      </c>
      <c r="D2076">
        <v>0.15243693157920599</v>
      </c>
      <c r="E2076">
        <v>0</v>
      </c>
      <c r="F2076">
        <v>0.292328771828129</v>
      </c>
      <c r="G2076">
        <v>518</v>
      </c>
      <c r="H2076">
        <v>2</v>
      </c>
      <c r="I2076">
        <v>259.68218385773298</v>
      </c>
      <c r="J2076">
        <v>267.62361230006599</v>
      </c>
      <c r="K2076">
        <v>-24.879869827074</v>
      </c>
      <c r="L2076">
        <v>-37.064602000000001</v>
      </c>
      <c r="M2076">
        <v>414.872684271092</v>
      </c>
      <c r="N2076">
        <v>243.90760083724101</v>
      </c>
      <c r="O2076">
        <v>4.5080550643714599</v>
      </c>
      <c r="P2076">
        <v>2.88</v>
      </c>
      <c r="Q2076">
        <v>0</v>
      </c>
      <c r="R2076">
        <v>7.5137928233797302</v>
      </c>
      <c r="S2076">
        <v>274.32194996320601</v>
      </c>
    </row>
    <row r="2077" spans="1:20" hidden="1" x14ac:dyDescent="0.25">
      <c r="A2077">
        <v>1854</v>
      </c>
      <c r="B2077">
        <v>3090</v>
      </c>
      <c r="C2077">
        <v>203.68711858757601</v>
      </c>
      <c r="D2077">
        <v>0.12372450399750599</v>
      </c>
      <c r="E2077">
        <v>0</v>
      </c>
      <c r="F2077">
        <v>-0.21563429499270001</v>
      </c>
      <c r="G2077">
        <v>518</v>
      </c>
      <c r="H2077">
        <v>2</v>
      </c>
      <c r="I2077">
        <v>45.418510754534303</v>
      </c>
      <c r="J2077">
        <v>182.565406345914</v>
      </c>
      <c r="K2077">
        <v>-24.879869827074</v>
      </c>
      <c r="L2077">
        <v>47.642398999999997</v>
      </c>
      <c r="M2077">
        <v>88.043511921698794</v>
      </c>
      <c r="N2077">
        <v>50.683167964709199</v>
      </c>
      <c r="O2077">
        <v>0.52103116720023201</v>
      </c>
      <c r="P2077">
        <v>-6.11</v>
      </c>
      <c r="Q2077">
        <v>0</v>
      </c>
      <c r="R2077">
        <v>-10.0705802236361</v>
      </c>
      <c r="S2077">
        <v>238.58369787274401</v>
      </c>
    </row>
    <row r="2078" spans="1:20" hidden="1" x14ac:dyDescent="0.25">
      <c r="A2078">
        <v>1855</v>
      </c>
      <c r="B2078">
        <v>333</v>
      </c>
      <c r="C2078">
        <v>263.427451573025</v>
      </c>
      <c r="D2078">
        <v>0.11294248323176</v>
      </c>
      <c r="E2078">
        <v>0</v>
      </c>
      <c r="F2078">
        <v>-5.5178563051735401E-2</v>
      </c>
      <c r="G2078">
        <v>519</v>
      </c>
      <c r="H2078">
        <v>2</v>
      </c>
      <c r="I2078">
        <v>133.39229652489499</v>
      </c>
      <c r="J2078">
        <v>247.335760922226</v>
      </c>
      <c r="K2078">
        <v>-24.879869827074</v>
      </c>
      <c r="L2078">
        <v>22.605801</v>
      </c>
      <c r="M2078">
        <v>245.927410722796</v>
      </c>
      <c r="N2078">
        <v>140.323079739375</v>
      </c>
      <c r="O2078">
        <v>0.19320919298355901</v>
      </c>
      <c r="P2078">
        <v>15.12</v>
      </c>
      <c r="Q2078">
        <v>0</v>
      </c>
      <c r="R2078">
        <v>-1.5125719353996001</v>
      </c>
      <c r="S2078">
        <v>268.69819294982</v>
      </c>
    </row>
    <row r="2079" spans="1:20" x14ac:dyDescent="0.25">
      <c r="A2079">
        <v>1855</v>
      </c>
      <c r="B2079">
        <v>1499</v>
      </c>
      <c r="C2079">
        <v>300.60452879474798</v>
      </c>
      <c r="D2079">
        <v>0.146557953315858</v>
      </c>
      <c r="E2079">
        <v>0</v>
      </c>
      <c r="F2079">
        <v>-0.106179139442575</v>
      </c>
      <c r="G2079">
        <v>519</v>
      </c>
      <c r="H2079">
        <v>2</v>
      </c>
      <c r="I2079">
        <v>260.802084899796</v>
      </c>
      <c r="J2079">
        <v>270.15393789882899</v>
      </c>
      <c r="K2079">
        <v>-24.879869827074</v>
      </c>
      <c r="L2079">
        <v>-39.488300000000002</v>
      </c>
      <c r="M2079">
        <v>416.794897555641</v>
      </c>
      <c r="N2079">
        <v>244.04674715211601</v>
      </c>
      <c r="O2079">
        <v>5.1898760863955404</v>
      </c>
      <c r="P2079">
        <v>4.25</v>
      </c>
      <c r="Q2079">
        <v>0</v>
      </c>
      <c r="R2079">
        <v>8.2377194564747391</v>
      </c>
      <c r="S2079">
        <v>272.16894333070599</v>
      </c>
      <c r="T2079">
        <f>IF(AND(C2079&gt;=$V$3,B2079=$V$1,A2079&lt;=2004),1,0)</f>
        <v>1</v>
      </c>
    </row>
    <row r="2080" spans="1:20" hidden="1" x14ac:dyDescent="0.25">
      <c r="A2080">
        <v>1855</v>
      </c>
      <c r="B2080">
        <v>1513</v>
      </c>
      <c r="C2080">
        <v>300.22631166512002</v>
      </c>
      <c r="D2080">
        <v>0.152450816317385</v>
      </c>
      <c r="E2080">
        <v>0</v>
      </c>
      <c r="F2080">
        <v>-0.13253210178424801</v>
      </c>
      <c r="G2080">
        <v>519</v>
      </c>
      <c r="H2080">
        <v>2</v>
      </c>
      <c r="I2080">
        <v>259.68218385773298</v>
      </c>
      <c r="J2080">
        <v>267.60316127142602</v>
      </c>
      <c r="K2080">
        <v>-24.879869827074</v>
      </c>
      <c r="L2080">
        <v>-37.064602000000001</v>
      </c>
      <c r="M2080">
        <v>414.73203235764498</v>
      </c>
      <c r="N2080">
        <v>243.827209370708</v>
      </c>
      <c r="O2080">
        <v>4.5076614223178204</v>
      </c>
      <c r="P2080">
        <v>2.91</v>
      </c>
      <c r="Q2080">
        <v>0</v>
      </c>
      <c r="R2080">
        <v>7.4711275264560797</v>
      </c>
      <c r="S2080">
        <v>274.44384928624697</v>
      </c>
    </row>
    <row r="2081" spans="1:20" hidden="1" x14ac:dyDescent="0.25">
      <c r="A2081">
        <v>1855</v>
      </c>
      <c r="B2081">
        <v>3090</v>
      </c>
      <c r="C2081">
        <v>203.57454751337499</v>
      </c>
      <c r="D2081">
        <v>0.123735773460402</v>
      </c>
      <c r="E2081">
        <v>0</v>
      </c>
      <c r="F2081">
        <v>-9.0260138551506899E-2</v>
      </c>
      <c r="G2081">
        <v>519</v>
      </c>
      <c r="H2081">
        <v>2</v>
      </c>
      <c r="I2081">
        <v>45.418510754534303</v>
      </c>
      <c r="J2081">
        <v>182.45283527171301</v>
      </c>
      <c r="K2081">
        <v>-24.879869827074</v>
      </c>
      <c r="L2081">
        <v>47.642398999999997</v>
      </c>
      <c r="M2081">
        <v>87.843272058802597</v>
      </c>
      <c r="N2081">
        <v>50.568350282015203</v>
      </c>
      <c r="O2081">
        <v>0.51979834127638203</v>
      </c>
      <c r="P2081">
        <v>-6.09</v>
      </c>
      <c r="Q2081">
        <v>0</v>
      </c>
      <c r="R2081">
        <v>-10.0566510079093</v>
      </c>
      <c r="S2081">
        <v>238.41961300796601</v>
      </c>
    </row>
    <row r="2082" spans="1:20" hidden="1" x14ac:dyDescent="0.25">
      <c r="A2082">
        <v>1856</v>
      </c>
      <c r="B2082">
        <v>333</v>
      </c>
      <c r="C2082">
        <v>263.38320379098201</v>
      </c>
      <c r="D2082">
        <v>0.112954564737551</v>
      </c>
      <c r="E2082">
        <v>0</v>
      </c>
      <c r="F2082">
        <v>-6.7512857992411093E-2</v>
      </c>
      <c r="G2082">
        <v>520</v>
      </c>
      <c r="H2082">
        <v>2</v>
      </c>
      <c r="I2082">
        <v>133.43329339099799</v>
      </c>
      <c r="J2082">
        <v>247.29151314018401</v>
      </c>
      <c r="K2082">
        <v>-24.807307824321601</v>
      </c>
      <c r="L2082">
        <v>22.605801</v>
      </c>
      <c r="M2082">
        <v>245.75273961503399</v>
      </c>
      <c r="N2082">
        <v>140.22485330503699</v>
      </c>
      <c r="O2082">
        <v>0.19099949036658301</v>
      </c>
      <c r="P2082">
        <v>15.08</v>
      </c>
      <c r="Q2082">
        <v>0</v>
      </c>
      <c r="R2082">
        <v>-1.51894562920397</v>
      </c>
      <c r="S2082">
        <v>268.67340975032602</v>
      </c>
    </row>
    <row r="2083" spans="1:20" x14ac:dyDescent="0.25">
      <c r="A2083">
        <v>1856</v>
      </c>
      <c r="B2083">
        <v>1499</v>
      </c>
      <c r="C2083">
        <v>300.57639816345198</v>
      </c>
      <c r="D2083">
        <v>0.14657363068287799</v>
      </c>
      <c r="E2083">
        <v>0</v>
      </c>
      <c r="F2083">
        <v>0.35070221749307001</v>
      </c>
      <c r="G2083">
        <v>520</v>
      </c>
      <c r="H2083">
        <v>2</v>
      </c>
      <c r="I2083">
        <v>260.13530903763899</v>
      </c>
      <c r="J2083">
        <v>270.12580726753401</v>
      </c>
      <c r="K2083">
        <v>-24.807307824321601</v>
      </c>
      <c r="L2083">
        <v>-39.488300000000002</v>
      </c>
      <c r="M2083">
        <v>416.71230318351598</v>
      </c>
      <c r="N2083">
        <v>244.00106167004299</v>
      </c>
      <c r="O2083">
        <v>5.1868103316538798</v>
      </c>
      <c r="P2083">
        <v>4.26</v>
      </c>
      <c r="Q2083">
        <v>0</v>
      </c>
      <c r="R2083">
        <v>8.1946931497375495</v>
      </c>
      <c r="S2083">
        <v>272.30264838980798</v>
      </c>
      <c r="T2083">
        <f>IF(AND(C2083&gt;=$V$3,B2083=$V$1,A2083&lt;=2004),1,0)</f>
        <v>1</v>
      </c>
    </row>
    <row r="2084" spans="1:20" hidden="1" x14ac:dyDescent="0.25">
      <c r="A2084">
        <v>1856</v>
      </c>
      <c r="B2084">
        <v>1513</v>
      </c>
      <c r="C2084">
        <v>300.194203363366</v>
      </c>
      <c r="D2084">
        <v>0.15246712404648299</v>
      </c>
      <c r="E2084">
        <v>0</v>
      </c>
      <c r="F2084">
        <v>0.30886283628452199</v>
      </c>
      <c r="G2084">
        <v>520</v>
      </c>
      <c r="H2084">
        <v>2</v>
      </c>
      <c r="I2084">
        <v>259.04456801588799</v>
      </c>
      <c r="J2084">
        <v>267.571052969672</v>
      </c>
      <c r="K2084">
        <v>-24.807307824321601</v>
      </c>
      <c r="L2084">
        <v>-37.064602000000001</v>
      </c>
      <c r="M2084">
        <v>414.61904755740102</v>
      </c>
      <c r="N2084">
        <v>243.76348334253399</v>
      </c>
      <c r="O2084">
        <v>4.5069520544089503</v>
      </c>
      <c r="P2084">
        <v>2.93</v>
      </c>
      <c r="Q2084">
        <v>0</v>
      </c>
      <c r="R2084">
        <v>7.4301043706903398</v>
      </c>
      <c r="S2084">
        <v>274.56507927324799</v>
      </c>
    </row>
    <row r="2085" spans="1:20" hidden="1" x14ac:dyDescent="0.25">
      <c r="A2085">
        <v>1856</v>
      </c>
      <c r="B2085">
        <v>3090</v>
      </c>
      <c r="C2085">
        <v>203.47079012472599</v>
      </c>
      <c r="D2085">
        <v>0.12374900952907</v>
      </c>
      <c r="E2085">
        <v>0</v>
      </c>
      <c r="F2085">
        <v>-0.233518910259256</v>
      </c>
      <c r="G2085">
        <v>520</v>
      </c>
      <c r="H2085">
        <v>2</v>
      </c>
      <c r="I2085">
        <v>45.624669685589197</v>
      </c>
      <c r="J2085">
        <v>182.34907788306401</v>
      </c>
      <c r="K2085">
        <v>-24.807307824321601</v>
      </c>
      <c r="L2085">
        <v>47.642398999999997</v>
      </c>
      <c r="M2085">
        <v>87.649240802883696</v>
      </c>
      <c r="N2085">
        <v>50.457183404192001</v>
      </c>
      <c r="O2085">
        <v>0.52000654760158604</v>
      </c>
      <c r="P2085">
        <v>-6.06</v>
      </c>
      <c r="Q2085">
        <v>0</v>
      </c>
      <c r="R2085">
        <v>-10.0418055352427</v>
      </c>
      <c r="S2085">
        <v>238.255770362726</v>
      </c>
    </row>
    <row r="2086" spans="1:20" hidden="1" x14ac:dyDescent="0.25">
      <c r="A2086">
        <v>1857</v>
      </c>
      <c r="B2086">
        <v>333</v>
      </c>
      <c r="C2086">
        <v>263.340329386223</v>
      </c>
      <c r="D2086">
        <v>0.112966762216814</v>
      </c>
      <c r="E2086">
        <v>0</v>
      </c>
      <c r="F2086">
        <v>-3.6387546356692897E-2</v>
      </c>
      <c r="G2086">
        <v>521</v>
      </c>
      <c r="H2086">
        <v>2</v>
      </c>
      <c r="I2086">
        <v>133.43329339099799</v>
      </c>
      <c r="J2086">
        <v>247.248638735425</v>
      </c>
      <c r="K2086">
        <v>-24.807307824321601</v>
      </c>
      <c r="L2086">
        <v>22.605801</v>
      </c>
      <c r="M2086">
        <v>245.587665335243</v>
      </c>
      <c r="N2086">
        <v>140.13211446856599</v>
      </c>
      <c r="O2086">
        <v>0.18944220366638001</v>
      </c>
      <c r="P2086">
        <v>15.04</v>
      </c>
      <c r="Q2086">
        <v>0</v>
      </c>
      <c r="R2086">
        <v>-1.5245550189410499</v>
      </c>
      <c r="S2086">
        <v>268.64853502772303</v>
      </c>
    </row>
    <row r="2087" spans="1:20" x14ac:dyDescent="0.25">
      <c r="A2087">
        <v>1857</v>
      </c>
      <c r="B2087">
        <v>1499</v>
      </c>
      <c r="C2087">
        <v>300.55249579413697</v>
      </c>
      <c r="D2087">
        <v>0.146589458540963</v>
      </c>
      <c r="E2087">
        <v>0</v>
      </c>
      <c r="F2087">
        <v>-0.11202880480866199</v>
      </c>
      <c r="G2087">
        <v>521</v>
      </c>
      <c r="H2087">
        <v>2</v>
      </c>
      <c r="I2087">
        <v>260.13530903763899</v>
      </c>
      <c r="J2087">
        <v>270.101904898219</v>
      </c>
      <c r="K2087">
        <v>-24.807307824321601</v>
      </c>
      <c r="L2087">
        <v>-39.488300000000002</v>
      </c>
      <c r="M2087">
        <v>416.55634099847703</v>
      </c>
      <c r="N2087">
        <v>243.91244047350099</v>
      </c>
      <c r="O2087">
        <v>5.1848596208594797</v>
      </c>
      <c r="P2087">
        <v>4.26</v>
      </c>
      <c r="Q2087">
        <v>0</v>
      </c>
      <c r="R2087">
        <v>8.14805462263012</v>
      </c>
      <c r="S2087">
        <v>272.43559249216497</v>
      </c>
      <c r="T2087">
        <f>IF(AND(C2087&gt;=$V$3,B2087=$V$1,A2087&lt;=2004),1,0)</f>
        <v>1</v>
      </c>
    </row>
    <row r="2088" spans="1:20" hidden="1" x14ac:dyDescent="0.25">
      <c r="A2088">
        <v>1857</v>
      </c>
      <c r="B2088">
        <v>1513</v>
      </c>
      <c r="C2088">
        <v>300.16738519780603</v>
      </c>
      <c r="D2088">
        <v>0.15248358831765399</v>
      </c>
      <c r="E2088">
        <v>0</v>
      </c>
      <c r="F2088">
        <v>-0.14016368943384699</v>
      </c>
      <c r="G2088">
        <v>521</v>
      </c>
      <c r="H2088">
        <v>2</v>
      </c>
      <c r="I2088">
        <v>259.04456801588799</v>
      </c>
      <c r="J2088">
        <v>267.54423480411202</v>
      </c>
      <c r="K2088">
        <v>-24.807307824321601</v>
      </c>
      <c r="L2088">
        <v>-37.064602000000001</v>
      </c>
      <c r="M2088">
        <v>414.44170696472202</v>
      </c>
      <c r="N2088">
        <v>243.66194497545399</v>
      </c>
      <c r="O2088">
        <v>4.5071238100327697</v>
      </c>
      <c r="P2088">
        <v>2.95</v>
      </c>
      <c r="Q2088">
        <v>0</v>
      </c>
      <c r="R2088">
        <v>7.3859146624799399</v>
      </c>
      <c r="S2088">
        <v>274.68558825856599</v>
      </c>
    </row>
    <row r="2089" spans="1:20" hidden="1" x14ac:dyDescent="0.25">
      <c r="A2089">
        <v>1857</v>
      </c>
      <c r="B2089">
        <v>3090</v>
      </c>
      <c r="C2089">
        <v>203.37077406906801</v>
      </c>
      <c r="D2089">
        <v>0.123762372654156</v>
      </c>
      <c r="E2089">
        <v>0</v>
      </c>
      <c r="F2089">
        <v>-9.9126743636578099E-2</v>
      </c>
      <c r="G2089">
        <v>521</v>
      </c>
      <c r="H2089">
        <v>2</v>
      </c>
      <c r="I2089">
        <v>45.624669685589197</v>
      </c>
      <c r="J2089">
        <v>182.249061827406</v>
      </c>
      <c r="K2089">
        <v>-24.807307824321601</v>
      </c>
      <c r="L2089">
        <v>47.642398999999997</v>
      </c>
      <c r="M2089">
        <v>87.470685947030702</v>
      </c>
      <c r="N2089">
        <v>50.354928639861903</v>
      </c>
      <c r="O2089">
        <v>0.520148835477524</v>
      </c>
      <c r="P2089">
        <v>-6.02</v>
      </c>
      <c r="Q2089">
        <v>0</v>
      </c>
      <c r="R2089">
        <v>-10.0244898994805</v>
      </c>
      <c r="S2089">
        <v>238.09221024034201</v>
      </c>
    </row>
    <row r="2090" spans="1:20" hidden="1" x14ac:dyDescent="0.25">
      <c r="A2090">
        <v>1858</v>
      </c>
      <c r="B2090">
        <v>333</v>
      </c>
      <c r="C2090">
        <v>263.30024837237602</v>
      </c>
      <c r="D2090">
        <v>0.11298182575389699</v>
      </c>
      <c r="E2090">
        <v>0</v>
      </c>
      <c r="F2090">
        <v>-7.4010724131108499E-2</v>
      </c>
      <c r="G2090">
        <v>522</v>
      </c>
      <c r="H2090">
        <v>2</v>
      </c>
      <c r="I2090">
        <v>133.49358002551901</v>
      </c>
      <c r="J2090">
        <v>247.20855772157699</v>
      </c>
      <c r="K2090">
        <v>-24.727189275292101</v>
      </c>
      <c r="L2090">
        <v>22.605801</v>
      </c>
      <c r="M2090">
        <v>245.42779402876701</v>
      </c>
      <c r="N2090">
        <v>140.04268320893399</v>
      </c>
      <c r="O2090">
        <v>0.188262548804151</v>
      </c>
      <c r="P2090">
        <v>15</v>
      </c>
      <c r="Q2090">
        <v>0</v>
      </c>
      <c r="R2090">
        <v>-1.52974224718546</v>
      </c>
      <c r="S2090">
        <v>268.623575670023</v>
      </c>
    </row>
    <row r="2091" spans="1:20" x14ac:dyDescent="0.25">
      <c r="A2091">
        <v>1858</v>
      </c>
      <c r="B2091">
        <v>1499</v>
      </c>
      <c r="C2091">
        <v>300.51467633154101</v>
      </c>
      <c r="D2091">
        <v>0.14660900549177699</v>
      </c>
      <c r="E2091">
        <v>0</v>
      </c>
      <c r="F2091">
        <v>0.36873670935271302</v>
      </c>
      <c r="G2091">
        <v>522</v>
      </c>
      <c r="H2091">
        <v>2</v>
      </c>
      <c r="I2091">
        <v>259.431561833606</v>
      </c>
      <c r="J2091">
        <v>270.06408543562299</v>
      </c>
      <c r="K2091">
        <v>-24.727189275292101</v>
      </c>
      <c r="L2091">
        <v>-39.488300000000002</v>
      </c>
      <c r="M2091">
        <v>416.42385560085899</v>
      </c>
      <c r="N2091">
        <v>243.83819823233</v>
      </c>
      <c r="O2091">
        <v>5.1845131457797198</v>
      </c>
      <c r="P2091">
        <v>4.25</v>
      </c>
      <c r="Q2091">
        <v>0</v>
      </c>
      <c r="R2091">
        <v>8.1028539107053401</v>
      </c>
      <c r="S2091">
        <v>272.56779909724798</v>
      </c>
      <c r="T2091">
        <f>IF(AND(C2091&gt;=$V$3,B2091=$V$1,A2091&lt;=2004),1,0)</f>
        <v>1</v>
      </c>
    </row>
    <row r="2092" spans="1:20" hidden="1" x14ac:dyDescent="0.25">
      <c r="A2092">
        <v>1858</v>
      </c>
      <c r="B2092">
        <v>1513</v>
      </c>
      <c r="C2092">
        <v>300.12872297520897</v>
      </c>
      <c r="D2092">
        <v>0.15250392122037801</v>
      </c>
      <c r="E2092">
        <v>0</v>
      </c>
      <c r="F2092">
        <v>0.31381173625505898</v>
      </c>
      <c r="G2092">
        <v>522</v>
      </c>
      <c r="H2092">
        <v>2</v>
      </c>
      <c r="I2092">
        <v>258.37272628852702</v>
      </c>
      <c r="J2092">
        <v>267.50557258151503</v>
      </c>
      <c r="K2092">
        <v>-24.727189275292101</v>
      </c>
      <c r="L2092">
        <v>-37.064602000000001</v>
      </c>
      <c r="M2092">
        <v>414.293628462485</v>
      </c>
      <c r="N2092">
        <v>243.57824804252601</v>
      </c>
      <c r="O2092">
        <v>4.5073692462155899</v>
      </c>
      <c r="P2092">
        <v>2.97</v>
      </c>
      <c r="Q2092">
        <v>0</v>
      </c>
      <c r="R2092">
        <v>7.3434572706463097</v>
      </c>
      <c r="S2092">
        <v>274.80540450676898</v>
      </c>
    </row>
    <row r="2093" spans="1:20" hidden="1" x14ac:dyDescent="0.25">
      <c r="A2093">
        <v>1858</v>
      </c>
      <c r="B2093">
        <v>3090</v>
      </c>
      <c r="C2093">
        <v>203.280099552499</v>
      </c>
      <c r="D2093">
        <v>0.1237788757304</v>
      </c>
      <c r="E2093">
        <v>0</v>
      </c>
      <c r="F2093">
        <v>-0.247504410221937</v>
      </c>
      <c r="G2093">
        <v>522</v>
      </c>
      <c r="H2093">
        <v>2</v>
      </c>
      <c r="I2093">
        <v>45.857195799327002</v>
      </c>
      <c r="J2093">
        <v>182.15838731083701</v>
      </c>
      <c r="K2093">
        <v>-24.727189275292101</v>
      </c>
      <c r="L2093">
        <v>47.642398999999997</v>
      </c>
      <c r="M2093">
        <v>87.298827870788898</v>
      </c>
      <c r="N2093">
        <v>50.256652147708103</v>
      </c>
      <c r="O2093">
        <v>0.51978881048042302</v>
      </c>
      <c r="P2093">
        <v>-5.98</v>
      </c>
      <c r="Q2093">
        <v>0</v>
      </c>
      <c r="R2093">
        <v>-10.006177488471099</v>
      </c>
      <c r="S2093">
        <v>237.928948904251</v>
      </c>
    </row>
    <row r="2094" spans="1:20" hidden="1" x14ac:dyDescent="0.25">
      <c r="A2094">
        <v>1859</v>
      </c>
      <c r="B2094">
        <v>333</v>
      </c>
      <c r="C2094">
        <v>263.26127333992298</v>
      </c>
      <c r="D2094">
        <v>0.11299337902407</v>
      </c>
      <c r="E2094">
        <v>0</v>
      </c>
      <c r="F2094">
        <v>-2.9302908779922501E-2</v>
      </c>
      <c r="G2094">
        <v>523</v>
      </c>
      <c r="H2094">
        <v>2</v>
      </c>
      <c r="I2094">
        <v>133.49358002551901</v>
      </c>
      <c r="J2094">
        <v>247.16958268912401</v>
      </c>
      <c r="K2094">
        <v>-24.727189275292101</v>
      </c>
      <c r="L2094">
        <v>22.605801</v>
      </c>
      <c r="M2094">
        <v>245.278409401788</v>
      </c>
      <c r="N2094">
        <v>139.958816211856</v>
      </c>
      <c r="O2094">
        <v>0.18769000174035799</v>
      </c>
      <c r="P2094">
        <v>14.96</v>
      </c>
      <c r="Q2094">
        <v>0</v>
      </c>
      <c r="R2094">
        <v>-1.53410007312847</v>
      </c>
      <c r="S2094">
        <v>268.59854520979701</v>
      </c>
    </row>
    <row r="2095" spans="1:20" x14ac:dyDescent="0.25">
      <c r="A2095">
        <v>1859</v>
      </c>
      <c r="B2095">
        <v>1499</v>
      </c>
      <c r="C2095">
        <v>300.48136169310499</v>
      </c>
      <c r="D2095">
        <v>0.146623997402546</v>
      </c>
      <c r="E2095">
        <v>0</v>
      </c>
      <c r="F2095">
        <v>-0.11935638596055601</v>
      </c>
      <c r="G2095">
        <v>523</v>
      </c>
      <c r="H2095">
        <v>2</v>
      </c>
      <c r="I2095">
        <v>259.431561833606</v>
      </c>
      <c r="J2095">
        <v>270.03077079718702</v>
      </c>
      <c r="K2095">
        <v>-24.727189275292101</v>
      </c>
      <c r="L2095">
        <v>-39.488300000000002</v>
      </c>
      <c r="M2095">
        <v>416.21429548346799</v>
      </c>
      <c r="N2095">
        <v>243.718045218638</v>
      </c>
      <c r="O2095">
        <v>5.1854635616795299</v>
      </c>
      <c r="P2095">
        <v>4.2300000000000004</v>
      </c>
      <c r="Q2095">
        <v>0</v>
      </c>
      <c r="R2095">
        <v>8.0538550443431003</v>
      </c>
      <c r="S2095">
        <v>272.699206234163</v>
      </c>
      <c r="T2095">
        <f>IF(AND(C2095&gt;=$V$3,B2095=$V$1,A2095&lt;=2004),1,0)</f>
        <v>1</v>
      </c>
    </row>
    <row r="2096" spans="1:20" hidden="1" x14ac:dyDescent="0.25">
      <c r="A2096">
        <v>1859</v>
      </c>
      <c r="B2096">
        <v>1513</v>
      </c>
      <c r="C2096">
        <v>300.09596067266301</v>
      </c>
      <c r="D2096">
        <v>0.15251951593211599</v>
      </c>
      <c r="E2096">
        <v>0</v>
      </c>
      <c r="F2096">
        <v>-0.15632009096096799</v>
      </c>
      <c r="G2096">
        <v>523</v>
      </c>
      <c r="H2096">
        <v>2</v>
      </c>
      <c r="I2096">
        <v>258.37272628852702</v>
      </c>
      <c r="J2096">
        <v>267.47281027896901</v>
      </c>
      <c r="K2096">
        <v>-24.727189275292101</v>
      </c>
      <c r="L2096">
        <v>-37.064602000000001</v>
      </c>
      <c r="M2096">
        <v>414.080221957937</v>
      </c>
      <c r="N2096">
        <v>243.45535609320501</v>
      </c>
      <c r="O2096">
        <v>4.50750375327776</v>
      </c>
      <c r="P2096">
        <v>2.99</v>
      </c>
      <c r="Q2096">
        <v>0</v>
      </c>
      <c r="R2096">
        <v>7.2977862419735198</v>
      </c>
      <c r="S2096">
        <v>274.92447558398499</v>
      </c>
    </row>
    <row r="2097" spans="1:20" hidden="1" x14ac:dyDescent="0.25">
      <c r="A2097">
        <v>1859</v>
      </c>
      <c r="B2097">
        <v>3090</v>
      </c>
      <c r="C2097">
        <v>203.193033122423</v>
      </c>
      <c r="D2097">
        <v>0.123791533082885</v>
      </c>
      <c r="E2097">
        <v>0</v>
      </c>
      <c r="F2097">
        <v>-9.5596375769975594E-2</v>
      </c>
      <c r="G2097">
        <v>523</v>
      </c>
      <c r="H2097">
        <v>2</v>
      </c>
      <c r="I2097">
        <v>45.857195799327002</v>
      </c>
      <c r="J2097">
        <v>182.07132088076099</v>
      </c>
      <c r="K2097">
        <v>-24.727189275292101</v>
      </c>
      <c r="L2097">
        <v>47.642398999999997</v>
      </c>
      <c r="M2097">
        <v>87.143240389707898</v>
      </c>
      <c r="N2097">
        <v>50.167586740987502</v>
      </c>
      <c r="O2097">
        <v>0.51978150351059604</v>
      </c>
      <c r="P2097">
        <v>-5.93</v>
      </c>
      <c r="Q2097">
        <v>0</v>
      </c>
      <c r="R2097">
        <v>-9.9852590968505694</v>
      </c>
      <c r="S2097">
        <v>237.76602887377601</v>
      </c>
    </row>
    <row r="2098" spans="1:20" hidden="1" x14ac:dyDescent="0.25">
      <c r="A2098">
        <v>1860</v>
      </c>
      <c r="B2098">
        <v>333</v>
      </c>
      <c r="C2098">
        <v>263.22492359631798</v>
      </c>
      <c r="D2098">
        <v>0.113004847979297</v>
      </c>
      <c r="E2098">
        <v>0</v>
      </c>
      <c r="F2098">
        <v>-6.9556872025432898E-2</v>
      </c>
      <c r="G2098">
        <v>524</v>
      </c>
      <c r="H2098">
        <v>2</v>
      </c>
      <c r="I2098">
        <v>133.57291893377101</v>
      </c>
      <c r="J2098">
        <v>247.13323294551901</v>
      </c>
      <c r="K2098">
        <v>-24.639538584871701</v>
      </c>
      <c r="L2098">
        <v>22.605801</v>
      </c>
      <c r="M2098">
        <v>245.13321224964099</v>
      </c>
      <c r="N2098">
        <v>139.87732688812301</v>
      </c>
      <c r="O2098">
        <v>0.187454278133144</v>
      </c>
      <c r="P2098">
        <v>14.91</v>
      </c>
      <c r="Q2098">
        <v>0</v>
      </c>
      <c r="R2098">
        <v>-1.5381186818064601</v>
      </c>
      <c r="S2098">
        <v>268.57344918173402</v>
      </c>
    </row>
    <row r="2099" spans="1:20" x14ac:dyDescent="0.25">
      <c r="A2099">
        <v>1860</v>
      </c>
      <c r="B2099">
        <v>1499</v>
      </c>
      <c r="C2099">
        <v>300.43382555331698</v>
      </c>
      <c r="D2099">
        <v>0.14663887990341401</v>
      </c>
      <c r="E2099">
        <v>0</v>
      </c>
      <c r="F2099">
        <v>0.37680207778511299</v>
      </c>
      <c r="G2099">
        <v>524</v>
      </c>
      <c r="H2099">
        <v>2</v>
      </c>
      <c r="I2099">
        <v>258.69127291605599</v>
      </c>
      <c r="J2099">
        <v>269.98323465739901</v>
      </c>
      <c r="K2099">
        <v>-24.639538584871701</v>
      </c>
      <c r="L2099">
        <v>-39.488300000000002</v>
      </c>
      <c r="M2099">
        <v>416.02976242368402</v>
      </c>
      <c r="N2099">
        <v>243.61252579513601</v>
      </c>
      <c r="O2099">
        <v>5.1879921978841201</v>
      </c>
      <c r="P2099">
        <v>4.21</v>
      </c>
      <c r="Q2099">
        <v>0</v>
      </c>
      <c r="R2099">
        <v>8.0063847924720708</v>
      </c>
      <c r="S2099">
        <v>272.82983884386601</v>
      </c>
      <c r="T2099">
        <f>IF(AND(C2099&gt;=$V$3,B2099=$V$1,A2099&lt;=2004),1,0)</f>
        <v>1</v>
      </c>
    </row>
    <row r="2100" spans="1:20" hidden="1" x14ac:dyDescent="0.25">
      <c r="A2100">
        <v>1860</v>
      </c>
      <c r="B2100">
        <v>1513</v>
      </c>
      <c r="C2100">
        <v>300.05063536075897</v>
      </c>
      <c r="D2100">
        <v>0.15253499683475499</v>
      </c>
      <c r="E2100">
        <v>0</v>
      </c>
      <c r="F2100">
        <v>0.332860589941469</v>
      </c>
      <c r="G2100">
        <v>524</v>
      </c>
      <c r="H2100">
        <v>2</v>
      </c>
      <c r="I2100">
        <v>257.66704281146099</v>
      </c>
      <c r="J2100">
        <v>267.427484967064</v>
      </c>
      <c r="K2100">
        <v>-24.639538584871701</v>
      </c>
      <c r="L2100">
        <v>-37.064602000000001</v>
      </c>
      <c r="M2100">
        <v>413.89944618696899</v>
      </c>
      <c r="N2100">
        <v>243.35162771263501</v>
      </c>
      <c r="O2100">
        <v>4.5069445379003303</v>
      </c>
      <c r="P2100">
        <v>3</v>
      </c>
      <c r="Q2100">
        <v>0</v>
      </c>
      <c r="R2100">
        <v>7.25403022511194</v>
      </c>
      <c r="S2100">
        <v>275.04283273565102</v>
      </c>
    </row>
    <row r="2101" spans="1:20" hidden="1" x14ac:dyDescent="0.25">
      <c r="A2101">
        <v>1860</v>
      </c>
      <c r="B2101">
        <v>3090</v>
      </c>
      <c r="C2101">
        <v>203.11622407532701</v>
      </c>
      <c r="D2101">
        <v>0.123804098062911</v>
      </c>
      <c r="E2101">
        <v>0</v>
      </c>
      <c r="F2101">
        <v>-0.27176973527326698</v>
      </c>
      <c r="G2101">
        <v>524</v>
      </c>
      <c r="H2101">
        <v>2</v>
      </c>
      <c r="I2101">
        <v>46.115943781916698</v>
      </c>
      <c r="J2101">
        <v>181.994511833665</v>
      </c>
      <c r="K2101">
        <v>-24.639538584871701</v>
      </c>
      <c r="L2101">
        <v>47.642398999999997</v>
      </c>
      <c r="M2101">
        <v>86.994039799240596</v>
      </c>
      <c r="N2101">
        <v>50.082192742729603</v>
      </c>
      <c r="O2101">
        <v>0.51980111002420804</v>
      </c>
      <c r="P2101">
        <v>-5.87</v>
      </c>
      <c r="Q2101">
        <v>0</v>
      </c>
      <c r="R2101">
        <v>-9.96339926982645</v>
      </c>
      <c r="S2101">
        <v>237.60346550942799</v>
      </c>
    </row>
    <row r="2102" spans="1:20" hidden="1" x14ac:dyDescent="0.25">
      <c r="A2102">
        <v>1861</v>
      </c>
      <c r="B2102">
        <v>333</v>
      </c>
      <c r="C2102">
        <v>263.188726149052</v>
      </c>
      <c r="D2102">
        <v>0.113020053206405</v>
      </c>
      <c r="E2102">
        <v>0</v>
      </c>
      <c r="F2102">
        <v>-4.0350778332403003E-3</v>
      </c>
      <c r="G2102">
        <v>525</v>
      </c>
      <c r="H2102">
        <v>2</v>
      </c>
      <c r="I2102">
        <v>133.57291893377101</v>
      </c>
      <c r="J2102">
        <v>247.09703549825301</v>
      </c>
      <c r="K2102">
        <v>-24.639538584871701</v>
      </c>
      <c r="L2102">
        <v>22.605801</v>
      </c>
      <c r="M2102">
        <v>244.997853425427</v>
      </c>
      <c r="N2102">
        <v>139.80189322451599</v>
      </c>
      <c r="O2102">
        <v>0.18832104969743199</v>
      </c>
      <c r="P2102">
        <v>14.85</v>
      </c>
      <c r="Q2102">
        <v>0</v>
      </c>
      <c r="R2102">
        <v>-1.54136182746895</v>
      </c>
      <c r="S2102">
        <v>268.54830023833</v>
      </c>
    </row>
    <row r="2103" spans="1:20" x14ac:dyDescent="0.25">
      <c r="A2103">
        <v>1861</v>
      </c>
      <c r="B2103">
        <v>1499</v>
      </c>
      <c r="C2103">
        <v>300.39107096129402</v>
      </c>
      <c r="D2103">
        <v>0.14665861071595501</v>
      </c>
      <c r="E2103">
        <v>0</v>
      </c>
      <c r="F2103">
        <v>-0.126688242090568</v>
      </c>
      <c r="G2103">
        <v>525</v>
      </c>
      <c r="H2103">
        <v>2</v>
      </c>
      <c r="I2103">
        <v>258.69127291605599</v>
      </c>
      <c r="J2103">
        <v>269.94048006537599</v>
      </c>
      <c r="K2103">
        <v>-24.639538584871701</v>
      </c>
      <c r="L2103">
        <v>-39.488300000000002</v>
      </c>
      <c r="M2103">
        <v>415.76656132028398</v>
      </c>
      <c r="N2103">
        <v>243.461763620178</v>
      </c>
      <c r="O2103">
        <v>5.1908960510070496</v>
      </c>
      <c r="P2103">
        <v>4.17</v>
      </c>
      <c r="Q2103">
        <v>0</v>
      </c>
      <c r="R2103">
        <v>7.9550393319469501</v>
      </c>
      <c r="S2103">
        <v>272.95963369824301</v>
      </c>
      <c r="T2103">
        <f>IF(AND(C2103&gt;=$V$3,B2103=$V$1,A2103&lt;=2004),1,0)</f>
        <v>1</v>
      </c>
    </row>
    <row r="2104" spans="1:20" hidden="1" x14ac:dyDescent="0.25">
      <c r="A2104">
        <v>1861</v>
      </c>
      <c r="B2104">
        <v>1513</v>
      </c>
      <c r="C2104">
        <v>300.01109328496898</v>
      </c>
      <c r="D2104">
        <v>0.15255552099199399</v>
      </c>
      <c r="E2104">
        <v>0</v>
      </c>
      <c r="F2104">
        <v>-0.15322851510779101</v>
      </c>
      <c r="G2104">
        <v>525</v>
      </c>
      <c r="H2104">
        <v>2</v>
      </c>
      <c r="I2104">
        <v>257.66704281146099</v>
      </c>
      <c r="J2104">
        <v>267.38794289127497</v>
      </c>
      <c r="K2104">
        <v>-24.639538584871701</v>
      </c>
      <c r="L2104">
        <v>-37.064602000000001</v>
      </c>
      <c r="M2104">
        <v>413.649447863776</v>
      </c>
      <c r="N2104">
        <v>243.208029721635</v>
      </c>
      <c r="O2104">
        <v>4.50660198242322</v>
      </c>
      <c r="P2104">
        <v>3</v>
      </c>
      <c r="Q2104">
        <v>0</v>
      </c>
      <c r="R2104">
        <v>7.2068594867198499</v>
      </c>
      <c r="S2104">
        <v>275.16042024698299</v>
      </c>
    </row>
    <row r="2105" spans="1:20" hidden="1" x14ac:dyDescent="0.25">
      <c r="A2105">
        <v>1861</v>
      </c>
      <c r="B2105">
        <v>3090</v>
      </c>
      <c r="C2105">
        <v>203.04359149767899</v>
      </c>
      <c r="D2105">
        <v>0.123820756369714</v>
      </c>
      <c r="E2105">
        <v>0</v>
      </c>
      <c r="F2105">
        <v>-0.11065570323636199</v>
      </c>
      <c r="G2105">
        <v>525</v>
      </c>
      <c r="H2105">
        <v>2</v>
      </c>
      <c r="I2105">
        <v>46.115943781916698</v>
      </c>
      <c r="J2105">
        <v>181.92187925601701</v>
      </c>
      <c r="K2105">
        <v>-24.639538584871701</v>
      </c>
      <c r="L2105">
        <v>47.642398999999997</v>
      </c>
      <c r="M2105">
        <v>86.862575813580307</v>
      </c>
      <c r="N2105">
        <v>50.007170451937</v>
      </c>
      <c r="O2105">
        <v>0.51872817791591797</v>
      </c>
      <c r="P2105">
        <v>-5.79</v>
      </c>
      <c r="Q2105">
        <v>0</v>
      </c>
      <c r="R2105">
        <v>-9.9386862103032492</v>
      </c>
      <c r="S2105">
        <v>237.441305364702</v>
      </c>
    </row>
    <row r="2106" spans="1:20" hidden="1" x14ac:dyDescent="0.25">
      <c r="A2106">
        <v>1862</v>
      </c>
      <c r="B2106">
        <v>333</v>
      </c>
      <c r="C2106">
        <v>263.15517751734802</v>
      </c>
      <c r="D2106">
        <v>0.113037117440211</v>
      </c>
      <c r="E2106">
        <v>0</v>
      </c>
      <c r="F2106">
        <v>-7.0180210176609095E-2</v>
      </c>
      <c r="G2106">
        <v>526</v>
      </c>
      <c r="H2106">
        <v>2</v>
      </c>
      <c r="I2106">
        <v>133.67105510982901</v>
      </c>
      <c r="J2106">
        <v>247.063486866549</v>
      </c>
      <c r="K2106">
        <v>-24.544382452309801</v>
      </c>
      <c r="L2106">
        <v>22.605801</v>
      </c>
      <c r="M2106">
        <v>244.86311743406699</v>
      </c>
      <c r="N2106">
        <v>139.727033285576</v>
      </c>
      <c r="O2106">
        <v>0.191039335066092</v>
      </c>
      <c r="P2106">
        <v>14.79</v>
      </c>
      <c r="Q2106">
        <v>0</v>
      </c>
      <c r="R2106">
        <v>-1.5445458343191401</v>
      </c>
      <c r="S2106">
        <v>268.52309934449602</v>
      </c>
    </row>
    <row r="2107" spans="1:20" x14ac:dyDescent="0.25">
      <c r="A2107">
        <v>1862</v>
      </c>
      <c r="B2107">
        <v>1499</v>
      </c>
      <c r="C2107">
        <v>300.33308916416098</v>
      </c>
      <c r="D2107">
        <v>0.14668075383792301</v>
      </c>
      <c r="E2107">
        <v>0</v>
      </c>
      <c r="F2107">
        <v>0.40344844856210499</v>
      </c>
      <c r="G2107">
        <v>526</v>
      </c>
      <c r="H2107">
        <v>2</v>
      </c>
      <c r="I2107">
        <v>257.91489019809001</v>
      </c>
      <c r="J2107">
        <v>269.88249826824301</v>
      </c>
      <c r="K2107">
        <v>-24.544382452309801</v>
      </c>
      <c r="L2107">
        <v>-39.488300000000002</v>
      </c>
      <c r="M2107">
        <v>415.52994168523003</v>
      </c>
      <c r="N2107">
        <v>243.32697291986599</v>
      </c>
      <c r="O2107">
        <v>5.1953937615333396</v>
      </c>
      <c r="P2107">
        <v>4.12</v>
      </c>
      <c r="Q2107">
        <v>0</v>
      </c>
      <c r="R2107">
        <v>7.9053132671120396</v>
      </c>
      <c r="S2107">
        <v>273.08861721944203</v>
      </c>
      <c r="T2107">
        <f>IF(AND(C2107&gt;=$V$3,B2107=$V$1,A2107&lt;=2004),1,0)</f>
        <v>1</v>
      </c>
    </row>
    <row r="2108" spans="1:20" hidden="1" x14ac:dyDescent="0.25">
      <c r="A2108">
        <v>1862</v>
      </c>
      <c r="B2108">
        <v>1513</v>
      </c>
      <c r="C2108">
        <v>299.95850633304502</v>
      </c>
      <c r="D2108">
        <v>0.152578554453798</v>
      </c>
      <c r="E2108">
        <v>0</v>
      </c>
      <c r="F2108">
        <v>0.34562779883970401</v>
      </c>
      <c r="G2108">
        <v>526</v>
      </c>
      <c r="H2108">
        <v>2</v>
      </c>
      <c r="I2108">
        <v>256.927917184531</v>
      </c>
      <c r="J2108">
        <v>267.33535593934999</v>
      </c>
      <c r="K2108">
        <v>-24.544382452309801</v>
      </c>
      <c r="L2108">
        <v>-37.064602000000001</v>
      </c>
      <c r="M2108">
        <v>413.43144032959401</v>
      </c>
      <c r="N2108">
        <v>243.08365077160099</v>
      </c>
      <c r="O2108">
        <v>4.5071144907179503</v>
      </c>
      <c r="P2108">
        <v>3</v>
      </c>
      <c r="Q2108">
        <v>0</v>
      </c>
      <c r="R2108">
        <v>7.1615771853290697</v>
      </c>
      <c r="S2108">
        <v>275.27726892982298</v>
      </c>
    </row>
    <row r="2109" spans="1:20" hidden="1" x14ac:dyDescent="0.25">
      <c r="A2109">
        <v>1862</v>
      </c>
      <c r="B2109">
        <v>3090</v>
      </c>
      <c r="C2109">
        <v>202.98197059005</v>
      </c>
      <c r="D2109">
        <v>0.123839451338233</v>
      </c>
      <c r="E2109">
        <v>0</v>
      </c>
      <c r="F2109">
        <v>-0.29175459965006201</v>
      </c>
      <c r="G2109">
        <v>526</v>
      </c>
      <c r="H2109">
        <v>2</v>
      </c>
      <c r="I2109">
        <v>46.400760991269401</v>
      </c>
      <c r="J2109">
        <v>181.86025834838799</v>
      </c>
      <c r="K2109">
        <v>-24.544382452309801</v>
      </c>
      <c r="L2109">
        <v>47.642398999999997</v>
      </c>
      <c r="M2109">
        <v>86.738397264572598</v>
      </c>
      <c r="N2109">
        <v>49.9364211179862</v>
      </c>
      <c r="O2109">
        <v>0.51594272026594501</v>
      </c>
      <c r="P2109">
        <v>-5.71</v>
      </c>
      <c r="Q2109">
        <v>0</v>
      </c>
      <c r="R2109">
        <v>-9.9128857589087502</v>
      </c>
      <c r="S2109">
        <v>237.27956618154499</v>
      </c>
    </row>
    <row r="2110" spans="1:20" hidden="1" x14ac:dyDescent="0.25">
      <c r="A2110">
        <v>1863</v>
      </c>
      <c r="B2110">
        <v>333</v>
      </c>
      <c r="C2110">
        <v>263.124574668273</v>
      </c>
      <c r="D2110">
        <v>0.113053323266709</v>
      </c>
      <c r="E2110">
        <v>0</v>
      </c>
      <c r="F2110">
        <v>-7.8048336581343303E-2</v>
      </c>
      <c r="G2110">
        <v>527</v>
      </c>
      <c r="H2110">
        <v>2</v>
      </c>
      <c r="I2110">
        <v>133.787716434983</v>
      </c>
      <c r="J2110">
        <v>247.032884017474</v>
      </c>
      <c r="K2110">
        <v>-24.441749863086098</v>
      </c>
      <c r="L2110">
        <v>22.605801</v>
      </c>
      <c r="M2110">
        <v>244.738290628833</v>
      </c>
      <c r="N2110">
        <v>139.65772377849899</v>
      </c>
      <c r="O2110">
        <v>0.19460569073102399</v>
      </c>
      <c r="P2110">
        <v>14.73</v>
      </c>
      <c r="Q2110">
        <v>0</v>
      </c>
      <c r="R2110">
        <v>-1.54695152244654</v>
      </c>
      <c r="S2110">
        <v>268.49785919932498</v>
      </c>
    </row>
    <row r="2111" spans="1:20" x14ac:dyDescent="0.25">
      <c r="A2111">
        <v>1863</v>
      </c>
      <c r="B2111">
        <v>1499</v>
      </c>
      <c r="C2111">
        <v>300.26050542796798</v>
      </c>
      <c r="D2111">
        <v>0.146701783061785</v>
      </c>
      <c r="E2111">
        <v>0</v>
      </c>
      <c r="F2111">
        <v>0.38688188017490699</v>
      </c>
      <c r="G2111">
        <v>527</v>
      </c>
      <c r="H2111">
        <v>2</v>
      </c>
      <c r="I2111">
        <v>257.10287920124398</v>
      </c>
      <c r="J2111">
        <v>269.80991453204899</v>
      </c>
      <c r="K2111">
        <v>-24.441749863086098</v>
      </c>
      <c r="L2111">
        <v>-39.488300000000002</v>
      </c>
      <c r="M2111">
        <v>415.209210474835</v>
      </c>
      <c r="N2111">
        <v>243.14273320314399</v>
      </c>
      <c r="O2111">
        <v>5.2010221096144003</v>
      </c>
      <c r="P2111">
        <v>4.07</v>
      </c>
      <c r="Q2111">
        <v>0</v>
      </c>
      <c r="R2111">
        <v>7.8514327723597503</v>
      </c>
      <c r="S2111">
        <v>273.21672162355799</v>
      </c>
      <c r="T2111">
        <f>IF(AND(C2111&gt;=$V$3,B2111=$V$1,A2111&lt;=2004),1,0)</f>
        <v>1</v>
      </c>
    </row>
    <row r="2112" spans="1:20" hidden="1" x14ac:dyDescent="0.25">
      <c r="A2112">
        <v>1863</v>
      </c>
      <c r="B2112">
        <v>1513</v>
      </c>
      <c r="C2112">
        <v>299.89289833932401</v>
      </c>
      <c r="D2112">
        <v>0.15260042922941899</v>
      </c>
      <c r="E2112">
        <v>0</v>
      </c>
      <c r="F2112">
        <v>0.344996305695838</v>
      </c>
      <c r="G2112">
        <v>527</v>
      </c>
      <c r="H2112">
        <v>2</v>
      </c>
      <c r="I2112">
        <v>256.15576391123301</v>
      </c>
      <c r="J2112">
        <v>267.26974794563</v>
      </c>
      <c r="K2112">
        <v>-24.441749863086098</v>
      </c>
      <c r="L2112">
        <v>-37.064602000000001</v>
      </c>
      <c r="M2112">
        <v>413.14164592996201</v>
      </c>
      <c r="N2112">
        <v>242.91686754066501</v>
      </c>
      <c r="O2112">
        <v>4.5070038891414796</v>
      </c>
      <c r="P2112">
        <v>2.99</v>
      </c>
      <c r="Q2112">
        <v>0</v>
      </c>
      <c r="R2112">
        <v>7.1127484725429797</v>
      </c>
      <c r="S2112">
        <v>275.39332092072999</v>
      </c>
    </row>
    <row r="2113" spans="1:20" hidden="1" x14ac:dyDescent="0.25">
      <c r="A2113">
        <v>1863</v>
      </c>
      <c r="B2113">
        <v>3090</v>
      </c>
      <c r="C2113">
        <v>202.931942243321</v>
      </c>
      <c r="D2113">
        <v>0.12385720586619201</v>
      </c>
      <c r="E2113">
        <v>0</v>
      </c>
      <c r="F2113">
        <v>-0.30714532950496498</v>
      </c>
      <c r="G2113">
        <v>527</v>
      </c>
      <c r="H2113">
        <v>2</v>
      </c>
      <c r="I2113">
        <v>46.711487127847199</v>
      </c>
      <c r="J2113">
        <v>181.81023000165899</v>
      </c>
      <c r="K2113">
        <v>-24.441749863086098</v>
      </c>
      <c r="L2113">
        <v>47.642398999999997</v>
      </c>
      <c r="M2113">
        <v>86.633149597018701</v>
      </c>
      <c r="N2113">
        <v>49.876531291547302</v>
      </c>
      <c r="O2113">
        <v>0.51266871025966398</v>
      </c>
      <c r="P2113">
        <v>-5.62</v>
      </c>
      <c r="Q2113">
        <v>0</v>
      </c>
      <c r="R2113">
        <v>-9.8840332301758398</v>
      </c>
      <c r="S2113">
        <v>237.11829775781601</v>
      </c>
    </row>
    <row r="2114" spans="1:20" hidden="1" x14ac:dyDescent="0.25">
      <c r="A2114">
        <v>1864</v>
      </c>
      <c r="B2114">
        <v>333</v>
      </c>
      <c r="C2114">
        <v>263.09342260663902</v>
      </c>
      <c r="D2114">
        <v>0.11306474088916001</v>
      </c>
      <c r="E2114">
        <v>0</v>
      </c>
      <c r="F2114">
        <v>1.45513582830971E-2</v>
      </c>
      <c r="G2114">
        <v>528</v>
      </c>
      <c r="H2114">
        <v>2</v>
      </c>
      <c r="I2114">
        <v>133.787716434983</v>
      </c>
      <c r="J2114">
        <v>247.00173195584</v>
      </c>
      <c r="K2114">
        <v>-24.441749863086098</v>
      </c>
      <c r="L2114">
        <v>22.605801</v>
      </c>
      <c r="M2114">
        <v>244.62446603824199</v>
      </c>
      <c r="N2114">
        <v>139.594123344406</v>
      </c>
      <c r="O2114">
        <v>0.198284728151085</v>
      </c>
      <c r="P2114">
        <v>14.66</v>
      </c>
      <c r="Q2114">
        <v>0</v>
      </c>
      <c r="R2114">
        <v>-1.54849697024472</v>
      </c>
      <c r="S2114">
        <v>268.47259383854299</v>
      </c>
    </row>
    <row r="2115" spans="1:20" x14ac:dyDescent="0.25">
      <c r="A2115">
        <v>1864</v>
      </c>
      <c r="B2115">
        <v>1499</v>
      </c>
      <c r="C2115">
        <v>300.19442294758301</v>
      </c>
      <c r="D2115">
        <v>0.146716598951522</v>
      </c>
      <c r="E2115">
        <v>0</v>
      </c>
      <c r="F2115">
        <v>-0.17225231966798099</v>
      </c>
      <c r="G2115">
        <v>528</v>
      </c>
      <c r="H2115">
        <v>2</v>
      </c>
      <c r="I2115">
        <v>257.10287920124398</v>
      </c>
      <c r="J2115">
        <v>269.74383205166498</v>
      </c>
      <c r="K2115">
        <v>-24.441749863086098</v>
      </c>
      <c r="L2115">
        <v>-39.488300000000002</v>
      </c>
      <c r="M2115">
        <v>414.807969141966</v>
      </c>
      <c r="N2115">
        <v>242.91028587952499</v>
      </c>
      <c r="O2115">
        <v>5.20664522157203</v>
      </c>
      <c r="P2115">
        <v>4.01</v>
      </c>
      <c r="Q2115">
        <v>0</v>
      </c>
      <c r="R2115">
        <v>7.79359757390014</v>
      </c>
      <c r="S2115">
        <v>273.34388238542999</v>
      </c>
      <c r="T2115">
        <f>IF(AND(C2115&gt;=$V$3,B2115=$V$1,A2115&lt;=2004),1,0)</f>
        <v>1</v>
      </c>
    </row>
    <row r="2116" spans="1:20" hidden="1" x14ac:dyDescent="0.25">
      <c r="A2116">
        <v>1864</v>
      </c>
      <c r="B2116">
        <v>1513</v>
      </c>
      <c r="C2116">
        <v>299.83424614686697</v>
      </c>
      <c r="D2116">
        <v>0.15261584084259799</v>
      </c>
      <c r="E2116">
        <v>0</v>
      </c>
      <c r="F2116">
        <v>-0.18429597278863299</v>
      </c>
      <c r="G2116">
        <v>528</v>
      </c>
      <c r="H2116">
        <v>2</v>
      </c>
      <c r="I2116">
        <v>256.15576391123301</v>
      </c>
      <c r="J2116">
        <v>267.21109575317303</v>
      </c>
      <c r="K2116">
        <v>-24.441749863086098</v>
      </c>
      <c r="L2116">
        <v>-37.064602000000001</v>
      </c>
      <c r="M2116">
        <v>412.78030924700602</v>
      </c>
      <c r="N2116">
        <v>242.70694885078501</v>
      </c>
      <c r="O2116">
        <v>4.5075302887017896</v>
      </c>
      <c r="P2116">
        <v>2.97</v>
      </c>
      <c r="Q2116">
        <v>0</v>
      </c>
      <c r="R2116">
        <v>7.0603968923904503</v>
      </c>
      <c r="S2116">
        <v>275.50851874040802</v>
      </c>
    </row>
    <row r="2117" spans="1:20" hidden="1" x14ac:dyDescent="0.25">
      <c r="A2117">
        <v>1864</v>
      </c>
      <c r="B2117">
        <v>3090</v>
      </c>
      <c r="C2117">
        <v>202.88570756839201</v>
      </c>
      <c r="D2117">
        <v>0.123869714607852</v>
      </c>
      <c r="E2117">
        <v>0</v>
      </c>
      <c r="F2117">
        <v>-0.100513472639535</v>
      </c>
      <c r="G2117">
        <v>528</v>
      </c>
      <c r="H2117">
        <v>2</v>
      </c>
      <c r="I2117">
        <v>46.711487127847199</v>
      </c>
      <c r="J2117">
        <v>181.76399532673</v>
      </c>
      <c r="K2117">
        <v>-24.441749863086098</v>
      </c>
      <c r="L2117">
        <v>47.642398999999997</v>
      </c>
      <c r="M2117">
        <v>86.547772335708601</v>
      </c>
      <c r="N2117">
        <v>49.827872298809098</v>
      </c>
      <c r="O2117">
        <v>0.50852157314069302</v>
      </c>
      <c r="P2117">
        <v>-5.52</v>
      </c>
      <c r="Q2117">
        <v>0</v>
      </c>
      <c r="R2117">
        <v>-9.8519755713624004</v>
      </c>
      <c r="S2117">
        <v>236.95755238859101</v>
      </c>
    </row>
    <row r="2118" spans="1:20" hidden="1" x14ac:dyDescent="0.25">
      <c r="A2118">
        <v>1865</v>
      </c>
      <c r="B2118">
        <v>333</v>
      </c>
      <c r="C2118">
        <v>263.06472679733901</v>
      </c>
      <c r="D2118">
        <v>0.113062998925019</v>
      </c>
      <c r="E2118">
        <v>0</v>
      </c>
      <c r="F2118">
        <v>-6.5078265028215704E-2</v>
      </c>
      <c r="G2118">
        <v>529</v>
      </c>
      <c r="H2118">
        <v>2</v>
      </c>
      <c r="I2118">
        <v>133.92261409435099</v>
      </c>
      <c r="J2118">
        <v>246.97303614654001</v>
      </c>
      <c r="K2118">
        <v>-24.331672080081599</v>
      </c>
      <c r="L2118">
        <v>22.605801</v>
      </c>
      <c r="M2118">
        <v>244.50863948375601</v>
      </c>
      <c r="N2118">
        <v>139.52782106010201</v>
      </c>
      <c r="O2118">
        <v>0.203615678473796</v>
      </c>
      <c r="P2118">
        <v>14.58</v>
      </c>
      <c r="Q2118">
        <v>0</v>
      </c>
      <c r="R2118">
        <v>-1.55019342580754</v>
      </c>
      <c r="S2118">
        <v>268.44730079829998</v>
      </c>
    </row>
    <row r="2119" spans="1:20" x14ac:dyDescent="0.25">
      <c r="A2119">
        <v>1865</v>
      </c>
      <c r="B2119">
        <v>1499</v>
      </c>
      <c r="C2119">
        <v>300.11273312273698</v>
      </c>
      <c r="D2119">
        <v>0.14671433852044299</v>
      </c>
      <c r="E2119">
        <v>0</v>
      </c>
      <c r="F2119">
        <v>0.41352032650382697</v>
      </c>
      <c r="G2119">
        <v>529</v>
      </c>
      <c r="H2119">
        <v>2</v>
      </c>
      <c r="I2119">
        <v>256.25572235544001</v>
      </c>
      <c r="J2119">
        <v>269.66214222681901</v>
      </c>
      <c r="K2119">
        <v>-24.331672080081599</v>
      </c>
      <c r="L2119">
        <v>-39.488300000000002</v>
      </c>
      <c r="M2119">
        <v>414.44291957917801</v>
      </c>
      <c r="N2119">
        <v>242.69613046049199</v>
      </c>
      <c r="O2119">
        <v>5.2124877366556301</v>
      </c>
      <c r="P2119">
        <v>3.94</v>
      </c>
      <c r="Q2119">
        <v>0</v>
      </c>
      <c r="R2119">
        <v>7.7379078791842799</v>
      </c>
      <c r="S2119">
        <v>273.47013451121501</v>
      </c>
      <c r="T2119">
        <f>IF(AND(C2119&gt;=$V$3,B2119=$V$1,A2119&lt;=2004),1,0)</f>
        <v>1</v>
      </c>
    </row>
    <row r="2120" spans="1:20" hidden="1" x14ac:dyDescent="0.25">
      <c r="A2120">
        <v>1865</v>
      </c>
      <c r="B2120">
        <v>1513</v>
      </c>
      <c r="C2120">
        <v>299.76186053028198</v>
      </c>
      <c r="D2120">
        <v>0.152613489523168</v>
      </c>
      <c r="E2120">
        <v>0</v>
      </c>
      <c r="F2120">
        <v>0.36387107333094698</v>
      </c>
      <c r="G2120">
        <v>529</v>
      </c>
      <c r="H2120">
        <v>2</v>
      </c>
      <c r="I2120">
        <v>255.351011819577</v>
      </c>
      <c r="J2120">
        <v>267.13871013658701</v>
      </c>
      <c r="K2120">
        <v>-24.331672080081599</v>
      </c>
      <c r="L2120">
        <v>-37.064602000000001</v>
      </c>
      <c r="M2120">
        <v>412.45748241543799</v>
      </c>
      <c r="N2120">
        <v>242.516745901809</v>
      </c>
      <c r="O2120">
        <v>4.5090530252899104</v>
      </c>
      <c r="P2120">
        <v>2.95</v>
      </c>
      <c r="Q2120">
        <v>0</v>
      </c>
      <c r="R2120">
        <v>7.0102960247530399</v>
      </c>
      <c r="S2120">
        <v>275.622899111604</v>
      </c>
    </row>
    <row r="2121" spans="1:20" hidden="1" x14ac:dyDescent="0.25">
      <c r="A2121">
        <v>1865</v>
      </c>
      <c r="B2121">
        <v>3090</v>
      </c>
      <c r="C2121">
        <v>202.852155564616</v>
      </c>
      <c r="D2121">
        <v>0.123867806173805</v>
      </c>
      <c r="E2121">
        <v>0</v>
      </c>
      <c r="F2121">
        <v>-0.33602785349198599</v>
      </c>
      <c r="G2121">
        <v>529</v>
      </c>
      <c r="H2121">
        <v>2</v>
      </c>
      <c r="I2121">
        <v>47.0479538895109</v>
      </c>
      <c r="J2121">
        <v>181.73044332295399</v>
      </c>
      <c r="K2121">
        <v>-24.331672080081599</v>
      </c>
      <c r="L2121">
        <v>47.642398999999997</v>
      </c>
      <c r="M2121">
        <v>86.468925392887996</v>
      </c>
      <c r="N2121">
        <v>49.782402626814502</v>
      </c>
      <c r="O2121">
        <v>0.50336604327809797</v>
      </c>
      <c r="P2121">
        <v>-5.4</v>
      </c>
      <c r="Q2121">
        <v>0</v>
      </c>
      <c r="R2121">
        <v>-9.8189753715492092</v>
      </c>
      <c r="S2121">
        <v>236.79734545242101</v>
      </c>
    </row>
    <row r="2122" spans="1:20" hidden="1" x14ac:dyDescent="0.25">
      <c r="A2122">
        <v>1866</v>
      </c>
      <c r="B2122">
        <v>333</v>
      </c>
      <c r="C2122">
        <v>263.03501426705401</v>
      </c>
      <c r="D2122">
        <v>0.113062318340202</v>
      </c>
      <c r="E2122">
        <v>0</v>
      </c>
      <c r="F2122">
        <v>2.69379639317179E-2</v>
      </c>
      <c r="G2122">
        <v>530</v>
      </c>
      <c r="H2122">
        <v>2</v>
      </c>
      <c r="I2122">
        <v>133.92261409435099</v>
      </c>
      <c r="J2122">
        <v>246.94332361625499</v>
      </c>
      <c r="K2122">
        <v>-24.331672080081599</v>
      </c>
      <c r="L2122">
        <v>22.605801</v>
      </c>
      <c r="M2122">
        <v>244.40198192641</v>
      </c>
      <c r="N2122">
        <v>139.466876827644</v>
      </c>
      <c r="O2122">
        <v>0.20998376457445</v>
      </c>
      <c r="P2122">
        <v>14.5</v>
      </c>
      <c r="Q2122">
        <v>0</v>
      </c>
      <c r="R2122">
        <v>-1.5511740508879901</v>
      </c>
      <c r="S2122">
        <v>268.42199175812402</v>
      </c>
    </row>
    <row r="2123" spans="1:20" x14ac:dyDescent="0.25">
      <c r="A2123">
        <v>1866</v>
      </c>
      <c r="B2123">
        <v>1499</v>
      </c>
      <c r="C2123">
        <v>300.03794157985499</v>
      </c>
      <c r="D2123">
        <v>0.146713455370764</v>
      </c>
      <c r="E2123">
        <v>0</v>
      </c>
      <c r="F2123">
        <v>-0.18277163263356</v>
      </c>
      <c r="G2123">
        <v>530</v>
      </c>
      <c r="H2123">
        <v>2</v>
      </c>
      <c r="I2123">
        <v>256.25572235544001</v>
      </c>
      <c r="J2123">
        <v>269.58735068393702</v>
      </c>
      <c r="K2123">
        <v>-24.331672080081599</v>
      </c>
      <c r="L2123">
        <v>-39.488300000000002</v>
      </c>
      <c r="M2123">
        <v>413.99198578393703</v>
      </c>
      <c r="N2123">
        <v>242.43191574476401</v>
      </c>
      <c r="O2123">
        <v>5.2186146560831403</v>
      </c>
      <c r="P2123">
        <v>3.87</v>
      </c>
      <c r="Q2123">
        <v>0</v>
      </c>
      <c r="R2123">
        <v>7.67798224549085</v>
      </c>
      <c r="S2123">
        <v>273.595408887102</v>
      </c>
      <c r="T2123">
        <f>IF(AND(C2123&gt;=$V$3,B2123=$V$1,A2123&lt;=2004),1,0)</f>
        <v>1</v>
      </c>
    </row>
    <row r="2124" spans="1:20" hidden="1" x14ac:dyDescent="0.25">
      <c r="A2124">
        <v>1866</v>
      </c>
      <c r="B2124">
        <v>1513</v>
      </c>
      <c r="C2124">
        <v>299.69662001634998</v>
      </c>
      <c r="D2124">
        <v>0.15261257086343999</v>
      </c>
      <c r="E2124">
        <v>0</v>
      </c>
      <c r="F2124">
        <v>-0.18931157760671499</v>
      </c>
      <c r="G2124">
        <v>530</v>
      </c>
      <c r="H2124">
        <v>2</v>
      </c>
      <c r="I2124">
        <v>255.351011819577</v>
      </c>
      <c r="J2124">
        <v>267.07346962265598</v>
      </c>
      <c r="K2124">
        <v>-24.331672080081599</v>
      </c>
      <c r="L2124">
        <v>-37.064602000000001</v>
      </c>
      <c r="M2124">
        <v>412.05932670629102</v>
      </c>
      <c r="N2124">
        <v>242.28248728411299</v>
      </c>
      <c r="O2124">
        <v>4.5106444606555103</v>
      </c>
      <c r="P2124">
        <v>2.92</v>
      </c>
      <c r="Q2124">
        <v>0</v>
      </c>
      <c r="R2124">
        <v>6.9564729739628204</v>
      </c>
      <c r="S2124">
        <v>275.73640130297701</v>
      </c>
    </row>
    <row r="2125" spans="1:20" hidden="1" x14ac:dyDescent="0.25">
      <c r="A2125">
        <v>1866</v>
      </c>
      <c r="B2125">
        <v>3090</v>
      </c>
      <c r="C2125">
        <v>202.822015528679</v>
      </c>
      <c r="D2125">
        <v>0.12386706054924999</v>
      </c>
      <c r="E2125">
        <v>0</v>
      </c>
      <c r="F2125">
        <v>-9.04002173470939E-2</v>
      </c>
      <c r="G2125">
        <v>530</v>
      </c>
      <c r="H2125">
        <v>2</v>
      </c>
      <c r="I2125">
        <v>47.0479538895109</v>
      </c>
      <c r="J2125">
        <v>181.70030328701699</v>
      </c>
      <c r="K2125">
        <v>-24.331672080081599</v>
      </c>
      <c r="L2125">
        <v>47.642398999999997</v>
      </c>
      <c r="M2125">
        <v>86.411740761210197</v>
      </c>
      <c r="N2125">
        <v>49.749450522278501</v>
      </c>
      <c r="O2125">
        <v>0.49603371369937499</v>
      </c>
      <c r="P2125">
        <v>-5.29</v>
      </c>
      <c r="Q2125">
        <v>0</v>
      </c>
      <c r="R2125">
        <v>-9.7824753913331897</v>
      </c>
      <c r="S2125">
        <v>236.63773405191401</v>
      </c>
    </row>
    <row r="2126" spans="1:20" hidden="1" x14ac:dyDescent="0.25">
      <c r="A2126">
        <v>1867</v>
      </c>
      <c r="B2126">
        <v>333</v>
      </c>
      <c r="C2126">
        <v>263.00776895104599</v>
      </c>
      <c r="D2126">
        <v>0.113057787195216</v>
      </c>
      <c r="E2126">
        <v>0</v>
      </c>
      <c r="F2126">
        <v>-6.5368701684564295E-2</v>
      </c>
      <c r="G2126">
        <v>531</v>
      </c>
      <c r="H2126">
        <v>2</v>
      </c>
      <c r="I2126">
        <v>134.07544301137099</v>
      </c>
      <c r="J2126">
        <v>246.91607830024699</v>
      </c>
      <c r="K2126">
        <v>-24.214182634055302</v>
      </c>
      <c r="L2126">
        <v>22.605801</v>
      </c>
      <c r="M2126">
        <v>244.29158216029799</v>
      </c>
      <c r="N2126">
        <v>139.40334166964399</v>
      </c>
      <c r="O2126">
        <v>0.216924864040519</v>
      </c>
      <c r="P2126">
        <v>14.41</v>
      </c>
      <c r="Q2126">
        <v>0</v>
      </c>
      <c r="R2126">
        <v>-1.55244306820014</v>
      </c>
      <c r="S2126">
        <v>268.39666201259399</v>
      </c>
    </row>
    <row r="2127" spans="1:20" x14ac:dyDescent="0.25">
      <c r="A2127">
        <v>1867</v>
      </c>
      <c r="B2127">
        <v>1499</v>
      </c>
      <c r="C2127">
        <v>299.94707905552201</v>
      </c>
      <c r="D2127">
        <v>0.14670757560509501</v>
      </c>
      <c r="E2127">
        <v>0</v>
      </c>
      <c r="F2127">
        <v>0.42580449604559101</v>
      </c>
      <c r="G2127">
        <v>531</v>
      </c>
      <c r="H2127">
        <v>2</v>
      </c>
      <c r="I2127">
        <v>255.37391827810799</v>
      </c>
      <c r="J2127">
        <v>269.49648815960302</v>
      </c>
      <c r="K2127">
        <v>-24.214182634055302</v>
      </c>
      <c r="L2127">
        <v>-39.488300000000002</v>
      </c>
      <c r="M2127">
        <v>413.57945378080802</v>
      </c>
      <c r="N2127">
        <v>242.18934328413599</v>
      </c>
      <c r="O2127">
        <v>5.22387865938998</v>
      </c>
      <c r="P2127">
        <v>3.79</v>
      </c>
      <c r="Q2127">
        <v>0</v>
      </c>
      <c r="R2127">
        <v>7.6203263615949401</v>
      </c>
      <c r="S2127">
        <v>273.71974254645102</v>
      </c>
      <c r="T2127">
        <f>IF(AND(C2127&gt;=$V$3,B2127=$V$1,A2127&lt;=2004),1,0)</f>
        <v>1</v>
      </c>
    </row>
    <row r="2128" spans="1:20" hidden="1" x14ac:dyDescent="0.25">
      <c r="A2128">
        <v>1867</v>
      </c>
      <c r="B2128">
        <v>1513</v>
      </c>
      <c r="C2128">
        <v>299.617075396703</v>
      </c>
      <c r="D2128">
        <v>0.15260645468171399</v>
      </c>
      <c r="E2128">
        <v>0</v>
      </c>
      <c r="F2128">
        <v>0.37899144511635102</v>
      </c>
      <c r="G2128">
        <v>531</v>
      </c>
      <c r="H2128">
        <v>2</v>
      </c>
      <c r="I2128">
        <v>254.51410346653199</v>
      </c>
      <c r="J2128">
        <v>266.993925003009</v>
      </c>
      <c r="K2128">
        <v>-24.214182634055302</v>
      </c>
      <c r="L2128">
        <v>-37.064602000000001</v>
      </c>
      <c r="M2128">
        <v>411.70071954776199</v>
      </c>
      <c r="N2128">
        <v>242.07062893800199</v>
      </c>
      <c r="O2128">
        <v>4.5126144441495697</v>
      </c>
      <c r="P2128">
        <v>2.89</v>
      </c>
      <c r="Q2128">
        <v>0</v>
      </c>
      <c r="R2128">
        <v>6.9049621083055603</v>
      </c>
      <c r="S2128">
        <v>275.84906304026401</v>
      </c>
    </row>
    <row r="2129" spans="1:20" hidden="1" x14ac:dyDescent="0.25">
      <c r="A2129">
        <v>1867</v>
      </c>
      <c r="B2129">
        <v>3090</v>
      </c>
      <c r="C2129">
        <v>202.804898281954</v>
      </c>
      <c r="D2129">
        <v>0.12386209638772699</v>
      </c>
      <c r="E2129">
        <v>0</v>
      </c>
      <c r="F2129">
        <v>-0.345039294272666</v>
      </c>
      <c r="G2129">
        <v>531</v>
      </c>
      <c r="H2129">
        <v>2</v>
      </c>
      <c r="I2129">
        <v>47.409984614855098</v>
      </c>
      <c r="J2129">
        <v>181.68318604029199</v>
      </c>
      <c r="K2129">
        <v>-24.214182634055302</v>
      </c>
      <c r="L2129">
        <v>47.642398999999997</v>
      </c>
      <c r="M2129">
        <v>86.360395532706804</v>
      </c>
      <c r="N2129">
        <v>49.719693942387302</v>
      </c>
      <c r="O2129">
        <v>0.48921332798596701</v>
      </c>
      <c r="P2129">
        <v>-5.16</v>
      </c>
      <c r="Q2129">
        <v>0</v>
      </c>
      <c r="R2129">
        <v>-9.7451637591999098</v>
      </c>
      <c r="S2129">
        <v>236.47873143002499</v>
      </c>
    </row>
    <row r="2130" spans="1:20" hidden="1" x14ac:dyDescent="0.25">
      <c r="A2130">
        <v>1868</v>
      </c>
      <c r="B2130">
        <v>333</v>
      </c>
      <c r="C2130">
        <v>262.97906787211201</v>
      </c>
      <c r="D2130">
        <v>0.113052085096651</v>
      </c>
      <c r="E2130">
        <v>0</v>
      </c>
      <c r="F2130">
        <v>3.8570353616801299E-2</v>
      </c>
      <c r="G2130">
        <v>532</v>
      </c>
      <c r="H2130">
        <v>2</v>
      </c>
      <c r="I2130">
        <v>134.07544301137099</v>
      </c>
      <c r="J2130">
        <v>246.88737722131401</v>
      </c>
      <c r="K2130">
        <v>-24.214182634055302</v>
      </c>
      <c r="L2130">
        <v>22.605801</v>
      </c>
      <c r="M2130">
        <v>244.19038244243501</v>
      </c>
      <c r="N2130">
        <v>139.34491843537401</v>
      </c>
      <c r="O2130">
        <v>0.225025989232854</v>
      </c>
      <c r="P2130">
        <v>14.32</v>
      </c>
      <c r="Q2130">
        <v>0</v>
      </c>
      <c r="R2130">
        <v>-1.5529951057971501</v>
      </c>
      <c r="S2130">
        <v>268.37132325998698</v>
      </c>
    </row>
    <row r="2131" spans="1:20" x14ac:dyDescent="0.25">
      <c r="A2131">
        <v>1868</v>
      </c>
      <c r="B2131">
        <v>1499</v>
      </c>
      <c r="C2131">
        <v>299.863144451072</v>
      </c>
      <c r="D2131">
        <v>0.14670017637080099</v>
      </c>
      <c r="E2131">
        <v>0</v>
      </c>
      <c r="F2131">
        <v>-0.18355690089137899</v>
      </c>
      <c r="G2131">
        <v>532</v>
      </c>
      <c r="H2131">
        <v>2</v>
      </c>
      <c r="I2131">
        <v>255.37391827810799</v>
      </c>
      <c r="J2131">
        <v>269.41255355515301</v>
      </c>
      <c r="K2131">
        <v>-24.214182634055302</v>
      </c>
      <c r="L2131">
        <v>-39.488300000000002</v>
      </c>
      <c r="M2131">
        <v>413.078693029899</v>
      </c>
      <c r="N2131">
        <v>241.89484987426599</v>
      </c>
      <c r="O2131">
        <v>5.2291520284913204</v>
      </c>
      <c r="P2131">
        <v>3.7</v>
      </c>
      <c r="Q2131">
        <v>0</v>
      </c>
      <c r="R2131">
        <v>7.5583101708432103</v>
      </c>
      <c r="S2131">
        <v>273.84306434625898</v>
      </c>
      <c r="T2131">
        <f>IF(AND(C2131&gt;=$V$3,B2131=$V$1,A2131&lt;=2004),1,0)</f>
        <v>1</v>
      </c>
    </row>
    <row r="2132" spans="1:20" hidden="1" x14ac:dyDescent="0.25">
      <c r="A2132">
        <v>1868</v>
      </c>
      <c r="B2132">
        <v>1513</v>
      </c>
      <c r="C2132">
        <v>299.544924462089</v>
      </c>
      <c r="D2132">
        <v>0.152598757935937</v>
      </c>
      <c r="E2132">
        <v>0</v>
      </c>
      <c r="F2132">
        <v>-0.195897844124304</v>
      </c>
      <c r="G2132">
        <v>532</v>
      </c>
      <c r="H2132">
        <v>2</v>
      </c>
      <c r="I2132">
        <v>254.51410346653199</v>
      </c>
      <c r="J2132">
        <v>266.921774068395</v>
      </c>
      <c r="K2132">
        <v>-24.214182634055302</v>
      </c>
      <c r="L2132">
        <v>-37.064602000000001</v>
      </c>
      <c r="M2132">
        <v>411.26380382412799</v>
      </c>
      <c r="N2132">
        <v>241.81246949829301</v>
      </c>
      <c r="O2132">
        <v>4.5143651238456997</v>
      </c>
      <c r="P2132">
        <v>2.85</v>
      </c>
      <c r="Q2132">
        <v>0</v>
      </c>
      <c r="R2132">
        <v>6.8495712278013299</v>
      </c>
      <c r="S2132">
        <v>275.96082101693298</v>
      </c>
    </row>
    <row r="2133" spans="1:20" hidden="1" x14ac:dyDescent="0.25">
      <c r="A2133">
        <v>1868</v>
      </c>
      <c r="B2133">
        <v>3090</v>
      </c>
      <c r="C2133">
        <v>202.791657599161</v>
      </c>
      <c r="D2133">
        <v>0.123855849371051</v>
      </c>
      <c r="E2133">
        <v>0</v>
      </c>
      <c r="F2133">
        <v>-0.102709708752023</v>
      </c>
      <c r="G2133">
        <v>532</v>
      </c>
      <c r="H2133">
        <v>2</v>
      </c>
      <c r="I2133">
        <v>47.409984614855098</v>
      </c>
      <c r="J2133">
        <v>181.66994535749899</v>
      </c>
      <c r="K2133">
        <v>-24.214182634055302</v>
      </c>
      <c r="L2133">
        <v>47.642398999999997</v>
      </c>
      <c r="M2133">
        <v>86.331245539937399</v>
      </c>
      <c r="N2133">
        <v>49.702665265910902</v>
      </c>
      <c r="O2133">
        <v>0.48069087721569498</v>
      </c>
      <c r="P2133">
        <v>-5.0199999999999996</v>
      </c>
      <c r="Q2133">
        <v>0</v>
      </c>
      <c r="R2133">
        <v>-9.7042746024292406</v>
      </c>
      <c r="S2133">
        <v>236.320395957843</v>
      </c>
    </row>
    <row r="2134" spans="1:20" hidden="1" x14ac:dyDescent="0.25">
      <c r="A2134">
        <v>1869</v>
      </c>
      <c r="B2134">
        <v>333</v>
      </c>
      <c r="C2134">
        <v>262.95322977178</v>
      </c>
      <c r="D2134">
        <v>0.113045863569729</v>
      </c>
      <c r="E2134">
        <v>0</v>
      </c>
      <c r="F2134">
        <v>-7.5854454823444495E-2</v>
      </c>
      <c r="G2134">
        <v>533</v>
      </c>
      <c r="H2134">
        <v>2</v>
      </c>
      <c r="I2134">
        <v>134.24588229986301</v>
      </c>
      <c r="J2134">
        <v>246.861539120982</v>
      </c>
      <c r="K2134">
        <v>-24.089317313430701</v>
      </c>
      <c r="L2134">
        <v>22.605801</v>
      </c>
      <c r="M2134">
        <v>244.08380946430401</v>
      </c>
      <c r="N2134">
        <v>139.28336815232299</v>
      </c>
      <c r="O2134">
        <v>0.233037995789624</v>
      </c>
      <c r="P2134">
        <v>14.23</v>
      </c>
      <c r="Q2134">
        <v>0</v>
      </c>
      <c r="R2134">
        <v>-1.5539640759122799</v>
      </c>
      <c r="S2134">
        <v>268.34596869761202</v>
      </c>
    </row>
    <row r="2135" spans="1:20" x14ac:dyDescent="0.25">
      <c r="A2135">
        <v>1869</v>
      </c>
      <c r="B2135">
        <v>1499</v>
      </c>
      <c r="C2135">
        <v>299.76275782692397</v>
      </c>
      <c r="D2135">
        <v>0.146692103108853</v>
      </c>
      <c r="E2135">
        <v>0</v>
      </c>
      <c r="F2135">
        <v>0.43590019124448998</v>
      </c>
      <c r="G2135">
        <v>533</v>
      </c>
      <c r="H2135">
        <v>2</v>
      </c>
      <c r="I2135">
        <v>254.45798103541799</v>
      </c>
      <c r="J2135">
        <v>269.31216693100498</v>
      </c>
      <c r="K2135">
        <v>-24.089317313430701</v>
      </c>
      <c r="L2135">
        <v>-39.488300000000002</v>
      </c>
      <c r="M2135">
        <v>412.616517552424</v>
      </c>
      <c r="N2135">
        <v>241.62284063643801</v>
      </c>
      <c r="O2135">
        <v>5.2344413432150603</v>
      </c>
      <c r="P2135">
        <v>3.61</v>
      </c>
      <c r="Q2135">
        <v>0</v>
      </c>
      <c r="R2135">
        <v>7.4985821009442502</v>
      </c>
      <c r="S2135">
        <v>273.96541161963103</v>
      </c>
      <c r="T2135">
        <f>IF(AND(C2135&gt;=$V$3,B2135=$V$1,A2135&lt;=2004),1,0)</f>
        <v>1</v>
      </c>
    </row>
    <row r="2136" spans="1:20" hidden="1" x14ac:dyDescent="0.25">
      <c r="A2136">
        <v>1869</v>
      </c>
      <c r="B2136">
        <v>1513</v>
      </c>
      <c r="C2136">
        <v>299.457557992261</v>
      </c>
      <c r="D2136">
        <v>0.152590360060922</v>
      </c>
      <c r="E2136">
        <v>0</v>
      </c>
      <c r="F2136">
        <v>0.403140031274904</v>
      </c>
      <c r="G2136">
        <v>533</v>
      </c>
      <c r="H2136">
        <v>2</v>
      </c>
      <c r="I2136">
        <v>253.64549452848399</v>
      </c>
      <c r="J2136">
        <v>266.834407598567</v>
      </c>
      <c r="K2136">
        <v>-24.089317313430701</v>
      </c>
      <c r="L2136">
        <v>-37.064602000000001</v>
      </c>
      <c r="M2136">
        <v>410.86780034373999</v>
      </c>
      <c r="N2136">
        <v>241.57825297087001</v>
      </c>
      <c r="O2136">
        <v>4.5164630693878003</v>
      </c>
      <c r="P2136">
        <v>2.8</v>
      </c>
      <c r="Q2136">
        <v>0</v>
      </c>
      <c r="R2136">
        <v>6.7965715419899304</v>
      </c>
      <c r="S2136">
        <v>276.07171424784502</v>
      </c>
    </row>
    <row r="2137" spans="1:20" hidden="1" x14ac:dyDescent="0.25">
      <c r="A2137">
        <v>1869</v>
      </c>
      <c r="B2137">
        <v>3090</v>
      </c>
      <c r="C2137">
        <v>202.791690303173</v>
      </c>
      <c r="D2137">
        <v>0.123849033287113</v>
      </c>
      <c r="E2137">
        <v>0</v>
      </c>
      <c r="F2137">
        <v>-0.35167888492810201</v>
      </c>
      <c r="G2137">
        <v>533</v>
      </c>
      <c r="H2137">
        <v>2</v>
      </c>
      <c r="I2137">
        <v>47.7973939195263</v>
      </c>
      <c r="J2137">
        <v>181.66997806151099</v>
      </c>
      <c r="K2137">
        <v>-24.089317313430701</v>
      </c>
      <c r="L2137">
        <v>47.642398999999997</v>
      </c>
      <c r="M2137">
        <v>86.308702244233402</v>
      </c>
      <c r="N2137">
        <v>49.689417903753402</v>
      </c>
      <c r="O2137">
        <v>0.47065053240473098</v>
      </c>
      <c r="P2137">
        <v>-4.88</v>
      </c>
      <c r="Q2137">
        <v>0</v>
      </c>
      <c r="R2137">
        <v>-9.6624605424313099</v>
      </c>
      <c r="S2137">
        <v>236.162742726137</v>
      </c>
    </row>
    <row r="2138" spans="1:20" hidden="1" x14ac:dyDescent="0.25">
      <c r="A2138">
        <v>1870</v>
      </c>
      <c r="B2138">
        <v>333</v>
      </c>
      <c r="C2138">
        <v>262.92541104889398</v>
      </c>
      <c r="D2138">
        <v>0.11303444596628</v>
      </c>
      <c r="E2138">
        <v>0</v>
      </c>
      <c r="F2138">
        <v>5.2476477772409102E-2</v>
      </c>
      <c r="G2138">
        <v>534</v>
      </c>
      <c r="H2138">
        <v>2</v>
      </c>
      <c r="I2138">
        <v>134.24588229986301</v>
      </c>
      <c r="J2138">
        <v>246.83372039809501</v>
      </c>
      <c r="K2138">
        <v>-24.089317313430701</v>
      </c>
      <c r="L2138">
        <v>22.605801</v>
      </c>
      <c r="M2138">
        <v>243.987897152936</v>
      </c>
      <c r="N2138">
        <v>139.22728781768001</v>
      </c>
      <c r="O2138">
        <v>0.24059019317854599</v>
      </c>
      <c r="P2138">
        <v>14.13</v>
      </c>
      <c r="Q2138">
        <v>0</v>
      </c>
      <c r="R2138">
        <v>-1.5541034240254099</v>
      </c>
      <c r="S2138">
        <v>268.32061186162503</v>
      </c>
    </row>
    <row r="2139" spans="1:20" x14ac:dyDescent="0.25">
      <c r="A2139">
        <v>1870</v>
      </c>
      <c r="B2139">
        <v>1499</v>
      </c>
      <c r="C2139">
        <v>299.66973997017902</v>
      </c>
      <c r="D2139">
        <v>0.14667728724377299</v>
      </c>
      <c r="E2139">
        <v>0</v>
      </c>
      <c r="F2139">
        <v>-0.195237267129029</v>
      </c>
      <c r="G2139">
        <v>534</v>
      </c>
      <c r="H2139">
        <v>2</v>
      </c>
      <c r="I2139">
        <v>254.45798103541799</v>
      </c>
      <c r="J2139">
        <v>269.219149074261</v>
      </c>
      <c r="K2139">
        <v>-24.089317313430701</v>
      </c>
      <c r="L2139">
        <v>-39.488300000000002</v>
      </c>
      <c r="M2139">
        <v>412.064260504201</v>
      </c>
      <c r="N2139">
        <v>241.29694655193899</v>
      </c>
      <c r="O2139">
        <v>5.2391272040602201</v>
      </c>
      <c r="P2139">
        <v>3.51</v>
      </c>
      <c r="Q2139">
        <v>0</v>
      </c>
      <c r="R2139">
        <v>7.4343936583842103</v>
      </c>
      <c r="S2139">
        <v>274.08671159088198</v>
      </c>
      <c r="T2139">
        <f>IF(AND(C2139&gt;=$V$3,B2139=$V$1,A2139&lt;=2004),1,0)</f>
        <v>1</v>
      </c>
    </row>
    <row r="2140" spans="1:20" hidden="1" x14ac:dyDescent="0.25">
      <c r="A2140">
        <v>1870</v>
      </c>
      <c r="B2140">
        <v>1513</v>
      </c>
      <c r="C2140">
        <v>299.37792883830798</v>
      </c>
      <c r="D2140">
        <v>0.15257494847339101</v>
      </c>
      <c r="E2140">
        <v>0</v>
      </c>
      <c r="F2140">
        <v>-0.20500244821479899</v>
      </c>
      <c r="G2140">
        <v>534</v>
      </c>
      <c r="H2140">
        <v>2</v>
      </c>
      <c r="I2140">
        <v>253.64549452848399</v>
      </c>
      <c r="J2140">
        <v>266.75477844461398</v>
      </c>
      <c r="K2140">
        <v>-24.089317313430701</v>
      </c>
      <c r="L2140">
        <v>-37.064602000000001</v>
      </c>
      <c r="M2140">
        <v>410.38866863401898</v>
      </c>
      <c r="N2140">
        <v>241.29401380393199</v>
      </c>
      <c r="O2140">
        <v>4.5194376148472397</v>
      </c>
      <c r="P2140">
        <v>2.75</v>
      </c>
      <c r="Q2140">
        <v>0</v>
      </c>
      <c r="R2140">
        <v>6.7394361820170303</v>
      </c>
      <c r="S2140">
        <v>276.181675255117</v>
      </c>
    </row>
    <row r="2141" spans="1:20" hidden="1" x14ac:dyDescent="0.25">
      <c r="A2141">
        <v>1870</v>
      </c>
      <c r="B2141">
        <v>3090</v>
      </c>
      <c r="C2141">
        <v>202.79525552576101</v>
      </c>
      <c r="D2141">
        <v>0.123836524566272</v>
      </c>
      <c r="E2141">
        <v>0</v>
      </c>
      <c r="F2141">
        <v>-9.3594212520935402E-2</v>
      </c>
      <c r="G2141">
        <v>534</v>
      </c>
      <c r="H2141">
        <v>2</v>
      </c>
      <c r="I2141">
        <v>47.7973939195263</v>
      </c>
      <c r="J2141">
        <v>181.673543284099</v>
      </c>
      <c r="K2141">
        <v>-24.089317313430701</v>
      </c>
      <c r="L2141">
        <v>47.642398999999997</v>
      </c>
      <c r="M2141">
        <v>86.308757919927203</v>
      </c>
      <c r="N2141">
        <v>49.688956773561202</v>
      </c>
      <c r="O2141">
        <v>0.46020418320885598</v>
      </c>
      <c r="P2141">
        <v>-4.7300000000000004</v>
      </c>
      <c r="Q2141">
        <v>0</v>
      </c>
      <c r="R2141">
        <v>-9.61701791003415</v>
      </c>
      <c r="S2141">
        <v>236.00583093889301</v>
      </c>
    </row>
    <row r="2142" spans="1:20" hidden="1" x14ac:dyDescent="0.25">
      <c r="A2142">
        <v>1871</v>
      </c>
      <c r="B2142">
        <v>333</v>
      </c>
      <c r="C2142">
        <v>262.90040164125998</v>
      </c>
      <c r="D2142">
        <v>0.113025032489753</v>
      </c>
      <c r="E2142">
        <v>0</v>
      </c>
      <c r="F2142">
        <v>-7.4432647706125898E-2</v>
      </c>
      <c r="G2142">
        <v>535</v>
      </c>
      <c r="H2142">
        <v>2</v>
      </c>
      <c r="I2142">
        <v>134.43359573337301</v>
      </c>
      <c r="J2142">
        <v>246.808710990462</v>
      </c>
      <c r="K2142">
        <v>-23.9571141533938</v>
      </c>
      <c r="L2142">
        <v>22.605801</v>
      </c>
      <c r="M2142">
        <v>243.884664274877</v>
      </c>
      <c r="N2142">
        <v>139.16726788968199</v>
      </c>
      <c r="O2142">
        <v>0.24791347259577301</v>
      </c>
      <c r="P2142">
        <v>14.03</v>
      </c>
      <c r="Q2142">
        <v>0</v>
      </c>
      <c r="R2142">
        <v>-1.55481290151227</v>
      </c>
      <c r="S2142">
        <v>268.295243449765</v>
      </c>
    </row>
    <row r="2143" spans="1:20" x14ac:dyDescent="0.25">
      <c r="A2143">
        <v>1871</v>
      </c>
      <c r="B2143">
        <v>1499</v>
      </c>
      <c r="C2143">
        <v>299.55985913567901</v>
      </c>
      <c r="D2143">
        <v>0.14666507200098899</v>
      </c>
      <c r="E2143">
        <v>0</v>
      </c>
      <c r="F2143">
        <v>0.44678861521220697</v>
      </c>
      <c r="G2143">
        <v>535</v>
      </c>
      <c r="H2143">
        <v>2</v>
      </c>
      <c r="I2143">
        <v>253.50843938864099</v>
      </c>
      <c r="J2143">
        <v>269.10926823976001</v>
      </c>
      <c r="K2143">
        <v>-23.9571141533938</v>
      </c>
      <c r="L2143">
        <v>-39.488300000000002</v>
      </c>
      <c r="M2143">
        <v>411.55303625940098</v>
      </c>
      <c r="N2143">
        <v>240.995525024269</v>
      </c>
      <c r="O2143">
        <v>5.2439095151018202</v>
      </c>
      <c r="P2143">
        <v>3.41</v>
      </c>
      <c r="Q2143">
        <v>0</v>
      </c>
      <c r="R2143">
        <v>7.3726305960703797</v>
      </c>
      <c r="S2143">
        <v>274.20700383265</v>
      </c>
      <c r="T2143">
        <f>IF(AND(C2143&gt;=$V$3,B2143=$V$1,A2143&lt;=2004),1,0)</f>
        <v>1</v>
      </c>
    </row>
    <row r="2144" spans="1:20" hidden="1" x14ac:dyDescent="0.25">
      <c r="A2144">
        <v>1871</v>
      </c>
      <c r="B2144">
        <v>1513</v>
      </c>
      <c r="C2144">
        <v>299.283023747676</v>
      </c>
      <c r="D2144">
        <v>0.152562242075057</v>
      </c>
      <c r="E2144">
        <v>0</v>
      </c>
      <c r="F2144">
        <v>0.40474037830770698</v>
      </c>
      <c r="G2144">
        <v>535</v>
      </c>
      <c r="H2144">
        <v>2</v>
      </c>
      <c r="I2144">
        <v>252.74565318014899</v>
      </c>
      <c r="J2144">
        <v>266.65987335398103</v>
      </c>
      <c r="K2144">
        <v>-23.9571141533938</v>
      </c>
      <c r="L2144">
        <v>-37.064602000000001</v>
      </c>
      <c r="M2144">
        <v>409.95233474457302</v>
      </c>
      <c r="N2144">
        <v>241.03538626372401</v>
      </c>
      <c r="O2144">
        <v>4.5228748385259401</v>
      </c>
      <c r="P2144">
        <v>2.7</v>
      </c>
      <c r="Q2144">
        <v>0</v>
      </c>
      <c r="R2144">
        <v>6.6847992483969598</v>
      </c>
      <c r="S2144">
        <v>276.29074480320901</v>
      </c>
    </row>
    <row r="2145" spans="1:20" hidden="1" x14ac:dyDescent="0.25">
      <c r="A2145">
        <v>1871</v>
      </c>
      <c r="B2145">
        <v>3090</v>
      </c>
      <c r="C2145">
        <v>202.81279586943401</v>
      </c>
      <c r="D2145">
        <v>0.12382621149571001</v>
      </c>
      <c r="E2145">
        <v>0</v>
      </c>
      <c r="F2145">
        <v>-0.37027135717279802</v>
      </c>
      <c r="G2145">
        <v>535</v>
      </c>
      <c r="H2145">
        <v>2</v>
      </c>
      <c r="I2145">
        <v>48.209987330026898</v>
      </c>
      <c r="J2145">
        <v>181.691083627772</v>
      </c>
      <c r="K2145">
        <v>-23.9571141533938</v>
      </c>
      <c r="L2145">
        <v>47.642398999999997</v>
      </c>
      <c r="M2145">
        <v>86.314827558136997</v>
      </c>
      <c r="N2145">
        <v>49.692044466922603</v>
      </c>
      <c r="O2145">
        <v>0.44894003610466499</v>
      </c>
      <c r="P2145">
        <v>-4.57</v>
      </c>
      <c r="Q2145">
        <v>0</v>
      </c>
      <c r="R2145">
        <v>-9.5707709335185491</v>
      </c>
      <c r="S2145">
        <v>235.849673719832</v>
      </c>
    </row>
    <row r="2146" spans="1:20" hidden="1" x14ac:dyDescent="0.25">
      <c r="A2146">
        <v>1872</v>
      </c>
      <c r="B2146">
        <v>333</v>
      </c>
      <c r="C2146">
        <v>262.872959366825</v>
      </c>
      <c r="D2146">
        <v>0.11301830880458701</v>
      </c>
      <c r="E2146">
        <v>0</v>
      </c>
      <c r="F2146">
        <v>6.4458663807987301E-2</v>
      </c>
      <c r="G2146">
        <v>536</v>
      </c>
      <c r="H2146">
        <v>2</v>
      </c>
      <c r="I2146">
        <v>134.43359573337301</v>
      </c>
      <c r="J2146">
        <v>246.78126871602601</v>
      </c>
      <c r="K2146">
        <v>-23.9571141533938</v>
      </c>
      <c r="L2146">
        <v>22.605801</v>
      </c>
      <c r="M2146">
        <v>243.79188448986801</v>
      </c>
      <c r="N2146">
        <v>139.113531246299</v>
      </c>
      <c r="O2146">
        <v>0.25451512659209302</v>
      </c>
      <c r="P2146">
        <v>13.92</v>
      </c>
      <c r="Q2146">
        <v>0</v>
      </c>
      <c r="R2146">
        <v>-1.5547094420819101</v>
      </c>
      <c r="S2146">
        <v>268.26987672595499</v>
      </c>
    </row>
    <row r="2147" spans="1:20" x14ac:dyDescent="0.25">
      <c r="A2147">
        <v>1872</v>
      </c>
      <c r="B2147">
        <v>1499</v>
      </c>
      <c r="C2147">
        <v>299.45825470131302</v>
      </c>
      <c r="D2147">
        <v>0.146656347121665</v>
      </c>
      <c r="E2147">
        <v>0</v>
      </c>
      <c r="F2147">
        <v>-0.21928520711753299</v>
      </c>
      <c r="G2147">
        <v>536</v>
      </c>
      <c r="H2147">
        <v>2</v>
      </c>
      <c r="I2147">
        <v>253.50843938864099</v>
      </c>
      <c r="J2147">
        <v>269.007663805395</v>
      </c>
      <c r="K2147">
        <v>-23.9571141533938</v>
      </c>
      <c r="L2147">
        <v>-39.488300000000002</v>
      </c>
      <c r="M2147">
        <v>410.949746454734</v>
      </c>
      <c r="N2147">
        <v>240.640784932039</v>
      </c>
      <c r="O2147">
        <v>5.2483127116926598</v>
      </c>
      <c r="P2147">
        <v>3.31</v>
      </c>
      <c r="Q2147">
        <v>0</v>
      </c>
      <c r="R2147">
        <v>7.3062982979809199</v>
      </c>
      <c r="S2147">
        <v>274.32621379303498</v>
      </c>
      <c r="T2147">
        <f>IF(AND(C2147&gt;=$V$3,B2147=$V$1,A2147&lt;=2004),1,0)</f>
        <v>1</v>
      </c>
    </row>
    <row r="2148" spans="1:20" hidden="1" x14ac:dyDescent="0.25">
      <c r="A2148">
        <v>1872</v>
      </c>
      <c r="B2148">
        <v>1513</v>
      </c>
      <c r="C2148">
        <v>299.19660504447103</v>
      </c>
      <c r="D2148">
        <v>0.15255316638216501</v>
      </c>
      <c r="E2148">
        <v>0</v>
      </c>
      <c r="F2148">
        <v>-0.22484931113464801</v>
      </c>
      <c r="G2148">
        <v>536</v>
      </c>
      <c r="H2148">
        <v>2</v>
      </c>
      <c r="I2148">
        <v>252.74565318014899</v>
      </c>
      <c r="J2148">
        <v>266.573454650776</v>
      </c>
      <c r="K2148">
        <v>-23.9571141533938</v>
      </c>
      <c r="L2148">
        <v>-37.064602000000001</v>
      </c>
      <c r="M2148">
        <v>409.43274979016201</v>
      </c>
      <c r="N2148">
        <v>240.728408442008</v>
      </c>
      <c r="O2148">
        <v>4.52633470081458</v>
      </c>
      <c r="P2148">
        <v>2.65</v>
      </c>
      <c r="Q2148">
        <v>0</v>
      </c>
      <c r="R2148">
        <v>6.6260169322464098</v>
      </c>
      <c r="S2148">
        <v>276.39885525583298</v>
      </c>
    </row>
    <row r="2149" spans="1:20" hidden="1" x14ac:dyDescent="0.25">
      <c r="A2149">
        <v>1872</v>
      </c>
      <c r="B2149">
        <v>3090</v>
      </c>
      <c r="C2149">
        <v>202.833506801076</v>
      </c>
      <c r="D2149">
        <v>0.123818845265035</v>
      </c>
      <c r="E2149">
        <v>0</v>
      </c>
      <c r="F2149">
        <v>-8.4004845865900096E-2</v>
      </c>
      <c r="G2149">
        <v>536</v>
      </c>
      <c r="H2149">
        <v>2</v>
      </c>
      <c r="I2149">
        <v>48.209987330026898</v>
      </c>
      <c r="J2149">
        <v>181.71179455941399</v>
      </c>
      <c r="K2149">
        <v>-23.9571141533938</v>
      </c>
      <c r="L2149">
        <v>47.642398999999997</v>
      </c>
      <c r="M2149">
        <v>86.344693901332406</v>
      </c>
      <c r="N2149">
        <v>49.708948146497498</v>
      </c>
      <c r="O2149">
        <v>0.43596447968351398</v>
      </c>
      <c r="P2149">
        <v>-4.41</v>
      </c>
      <c r="Q2149">
        <v>0</v>
      </c>
      <c r="R2149">
        <v>-9.5207139994260999</v>
      </c>
      <c r="S2149">
        <v>235.69433323243101</v>
      </c>
    </row>
    <row r="2150" spans="1:20" hidden="1" x14ac:dyDescent="0.25">
      <c r="A2150">
        <v>1873</v>
      </c>
      <c r="B2150">
        <v>333</v>
      </c>
      <c r="C2150">
        <v>262.84866863338198</v>
      </c>
      <c r="D2150">
        <v>0.113005722257115</v>
      </c>
      <c r="E2150">
        <v>0</v>
      </c>
      <c r="F2150">
        <v>-8.3499899146024903E-2</v>
      </c>
      <c r="G2150">
        <v>537</v>
      </c>
      <c r="H2150">
        <v>2</v>
      </c>
      <c r="I2150">
        <v>134.63823223145201</v>
      </c>
      <c r="J2150">
        <v>246.756977982584</v>
      </c>
      <c r="K2150">
        <v>-23.817613424308099</v>
      </c>
      <c r="L2150">
        <v>22.605801</v>
      </c>
      <c r="M2150">
        <v>243.69010972927501</v>
      </c>
      <c r="N2150">
        <v>139.05397038616101</v>
      </c>
      <c r="O2150">
        <v>0.26091028203307098</v>
      </c>
      <c r="P2150">
        <v>13.82</v>
      </c>
      <c r="Q2150">
        <v>0</v>
      </c>
      <c r="R2150">
        <v>-1.55530758346763</v>
      </c>
      <c r="S2150">
        <v>268.24450024283698</v>
      </c>
    </row>
    <row r="2151" spans="1:20" x14ac:dyDescent="0.25">
      <c r="A2151">
        <v>1873</v>
      </c>
      <c r="B2151">
        <v>1499</v>
      </c>
      <c r="C2151">
        <v>299.33969419442798</v>
      </c>
      <c r="D2151">
        <v>0.14664001439562699</v>
      </c>
      <c r="E2151">
        <v>0</v>
      </c>
      <c r="F2151">
        <v>0.44925517484638</v>
      </c>
      <c r="G2151">
        <v>537</v>
      </c>
      <c r="H2151">
        <v>2</v>
      </c>
      <c r="I2151">
        <v>252.525836028615</v>
      </c>
      <c r="J2151">
        <v>268.88910329851001</v>
      </c>
      <c r="K2151">
        <v>-23.817613424308099</v>
      </c>
      <c r="L2151">
        <v>-39.488300000000002</v>
      </c>
      <c r="M2151">
        <v>410.39248783965201</v>
      </c>
      <c r="N2151">
        <v>240.311724979113</v>
      </c>
      <c r="O2151">
        <v>5.2520570579687904</v>
      </c>
      <c r="P2151">
        <v>3.21</v>
      </c>
      <c r="Q2151">
        <v>0</v>
      </c>
      <c r="R2151">
        <v>7.2426630262431599</v>
      </c>
      <c r="S2151">
        <v>274.44438547686502</v>
      </c>
      <c r="T2151">
        <f>IF(AND(C2151&gt;=$V$3,B2151=$V$1,A2151&lt;=2004),1,0)</f>
        <v>1</v>
      </c>
    </row>
    <row r="2152" spans="1:20" hidden="1" x14ac:dyDescent="0.25">
      <c r="A2152">
        <v>1873</v>
      </c>
      <c r="B2152">
        <v>1513</v>
      </c>
      <c r="C2152">
        <v>299.094349721382</v>
      </c>
      <c r="D2152">
        <v>0.15253617694310101</v>
      </c>
      <c r="E2152">
        <v>0</v>
      </c>
      <c r="F2152">
        <v>0.41959583526628103</v>
      </c>
      <c r="G2152">
        <v>537</v>
      </c>
      <c r="H2152">
        <v>2</v>
      </c>
      <c r="I2152">
        <v>251.81505946439401</v>
      </c>
      <c r="J2152">
        <v>266.471199327688</v>
      </c>
      <c r="K2152">
        <v>-23.817613424308099</v>
      </c>
      <c r="L2152">
        <v>-37.064602000000001</v>
      </c>
      <c r="M2152">
        <v>408.96005575553198</v>
      </c>
      <c r="N2152">
        <v>240.44771230730299</v>
      </c>
      <c r="O2152">
        <v>4.5293828165945502</v>
      </c>
      <c r="P2152">
        <v>2.59</v>
      </c>
      <c r="Q2152">
        <v>0</v>
      </c>
      <c r="R2152">
        <v>6.5699566572535399</v>
      </c>
      <c r="S2152">
        <v>276.50605102596103</v>
      </c>
    </row>
    <row r="2153" spans="1:20" hidden="1" x14ac:dyDescent="0.25">
      <c r="A2153">
        <v>1873</v>
      </c>
      <c r="B2153">
        <v>3090</v>
      </c>
      <c r="C2153">
        <v>202.86809739566499</v>
      </c>
      <c r="D2153">
        <v>0.123805055890638</v>
      </c>
      <c r="E2153">
        <v>0</v>
      </c>
      <c r="F2153">
        <v>-0.367742185436647</v>
      </c>
      <c r="G2153">
        <v>537</v>
      </c>
      <c r="H2153">
        <v>2</v>
      </c>
      <c r="I2153">
        <v>48.647560919464503</v>
      </c>
      <c r="J2153">
        <v>181.74638515400301</v>
      </c>
      <c r="K2153">
        <v>-23.817613424308099</v>
      </c>
      <c r="L2153">
        <v>47.642398999999997</v>
      </c>
      <c r="M2153">
        <v>86.379968855035401</v>
      </c>
      <c r="N2153">
        <v>49.728711851261501</v>
      </c>
      <c r="O2153">
        <v>0.42279552483549698</v>
      </c>
      <c r="P2153">
        <v>-4.25</v>
      </c>
      <c r="Q2153">
        <v>0</v>
      </c>
      <c r="R2153">
        <v>-9.4699787205812296</v>
      </c>
      <c r="S2153">
        <v>235.539820544599</v>
      </c>
    </row>
    <row r="2154" spans="1:20" hidden="1" x14ac:dyDescent="0.25">
      <c r="A2154">
        <v>1874</v>
      </c>
      <c r="B2154">
        <v>333</v>
      </c>
      <c r="C2154">
        <v>262.821800718963</v>
      </c>
      <c r="D2154">
        <v>0.11299531480887801</v>
      </c>
      <c r="E2154">
        <v>0</v>
      </c>
      <c r="F2154">
        <v>6.8282258267450394E-2</v>
      </c>
      <c r="G2154">
        <v>538</v>
      </c>
      <c r="H2154">
        <v>2</v>
      </c>
      <c r="I2154">
        <v>134.63823223145201</v>
      </c>
      <c r="J2154">
        <v>246.73011006816401</v>
      </c>
      <c r="K2154">
        <v>-23.817613424308099</v>
      </c>
      <c r="L2154">
        <v>22.605801</v>
      </c>
      <c r="M2154">
        <v>243.60004963196599</v>
      </c>
      <c r="N2154">
        <v>139.00135234152401</v>
      </c>
      <c r="O2154">
        <v>0.26549886725182598</v>
      </c>
      <c r="P2154">
        <v>13.71</v>
      </c>
      <c r="Q2154">
        <v>0</v>
      </c>
      <c r="R2154">
        <v>-1.5549946873101399</v>
      </c>
      <c r="S2154">
        <v>268.21912886494999</v>
      </c>
    </row>
    <row r="2155" spans="1:20" x14ac:dyDescent="0.25">
      <c r="A2155">
        <v>1874</v>
      </c>
      <c r="B2155">
        <v>1499</v>
      </c>
      <c r="C2155">
        <v>299.22974273767397</v>
      </c>
      <c r="D2155">
        <v>0.146626509341822</v>
      </c>
      <c r="E2155">
        <v>0</v>
      </c>
      <c r="F2155">
        <v>-0.22809885163510099</v>
      </c>
      <c r="G2155">
        <v>538</v>
      </c>
      <c r="H2155">
        <v>2</v>
      </c>
      <c r="I2155">
        <v>252.525836028615</v>
      </c>
      <c r="J2155">
        <v>268.779151841756</v>
      </c>
      <c r="K2155">
        <v>-23.817613424308099</v>
      </c>
      <c r="L2155">
        <v>-39.488300000000002</v>
      </c>
      <c r="M2155">
        <v>409.74294884769199</v>
      </c>
      <c r="N2155">
        <v>239.929111176628</v>
      </c>
      <c r="O2155">
        <v>5.2550081873450702</v>
      </c>
      <c r="P2155">
        <v>3.1</v>
      </c>
      <c r="Q2155">
        <v>0</v>
      </c>
      <c r="R2155">
        <v>7.1744404934583397</v>
      </c>
      <c r="S2155">
        <v>274.56144403814</v>
      </c>
      <c r="T2155">
        <f>IF(AND(C2155&gt;=$V$3,B2155=$V$1,A2155&lt;=2004),1,0)</f>
        <v>1</v>
      </c>
    </row>
    <row r="2156" spans="1:20" hidden="1" x14ac:dyDescent="0.25">
      <c r="A2156">
        <v>1874</v>
      </c>
      <c r="B2156">
        <v>1513</v>
      </c>
      <c r="C2156">
        <v>299.00085883234402</v>
      </c>
      <c r="D2156">
        <v>0.15252212887248801</v>
      </c>
      <c r="E2156">
        <v>0</v>
      </c>
      <c r="F2156">
        <v>-0.23221623995093699</v>
      </c>
      <c r="G2156">
        <v>538</v>
      </c>
      <c r="H2156">
        <v>2</v>
      </c>
      <c r="I2156">
        <v>251.81505946439401</v>
      </c>
      <c r="J2156">
        <v>266.37770843865002</v>
      </c>
      <c r="K2156">
        <v>-23.817613424308099</v>
      </c>
      <c r="L2156">
        <v>-37.064602000000001</v>
      </c>
      <c r="M2156">
        <v>408.40126720433602</v>
      </c>
      <c r="N2156">
        <v>240.11688322780401</v>
      </c>
      <c r="O2156">
        <v>4.5332790397508402</v>
      </c>
      <c r="P2156">
        <v>2.5299999999999998</v>
      </c>
      <c r="Q2156">
        <v>0</v>
      </c>
      <c r="R2156">
        <v>6.5095961121555801</v>
      </c>
      <c r="S2156">
        <v>276.61226195015303</v>
      </c>
    </row>
    <row r="2157" spans="1:20" hidden="1" x14ac:dyDescent="0.25">
      <c r="A2157">
        <v>1874</v>
      </c>
      <c r="B2157">
        <v>3090</v>
      </c>
      <c r="C2157">
        <v>202.90559249782601</v>
      </c>
      <c r="D2157">
        <v>0.123793653859971</v>
      </c>
      <c r="E2157">
        <v>0</v>
      </c>
      <c r="F2157">
        <v>-7.6955032813607702E-2</v>
      </c>
      <c r="G2157">
        <v>538</v>
      </c>
      <c r="H2157">
        <v>2</v>
      </c>
      <c r="I2157">
        <v>48.647560919464503</v>
      </c>
      <c r="J2157">
        <v>181.783880256164</v>
      </c>
      <c r="K2157">
        <v>-23.817613424308099</v>
      </c>
      <c r="L2157">
        <v>47.642398999999997</v>
      </c>
      <c r="M2157">
        <v>86.438907813333401</v>
      </c>
      <c r="N2157">
        <v>49.762192519014803</v>
      </c>
      <c r="O2157">
        <v>0.40970547092059401</v>
      </c>
      <c r="P2157">
        <v>-4.08</v>
      </c>
      <c r="Q2157">
        <v>0</v>
      </c>
      <c r="R2157">
        <v>-9.4154820978545199</v>
      </c>
      <c r="S2157">
        <v>235.386197026627</v>
      </c>
    </row>
    <row r="2158" spans="1:20" hidden="1" x14ac:dyDescent="0.25">
      <c r="A2158">
        <v>1875</v>
      </c>
      <c r="B2158">
        <v>333</v>
      </c>
      <c r="C2158">
        <v>262.79757211421298</v>
      </c>
      <c r="D2158">
        <v>0.112975511179432</v>
      </c>
      <c r="E2158">
        <v>0</v>
      </c>
      <c r="F2158">
        <v>-6.9928360836851902E-2</v>
      </c>
      <c r="G2158">
        <v>539</v>
      </c>
      <c r="H2158">
        <v>2</v>
      </c>
      <c r="I2158">
        <v>134.85942636252</v>
      </c>
      <c r="J2158">
        <v>246.70588146341399</v>
      </c>
      <c r="K2158">
        <v>-23.670857619446998</v>
      </c>
      <c r="L2158">
        <v>22.605801</v>
      </c>
      <c r="M2158">
        <v>243.500463480625</v>
      </c>
      <c r="N2158">
        <v>138.94219102192301</v>
      </c>
      <c r="O2158">
        <v>0.26941246929845097</v>
      </c>
      <c r="P2158">
        <v>13.59</v>
      </c>
      <c r="Q2158">
        <v>0</v>
      </c>
      <c r="R2158">
        <v>-1.5554259658462499</v>
      </c>
      <c r="S2158">
        <v>268.19375045029898</v>
      </c>
    </row>
    <row r="2159" spans="1:20" x14ac:dyDescent="0.25">
      <c r="A2159">
        <v>1875</v>
      </c>
      <c r="B2159">
        <v>1499</v>
      </c>
      <c r="C2159">
        <v>299.10271469588298</v>
      </c>
      <c r="D2159">
        <v>0.14660081148821699</v>
      </c>
      <c r="E2159">
        <v>0</v>
      </c>
      <c r="F2159">
        <v>0.45244816658166498</v>
      </c>
      <c r="G2159">
        <v>539</v>
      </c>
      <c r="H2159">
        <v>2</v>
      </c>
      <c r="I2159">
        <v>251.51072680133399</v>
      </c>
      <c r="J2159">
        <v>268.65212379996501</v>
      </c>
      <c r="K2159">
        <v>-23.670857619446998</v>
      </c>
      <c r="L2159">
        <v>-39.488300000000002</v>
      </c>
      <c r="M2159">
        <v>409.14126428846401</v>
      </c>
      <c r="N2159">
        <v>239.572482650686</v>
      </c>
      <c r="O2159">
        <v>5.2582486639446602</v>
      </c>
      <c r="P2159">
        <v>3</v>
      </c>
      <c r="Q2159">
        <v>0</v>
      </c>
      <c r="R2159">
        <v>7.1090197395224601</v>
      </c>
      <c r="S2159">
        <v>274.67743519083598</v>
      </c>
      <c r="T2159">
        <f>IF(AND(C2159&gt;=$V$3,B2159=$V$1,A2159&lt;=2004),1,0)</f>
        <v>1</v>
      </c>
    </row>
    <row r="2160" spans="1:20" hidden="1" x14ac:dyDescent="0.25">
      <c r="A2160">
        <v>1875</v>
      </c>
      <c r="B2160">
        <v>1513</v>
      </c>
      <c r="C2160">
        <v>298.891775793009</v>
      </c>
      <c r="D2160">
        <v>0.15249539774892301</v>
      </c>
      <c r="E2160">
        <v>0</v>
      </c>
      <c r="F2160">
        <v>0.41311852778630997</v>
      </c>
      <c r="G2160">
        <v>539</v>
      </c>
      <c r="H2160">
        <v>2</v>
      </c>
      <c r="I2160">
        <v>250.854204655426</v>
      </c>
      <c r="J2160">
        <v>266.268625399315</v>
      </c>
      <c r="K2160">
        <v>-23.670857619446998</v>
      </c>
      <c r="L2160">
        <v>-37.064602000000001</v>
      </c>
      <c r="M2160">
        <v>407.89087442659098</v>
      </c>
      <c r="N2160">
        <v>239.81244899338401</v>
      </c>
      <c r="O2160">
        <v>4.5372119826777402</v>
      </c>
      <c r="P2160">
        <v>2.48</v>
      </c>
      <c r="Q2160">
        <v>0</v>
      </c>
      <c r="R2160">
        <v>6.4520451578086897</v>
      </c>
      <c r="S2160">
        <v>276.71753386984398</v>
      </c>
    </row>
    <row r="2161" spans="1:20" hidden="1" x14ac:dyDescent="0.25">
      <c r="A2161">
        <v>1875</v>
      </c>
      <c r="B2161">
        <v>3090</v>
      </c>
      <c r="C2161">
        <v>202.957283667008</v>
      </c>
      <c r="D2161">
        <v>0.123771957706879</v>
      </c>
      <c r="E2161">
        <v>0</v>
      </c>
      <c r="F2161">
        <v>-0.37612531437805902</v>
      </c>
      <c r="G2161">
        <v>539</v>
      </c>
      <c r="H2161">
        <v>2</v>
      </c>
      <c r="I2161">
        <v>49.109900949628098</v>
      </c>
      <c r="J2161">
        <v>181.83557142534599</v>
      </c>
      <c r="K2161">
        <v>-23.670857619446998</v>
      </c>
      <c r="L2161">
        <v>47.642398999999997</v>
      </c>
      <c r="M2161">
        <v>86.502829827061603</v>
      </c>
      <c r="N2161">
        <v>49.798134305845103</v>
      </c>
      <c r="O2161">
        <v>0.39547777908985998</v>
      </c>
      <c r="P2161">
        <v>-3.91</v>
      </c>
      <c r="Q2161">
        <v>0</v>
      </c>
      <c r="R2161">
        <v>-9.3604046861663903</v>
      </c>
      <c r="S2161">
        <v>235.233472154699</v>
      </c>
    </row>
    <row r="2162" spans="1:20" hidden="1" x14ac:dyDescent="0.25">
      <c r="A2162">
        <v>1876</v>
      </c>
      <c r="B2162">
        <v>333</v>
      </c>
      <c r="C2162">
        <v>262.77646511228301</v>
      </c>
      <c r="D2162">
        <v>0.11292944107033399</v>
      </c>
      <c r="E2162">
        <v>0</v>
      </c>
      <c r="F2162">
        <v>-8.2706693663014905E-2</v>
      </c>
      <c r="G2162">
        <v>540</v>
      </c>
      <c r="H2162">
        <v>2</v>
      </c>
      <c r="I2162">
        <v>135.096798862947</v>
      </c>
      <c r="J2162">
        <v>246.68477446148501</v>
      </c>
      <c r="K2162">
        <v>-23.516891442050198</v>
      </c>
      <c r="L2162">
        <v>22.605801</v>
      </c>
      <c r="M2162">
        <v>243.41068613772899</v>
      </c>
      <c r="N2162">
        <v>138.88553002092399</v>
      </c>
      <c r="O2162">
        <v>0.27355847497735097</v>
      </c>
      <c r="P2162">
        <v>13.48</v>
      </c>
      <c r="Q2162">
        <v>0</v>
      </c>
      <c r="R2162">
        <v>-1.5550946085286801</v>
      </c>
      <c r="S2162">
        <v>268.16837744209198</v>
      </c>
    </row>
    <row r="2163" spans="1:20" x14ac:dyDescent="0.25">
      <c r="A2163">
        <v>1876</v>
      </c>
      <c r="B2163">
        <v>1499</v>
      </c>
      <c r="C2163">
        <v>298.95958046208801</v>
      </c>
      <c r="D2163">
        <v>0.14654102936987401</v>
      </c>
      <c r="E2163">
        <v>0</v>
      </c>
      <c r="F2163">
        <v>0.42673732130808201</v>
      </c>
      <c r="G2163">
        <v>540</v>
      </c>
      <c r="H2163">
        <v>2</v>
      </c>
      <c r="I2163">
        <v>250.46367992762401</v>
      </c>
      <c r="J2163">
        <v>268.50898956616999</v>
      </c>
      <c r="K2163">
        <v>-23.516891442050198</v>
      </c>
      <c r="L2163">
        <v>-39.488300000000002</v>
      </c>
      <c r="M2163">
        <v>408.446957261801</v>
      </c>
      <c r="N2163">
        <v>239.15592916907499</v>
      </c>
      <c r="O2163">
        <v>5.2608479590385002</v>
      </c>
      <c r="P2163">
        <v>2.91</v>
      </c>
      <c r="Q2163">
        <v>0</v>
      </c>
      <c r="R2163">
        <v>7.0389853901037096</v>
      </c>
      <c r="S2163">
        <v>274.79228365927798</v>
      </c>
      <c r="T2163">
        <f>IF(AND(C2163&gt;=$V$3,B2163=$V$1,A2163&lt;=2004),1,0)</f>
        <v>1</v>
      </c>
    </row>
    <row r="2164" spans="1:20" hidden="1" x14ac:dyDescent="0.25">
      <c r="A2164">
        <v>1876</v>
      </c>
      <c r="B2164">
        <v>1513</v>
      </c>
      <c r="C2164">
        <v>298.76720443541001</v>
      </c>
      <c r="D2164">
        <v>0.152433211886359</v>
      </c>
      <c r="E2164">
        <v>0</v>
      </c>
      <c r="F2164">
        <v>0.41036742165461298</v>
      </c>
      <c r="G2164">
        <v>540</v>
      </c>
      <c r="H2164">
        <v>2</v>
      </c>
      <c r="I2164">
        <v>249.86359061778001</v>
      </c>
      <c r="J2164">
        <v>266.144054041716</v>
      </c>
      <c r="K2164">
        <v>-23.516891442050198</v>
      </c>
      <c r="L2164">
        <v>-37.064602000000001</v>
      </c>
      <c r="M2164">
        <v>407.29596465127099</v>
      </c>
      <c r="N2164">
        <v>239.45257032720701</v>
      </c>
      <c r="O2164">
        <v>4.5401301511860002</v>
      </c>
      <c r="P2164">
        <v>2.42</v>
      </c>
      <c r="Q2164">
        <v>0</v>
      </c>
      <c r="R2164">
        <v>6.3902713949100001</v>
      </c>
      <c r="S2164">
        <v>276.82179788546</v>
      </c>
    </row>
    <row r="2165" spans="1:20" hidden="1" x14ac:dyDescent="0.25">
      <c r="A2165">
        <v>1876</v>
      </c>
      <c r="B2165">
        <v>3090</v>
      </c>
      <c r="C2165">
        <v>203.02357618187801</v>
      </c>
      <c r="D2165">
        <v>0.12372148493153701</v>
      </c>
      <c r="E2165">
        <v>0</v>
      </c>
      <c r="F2165">
        <v>-0.386863165379629</v>
      </c>
      <c r="G2165">
        <v>540</v>
      </c>
      <c r="H2165">
        <v>2</v>
      </c>
      <c r="I2165">
        <v>49.596783523646302</v>
      </c>
      <c r="J2165">
        <v>181.901863940216</v>
      </c>
      <c r="K2165">
        <v>-23.516891442050198</v>
      </c>
      <c r="L2165">
        <v>47.642398999999997</v>
      </c>
      <c r="M2165">
        <v>86.591011553835799</v>
      </c>
      <c r="N2165">
        <v>49.846901447993098</v>
      </c>
      <c r="O2165">
        <v>0.381148361343984</v>
      </c>
      <c r="P2165">
        <v>-3.73</v>
      </c>
      <c r="Q2165">
        <v>0</v>
      </c>
      <c r="R2165">
        <v>-9.3014951647186201</v>
      </c>
      <c r="S2165">
        <v>235.081708453727</v>
      </c>
    </row>
    <row r="2166" spans="1:20" hidden="1" x14ac:dyDescent="0.25">
      <c r="A2166">
        <v>1877</v>
      </c>
      <c r="B2166">
        <v>333</v>
      </c>
      <c r="C2166">
        <v>262.75188370268</v>
      </c>
      <c r="D2166">
        <v>0.11287174384047401</v>
      </c>
      <c r="E2166">
        <v>0</v>
      </c>
      <c r="F2166">
        <v>9.2054215227493005E-2</v>
      </c>
      <c r="G2166">
        <v>541</v>
      </c>
      <c r="H2166">
        <v>2</v>
      </c>
      <c r="I2166">
        <v>135.096798862947</v>
      </c>
      <c r="J2166">
        <v>246.660193051882</v>
      </c>
      <c r="K2166">
        <v>-23.516891442050198</v>
      </c>
      <c r="L2166">
        <v>22.605801</v>
      </c>
      <c r="M2166">
        <v>243.33249590402599</v>
      </c>
      <c r="N2166">
        <v>138.83411123823601</v>
      </c>
      <c r="O2166">
        <v>0.27596220534578603</v>
      </c>
      <c r="P2166">
        <v>13.36</v>
      </c>
      <c r="Q2166">
        <v>0</v>
      </c>
      <c r="R2166">
        <v>-1.5538652119171501</v>
      </c>
      <c r="S2166">
        <v>268.14302449278699</v>
      </c>
    </row>
    <row r="2167" spans="1:20" x14ac:dyDescent="0.25">
      <c r="A2167">
        <v>1877</v>
      </c>
      <c r="B2167">
        <v>1499</v>
      </c>
      <c r="C2167">
        <v>298.827258523951</v>
      </c>
      <c r="D2167">
        <v>0.14646615950976299</v>
      </c>
      <c r="E2167">
        <v>0</v>
      </c>
      <c r="F2167">
        <v>-0.28647443273504097</v>
      </c>
      <c r="G2167">
        <v>541</v>
      </c>
      <c r="H2167">
        <v>2</v>
      </c>
      <c r="I2167">
        <v>250.46367992762401</v>
      </c>
      <c r="J2167">
        <v>268.37666762803298</v>
      </c>
      <c r="K2167">
        <v>-23.516891442050198</v>
      </c>
      <c r="L2167">
        <v>-39.488300000000002</v>
      </c>
      <c r="M2167">
        <v>407.665676622425</v>
      </c>
      <c r="N2167">
        <v>238.68596330557801</v>
      </c>
      <c r="O2167">
        <v>5.2616610164391302</v>
      </c>
      <c r="P2167">
        <v>2.81</v>
      </c>
      <c r="Q2167">
        <v>0</v>
      </c>
      <c r="R2167">
        <v>6.9646387906483298</v>
      </c>
      <c r="S2167">
        <v>274.90591908456003</v>
      </c>
      <c r="T2167">
        <f>IF(AND(C2167&gt;=$V$3,B2167=$V$1,A2167&lt;=2004),1,0)</f>
        <v>1</v>
      </c>
    </row>
    <row r="2168" spans="1:20" hidden="1" x14ac:dyDescent="0.25">
      <c r="A2168">
        <v>1877</v>
      </c>
      <c r="B2168">
        <v>1513</v>
      </c>
      <c r="C2168">
        <v>298.653435587226</v>
      </c>
      <c r="D2168">
        <v>0.15235533162784501</v>
      </c>
      <c r="E2168">
        <v>0</v>
      </c>
      <c r="F2168">
        <v>-0.28621569605918301</v>
      </c>
      <c r="G2168">
        <v>541</v>
      </c>
      <c r="H2168">
        <v>2</v>
      </c>
      <c r="I2168">
        <v>249.86359061778001</v>
      </c>
      <c r="J2168">
        <v>266.03028519353199</v>
      </c>
      <c r="K2168">
        <v>-23.516891442050198</v>
      </c>
      <c r="L2168">
        <v>-37.064602000000001</v>
      </c>
      <c r="M2168">
        <v>406.61738190172099</v>
      </c>
      <c r="N2168">
        <v>239.04097974844501</v>
      </c>
      <c r="O2168">
        <v>4.5434068835686299</v>
      </c>
      <c r="P2168">
        <v>2.37</v>
      </c>
      <c r="Q2168">
        <v>0</v>
      </c>
      <c r="R2168">
        <v>6.3243246020200301</v>
      </c>
      <c r="S2168">
        <v>276.92498590961702</v>
      </c>
    </row>
    <row r="2169" spans="1:20" hidden="1" x14ac:dyDescent="0.25">
      <c r="A2169">
        <v>1877</v>
      </c>
      <c r="B2169">
        <v>3090</v>
      </c>
      <c r="C2169">
        <v>203.09139329876299</v>
      </c>
      <c r="D2169">
        <v>0.123658273895629</v>
      </c>
      <c r="E2169">
        <v>0</v>
      </c>
      <c r="F2169">
        <v>-4.0394348373455402E-2</v>
      </c>
      <c r="G2169">
        <v>541</v>
      </c>
      <c r="H2169">
        <v>2</v>
      </c>
      <c r="I2169">
        <v>49.596783523646302</v>
      </c>
      <c r="J2169">
        <v>181.96968105710101</v>
      </c>
      <c r="K2169">
        <v>-23.516891442050198</v>
      </c>
      <c r="L2169">
        <v>47.642398999999997</v>
      </c>
      <c r="M2169">
        <v>86.704200869403195</v>
      </c>
      <c r="N2169">
        <v>49.909554264057803</v>
      </c>
      <c r="O2169">
        <v>0.36491961672560402</v>
      </c>
      <c r="P2169">
        <v>-3.56</v>
      </c>
      <c r="Q2169">
        <v>0</v>
      </c>
      <c r="R2169">
        <v>-9.2386547572130802</v>
      </c>
      <c r="S2169">
        <v>234.93097006026201</v>
      </c>
    </row>
    <row r="2170" spans="1:20" hidden="1" x14ac:dyDescent="0.25">
      <c r="A2170">
        <v>1878</v>
      </c>
      <c r="B2170">
        <v>333</v>
      </c>
      <c r="C2170">
        <v>262.730686806927</v>
      </c>
      <c r="D2170">
        <v>0.112809738732462</v>
      </c>
      <c r="E2170">
        <v>0</v>
      </c>
      <c r="F2170">
        <v>-8.9672506019620804E-2</v>
      </c>
      <c r="G2170">
        <v>542</v>
      </c>
      <c r="H2170">
        <v>2</v>
      </c>
      <c r="I2170">
        <v>135.349957171928</v>
      </c>
      <c r="J2170">
        <v>246.638996156128</v>
      </c>
      <c r="K2170">
        <v>-23.3557617917069</v>
      </c>
      <c r="L2170">
        <v>22.605801</v>
      </c>
      <c r="M2170">
        <v>243.24145858074201</v>
      </c>
      <c r="N2170">
        <v>138.77485687839501</v>
      </c>
      <c r="O2170">
        <v>0.27793895338663599</v>
      </c>
      <c r="P2170">
        <v>13.25</v>
      </c>
      <c r="Q2170">
        <v>0</v>
      </c>
      <c r="R2170">
        <v>-1.55364286618353</v>
      </c>
      <c r="S2170">
        <v>268.11767517128698</v>
      </c>
    </row>
    <row r="2171" spans="1:20" x14ac:dyDescent="0.25">
      <c r="A2171">
        <v>1878</v>
      </c>
      <c r="B2171">
        <v>1499</v>
      </c>
      <c r="C2171">
        <v>298.67830737772999</v>
      </c>
      <c r="D2171">
        <v>0.14638569960251299</v>
      </c>
      <c r="E2171">
        <v>0</v>
      </c>
      <c r="F2171">
        <v>0.440594707052191</v>
      </c>
      <c r="G2171">
        <v>542</v>
      </c>
      <c r="H2171">
        <v>2</v>
      </c>
      <c r="I2171">
        <v>249.38527521982601</v>
      </c>
      <c r="J2171">
        <v>268.227716481811</v>
      </c>
      <c r="K2171">
        <v>-23.3557617917069</v>
      </c>
      <c r="L2171">
        <v>-39.488300000000002</v>
      </c>
      <c r="M2171">
        <v>406.94441109969199</v>
      </c>
      <c r="N2171">
        <v>238.25024529060201</v>
      </c>
      <c r="O2171">
        <v>5.2623408071478499</v>
      </c>
      <c r="P2171">
        <v>2.72</v>
      </c>
      <c r="Q2171">
        <v>0</v>
      </c>
      <c r="R2171">
        <v>6.8937577066740197</v>
      </c>
      <c r="S2171">
        <v>275.01839801022101</v>
      </c>
      <c r="T2171">
        <f>IF(AND(C2171&gt;=$V$3,B2171=$V$1,A2171&lt;=2004),1,0)</f>
        <v>1</v>
      </c>
    </row>
    <row r="2172" spans="1:20" hidden="1" x14ac:dyDescent="0.25">
      <c r="A2172">
        <v>1878</v>
      </c>
      <c r="B2172">
        <v>1513</v>
      </c>
      <c r="C2172">
        <v>298.52371573133303</v>
      </c>
      <c r="D2172">
        <v>0.152271636555257</v>
      </c>
      <c r="E2172">
        <v>0</v>
      </c>
      <c r="F2172">
        <v>0.42262646571821699</v>
      </c>
      <c r="G2172">
        <v>542</v>
      </c>
      <c r="H2172">
        <v>2</v>
      </c>
      <c r="I2172">
        <v>248.84372916349801</v>
      </c>
      <c r="J2172">
        <v>265.90056533763902</v>
      </c>
      <c r="K2172">
        <v>-23.3557617917069</v>
      </c>
      <c r="L2172">
        <v>-37.064602000000001</v>
      </c>
      <c r="M2172">
        <v>405.99838525588302</v>
      </c>
      <c r="N2172">
        <v>238.66351133574301</v>
      </c>
      <c r="O2172">
        <v>4.5460126702675803</v>
      </c>
      <c r="P2172">
        <v>2.31</v>
      </c>
      <c r="Q2172">
        <v>0</v>
      </c>
      <c r="R2172">
        <v>6.2618010082010898</v>
      </c>
      <c r="S2172">
        <v>277.02715379541701</v>
      </c>
    </row>
    <row r="2173" spans="1:20" hidden="1" x14ac:dyDescent="0.25">
      <c r="A2173">
        <v>1878</v>
      </c>
      <c r="B2173">
        <v>3090</v>
      </c>
      <c r="C2173">
        <v>203.17372682649599</v>
      </c>
      <c r="D2173">
        <v>0.123590343301411</v>
      </c>
      <c r="E2173">
        <v>0</v>
      </c>
      <c r="F2173">
        <v>-0.38461277924999399</v>
      </c>
      <c r="G2173">
        <v>542</v>
      </c>
      <c r="H2173">
        <v>2</v>
      </c>
      <c r="I2173">
        <v>50.107974253330902</v>
      </c>
      <c r="J2173">
        <v>182.05201458483401</v>
      </c>
      <c r="K2173">
        <v>-23.3557617917069</v>
      </c>
      <c r="L2173">
        <v>47.642398999999997</v>
      </c>
      <c r="M2173">
        <v>86.820108113295007</v>
      </c>
      <c r="N2173">
        <v>49.973576732157099</v>
      </c>
      <c r="O2173">
        <v>0.34893255182434102</v>
      </c>
      <c r="P2173">
        <v>-3.38</v>
      </c>
      <c r="Q2173">
        <v>0</v>
      </c>
      <c r="R2173">
        <v>-9.1756704608013795</v>
      </c>
      <c r="S2173">
        <v>234.781259322002</v>
      </c>
    </row>
    <row r="2174" spans="1:20" hidden="1" x14ac:dyDescent="0.25">
      <c r="A2174">
        <v>1879</v>
      </c>
      <c r="B2174">
        <v>333</v>
      </c>
      <c r="C2174">
        <v>262.70593244049098</v>
      </c>
      <c r="D2174">
        <v>0.112752183360328</v>
      </c>
      <c r="E2174">
        <v>0</v>
      </c>
      <c r="F2174">
        <v>9.4254960975828694E-2</v>
      </c>
      <c r="G2174">
        <v>543</v>
      </c>
      <c r="H2174">
        <v>2</v>
      </c>
      <c r="I2174">
        <v>135.349957171928</v>
      </c>
      <c r="J2174">
        <v>246.61424178969301</v>
      </c>
      <c r="K2174">
        <v>-23.3557617917069</v>
      </c>
      <c r="L2174">
        <v>22.605801</v>
      </c>
      <c r="M2174">
        <v>243.16297632770099</v>
      </c>
      <c r="N2174">
        <v>138.72329289868901</v>
      </c>
      <c r="O2174">
        <v>0.27796238354605801</v>
      </c>
      <c r="P2174">
        <v>13.13</v>
      </c>
      <c r="Q2174">
        <v>0</v>
      </c>
      <c r="R2174">
        <v>-1.55244620171312</v>
      </c>
      <c r="S2174">
        <v>268.09234537462999</v>
      </c>
    </row>
    <row r="2175" spans="1:20" x14ac:dyDescent="0.25">
      <c r="A2175">
        <v>1879</v>
      </c>
      <c r="B2175">
        <v>1499</v>
      </c>
      <c r="C2175">
        <v>298.54138413857697</v>
      </c>
      <c r="D2175">
        <v>0.146311013821743</v>
      </c>
      <c r="E2175">
        <v>0</v>
      </c>
      <c r="F2175">
        <v>-0.31868233254956102</v>
      </c>
      <c r="G2175">
        <v>543</v>
      </c>
      <c r="H2175">
        <v>2</v>
      </c>
      <c r="I2175">
        <v>249.38527521982601</v>
      </c>
      <c r="J2175">
        <v>268.090793242659</v>
      </c>
      <c r="K2175">
        <v>-23.3557617917069</v>
      </c>
      <c r="L2175">
        <v>-39.488300000000002</v>
      </c>
      <c r="M2175">
        <v>406.133647966122</v>
      </c>
      <c r="N2175">
        <v>237.763137346197</v>
      </c>
      <c r="O2175">
        <v>5.2620278728004504</v>
      </c>
      <c r="P2175">
        <v>2.64</v>
      </c>
      <c r="Q2175">
        <v>0</v>
      </c>
      <c r="R2175">
        <v>6.8184176289429299</v>
      </c>
      <c r="S2175">
        <v>275.129647683077</v>
      </c>
      <c r="T2175">
        <f>IF(AND(C2175&gt;=$V$3,B2175=$V$1,A2175&lt;=2004),1,0)</f>
        <v>1</v>
      </c>
    </row>
    <row r="2176" spans="1:20" hidden="1" x14ac:dyDescent="0.25">
      <c r="A2176">
        <v>1879</v>
      </c>
      <c r="B2176">
        <v>1513</v>
      </c>
      <c r="C2176">
        <v>298.40523713387302</v>
      </c>
      <c r="D2176">
        <v>0.15219394777762299</v>
      </c>
      <c r="E2176">
        <v>0</v>
      </c>
      <c r="F2176">
        <v>-0.29784046547263499</v>
      </c>
      <c r="G2176">
        <v>543</v>
      </c>
      <c r="H2176">
        <v>2</v>
      </c>
      <c r="I2176">
        <v>248.84372916349801</v>
      </c>
      <c r="J2176">
        <v>265.78208674017901</v>
      </c>
      <c r="K2176">
        <v>-23.3557617917069</v>
      </c>
      <c r="L2176">
        <v>-37.064602000000001</v>
      </c>
      <c r="M2176">
        <v>405.29346453491701</v>
      </c>
      <c r="N2176">
        <v>238.236545395462</v>
      </c>
      <c r="O2176">
        <v>4.5490719170776597</v>
      </c>
      <c r="P2176">
        <v>2.2599999999999998</v>
      </c>
      <c r="Q2176">
        <v>0</v>
      </c>
      <c r="R2176">
        <v>6.19497457022395</v>
      </c>
      <c r="S2176">
        <v>277.12823133742</v>
      </c>
    </row>
    <row r="2177" spans="1:20" hidden="1" x14ac:dyDescent="0.25">
      <c r="A2177">
        <v>1879</v>
      </c>
      <c r="B2177">
        <v>3090</v>
      </c>
      <c r="C2177">
        <v>203.25694516143301</v>
      </c>
      <c r="D2177">
        <v>0.123527287679788</v>
      </c>
      <c r="E2177">
        <v>0</v>
      </c>
      <c r="F2177">
        <v>-2.3442951937211898E-2</v>
      </c>
      <c r="G2177">
        <v>543</v>
      </c>
      <c r="H2177">
        <v>2</v>
      </c>
      <c r="I2177">
        <v>50.107974253330902</v>
      </c>
      <c r="J2177">
        <v>182.135232919771</v>
      </c>
      <c r="K2177">
        <v>-23.3557617917069</v>
      </c>
      <c r="L2177">
        <v>47.642398999999997</v>
      </c>
      <c r="M2177">
        <v>86.960981710672797</v>
      </c>
      <c r="N2177">
        <v>50.052154858386501</v>
      </c>
      <c r="O2177">
        <v>0.33154252075419899</v>
      </c>
      <c r="P2177">
        <v>-3.21</v>
      </c>
      <c r="Q2177">
        <v>0</v>
      </c>
      <c r="R2177">
        <v>-9.1087989149571307</v>
      </c>
      <c r="S2177">
        <v>234.63263966352201</v>
      </c>
    </row>
    <row r="2178" spans="1:20" hidden="1" x14ac:dyDescent="0.25">
      <c r="A2178">
        <v>1880</v>
      </c>
      <c r="B2178">
        <v>333</v>
      </c>
      <c r="C2178">
        <v>262.68452777194801</v>
      </c>
      <c r="D2178">
        <v>0.112698780742701</v>
      </c>
      <c r="E2178">
        <v>0</v>
      </c>
      <c r="F2178">
        <v>-8.8750054243185994E-2</v>
      </c>
      <c r="G2178">
        <v>544</v>
      </c>
      <c r="H2178">
        <v>2</v>
      </c>
      <c r="I2178">
        <v>135.61849598173299</v>
      </c>
      <c r="J2178">
        <v>246.59283712114899</v>
      </c>
      <c r="K2178">
        <v>-23.187517750069599</v>
      </c>
      <c r="L2178">
        <v>22.605801</v>
      </c>
      <c r="M2178">
        <v>243.071346456274</v>
      </c>
      <c r="N2178">
        <v>138.664720627451</v>
      </c>
      <c r="O2178">
        <v>0.27759207369953398</v>
      </c>
      <c r="P2178">
        <v>13.01</v>
      </c>
      <c r="Q2178">
        <v>0</v>
      </c>
      <c r="R2178">
        <v>-1.55228037167941</v>
      </c>
      <c r="S2178">
        <v>268.06701828366499</v>
      </c>
    </row>
    <row r="2179" spans="1:20" x14ac:dyDescent="0.25">
      <c r="A2179">
        <v>1880</v>
      </c>
      <c r="B2179">
        <v>1499</v>
      </c>
      <c r="C2179">
        <v>298.38780673617998</v>
      </c>
      <c r="D2179">
        <v>0.14624171679446599</v>
      </c>
      <c r="E2179">
        <v>0</v>
      </c>
      <c r="F2179">
        <v>0.44125588900313301</v>
      </c>
      <c r="G2179">
        <v>544</v>
      </c>
      <c r="H2179">
        <v>2</v>
      </c>
      <c r="I2179">
        <v>248.276103298349</v>
      </c>
      <c r="J2179">
        <v>267.93721584026099</v>
      </c>
      <c r="K2179">
        <v>-23.187517750069599</v>
      </c>
      <c r="L2179">
        <v>-39.488300000000002</v>
      </c>
      <c r="M2179">
        <v>405.389423755152</v>
      </c>
      <c r="N2179">
        <v>237.31592300695701</v>
      </c>
      <c r="O2179">
        <v>5.2601366149432698</v>
      </c>
      <c r="P2179">
        <v>2.56</v>
      </c>
      <c r="Q2179">
        <v>0</v>
      </c>
      <c r="R2179">
        <v>6.7468980583488296</v>
      </c>
      <c r="S2179">
        <v>275.23973043872797</v>
      </c>
      <c r="T2179">
        <f>IF(AND(C2179&gt;=$V$3,B2179=$V$1,A2179&lt;=2004),1,0)</f>
        <v>1</v>
      </c>
    </row>
    <row r="2180" spans="1:20" hidden="1" x14ac:dyDescent="0.25">
      <c r="A2180">
        <v>1880</v>
      </c>
      <c r="B2180">
        <v>1513</v>
      </c>
      <c r="C2180">
        <v>298.27095035765399</v>
      </c>
      <c r="D2180">
        <v>0.15212186442671799</v>
      </c>
      <c r="E2180">
        <v>0</v>
      </c>
      <c r="F2180">
        <v>0.41884215927903201</v>
      </c>
      <c r="G2180">
        <v>544</v>
      </c>
      <c r="H2180">
        <v>2</v>
      </c>
      <c r="I2180">
        <v>247.79514140983699</v>
      </c>
      <c r="J2180">
        <v>265.64779996395998</v>
      </c>
      <c r="K2180">
        <v>-23.187517750069599</v>
      </c>
      <c r="L2180">
        <v>-37.064602000000001</v>
      </c>
      <c r="M2180">
        <v>404.65043324840701</v>
      </c>
      <c r="N2180">
        <v>237.846903378631</v>
      </c>
      <c r="O2180">
        <v>4.5517035393120997</v>
      </c>
      <c r="P2180">
        <v>2.21</v>
      </c>
      <c r="Q2180">
        <v>0</v>
      </c>
      <c r="R2180">
        <v>6.1317019080761597</v>
      </c>
      <c r="S2180">
        <v>277.22827651922597</v>
      </c>
    </row>
    <row r="2181" spans="1:20" hidden="1" x14ac:dyDescent="0.25">
      <c r="A2181">
        <v>1880</v>
      </c>
      <c r="B2181">
        <v>3090</v>
      </c>
      <c r="C2181">
        <v>203.35428389767699</v>
      </c>
      <c r="D2181">
        <v>0.12346878166851701</v>
      </c>
      <c r="E2181">
        <v>0</v>
      </c>
      <c r="F2181">
        <v>-0.37412047497728901</v>
      </c>
      <c r="G2181">
        <v>544</v>
      </c>
      <c r="H2181">
        <v>2</v>
      </c>
      <c r="I2181">
        <v>50.643227945114504</v>
      </c>
      <c r="J2181">
        <v>182.23257165601501</v>
      </c>
      <c r="K2181">
        <v>-23.187517750069599</v>
      </c>
      <c r="L2181">
        <v>47.642398999999997</v>
      </c>
      <c r="M2181">
        <v>87.103543361748905</v>
      </c>
      <c r="N2181">
        <v>50.131876961988901</v>
      </c>
      <c r="O2181">
        <v>0.31405440927071698</v>
      </c>
      <c r="P2181">
        <v>-3.04</v>
      </c>
      <c r="Q2181">
        <v>0</v>
      </c>
      <c r="R2181">
        <v>-9.0419868136585499</v>
      </c>
      <c r="S2181">
        <v>234.485110114919</v>
      </c>
    </row>
    <row r="2182" spans="1:20" hidden="1" x14ac:dyDescent="0.25">
      <c r="A2182" t="s">
        <v>80</v>
      </c>
      <c r="B2182">
        <v>333</v>
      </c>
      <c r="C2182">
        <v>262.65956054953</v>
      </c>
      <c r="D2182">
        <v>0.11264888670458401</v>
      </c>
      <c r="E2182">
        <v>0</v>
      </c>
      <c r="F2182">
        <v>9.4389637935775803E-2</v>
      </c>
      <c r="G2182">
        <v>545</v>
      </c>
      <c r="H2182">
        <v>2</v>
      </c>
      <c r="I2182">
        <v>135.61849598173299</v>
      </c>
      <c r="J2182">
        <v>246.567869898732</v>
      </c>
      <c r="K2182">
        <v>-23.187517750069599</v>
      </c>
      <c r="L2182">
        <v>22.605801</v>
      </c>
      <c r="M2182">
        <v>242.992136585162</v>
      </c>
      <c r="N2182">
        <v>138.61364992910799</v>
      </c>
      <c r="O2182">
        <v>0.27619364408713898</v>
      </c>
      <c r="P2182">
        <v>12.89</v>
      </c>
      <c r="Q2182">
        <v>0</v>
      </c>
      <c r="R2182">
        <v>-1.5511499905872601</v>
      </c>
      <c r="S2182">
        <v>268.04170963605799</v>
      </c>
    </row>
    <row r="2183" spans="1:20" x14ac:dyDescent="0.25">
      <c r="A2183">
        <v>1881</v>
      </c>
      <c r="B2183">
        <v>1499</v>
      </c>
      <c r="C2183">
        <v>298.24661180750098</v>
      </c>
      <c r="D2183">
        <v>0.14617697261760901</v>
      </c>
      <c r="E2183">
        <v>0</v>
      </c>
      <c r="F2183">
        <v>-0.328076634512103</v>
      </c>
      <c r="G2183">
        <v>545</v>
      </c>
      <c r="H2183">
        <v>2</v>
      </c>
      <c r="I2183">
        <v>248.276103298349</v>
      </c>
      <c r="J2183">
        <v>267.79602091158301</v>
      </c>
      <c r="K2183">
        <v>-23.187517750069599</v>
      </c>
      <c r="L2183">
        <v>-39.488300000000002</v>
      </c>
      <c r="M2183">
        <v>404.55589603340098</v>
      </c>
      <c r="N2183">
        <v>236.81722730279</v>
      </c>
      <c r="O2183">
        <v>5.2573984780164604</v>
      </c>
      <c r="P2183">
        <v>2.48</v>
      </c>
      <c r="Q2183">
        <v>0</v>
      </c>
      <c r="R2183">
        <v>6.6709153044941596</v>
      </c>
      <c r="S2183">
        <v>275.34857345563597</v>
      </c>
      <c r="T2183">
        <f>IF(AND(C2183&gt;=$V$3,B2183=$V$1,A2183&lt;=2004),1,0)</f>
        <v>1</v>
      </c>
    </row>
    <row r="2184" spans="1:20" hidden="1" x14ac:dyDescent="0.25">
      <c r="A2184">
        <v>1881</v>
      </c>
      <c r="B2184">
        <v>1513</v>
      </c>
      <c r="C2184">
        <v>298.14870552031402</v>
      </c>
      <c r="D2184">
        <v>0.152054516989132</v>
      </c>
      <c r="E2184">
        <v>0</v>
      </c>
      <c r="F2184">
        <v>-0.319054700362015</v>
      </c>
      <c r="G2184">
        <v>545</v>
      </c>
      <c r="H2184">
        <v>2</v>
      </c>
      <c r="I2184">
        <v>247.79514140983699</v>
      </c>
      <c r="J2184">
        <v>265.52555512662002</v>
      </c>
      <c r="K2184">
        <v>-23.187517750069599</v>
      </c>
      <c r="L2184">
        <v>-37.064602000000001</v>
      </c>
      <c r="M2184">
        <v>403.922530031522</v>
      </c>
      <c r="N2184">
        <v>237.40817598076799</v>
      </c>
      <c r="O2184">
        <v>4.5540515975698499</v>
      </c>
      <c r="P2184">
        <v>2.17</v>
      </c>
      <c r="Q2184">
        <v>0</v>
      </c>
      <c r="R2184">
        <v>6.0641710849943697</v>
      </c>
      <c r="S2184">
        <v>277.32721986445</v>
      </c>
    </row>
    <row r="2185" spans="1:20" hidden="1" x14ac:dyDescent="0.25">
      <c r="A2185">
        <v>1881</v>
      </c>
      <c r="B2185">
        <v>3090</v>
      </c>
      <c r="C2185">
        <v>203.451951763305</v>
      </c>
      <c r="D2185">
        <v>0.12341411953235</v>
      </c>
      <c r="E2185">
        <v>0</v>
      </c>
      <c r="F2185">
        <v>-8.7202472718503898E-3</v>
      </c>
      <c r="G2185">
        <v>545</v>
      </c>
      <c r="H2185">
        <v>2</v>
      </c>
      <c r="I2185">
        <v>50.643227945114504</v>
      </c>
      <c r="J2185">
        <v>182.33023952164299</v>
      </c>
      <c r="K2185">
        <v>-23.187517750069599</v>
      </c>
      <c r="L2185">
        <v>47.642398999999997</v>
      </c>
      <c r="M2185">
        <v>87.270517066351104</v>
      </c>
      <c r="N2185">
        <v>50.225793850164997</v>
      </c>
      <c r="O2185">
        <v>0.296398701449193</v>
      </c>
      <c r="P2185">
        <v>-2.87</v>
      </c>
      <c r="Q2185">
        <v>0</v>
      </c>
      <c r="R2185">
        <v>-8.9714195851781096</v>
      </c>
      <c r="S2185">
        <v>234.33873194505401</v>
      </c>
    </row>
    <row r="2186" spans="1:20" hidden="1" x14ac:dyDescent="0.25">
      <c r="A2186">
        <v>1882</v>
      </c>
      <c r="B2186">
        <v>333</v>
      </c>
      <c r="C2186">
        <v>262.63867193454797</v>
      </c>
      <c r="D2186">
        <v>0.112601413658727</v>
      </c>
      <c r="E2186">
        <v>0</v>
      </c>
      <c r="F2186">
        <v>-0.10806246369241999</v>
      </c>
      <c r="G2186">
        <v>546</v>
      </c>
      <c r="H2186">
        <v>2</v>
      </c>
      <c r="I2186">
        <v>135.90199780283601</v>
      </c>
      <c r="J2186">
        <v>246.54698128374901</v>
      </c>
      <c r="K2186">
        <v>-23.012210565903001</v>
      </c>
      <c r="L2186">
        <v>22.605801</v>
      </c>
      <c r="M2186">
        <v>242.899767630215</v>
      </c>
      <c r="N2186">
        <v>138.55536070284899</v>
      </c>
      <c r="O2186">
        <v>0.27422670241873298</v>
      </c>
      <c r="P2186">
        <v>12.78</v>
      </c>
      <c r="Q2186">
        <v>0</v>
      </c>
      <c r="R2186">
        <v>-1.55105159716198</v>
      </c>
      <c r="S2186">
        <v>268.01640259384499</v>
      </c>
    </row>
    <row r="2187" spans="1:20" x14ac:dyDescent="0.25">
      <c r="A2187">
        <v>1882</v>
      </c>
      <c r="B2187">
        <v>1499</v>
      </c>
      <c r="C2187">
        <v>298.08876050944298</v>
      </c>
      <c r="D2187">
        <v>0.146115370001486</v>
      </c>
      <c r="E2187">
        <v>0</v>
      </c>
      <c r="F2187">
        <v>0.44131432946474503</v>
      </c>
      <c r="G2187">
        <v>546</v>
      </c>
      <c r="H2187">
        <v>2</v>
      </c>
      <c r="I2187">
        <v>247.136764810849</v>
      </c>
      <c r="J2187">
        <v>267.63816961352398</v>
      </c>
      <c r="K2187">
        <v>-23.012210565903001</v>
      </c>
      <c r="L2187">
        <v>-39.488300000000002</v>
      </c>
      <c r="M2187">
        <v>403.79070780041701</v>
      </c>
      <c r="N2187">
        <v>236.35909594392001</v>
      </c>
      <c r="O2187">
        <v>5.25466111261645</v>
      </c>
      <c r="P2187">
        <v>2.41</v>
      </c>
      <c r="Q2187">
        <v>0</v>
      </c>
      <c r="R2187">
        <v>6.5988582602507799</v>
      </c>
      <c r="S2187">
        <v>275.456240785891</v>
      </c>
      <c r="T2187">
        <f>IF(AND(C2187&gt;=$V$3,B2187=$V$1,A2187&lt;=2004),1,0)</f>
        <v>1</v>
      </c>
    </row>
    <row r="2188" spans="1:20" hidden="1" x14ac:dyDescent="0.25">
      <c r="A2188">
        <v>1882</v>
      </c>
      <c r="B2188">
        <v>1513</v>
      </c>
      <c r="C2188">
        <v>298.01065145095799</v>
      </c>
      <c r="D2188">
        <v>0.151990437429458</v>
      </c>
      <c r="E2188">
        <v>0</v>
      </c>
      <c r="F2188">
        <v>0.41887005354130402</v>
      </c>
      <c r="G2188">
        <v>546</v>
      </c>
      <c r="H2188">
        <v>2</v>
      </c>
      <c r="I2188">
        <v>246.718357139787</v>
      </c>
      <c r="J2188">
        <v>265.38750105726399</v>
      </c>
      <c r="K2188">
        <v>-23.012210565903001</v>
      </c>
      <c r="L2188">
        <v>-37.064602000000001</v>
      </c>
      <c r="M2188">
        <v>403.26075460119301</v>
      </c>
      <c r="N2188">
        <v>237.00887709371199</v>
      </c>
      <c r="O2188">
        <v>4.55560168640823</v>
      </c>
      <c r="P2188">
        <v>2.13</v>
      </c>
      <c r="Q2188">
        <v>0</v>
      </c>
      <c r="R2188">
        <v>6.0004280934266196</v>
      </c>
      <c r="S2188">
        <v>277.42512317555799</v>
      </c>
    </row>
    <row r="2189" spans="1:20" hidden="1" x14ac:dyDescent="0.25">
      <c r="A2189">
        <v>1882</v>
      </c>
      <c r="B2189">
        <v>3090</v>
      </c>
      <c r="C2189">
        <v>203.56377531141499</v>
      </c>
      <c r="D2189">
        <v>0.12336210974932101</v>
      </c>
      <c r="E2189">
        <v>0</v>
      </c>
      <c r="F2189">
        <v>-0.37505523573961302</v>
      </c>
      <c r="G2189">
        <v>546</v>
      </c>
      <c r="H2189">
        <v>2</v>
      </c>
      <c r="I2189">
        <v>51.202288308270802</v>
      </c>
      <c r="J2189">
        <v>182.442063069753</v>
      </c>
      <c r="K2189">
        <v>-23.012210565903001</v>
      </c>
      <c r="L2189">
        <v>47.642398999999997</v>
      </c>
      <c r="M2189">
        <v>87.4382965202131</v>
      </c>
      <c r="N2189">
        <v>50.320271672006001</v>
      </c>
      <c r="O2189">
        <v>0.278202474903123</v>
      </c>
      <c r="P2189">
        <v>-2.7</v>
      </c>
      <c r="Q2189">
        <v>0</v>
      </c>
      <c r="R2189">
        <v>-8.9010893161634392</v>
      </c>
      <c r="S2189">
        <v>234.193501287684</v>
      </c>
    </row>
    <row r="2190" spans="1:20" hidden="1" x14ac:dyDescent="0.25">
      <c r="A2190">
        <v>1883</v>
      </c>
      <c r="B2190">
        <v>333</v>
      </c>
      <c r="C2190">
        <v>262.61411033696101</v>
      </c>
      <c r="D2190">
        <v>0.112555933702358</v>
      </c>
      <c r="E2190">
        <v>0</v>
      </c>
      <c r="F2190">
        <v>9.7315438434522505E-2</v>
      </c>
      <c r="G2190">
        <v>547</v>
      </c>
      <c r="H2190">
        <v>2</v>
      </c>
      <c r="I2190">
        <v>135.90199780283601</v>
      </c>
      <c r="J2190">
        <v>246.52241968616201</v>
      </c>
      <c r="K2190">
        <v>-23.012210565903001</v>
      </c>
      <c r="L2190">
        <v>22.605801</v>
      </c>
      <c r="M2190">
        <v>242.822508161976</v>
      </c>
      <c r="N2190">
        <v>138.50592769862899</v>
      </c>
      <c r="O2190">
        <v>0.27035812192286501</v>
      </c>
      <c r="P2190">
        <v>12.66</v>
      </c>
      <c r="Q2190">
        <v>0</v>
      </c>
      <c r="R2190">
        <v>-1.5497782752037901</v>
      </c>
      <c r="S2190">
        <v>267.99111632722202</v>
      </c>
    </row>
    <row r="2191" spans="1:20" x14ac:dyDescent="0.25">
      <c r="A2191">
        <v>1883</v>
      </c>
      <c r="B2191">
        <v>1499</v>
      </c>
      <c r="C2191">
        <v>297.94402373500299</v>
      </c>
      <c r="D2191">
        <v>0.14605635368511399</v>
      </c>
      <c r="E2191">
        <v>0</v>
      </c>
      <c r="F2191">
        <v>-0.34747244888585299</v>
      </c>
      <c r="G2191">
        <v>547</v>
      </c>
      <c r="H2191">
        <v>2</v>
      </c>
      <c r="I2191">
        <v>247.136764810849</v>
      </c>
      <c r="J2191">
        <v>267.49343283908399</v>
      </c>
      <c r="K2191">
        <v>-23.012210565903001</v>
      </c>
      <c r="L2191">
        <v>-39.488300000000002</v>
      </c>
      <c r="M2191">
        <v>402.936538121767</v>
      </c>
      <c r="N2191">
        <v>235.849345258385</v>
      </c>
      <c r="O2191">
        <v>5.2511962323276604</v>
      </c>
      <c r="P2191">
        <v>2.34</v>
      </c>
      <c r="Q2191">
        <v>0</v>
      </c>
      <c r="R2191">
        <v>6.5223399241919902</v>
      </c>
      <c r="S2191">
        <v>275.56265963881299</v>
      </c>
      <c r="T2191">
        <f>IF(AND(C2191&gt;=$V$3,B2191=$V$1,A2191&lt;=2004),1,0)</f>
        <v>1</v>
      </c>
    </row>
    <row r="2192" spans="1:20" hidden="1" x14ac:dyDescent="0.25">
      <c r="A2192">
        <v>1883</v>
      </c>
      <c r="B2192">
        <v>1513</v>
      </c>
      <c r="C2192">
        <v>297.88531699309999</v>
      </c>
      <c r="D2192">
        <v>0.151929048160548</v>
      </c>
      <c r="E2192">
        <v>0</v>
      </c>
      <c r="F2192">
        <v>-0.33700981142515302</v>
      </c>
      <c r="G2192">
        <v>547</v>
      </c>
      <c r="H2192">
        <v>2</v>
      </c>
      <c r="I2192">
        <v>246.718357139787</v>
      </c>
      <c r="J2192">
        <v>265.26216659940599</v>
      </c>
      <c r="K2192">
        <v>-23.012210565903001</v>
      </c>
      <c r="L2192">
        <v>-37.064602000000001</v>
      </c>
      <c r="M2192">
        <v>402.51437359211798</v>
      </c>
      <c r="N2192">
        <v>236.56031944155501</v>
      </c>
      <c r="O2192">
        <v>4.5567888963864904</v>
      </c>
      <c r="P2192">
        <v>2.1</v>
      </c>
      <c r="Q2192">
        <v>0</v>
      </c>
      <c r="R2192">
        <v>5.9324288488969303</v>
      </c>
      <c r="S2192">
        <v>277.52191700729298</v>
      </c>
    </row>
    <row r="2193" spans="1:20" hidden="1" x14ac:dyDescent="0.25">
      <c r="A2193">
        <v>1883</v>
      </c>
      <c r="B2193">
        <v>3090</v>
      </c>
      <c r="C2193">
        <v>203.674962258813</v>
      </c>
      <c r="D2193">
        <v>0.12331228352435</v>
      </c>
      <c r="E2193">
        <v>0</v>
      </c>
      <c r="F2193">
        <v>1.6866805993860302E-2</v>
      </c>
      <c r="G2193">
        <v>547</v>
      </c>
      <c r="H2193">
        <v>2</v>
      </c>
      <c r="I2193">
        <v>51.202288308270802</v>
      </c>
      <c r="J2193">
        <v>182.55325001715099</v>
      </c>
      <c r="K2193">
        <v>-23.012210565903001</v>
      </c>
      <c r="L2193">
        <v>47.642398999999997</v>
      </c>
      <c r="M2193">
        <v>87.630690342704696</v>
      </c>
      <c r="N2193">
        <v>50.428993440433999</v>
      </c>
      <c r="O2193">
        <v>0.25908674411444899</v>
      </c>
      <c r="P2193">
        <v>-2.54</v>
      </c>
      <c r="Q2193">
        <v>0</v>
      </c>
      <c r="R2193">
        <v>-8.8270102950218998</v>
      </c>
      <c r="S2193">
        <v>234.04947930765101</v>
      </c>
    </row>
    <row r="2194" spans="1:20" hidden="1" x14ac:dyDescent="0.25">
      <c r="A2194">
        <v>1884</v>
      </c>
      <c r="B2194">
        <v>333</v>
      </c>
      <c r="C2194">
        <v>262.59390500564098</v>
      </c>
      <c r="D2194">
        <v>0.11251259283759001</v>
      </c>
      <c r="E2194">
        <v>0</v>
      </c>
      <c r="F2194">
        <v>-0.115419012865702</v>
      </c>
      <c r="G2194">
        <v>548</v>
      </c>
      <c r="H2194">
        <v>2</v>
      </c>
      <c r="I2194">
        <v>136.200033543432</v>
      </c>
      <c r="J2194">
        <v>246.50221435484201</v>
      </c>
      <c r="K2194">
        <v>-22.829893639473699</v>
      </c>
      <c r="L2194">
        <v>22.605801</v>
      </c>
      <c r="M2194">
        <v>242.73168723136101</v>
      </c>
      <c r="N2194">
        <v>138.449013788179</v>
      </c>
      <c r="O2194">
        <v>0.26649299819461802</v>
      </c>
      <c r="P2194">
        <v>12.55</v>
      </c>
      <c r="Q2194">
        <v>0</v>
      </c>
      <c r="R2194">
        <v>-1.5495694368664901</v>
      </c>
      <c r="S2194">
        <v>267.965833468016</v>
      </c>
    </row>
    <row r="2195" spans="1:20" x14ac:dyDescent="0.25">
      <c r="A2195">
        <v>1884</v>
      </c>
      <c r="B2195">
        <v>1499</v>
      </c>
      <c r="C2195">
        <v>297.78294701861802</v>
      </c>
      <c r="D2195">
        <v>0.146000113125728</v>
      </c>
      <c r="E2195">
        <v>0</v>
      </c>
      <c r="F2195">
        <v>0.432930498813411</v>
      </c>
      <c r="G2195">
        <v>548</v>
      </c>
      <c r="H2195">
        <v>2</v>
      </c>
      <c r="I2195">
        <v>245.967869656728</v>
      </c>
      <c r="J2195">
        <v>267.33235612269999</v>
      </c>
      <c r="K2195">
        <v>-22.829893639473699</v>
      </c>
      <c r="L2195">
        <v>-39.488300000000002</v>
      </c>
      <c r="M2195">
        <v>402.15452577317097</v>
      </c>
      <c r="N2195">
        <v>235.382325661739</v>
      </c>
      <c r="O2195">
        <v>5.2479812837219901</v>
      </c>
      <c r="P2195">
        <v>2.29</v>
      </c>
      <c r="Q2195">
        <v>0</v>
      </c>
      <c r="R2195">
        <v>6.4499607814567597</v>
      </c>
      <c r="S2195">
        <v>275.66789754970603</v>
      </c>
      <c r="T2195">
        <f>IF(AND(C2195&gt;=$V$3,B2195=$V$1,A2195&lt;=2004),1,0)</f>
        <v>1</v>
      </c>
    </row>
    <row r="2196" spans="1:20" hidden="1" x14ac:dyDescent="0.25">
      <c r="A2196">
        <v>1884</v>
      </c>
      <c r="B2196">
        <v>1513</v>
      </c>
      <c r="C2196">
        <v>297.74411130331498</v>
      </c>
      <c r="D2196">
        <v>0.151870546257413</v>
      </c>
      <c r="E2196">
        <v>0</v>
      </c>
      <c r="F2196">
        <v>0.42051274651660803</v>
      </c>
      <c r="G2196">
        <v>548</v>
      </c>
      <c r="H2196">
        <v>2</v>
      </c>
      <c r="I2196">
        <v>245.61391416757499</v>
      </c>
      <c r="J2196">
        <v>265.12096090962001</v>
      </c>
      <c r="K2196">
        <v>-22.829893639473699</v>
      </c>
      <c r="L2196">
        <v>-37.064602000000001</v>
      </c>
      <c r="M2196">
        <v>401.83765813262102</v>
      </c>
      <c r="N2196">
        <v>236.15320142405801</v>
      </c>
      <c r="O2196">
        <v>4.5574554926018598</v>
      </c>
      <c r="P2196">
        <v>2.0699999999999998</v>
      </c>
      <c r="Q2196">
        <v>0</v>
      </c>
      <c r="R2196">
        <v>5.8684149331152602</v>
      </c>
      <c r="S2196">
        <v>277.617666384497</v>
      </c>
    </row>
    <row r="2197" spans="1:20" hidden="1" x14ac:dyDescent="0.25">
      <c r="A2197">
        <v>1884</v>
      </c>
      <c r="B2197">
        <v>3090</v>
      </c>
      <c r="C2197">
        <v>203.79959354276201</v>
      </c>
      <c r="D2197">
        <v>0.12326480081216699</v>
      </c>
      <c r="E2197">
        <v>0</v>
      </c>
      <c r="F2197">
        <v>-0.356208088202352</v>
      </c>
      <c r="G2197">
        <v>548</v>
      </c>
      <c r="H2197">
        <v>2</v>
      </c>
      <c r="I2197">
        <v>51.784887688862</v>
      </c>
      <c r="J2197">
        <v>182.6778813011</v>
      </c>
      <c r="K2197">
        <v>-22.829893639473699</v>
      </c>
      <c r="L2197">
        <v>47.642398999999997</v>
      </c>
      <c r="M2197">
        <v>87.822303504489796</v>
      </c>
      <c r="N2197">
        <v>50.537350978780402</v>
      </c>
      <c r="O2197">
        <v>0.239766852970828</v>
      </c>
      <c r="P2197">
        <v>-2.39</v>
      </c>
      <c r="Q2197">
        <v>0</v>
      </c>
      <c r="R2197">
        <v>-8.7534630542936096</v>
      </c>
      <c r="S2197">
        <v>233.90665732839699</v>
      </c>
    </row>
    <row r="2198" spans="1:20" hidden="1" x14ac:dyDescent="0.25">
      <c r="A2198">
        <v>1885</v>
      </c>
      <c r="B2198">
        <v>333</v>
      </c>
      <c r="C2198">
        <v>262.56994445320498</v>
      </c>
      <c r="D2198">
        <v>0.11247030200337001</v>
      </c>
      <c r="E2198">
        <v>0</v>
      </c>
      <c r="F2198">
        <v>9.9494340674561796E-2</v>
      </c>
      <c r="G2198">
        <v>549</v>
      </c>
      <c r="H2198">
        <v>2</v>
      </c>
      <c r="I2198">
        <v>136.200033543432</v>
      </c>
      <c r="J2198">
        <v>246.47825380240599</v>
      </c>
      <c r="K2198">
        <v>-22.829893639473699</v>
      </c>
      <c r="L2198">
        <v>22.605801</v>
      </c>
      <c r="M2198">
        <v>242.65699348142499</v>
      </c>
      <c r="N2198">
        <v>138.40142450910099</v>
      </c>
      <c r="O2198">
        <v>0.261357451170321</v>
      </c>
      <c r="P2198">
        <v>12.43</v>
      </c>
      <c r="Q2198">
        <v>0</v>
      </c>
      <c r="R2198">
        <v>-1.54810617235839</v>
      </c>
      <c r="S2198">
        <v>267.94057448351299</v>
      </c>
    </row>
    <row r="2199" spans="1:20" x14ac:dyDescent="0.25">
      <c r="A2199">
        <v>1885</v>
      </c>
      <c r="B2199">
        <v>1499</v>
      </c>
      <c r="C2199">
        <v>297.63559349430898</v>
      </c>
      <c r="D2199">
        <v>0.14594523512119001</v>
      </c>
      <c r="E2199">
        <v>0</v>
      </c>
      <c r="F2199">
        <v>-0.36359924419362699</v>
      </c>
      <c r="G2199">
        <v>549</v>
      </c>
      <c r="H2199">
        <v>2</v>
      </c>
      <c r="I2199">
        <v>245.967869656728</v>
      </c>
      <c r="J2199">
        <v>267.18500259839101</v>
      </c>
      <c r="K2199">
        <v>-22.829893639473699</v>
      </c>
      <c r="L2199">
        <v>-39.488300000000002</v>
      </c>
      <c r="M2199">
        <v>401.28556766914102</v>
      </c>
      <c r="N2199">
        <v>234.864676840464</v>
      </c>
      <c r="O2199">
        <v>5.2435235145886896</v>
      </c>
      <c r="P2199">
        <v>2.23</v>
      </c>
      <c r="Q2199">
        <v>0</v>
      </c>
      <c r="R2199">
        <v>6.3732130508855303</v>
      </c>
      <c r="S2199">
        <v>275.77188324045301</v>
      </c>
      <c r="T2199">
        <f>IF(AND(C2199&gt;=$V$3,B2199=$V$1,A2199&lt;=2004),1,0)</f>
        <v>1</v>
      </c>
    </row>
    <row r="2200" spans="1:20" hidden="1" x14ac:dyDescent="0.25">
      <c r="A2200">
        <v>1885</v>
      </c>
      <c r="B2200">
        <v>1513</v>
      </c>
      <c r="C2200">
        <v>297.61588661607101</v>
      </c>
      <c r="D2200">
        <v>0.151813461695297</v>
      </c>
      <c r="E2200">
        <v>0</v>
      </c>
      <c r="F2200">
        <v>-0.343935424837572</v>
      </c>
      <c r="G2200">
        <v>549</v>
      </c>
      <c r="H2200">
        <v>2</v>
      </c>
      <c r="I2200">
        <v>245.61391416757499</v>
      </c>
      <c r="J2200">
        <v>264.992736222377</v>
      </c>
      <c r="K2200">
        <v>-22.829893639473699</v>
      </c>
      <c r="L2200">
        <v>-37.064602000000001</v>
      </c>
      <c r="M2200">
        <v>401.07627208882201</v>
      </c>
      <c r="N2200">
        <v>235.696582821936</v>
      </c>
      <c r="O2200">
        <v>4.5583367135039197</v>
      </c>
      <c r="P2200">
        <v>2.04</v>
      </c>
      <c r="Q2200">
        <v>0</v>
      </c>
      <c r="R2200">
        <v>5.8001281708572101</v>
      </c>
      <c r="S2200">
        <v>277.71230159117403</v>
      </c>
    </row>
    <row r="2201" spans="1:20" hidden="1" x14ac:dyDescent="0.25">
      <c r="A2201">
        <v>1885</v>
      </c>
      <c r="B2201">
        <v>3090</v>
      </c>
      <c r="C2201">
        <v>203.923139744677</v>
      </c>
      <c r="D2201">
        <v>0.123218468476161</v>
      </c>
      <c r="E2201">
        <v>0</v>
      </c>
      <c r="F2201">
        <v>2.8749334302963399E-2</v>
      </c>
      <c r="G2201">
        <v>549</v>
      </c>
      <c r="H2201">
        <v>2</v>
      </c>
      <c r="I2201">
        <v>51.784887688862</v>
      </c>
      <c r="J2201">
        <v>182.80142750301499</v>
      </c>
      <c r="K2201">
        <v>-22.829893639473699</v>
      </c>
      <c r="L2201">
        <v>47.642398999999997</v>
      </c>
      <c r="M2201">
        <v>88.037459199061601</v>
      </c>
      <c r="N2201">
        <v>50.659293161889401</v>
      </c>
      <c r="O2201">
        <v>0.22130689785297999</v>
      </c>
      <c r="P2201">
        <v>-2.23</v>
      </c>
      <c r="Q2201">
        <v>0</v>
      </c>
      <c r="R2201">
        <v>-8.6763871865712208</v>
      </c>
      <c r="S2201">
        <v>233.765092923194</v>
      </c>
    </row>
    <row r="2202" spans="1:20" hidden="1" x14ac:dyDescent="0.25">
      <c r="A2202">
        <v>1886</v>
      </c>
      <c r="B2202">
        <v>333</v>
      </c>
      <c r="C2202">
        <v>262.55062316150497</v>
      </c>
      <c r="D2202">
        <v>0.112429802262782</v>
      </c>
      <c r="E2202">
        <v>0</v>
      </c>
      <c r="F2202">
        <v>-0.122916929496525</v>
      </c>
      <c r="G2202">
        <v>550</v>
      </c>
      <c r="H2202">
        <v>2</v>
      </c>
      <c r="I2202">
        <v>136.51216310278701</v>
      </c>
      <c r="J2202">
        <v>246.458932510707</v>
      </c>
      <c r="K2202">
        <v>-22.640622506283801</v>
      </c>
      <c r="L2202">
        <v>22.605801</v>
      </c>
      <c r="M2202">
        <v>242.56844001885699</v>
      </c>
      <c r="N2202">
        <v>138.34614353137101</v>
      </c>
      <c r="O2202">
        <v>0.25654106041456698</v>
      </c>
      <c r="P2202">
        <v>12.32</v>
      </c>
      <c r="Q2202">
        <v>0</v>
      </c>
      <c r="R2202">
        <v>-1.5477319844459301</v>
      </c>
      <c r="S2202">
        <v>267.91532160428102</v>
      </c>
    </row>
    <row r="2203" spans="1:20" x14ac:dyDescent="0.25">
      <c r="A2203">
        <v>1886</v>
      </c>
      <c r="B2203">
        <v>1499</v>
      </c>
      <c r="C2203">
        <v>297.471739468473</v>
      </c>
      <c r="D2203">
        <v>0.14589268129980701</v>
      </c>
      <c r="E2203">
        <v>0</v>
      </c>
      <c r="F2203">
        <v>0.43718455023444802</v>
      </c>
      <c r="G2203">
        <v>550</v>
      </c>
      <c r="H2203">
        <v>2</v>
      </c>
      <c r="I2203">
        <v>244.77003621948501</v>
      </c>
      <c r="J2203">
        <v>267.02114857255401</v>
      </c>
      <c r="K2203">
        <v>-22.640622506283801</v>
      </c>
      <c r="L2203">
        <v>-39.488300000000002</v>
      </c>
      <c r="M2203">
        <v>400.49187591917899</v>
      </c>
      <c r="N2203">
        <v>234.39149767205001</v>
      </c>
      <c r="O2203">
        <v>5.2394725261461703</v>
      </c>
      <c r="P2203">
        <v>2.19</v>
      </c>
      <c r="Q2203">
        <v>0</v>
      </c>
      <c r="R2203">
        <v>6.30078100103428</v>
      </c>
      <c r="S2203">
        <v>275.87468712593602</v>
      </c>
      <c r="T2203">
        <f>IF(AND(C2203&gt;=$V$3,B2203=$V$1,A2203&lt;=2004),1,0)</f>
        <v>1</v>
      </c>
    </row>
    <row r="2204" spans="1:20" hidden="1" x14ac:dyDescent="0.25">
      <c r="A2204">
        <v>1886</v>
      </c>
      <c r="B2204">
        <v>1513</v>
      </c>
      <c r="C2204">
        <v>297.47215449434702</v>
      </c>
      <c r="D2204">
        <v>0.15175879476805601</v>
      </c>
      <c r="E2204">
        <v>0</v>
      </c>
      <c r="F2204">
        <v>0.410873817093589</v>
      </c>
      <c r="G2204">
        <v>550</v>
      </c>
      <c r="H2204">
        <v>2</v>
      </c>
      <c r="I2204">
        <v>244.48235771127199</v>
      </c>
      <c r="J2204">
        <v>264.84900410065302</v>
      </c>
      <c r="K2204">
        <v>-22.640622506283801</v>
      </c>
      <c r="L2204">
        <v>-37.064602000000001</v>
      </c>
      <c r="M2204">
        <v>400.38581789404799</v>
      </c>
      <c r="N2204">
        <v>235.282066597674</v>
      </c>
      <c r="O2204">
        <v>4.5598840975853099</v>
      </c>
      <c r="P2204">
        <v>2.0299999999999998</v>
      </c>
      <c r="Q2204">
        <v>0</v>
      </c>
      <c r="R2204">
        <v>5.73590341809542</v>
      </c>
      <c r="S2204">
        <v>277.80588890329199</v>
      </c>
    </row>
    <row r="2205" spans="1:20" hidden="1" x14ac:dyDescent="0.25">
      <c r="A2205">
        <v>1886</v>
      </c>
      <c r="B2205">
        <v>3090</v>
      </c>
      <c r="C2205">
        <v>204.05984730236699</v>
      </c>
      <c r="D2205">
        <v>0.12317409839872701</v>
      </c>
      <c r="E2205">
        <v>0</v>
      </c>
      <c r="F2205">
        <v>-0.34871049101888901</v>
      </c>
      <c r="G2205">
        <v>550</v>
      </c>
      <c r="H2205">
        <v>2</v>
      </c>
      <c r="I2205">
        <v>52.390746832586302</v>
      </c>
      <c r="J2205">
        <v>182.93813506070501</v>
      </c>
      <c r="K2205">
        <v>-22.640622506283801</v>
      </c>
      <c r="L2205">
        <v>47.642398999999997</v>
      </c>
      <c r="M2205">
        <v>88.251131619651105</v>
      </c>
      <c r="N2205">
        <v>50.780451652526203</v>
      </c>
      <c r="O2205">
        <v>0.20133700645673799</v>
      </c>
      <c r="P2205">
        <v>-2.09</v>
      </c>
      <c r="Q2205">
        <v>0</v>
      </c>
      <c r="R2205">
        <v>-8.5999864358700595</v>
      </c>
      <c r="S2205">
        <v>233.62477507679401</v>
      </c>
    </row>
    <row r="2206" spans="1:20" hidden="1" x14ac:dyDescent="0.25">
      <c r="A2206">
        <v>1887</v>
      </c>
      <c r="B2206">
        <v>333</v>
      </c>
      <c r="C2206">
        <v>262.52787097486498</v>
      </c>
      <c r="D2206">
        <v>0.112389701424567</v>
      </c>
      <c r="E2206">
        <v>0</v>
      </c>
      <c r="F2206">
        <v>9.09013372860423E-2</v>
      </c>
      <c r="G2206">
        <v>551</v>
      </c>
      <c r="H2206">
        <v>2</v>
      </c>
      <c r="I2206">
        <v>136.51216310278701</v>
      </c>
      <c r="J2206">
        <v>246.43618032406599</v>
      </c>
      <c r="K2206">
        <v>-22.640622506283801</v>
      </c>
      <c r="L2206">
        <v>22.605801</v>
      </c>
      <c r="M2206">
        <v>242.49705000033001</v>
      </c>
      <c r="N2206">
        <v>138.300700600787</v>
      </c>
      <c r="O2206">
        <v>0.25140202639111803</v>
      </c>
      <c r="P2206">
        <v>12.21</v>
      </c>
      <c r="Q2206">
        <v>0</v>
      </c>
      <c r="R2206">
        <v>-1.54602259324034</v>
      </c>
      <c r="S2206">
        <v>267.89009661556901</v>
      </c>
    </row>
    <row r="2207" spans="1:20" x14ac:dyDescent="0.25">
      <c r="A2207">
        <v>1887</v>
      </c>
      <c r="B2207">
        <v>1499</v>
      </c>
      <c r="C2207">
        <v>297.32256582108897</v>
      </c>
      <c r="D2207">
        <v>0.14584064510751801</v>
      </c>
      <c r="E2207">
        <v>0</v>
      </c>
      <c r="F2207">
        <v>-0.38896010359912703</v>
      </c>
      <c r="G2207">
        <v>551</v>
      </c>
      <c r="H2207">
        <v>2</v>
      </c>
      <c r="I2207">
        <v>244.77003621948501</v>
      </c>
      <c r="J2207">
        <v>266.87197492516998</v>
      </c>
      <c r="K2207">
        <v>-22.640622506283801</v>
      </c>
      <c r="L2207">
        <v>-39.488300000000002</v>
      </c>
      <c r="M2207">
        <v>399.610690495075</v>
      </c>
      <c r="N2207">
        <v>233.86723118383699</v>
      </c>
      <c r="O2207">
        <v>5.2346670341652297</v>
      </c>
      <c r="P2207">
        <v>2.15</v>
      </c>
      <c r="Q2207">
        <v>0</v>
      </c>
      <c r="R2207">
        <v>6.22393434134539</v>
      </c>
      <c r="S2207">
        <v>275.97623717713998</v>
      </c>
      <c r="T2207">
        <f>IF(AND(C2207&gt;=$V$3,B2207=$V$1,A2207&lt;=2004),1,0)</f>
        <v>1</v>
      </c>
    </row>
    <row r="2208" spans="1:20" hidden="1" x14ac:dyDescent="0.25">
      <c r="A2208">
        <v>1887</v>
      </c>
      <c r="B2208">
        <v>1513</v>
      </c>
      <c r="C2208">
        <v>297.342351978274</v>
      </c>
      <c r="D2208">
        <v>0.15170466628295501</v>
      </c>
      <c r="E2208">
        <v>0</v>
      </c>
      <c r="F2208">
        <v>-0.36906891812875298</v>
      </c>
      <c r="G2208">
        <v>551</v>
      </c>
      <c r="H2208">
        <v>2</v>
      </c>
      <c r="I2208">
        <v>244.48235771127199</v>
      </c>
      <c r="J2208">
        <v>264.71920158457999</v>
      </c>
      <c r="K2208">
        <v>-22.640622506283801</v>
      </c>
      <c r="L2208">
        <v>-37.064602000000001</v>
      </c>
      <c r="M2208">
        <v>399.612920611101</v>
      </c>
      <c r="N2208">
        <v>234.81921980527201</v>
      </c>
      <c r="O2208">
        <v>4.5605107580566999</v>
      </c>
      <c r="P2208">
        <v>2.02</v>
      </c>
      <c r="Q2208">
        <v>0</v>
      </c>
      <c r="R2208">
        <v>5.6675116509815204</v>
      </c>
      <c r="S2208">
        <v>277.89836033161902</v>
      </c>
    </row>
    <row r="2209" spans="1:20" hidden="1" x14ac:dyDescent="0.25">
      <c r="A2209">
        <v>1887</v>
      </c>
      <c r="B2209">
        <v>3090</v>
      </c>
      <c r="C2209">
        <v>204.19424325748599</v>
      </c>
      <c r="D2209">
        <v>0.123130165344566</v>
      </c>
      <c r="E2209">
        <v>0</v>
      </c>
      <c r="F2209">
        <v>6.1246035621285097E-2</v>
      </c>
      <c r="G2209">
        <v>551</v>
      </c>
      <c r="H2209">
        <v>2</v>
      </c>
      <c r="I2209">
        <v>52.390746832586302</v>
      </c>
      <c r="J2209">
        <v>183.07253101582401</v>
      </c>
      <c r="K2209">
        <v>-22.640622506283801</v>
      </c>
      <c r="L2209">
        <v>47.642398999999997</v>
      </c>
      <c r="M2209">
        <v>88.488019577346506</v>
      </c>
      <c r="N2209">
        <v>50.914976712325398</v>
      </c>
      <c r="O2209">
        <v>0.18228827847387799</v>
      </c>
      <c r="P2209">
        <v>-1.95</v>
      </c>
      <c r="Q2209">
        <v>0</v>
      </c>
      <c r="R2209">
        <v>-8.5201520261277892</v>
      </c>
      <c r="S2209">
        <v>233.485759812965</v>
      </c>
    </row>
    <row r="2210" spans="1:20" hidden="1" x14ac:dyDescent="0.25">
      <c r="A2210">
        <v>1888</v>
      </c>
      <c r="B2210">
        <v>333</v>
      </c>
      <c r="C2210">
        <v>262.50998004860003</v>
      </c>
      <c r="D2210">
        <v>0.11234409518883701</v>
      </c>
      <c r="E2210">
        <v>0</v>
      </c>
      <c r="F2210">
        <v>-0.128798792914915</v>
      </c>
      <c r="G2210">
        <v>552</v>
      </c>
      <c r="H2210">
        <v>2</v>
      </c>
      <c r="I2210">
        <v>136.837935977819</v>
      </c>
      <c r="J2210">
        <v>246.418289397802</v>
      </c>
      <c r="K2210">
        <v>-22.444454820153801</v>
      </c>
      <c r="L2210">
        <v>22.605801</v>
      </c>
      <c r="M2210">
        <v>242.41300341256101</v>
      </c>
      <c r="N2210">
        <v>138.24739244573999</v>
      </c>
      <c r="O2210">
        <v>0.24638656041389501</v>
      </c>
      <c r="P2210">
        <v>12.1</v>
      </c>
      <c r="Q2210">
        <v>0</v>
      </c>
      <c r="R2210">
        <v>-1.5453099701709001</v>
      </c>
      <c r="S2210">
        <v>267.86488325405401</v>
      </c>
    </row>
    <row r="2211" spans="1:20" x14ac:dyDescent="0.25">
      <c r="A2211">
        <v>1888</v>
      </c>
      <c r="B2211">
        <v>1499</v>
      </c>
      <c r="C2211">
        <v>297.15662427849401</v>
      </c>
      <c r="D2211">
        <v>0.14578146492681199</v>
      </c>
      <c r="E2211">
        <v>0</v>
      </c>
      <c r="F2211">
        <v>0.44426918195234799</v>
      </c>
      <c r="G2211">
        <v>552</v>
      </c>
      <c r="H2211">
        <v>2</v>
      </c>
      <c r="I2211">
        <v>243.543890609366</v>
      </c>
      <c r="J2211">
        <v>266.70603338257501</v>
      </c>
      <c r="K2211">
        <v>-22.444454820153801</v>
      </c>
      <c r="L2211">
        <v>-39.488300000000002</v>
      </c>
      <c r="M2211">
        <v>398.80971949594601</v>
      </c>
      <c r="N2211">
        <v>233.388772013731</v>
      </c>
      <c r="O2211">
        <v>5.2302894122454902</v>
      </c>
      <c r="P2211">
        <v>2.12</v>
      </c>
      <c r="Q2211">
        <v>0</v>
      </c>
      <c r="R2211">
        <v>6.1516796737603201</v>
      </c>
      <c r="S2211">
        <v>276.07660831725701</v>
      </c>
      <c r="T2211">
        <f>IF(AND(C2211&gt;=$V$3,B2211=$V$1,A2211&lt;=2004),1,0)</f>
        <v>1</v>
      </c>
    </row>
    <row r="2212" spans="1:20" hidden="1" x14ac:dyDescent="0.25">
      <c r="A2212">
        <v>1888</v>
      </c>
      <c r="B2212">
        <v>1513</v>
      </c>
      <c r="C2212">
        <v>297.19678887168902</v>
      </c>
      <c r="D2212">
        <v>0.15164310656098701</v>
      </c>
      <c r="E2212">
        <v>0</v>
      </c>
      <c r="F2212">
        <v>0.41758123328854402</v>
      </c>
      <c r="G2212">
        <v>552</v>
      </c>
      <c r="H2212">
        <v>2</v>
      </c>
      <c r="I2212">
        <v>243.32423977446601</v>
      </c>
      <c r="J2212">
        <v>264.57363847799502</v>
      </c>
      <c r="K2212">
        <v>-22.444454820153801</v>
      </c>
      <c r="L2212">
        <v>-37.064602000000001</v>
      </c>
      <c r="M2212">
        <v>398.91588970195198</v>
      </c>
      <c r="N2212">
        <v>234.399795556638</v>
      </c>
      <c r="O2212">
        <v>4.5612818690514496</v>
      </c>
      <c r="P2212">
        <v>2.02</v>
      </c>
      <c r="Q2212">
        <v>0</v>
      </c>
      <c r="R2212">
        <v>5.6034557597518502</v>
      </c>
      <c r="S2212">
        <v>277.98978662053997</v>
      </c>
    </row>
    <row r="2213" spans="1:20" hidden="1" x14ac:dyDescent="0.25">
      <c r="A2213">
        <v>1888</v>
      </c>
      <c r="B2213">
        <v>3090</v>
      </c>
      <c r="C2213">
        <v>204.341605950781</v>
      </c>
      <c r="D2213">
        <v>0.123080200772412</v>
      </c>
      <c r="E2213">
        <v>0</v>
      </c>
      <c r="F2213">
        <v>-0.34355406996821197</v>
      </c>
      <c r="G2213">
        <v>552</v>
      </c>
      <c r="H2213">
        <v>2</v>
      </c>
      <c r="I2213">
        <v>53.019574679416301</v>
      </c>
      <c r="J2213">
        <v>183.21989370911899</v>
      </c>
      <c r="K2213">
        <v>-22.444454820153801</v>
      </c>
      <c r="L2213">
        <v>47.642398999999997</v>
      </c>
      <c r="M2213">
        <v>88.721366528155102</v>
      </c>
      <c r="N2213">
        <v>51.047209015680899</v>
      </c>
      <c r="O2213">
        <v>0.16308157924987399</v>
      </c>
      <c r="P2213">
        <v>-1.82</v>
      </c>
      <c r="Q2213">
        <v>0</v>
      </c>
      <c r="R2213">
        <v>-8.4413591682909797</v>
      </c>
      <c r="S2213">
        <v>233.34803013768899</v>
      </c>
    </row>
    <row r="2214" spans="1:20" hidden="1" x14ac:dyDescent="0.25">
      <c r="A2214">
        <v>1889</v>
      </c>
      <c r="B2214">
        <v>333</v>
      </c>
      <c r="C2214">
        <v>262.497300082538</v>
      </c>
      <c r="D2214">
        <v>0.112294004082385</v>
      </c>
      <c r="E2214">
        <v>0</v>
      </c>
      <c r="F2214">
        <v>-0.13806406394347201</v>
      </c>
      <c r="G2214">
        <v>553</v>
      </c>
      <c r="H2214">
        <v>2</v>
      </c>
      <c r="I2214">
        <v>137.17689188230099</v>
      </c>
      <c r="J2214">
        <v>246.40560943173901</v>
      </c>
      <c r="K2214">
        <v>-22.241450335661199</v>
      </c>
      <c r="L2214">
        <v>22.605801</v>
      </c>
      <c r="M2214">
        <v>242.34692966834399</v>
      </c>
      <c r="N2214">
        <v>138.20380746671901</v>
      </c>
      <c r="O2214">
        <v>0.241632258714922</v>
      </c>
      <c r="P2214">
        <v>12</v>
      </c>
      <c r="Q2214">
        <v>0</v>
      </c>
      <c r="R2214">
        <v>-1.54319975830036</v>
      </c>
      <c r="S2214">
        <v>267.83970432286998</v>
      </c>
    </row>
    <row r="2215" spans="1:20" x14ac:dyDescent="0.25">
      <c r="A2215">
        <v>1889</v>
      </c>
      <c r="B2215">
        <v>1499</v>
      </c>
      <c r="C2215">
        <v>296.97512172978998</v>
      </c>
      <c r="D2215">
        <v>0.14571646502747501</v>
      </c>
      <c r="E2215">
        <v>0</v>
      </c>
      <c r="F2215">
        <v>0.41229234998999797</v>
      </c>
      <c r="G2215">
        <v>553</v>
      </c>
      <c r="H2215">
        <v>2</v>
      </c>
      <c r="I2215">
        <v>242.29006591859201</v>
      </c>
      <c r="J2215">
        <v>266.52453083387201</v>
      </c>
      <c r="K2215">
        <v>-22.241450335661199</v>
      </c>
      <c r="L2215">
        <v>-39.488300000000002</v>
      </c>
      <c r="M2215">
        <v>397.92013055125398</v>
      </c>
      <c r="N2215">
        <v>232.85753877596201</v>
      </c>
      <c r="O2215">
        <v>5.2257166384741103</v>
      </c>
      <c r="P2215">
        <v>2.1</v>
      </c>
      <c r="Q2215">
        <v>0</v>
      </c>
      <c r="R2215">
        <v>6.0749325035824802</v>
      </c>
      <c r="S2215">
        <v>276.17572724637301</v>
      </c>
      <c r="T2215">
        <f>IF(AND(C2215&gt;=$V$3,B2215=$V$1,A2215&lt;=2004),1,0)</f>
        <v>1</v>
      </c>
    </row>
    <row r="2216" spans="1:20" hidden="1" x14ac:dyDescent="0.25">
      <c r="A2216">
        <v>1889</v>
      </c>
      <c r="B2216">
        <v>1513</v>
      </c>
      <c r="C2216">
        <v>297.03622511947299</v>
      </c>
      <c r="D2216">
        <v>0.15157549311872501</v>
      </c>
      <c r="E2216">
        <v>0</v>
      </c>
      <c r="F2216">
        <v>0.39744625343608597</v>
      </c>
      <c r="G2216">
        <v>553</v>
      </c>
      <c r="H2216">
        <v>2</v>
      </c>
      <c r="I2216">
        <v>242.140118538916</v>
      </c>
      <c r="J2216">
        <v>264.41307472577898</v>
      </c>
      <c r="K2216">
        <v>-22.241450335661199</v>
      </c>
      <c r="L2216">
        <v>-37.064602000000001</v>
      </c>
      <c r="M2216">
        <v>398.13531055369401</v>
      </c>
      <c r="N2216">
        <v>233.930346972552</v>
      </c>
      <c r="O2216">
        <v>4.5614879570705904</v>
      </c>
      <c r="P2216">
        <v>2.02</v>
      </c>
      <c r="Q2216">
        <v>0</v>
      </c>
      <c r="R2216">
        <v>5.5351591045494501</v>
      </c>
      <c r="S2216">
        <v>278.08009857752103</v>
      </c>
    </row>
    <row r="2217" spans="1:20" hidden="1" x14ac:dyDescent="0.25">
      <c r="A2217">
        <v>1889</v>
      </c>
      <c r="B2217">
        <v>3090</v>
      </c>
      <c r="C2217">
        <v>204.50200589858599</v>
      </c>
      <c r="D2217">
        <v>0.123025322735176</v>
      </c>
      <c r="E2217">
        <v>0</v>
      </c>
      <c r="F2217">
        <v>-0.34542238397199598</v>
      </c>
      <c r="G2217">
        <v>553</v>
      </c>
      <c r="H2217">
        <v>2</v>
      </c>
      <c r="I2217">
        <v>53.671068192611003</v>
      </c>
      <c r="J2217">
        <v>183.38029365692401</v>
      </c>
      <c r="K2217">
        <v>-22.241450335661199</v>
      </c>
      <c r="L2217">
        <v>47.642398999999997</v>
      </c>
      <c r="M2217">
        <v>88.977757290408505</v>
      </c>
      <c r="N2217">
        <v>51.192487615430203</v>
      </c>
      <c r="O2217">
        <v>0.14423269104073999</v>
      </c>
      <c r="P2217">
        <v>-1.69</v>
      </c>
      <c r="Q2217">
        <v>0</v>
      </c>
      <c r="R2217">
        <v>-8.3591999849421601</v>
      </c>
      <c r="S2217">
        <v>233.21164097611799</v>
      </c>
    </row>
    <row r="2218" spans="1:20" hidden="1" x14ac:dyDescent="0.25">
      <c r="A2218">
        <v>1890</v>
      </c>
      <c r="B2218">
        <v>333</v>
      </c>
      <c r="C2218">
        <v>262.48105670735902</v>
      </c>
      <c r="D2218">
        <v>0.112240985156687</v>
      </c>
      <c r="E2218">
        <v>0</v>
      </c>
      <c r="F2218">
        <v>9.4412288197301297E-2</v>
      </c>
      <c r="G2218">
        <v>554</v>
      </c>
      <c r="H2218">
        <v>2</v>
      </c>
      <c r="I2218">
        <v>137.17689188230099</v>
      </c>
      <c r="J2218">
        <v>246.38936605655999</v>
      </c>
      <c r="K2218">
        <v>-22.241450335661199</v>
      </c>
      <c r="L2218">
        <v>22.605801</v>
      </c>
      <c r="M2218">
        <v>242.300108923442</v>
      </c>
      <c r="N2218">
        <v>138.170857883401</v>
      </c>
      <c r="O2218">
        <v>0.23695081614413199</v>
      </c>
      <c r="P2218">
        <v>11.9</v>
      </c>
      <c r="Q2218">
        <v>0</v>
      </c>
      <c r="R2218">
        <v>-1.5395977510904699</v>
      </c>
      <c r="S2218">
        <v>267.81458416223199</v>
      </c>
    </row>
    <row r="2219" spans="1:20" x14ac:dyDescent="0.25">
      <c r="A2219">
        <v>1890</v>
      </c>
      <c r="B2219">
        <v>1499</v>
      </c>
      <c r="C2219">
        <v>296.81090440291899</v>
      </c>
      <c r="D2219">
        <v>0.14564766589171199</v>
      </c>
      <c r="E2219">
        <v>0</v>
      </c>
      <c r="F2219">
        <v>-0.45797603796124198</v>
      </c>
      <c r="G2219">
        <v>554</v>
      </c>
      <c r="H2219">
        <v>2</v>
      </c>
      <c r="I2219">
        <v>242.29006591859201</v>
      </c>
      <c r="J2219">
        <v>266.360313507</v>
      </c>
      <c r="K2219">
        <v>-22.241450335661199</v>
      </c>
      <c r="L2219">
        <v>-39.488300000000002</v>
      </c>
      <c r="M2219">
        <v>396.94882628952598</v>
      </c>
      <c r="N2219">
        <v>232.27791316646801</v>
      </c>
      <c r="O2219">
        <v>5.2211432819816599</v>
      </c>
      <c r="P2219">
        <v>2.09</v>
      </c>
      <c r="Q2219">
        <v>0</v>
      </c>
      <c r="R2219">
        <v>5.9940617613619498</v>
      </c>
      <c r="S2219">
        <v>276.27352668406002</v>
      </c>
      <c r="T2219">
        <f>IF(AND(C2219&gt;=$V$3,B2219=$V$1,A2219&lt;=2004),1,0)</f>
        <v>1</v>
      </c>
    </row>
    <row r="2220" spans="1:20" hidden="1" x14ac:dyDescent="0.25">
      <c r="A2220">
        <v>1890</v>
      </c>
      <c r="B2220">
        <v>1513</v>
      </c>
      <c r="C2220">
        <v>296.89212961416001</v>
      </c>
      <c r="D2220">
        <v>0.151503927678763</v>
      </c>
      <c r="E2220">
        <v>0</v>
      </c>
      <c r="F2220">
        <v>-0.43633094115400101</v>
      </c>
      <c r="G2220">
        <v>554</v>
      </c>
      <c r="H2220">
        <v>2</v>
      </c>
      <c r="I2220">
        <v>242.140118538916</v>
      </c>
      <c r="J2220">
        <v>264.26897922046601</v>
      </c>
      <c r="K2220">
        <v>-22.241450335661199</v>
      </c>
      <c r="L2220">
        <v>-37.064602000000001</v>
      </c>
      <c r="M2220">
        <v>397.27562006901599</v>
      </c>
      <c r="N2220">
        <v>233.41382725420701</v>
      </c>
      <c r="O2220">
        <v>4.5623496572150701</v>
      </c>
      <c r="P2220">
        <v>2.04</v>
      </c>
      <c r="Q2220">
        <v>0</v>
      </c>
      <c r="R2220">
        <v>5.4628606298726803</v>
      </c>
      <c r="S2220">
        <v>278.16923090865799</v>
      </c>
    </row>
    <row r="2221" spans="1:20" hidden="1" x14ac:dyDescent="0.25">
      <c r="A2221">
        <v>1890</v>
      </c>
      <c r="B2221">
        <v>3090</v>
      </c>
      <c r="C2221">
        <v>204.65803479473999</v>
      </c>
      <c r="D2221">
        <v>0.122967237083156</v>
      </c>
      <c r="E2221">
        <v>0</v>
      </c>
      <c r="F2221">
        <v>0.115811226564142</v>
      </c>
      <c r="G2221">
        <v>554</v>
      </c>
      <c r="H2221">
        <v>2</v>
      </c>
      <c r="I2221">
        <v>53.671068192611003</v>
      </c>
      <c r="J2221">
        <v>183.53632255307801</v>
      </c>
      <c r="K2221">
        <v>-22.241450335661199</v>
      </c>
      <c r="L2221">
        <v>47.642398999999997</v>
      </c>
      <c r="M2221">
        <v>89.257462263977601</v>
      </c>
      <c r="N2221">
        <v>51.351034296939297</v>
      </c>
      <c r="O2221">
        <v>0.12510975853360301</v>
      </c>
      <c r="P2221">
        <v>-1.58</v>
      </c>
      <c r="Q2221">
        <v>0</v>
      </c>
      <c r="R2221">
        <v>-8.2736699829451794</v>
      </c>
      <c r="S2221">
        <v>233.07664732671</v>
      </c>
    </row>
    <row r="2222" spans="1:20" hidden="1" x14ac:dyDescent="0.25">
      <c r="A2222">
        <v>1891</v>
      </c>
      <c r="B2222">
        <v>333</v>
      </c>
      <c r="C2222">
        <v>262.47023881866897</v>
      </c>
      <c r="D2222">
        <v>0.11218887260138299</v>
      </c>
      <c r="E2222">
        <v>0</v>
      </c>
      <c r="F2222">
        <v>-0.14374791867249401</v>
      </c>
      <c r="G2222">
        <v>555</v>
      </c>
      <c r="H2222">
        <v>2</v>
      </c>
      <c r="I2222">
        <v>137.52856137798599</v>
      </c>
      <c r="J2222">
        <v>246.37854816787001</v>
      </c>
      <c r="K2222">
        <v>-22.031670889938599</v>
      </c>
      <c r="L2222">
        <v>22.605801</v>
      </c>
      <c r="M2222">
        <v>242.240140211083</v>
      </c>
      <c r="N2222">
        <v>138.130518434994</v>
      </c>
      <c r="O2222">
        <v>0.23284451572980899</v>
      </c>
      <c r="P2222">
        <v>11.8</v>
      </c>
      <c r="Q2222">
        <v>0</v>
      </c>
      <c r="R2222">
        <v>-1.53703959968236</v>
      </c>
      <c r="S2222">
        <v>267.78950574053101</v>
      </c>
    </row>
    <row r="2223" spans="1:20" x14ac:dyDescent="0.25">
      <c r="A2223">
        <v>1891</v>
      </c>
      <c r="B2223">
        <v>1499</v>
      </c>
      <c r="C2223">
        <v>296.63056965918202</v>
      </c>
      <c r="D2223">
        <v>0.14558004289256399</v>
      </c>
      <c r="E2223">
        <v>0</v>
      </c>
      <c r="F2223">
        <v>0.42703455907952098</v>
      </c>
      <c r="G2223">
        <v>555</v>
      </c>
      <c r="H2223">
        <v>2</v>
      </c>
      <c r="I2223">
        <v>241.00920149130701</v>
      </c>
      <c r="J2223">
        <v>266.17997876326399</v>
      </c>
      <c r="K2223">
        <v>-22.031670889938599</v>
      </c>
      <c r="L2223">
        <v>-39.488300000000002</v>
      </c>
      <c r="M2223">
        <v>396.07155648605999</v>
      </c>
      <c r="N2223">
        <v>231.75355312602301</v>
      </c>
      <c r="O2223">
        <v>5.2162570868576399</v>
      </c>
      <c r="P2223">
        <v>2.08</v>
      </c>
      <c r="Q2223">
        <v>0</v>
      </c>
      <c r="R2223">
        <v>5.9185526079330497</v>
      </c>
      <c r="S2223">
        <v>276.370094110293</v>
      </c>
      <c r="T2223">
        <f>IF(AND(C2223&gt;=$V$3,B2223=$V$1,A2223&lt;=2004),1,0)</f>
        <v>1</v>
      </c>
    </row>
    <row r="2224" spans="1:20" hidden="1" x14ac:dyDescent="0.25">
      <c r="A2224">
        <v>1891</v>
      </c>
      <c r="B2224">
        <v>1513</v>
      </c>
      <c r="C2224">
        <v>296.73292207964101</v>
      </c>
      <c r="D2224">
        <v>0.15143358566600401</v>
      </c>
      <c r="E2224">
        <v>0</v>
      </c>
      <c r="F2224">
        <v>0.40039737118542601</v>
      </c>
      <c r="G2224">
        <v>555</v>
      </c>
      <c r="H2224">
        <v>2</v>
      </c>
      <c r="I2224">
        <v>240.93055776989499</v>
      </c>
      <c r="J2224">
        <v>264.10977168594701</v>
      </c>
      <c r="K2224">
        <v>-22.031670889938599</v>
      </c>
      <c r="L2224">
        <v>-37.064602000000001</v>
      </c>
      <c r="M2224">
        <v>396.50528993232598</v>
      </c>
      <c r="N2224">
        <v>232.95004774984901</v>
      </c>
      <c r="O2224">
        <v>4.5619632759390303</v>
      </c>
      <c r="P2224">
        <v>2.06</v>
      </c>
      <c r="Q2224">
        <v>0</v>
      </c>
      <c r="R2224">
        <v>5.3956479974443701</v>
      </c>
      <c r="S2224">
        <v>278.25726659482802</v>
      </c>
    </row>
    <row r="2225" spans="1:20" hidden="1" x14ac:dyDescent="0.25">
      <c r="A2225">
        <v>1891</v>
      </c>
      <c r="B2225">
        <v>3090</v>
      </c>
      <c r="C2225">
        <v>204.82660105508199</v>
      </c>
      <c r="D2225">
        <v>0.12291014441835001</v>
      </c>
      <c r="E2225">
        <v>0</v>
      </c>
      <c r="F2225">
        <v>-0.33217775470551802</v>
      </c>
      <c r="G2225">
        <v>555</v>
      </c>
      <c r="H2225">
        <v>2</v>
      </c>
      <c r="I2225">
        <v>54.344912224378</v>
      </c>
      <c r="J2225">
        <v>183.70488881342001</v>
      </c>
      <c r="K2225">
        <v>-22.031670889938599</v>
      </c>
      <c r="L2225">
        <v>47.642398999999997</v>
      </c>
      <c r="M2225">
        <v>89.5301772408109</v>
      </c>
      <c r="N2225">
        <v>51.505584900911899</v>
      </c>
      <c r="O2225">
        <v>0.107109908310732</v>
      </c>
      <c r="P2225">
        <v>-1.47</v>
      </c>
      <c r="Q2225">
        <v>0</v>
      </c>
      <c r="R2225">
        <v>-8.1898018148870602</v>
      </c>
      <c r="S2225">
        <v>232.943022074894</v>
      </c>
    </row>
    <row r="2226" spans="1:20" hidden="1" x14ac:dyDescent="0.25">
      <c r="A2226">
        <v>1892</v>
      </c>
      <c r="B2226">
        <v>333</v>
      </c>
      <c r="C2226">
        <v>262.45579820747901</v>
      </c>
      <c r="D2226">
        <v>0.112137626203365</v>
      </c>
      <c r="E2226">
        <v>0</v>
      </c>
      <c r="F2226">
        <v>9.5983790181605105E-2</v>
      </c>
      <c r="G2226">
        <v>556</v>
      </c>
      <c r="H2226">
        <v>2</v>
      </c>
      <c r="I2226">
        <v>137.52856137798599</v>
      </c>
      <c r="J2226">
        <v>246.36410755668101</v>
      </c>
      <c r="K2226">
        <v>-22.031670889938599</v>
      </c>
      <c r="L2226">
        <v>22.605801</v>
      </c>
      <c r="M2226">
        <v>242.20020795986599</v>
      </c>
      <c r="N2226">
        <v>138.10170704127</v>
      </c>
      <c r="O2226">
        <v>0.22984953171318101</v>
      </c>
      <c r="P2226">
        <v>11.7</v>
      </c>
      <c r="Q2226">
        <v>0</v>
      </c>
      <c r="R2226">
        <v>-1.53292993602443</v>
      </c>
      <c r="S2226">
        <v>267.764494372326</v>
      </c>
    </row>
    <row r="2227" spans="1:20" x14ac:dyDescent="0.25">
      <c r="A2227">
        <v>1892</v>
      </c>
      <c r="B2227">
        <v>1499</v>
      </c>
      <c r="C2227">
        <v>296.46736228729202</v>
      </c>
      <c r="D2227">
        <v>0.14551354384815199</v>
      </c>
      <c r="E2227">
        <v>0</v>
      </c>
      <c r="F2227">
        <v>-0.453793741670177</v>
      </c>
      <c r="G2227">
        <v>556</v>
      </c>
      <c r="H2227">
        <v>2</v>
      </c>
      <c r="I2227">
        <v>241.00920149130701</v>
      </c>
      <c r="J2227">
        <v>266.01677139137399</v>
      </c>
      <c r="K2227">
        <v>-22.031670889938599</v>
      </c>
      <c r="L2227">
        <v>-39.488300000000002</v>
      </c>
      <c r="M2227">
        <v>395.10986143366</v>
      </c>
      <c r="N2227">
        <v>231.18002390130499</v>
      </c>
      <c r="O2227">
        <v>5.2120861052598002</v>
      </c>
      <c r="P2227">
        <v>2.0699999999999998</v>
      </c>
      <c r="Q2227">
        <v>0</v>
      </c>
      <c r="R2227">
        <v>5.8387537123461497</v>
      </c>
      <c r="S2227">
        <v>276.465359533406</v>
      </c>
      <c r="T2227">
        <f>IF(AND(C2227&gt;=$V$3,B2227=$V$1,A2227&lt;=2004),1,0)</f>
        <v>1</v>
      </c>
    </row>
    <row r="2228" spans="1:20" hidden="1" x14ac:dyDescent="0.25">
      <c r="A2228">
        <v>1892</v>
      </c>
      <c r="B2228">
        <v>1513</v>
      </c>
      <c r="C2228">
        <v>296.58996050688597</v>
      </c>
      <c r="D2228">
        <v>0.15136441280042101</v>
      </c>
      <c r="E2228">
        <v>0</v>
      </c>
      <c r="F2228">
        <v>-0.43044140957291899</v>
      </c>
      <c r="G2228">
        <v>556</v>
      </c>
      <c r="H2228">
        <v>2</v>
      </c>
      <c r="I2228">
        <v>240.93055776989499</v>
      </c>
      <c r="J2228">
        <v>263.966810113191</v>
      </c>
      <c r="K2228">
        <v>-22.031670889938599</v>
      </c>
      <c r="L2228">
        <v>-37.064602000000001</v>
      </c>
      <c r="M2228">
        <v>395.65547460497601</v>
      </c>
      <c r="N2228">
        <v>232.43979791340499</v>
      </c>
      <c r="O2228">
        <v>4.5615875465795597</v>
      </c>
      <c r="P2228">
        <v>2.08</v>
      </c>
      <c r="Q2228">
        <v>0</v>
      </c>
      <c r="R2228">
        <v>5.3243963494182696</v>
      </c>
      <c r="S2228">
        <v>278.344139735233</v>
      </c>
    </row>
    <row r="2229" spans="1:20" hidden="1" x14ac:dyDescent="0.25">
      <c r="A2229">
        <v>1892</v>
      </c>
      <c r="B2229">
        <v>3090</v>
      </c>
      <c r="C2229">
        <v>204.99052969952501</v>
      </c>
      <c r="D2229">
        <v>0.12285400068470299</v>
      </c>
      <c r="E2229">
        <v>0</v>
      </c>
      <c r="F2229">
        <v>0.12287385092387799</v>
      </c>
      <c r="G2229">
        <v>556</v>
      </c>
      <c r="H2229">
        <v>2</v>
      </c>
      <c r="I2229">
        <v>54.344912224378</v>
      </c>
      <c r="J2229">
        <v>183.868817457863</v>
      </c>
      <c r="K2229">
        <v>-22.031670889938599</v>
      </c>
      <c r="L2229">
        <v>47.642398999999997</v>
      </c>
      <c r="M2229">
        <v>89.825507407255898</v>
      </c>
      <c r="N2229">
        <v>51.673169290992199</v>
      </c>
      <c r="O2229">
        <v>8.9068724145376504E-2</v>
      </c>
      <c r="P2229">
        <v>-1.36</v>
      </c>
      <c r="Q2229">
        <v>0</v>
      </c>
      <c r="R2229">
        <v>-8.1027149244933003</v>
      </c>
      <c r="S2229">
        <v>232.81081773751799</v>
      </c>
    </row>
    <row r="2230" spans="1:20" hidden="1" x14ac:dyDescent="0.25">
      <c r="A2230">
        <v>1893</v>
      </c>
      <c r="B2230">
        <v>333</v>
      </c>
      <c r="C2230">
        <v>262.44705498213699</v>
      </c>
      <c r="D2230">
        <v>0.112088924351017</v>
      </c>
      <c r="E2230">
        <v>0</v>
      </c>
      <c r="F2230">
        <v>-0.15095186818686601</v>
      </c>
      <c r="G2230">
        <v>557</v>
      </c>
      <c r="H2230">
        <v>2</v>
      </c>
      <c r="I2230">
        <v>137.89246651695299</v>
      </c>
      <c r="J2230">
        <v>246.355364331338</v>
      </c>
      <c r="K2230">
        <v>-21.815180383837401</v>
      </c>
      <c r="L2230">
        <v>22.605801</v>
      </c>
      <c r="M2230">
        <v>242.14691078729101</v>
      </c>
      <c r="N2230">
        <v>138.065575607168</v>
      </c>
      <c r="O2230">
        <v>0.22786924162465899</v>
      </c>
      <c r="P2230">
        <v>11.6</v>
      </c>
      <c r="Q2230">
        <v>0</v>
      </c>
      <c r="R2230">
        <v>-1.5298836083794201</v>
      </c>
      <c r="S2230">
        <v>267.73953270816901</v>
      </c>
    </row>
    <row r="2231" spans="1:20" x14ac:dyDescent="0.25">
      <c r="A2231">
        <v>1893</v>
      </c>
      <c r="B2231">
        <v>1499</v>
      </c>
      <c r="C2231">
        <v>296.28807048882697</v>
      </c>
      <c r="D2231">
        <v>0.14545034669152401</v>
      </c>
      <c r="E2231">
        <v>0</v>
      </c>
      <c r="F2231">
        <v>0.42616046236987698</v>
      </c>
      <c r="G2231">
        <v>557</v>
      </c>
      <c r="H2231">
        <v>2</v>
      </c>
      <c r="I2231">
        <v>239.70194221022101</v>
      </c>
      <c r="J2231">
        <v>265.83747959290901</v>
      </c>
      <c r="K2231">
        <v>-21.815180383837401</v>
      </c>
      <c r="L2231">
        <v>-39.488300000000002</v>
      </c>
      <c r="M2231">
        <v>394.24101447776297</v>
      </c>
      <c r="N2231">
        <v>230.661403181818</v>
      </c>
      <c r="O2231">
        <v>5.2091004731295998</v>
      </c>
      <c r="P2231">
        <v>2.08</v>
      </c>
      <c r="Q2231">
        <v>0</v>
      </c>
      <c r="R2231">
        <v>5.7642658757838099</v>
      </c>
      <c r="S2231">
        <v>276.55940960892599</v>
      </c>
      <c r="T2231">
        <f>IF(AND(C2231&gt;=$V$3,B2231=$V$1,A2231&lt;=2004),1,0)</f>
        <v>1</v>
      </c>
    </row>
    <row r="2232" spans="1:20" hidden="1" x14ac:dyDescent="0.25">
      <c r="A2232">
        <v>1893</v>
      </c>
      <c r="B2232">
        <v>1513</v>
      </c>
      <c r="C2232">
        <v>296.43150882566698</v>
      </c>
      <c r="D2232">
        <v>0.15129867458629501</v>
      </c>
      <c r="E2232">
        <v>0</v>
      </c>
      <c r="F2232">
        <v>0.41041467541090099</v>
      </c>
      <c r="G2232">
        <v>557</v>
      </c>
      <c r="H2232">
        <v>2</v>
      </c>
      <c r="I2232">
        <v>239.69612623589001</v>
      </c>
      <c r="J2232">
        <v>263.80835843197298</v>
      </c>
      <c r="K2232">
        <v>-21.815180383837401</v>
      </c>
      <c r="L2232">
        <v>-37.064602000000001</v>
      </c>
      <c r="M2232">
        <v>394.893541423692</v>
      </c>
      <c r="N2232">
        <v>231.98176275721201</v>
      </c>
      <c r="O2232">
        <v>4.5611357531610999</v>
      </c>
      <c r="P2232">
        <v>2.11</v>
      </c>
      <c r="Q2232">
        <v>0</v>
      </c>
      <c r="R2232">
        <v>5.2581615623097697</v>
      </c>
      <c r="S2232">
        <v>278.429932185251</v>
      </c>
    </row>
    <row r="2233" spans="1:20" hidden="1" x14ac:dyDescent="0.25">
      <c r="A2233">
        <v>1893</v>
      </c>
      <c r="B2233">
        <v>3090</v>
      </c>
      <c r="C2233">
        <v>205.16686245738799</v>
      </c>
      <c r="D2233">
        <v>0.122800644664925</v>
      </c>
      <c r="E2233">
        <v>0</v>
      </c>
      <c r="F2233">
        <v>-0.32864726110400899</v>
      </c>
      <c r="G2233">
        <v>557</v>
      </c>
      <c r="H2233">
        <v>2</v>
      </c>
      <c r="I2233">
        <v>55.040779420139799</v>
      </c>
      <c r="J2233">
        <v>184.04515021572601</v>
      </c>
      <c r="K2233">
        <v>-21.815180383837401</v>
      </c>
      <c r="L2233">
        <v>47.642398999999997</v>
      </c>
      <c r="M2233">
        <v>90.113412596444903</v>
      </c>
      <c r="N2233">
        <v>51.836582043504698</v>
      </c>
      <c r="O2233">
        <v>7.0886490954674003E-2</v>
      </c>
      <c r="P2233">
        <v>-1.26</v>
      </c>
      <c r="Q2233">
        <v>0</v>
      </c>
      <c r="R2233">
        <v>-8.0173740082458593</v>
      </c>
      <c r="S2233">
        <v>232.68000582717201</v>
      </c>
    </row>
    <row r="2234" spans="1:20" hidden="1" x14ac:dyDescent="0.25">
      <c r="A2234">
        <v>1894</v>
      </c>
      <c r="B2234">
        <v>333</v>
      </c>
      <c r="C2234">
        <v>262.43503914211198</v>
      </c>
      <c r="D2234">
        <v>0.112040036477992</v>
      </c>
      <c r="E2234">
        <v>0</v>
      </c>
      <c r="F2234">
        <v>8.6707704834711505E-2</v>
      </c>
      <c r="G2234">
        <v>558</v>
      </c>
      <c r="H2234">
        <v>2</v>
      </c>
      <c r="I2234">
        <v>137.89246651695299</v>
      </c>
      <c r="J2234">
        <v>246.34334849131301</v>
      </c>
      <c r="K2234">
        <v>-21.815180383837401</v>
      </c>
      <c r="L2234">
        <v>22.605801</v>
      </c>
      <c r="M2234">
        <v>242.11464570904701</v>
      </c>
      <c r="N2234">
        <v>138.041414601708</v>
      </c>
      <c r="O2234">
        <v>0.22773136564235799</v>
      </c>
      <c r="P2234">
        <v>11.51</v>
      </c>
      <c r="Q2234">
        <v>0</v>
      </c>
      <c r="R2234">
        <v>-1.52520970674211</v>
      </c>
      <c r="S2234">
        <v>267.71464730364499</v>
      </c>
    </row>
    <row r="2235" spans="1:20" x14ac:dyDescent="0.25">
      <c r="A2235">
        <v>1894</v>
      </c>
      <c r="B2235">
        <v>1499</v>
      </c>
      <c r="C2235">
        <v>296.12652298042201</v>
      </c>
      <c r="D2235">
        <v>0.145386908148227</v>
      </c>
      <c r="E2235">
        <v>0</v>
      </c>
      <c r="F2235">
        <v>-0.47013910562824601</v>
      </c>
      <c r="G2235">
        <v>558</v>
      </c>
      <c r="H2235">
        <v>2</v>
      </c>
      <c r="I2235">
        <v>239.70194221022101</v>
      </c>
      <c r="J2235">
        <v>265.67593208450398</v>
      </c>
      <c r="K2235">
        <v>-21.815180383837401</v>
      </c>
      <c r="L2235">
        <v>-39.488300000000002</v>
      </c>
      <c r="M2235">
        <v>393.28819342792201</v>
      </c>
      <c r="N2235">
        <v>230.09365653936501</v>
      </c>
      <c r="O2235">
        <v>5.2053922976722697</v>
      </c>
      <c r="P2235">
        <v>2.09</v>
      </c>
      <c r="Q2235">
        <v>0</v>
      </c>
      <c r="R2235">
        <v>5.6854930020858401</v>
      </c>
      <c r="S2235">
        <v>276.65217442195501</v>
      </c>
      <c r="T2235">
        <f>IF(AND(C2235&gt;=$V$3,B2235=$V$1,A2235&lt;=2004),1,0)</f>
        <v>1</v>
      </c>
    </row>
    <row r="2236" spans="1:20" hidden="1" x14ac:dyDescent="0.25">
      <c r="A2236">
        <v>1894</v>
      </c>
      <c r="B2236">
        <v>1513</v>
      </c>
      <c r="C2236">
        <v>296.28994967898097</v>
      </c>
      <c r="D2236">
        <v>0.151232685279726</v>
      </c>
      <c r="E2236">
        <v>0</v>
      </c>
      <c r="F2236">
        <v>-0.44757251184706298</v>
      </c>
      <c r="G2236">
        <v>558</v>
      </c>
      <c r="H2236">
        <v>2</v>
      </c>
      <c r="I2236">
        <v>239.69612623589001</v>
      </c>
      <c r="J2236">
        <v>263.66679928528703</v>
      </c>
      <c r="K2236">
        <v>-21.815180383837401</v>
      </c>
      <c r="L2236">
        <v>-37.064602000000001</v>
      </c>
      <c r="M2236">
        <v>394.050337958618</v>
      </c>
      <c r="N2236">
        <v>231.47598472436499</v>
      </c>
      <c r="O2236">
        <v>4.5608954756559497</v>
      </c>
      <c r="P2236">
        <v>2.15</v>
      </c>
      <c r="Q2236">
        <v>0</v>
      </c>
      <c r="R2236">
        <v>5.1877742051854199</v>
      </c>
      <c r="S2236">
        <v>278.514576191321</v>
      </c>
    </row>
    <row r="2237" spans="1:20" hidden="1" x14ac:dyDescent="0.25">
      <c r="A2237">
        <v>1894</v>
      </c>
      <c r="B2237">
        <v>3090</v>
      </c>
      <c r="C2237">
        <v>205.33750435279001</v>
      </c>
      <c r="D2237">
        <v>0.12274708484749799</v>
      </c>
      <c r="E2237">
        <v>0</v>
      </c>
      <c r="F2237">
        <v>0.150779643572445</v>
      </c>
      <c r="G2237">
        <v>558</v>
      </c>
      <c r="H2237">
        <v>2</v>
      </c>
      <c r="I2237">
        <v>55.040779420139799</v>
      </c>
      <c r="J2237">
        <v>184.215792111128</v>
      </c>
      <c r="K2237">
        <v>-21.815180383837401</v>
      </c>
      <c r="L2237">
        <v>47.642398999999997</v>
      </c>
      <c r="M2237">
        <v>90.423874960418402</v>
      </c>
      <c r="N2237">
        <v>52.012946774090203</v>
      </c>
      <c r="O2237">
        <v>5.2718793645142301E-2</v>
      </c>
      <c r="P2237">
        <v>-1.17</v>
      </c>
      <c r="Q2237">
        <v>0</v>
      </c>
      <c r="R2237">
        <v>-7.9288596953708996</v>
      </c>
      <c r="S2237">
        <v>232.55063812116899</v>
      </c>
    </row>
    <row r="2238" spans="1:20" hidden="1" x14ac:dyDescent="0.25">
      <c r="A2238">
        <v>1895</v>
      </c>
      <c r="B2238">
        <v>333</v>
      </c>
      <c r="C2238">
        <v>262.42932299373899</v>
      </c>
      <c r="D2238">
        <v>0.11199208489040199</v>
      </c>
      <c r="E2238">
        <v>0</v>
      </c>
      <c r="F2238">
        <v>-0.166909914204287</v>
      </c>
      <c r="G2238">
        <v>559</v>
      </c>
      <c r="H2238">
        <v>2</v>
      </c>
      <c r="I2238">
        <v>138.26812149440499</v>
      </c>
      <c r="J2238">
        <v>246.33763234294</v>
      </c>
      <c r="K2238">
        <v>-21.592044762462901</v>
      </c>
      <c r="L2238">
        <v>22.605801</v>
      </c>
      <c r="M2238">
        <v>242.07030897889001</v>
      </c>
      <c r="N2238">
        <v>138.010481598486</v>
      </c>
      <c r="O2238">
        <v>0.22842278214221001</v>
      </c>
      <c r="P2238">
        <v>11.42</v>
      </c>
      <c r="Q2238">
        <v>0</v>
      </c>
      <c r="R2238">
        <v>-1.5215008985596501</v>
      </c>
      <c r="S2238">
        <v>267.68982241223699</v>
      </c>
    </row>
    <row r="2239" spans="1:20" x14ac:dyDescent="0.25">
      <c r="A2239">
        <v>1895</v>
      </c>
      <c r="B2239">
        <v>1499</v>
      </c>
      <c r="C2239">
        <v>295.94803624756202</v>
      </c>
      <c r="D2239">
        <v>0.14532468456030601</v>
      </c>
      <c r="E2239">
        <v>0</v>
      </c>
      <c r="F2239">
        <v>0.44880851086159201</v>
      </c>
      <c r="G2239">
        <v>559</v>
      </c>
      <c r="H2239">
        <v>2</v>
      </c>
      <c r="I2239">
        <v>238.36893780177999</v>
      </c>
      <c r="J2239">
        <v>265.49744535164302</v>
      </c>
      <c r="K2239">
        <v>-21.592044762462901</v>
      </c>
      <c r="L2239">
        <v>-39.488300000000002</v>
      </c>
      <c r="M2239">
        <v>392.43115204661899</v>
      </c>
      <c r="N2239">
        <v>229.58218664747801</v>
      </c>
      <c r="O2239">
        <v>5.2025075875985598</v>
      </c>
      <c r="P2239">
        <v>2.1</v>
      </c>
      <c r="Q2239">
        <v>0</v>
      </c>
      <c r="R2239">
        <v>5.61220414925101</v>
      </c>
      <c r="S2239">
        <v>276.74374345007499</v>
      </c>
      <c r="T2239">
        <f>IF(AND(C2239&gt;=$V$3,B2239=$V$1,A2239&lt;=2004),1,0)</f>
        <v>0</v>
      </c>
    </row>
    <row r="2240" spans="1:20" hidden="1" x14ac:dyDescent="0.25">
      <c r="A2240">
        <v>1895</v>
      </c>
      <c r="B2240">
        <v>1513</v>
      </c>
      <c r="C2240">
        <v>296.13285940695198</v>
      </c>
      <c r="D2240">
        <v>0.151167959779962</v>
      </c>
      <c r="E2240">
        <v>0</v>
      </c>
      <c r="F2240">
        <v>0.41150141330974999</v>
      </c>
      <c r="G2240">
        <v>559</v>
      </c>
      <c r="H2240">
        <v>2</v>
      </c>
      <c r="I2240">
        <v>238.437397144107</v>
      </c>
      <c r="J2240">
        <v>263.50970901325798</v>
      </c>
      <c r="K2240">
        <v>-21.592044762462901</v>
      </c>
      <c r="L2240">
        <v>-37.064602000000001</v>
      </c>
      <c r="M2240">
        <v>393.29817115440699</v>
      </c>
      <c r="N2240">
        <v>231.02392295102101</v>
      </c>
      <c r="O2240">
        <v>4.5601417700402402</v>
      </c>
      <c r="P2240">
        <v>2.2000000000000002</v>
      </c>
      <c r="Q2240">
        <v>0</v>
      </c>
      <c r="R2240">
        <v>5.1225859772628404</v>
      </c>
      <c r="S2240">
        <v>278.59815658271901</v>
      </c>
    </row>
    <row r="2241" spans="1:20" hidden="1" x14ac:dyDescent="0.25">
      <c r="A2241">
        <v>1895</v>
      </c>
      <c r="B2241">
        <v>3090</v>
      </c>
      <c r="C2241">
        <v>205.52010289754401</v>
      </c>
      <c r="D2241">
        <v>0.122694550791142</v>
      </c>
      <c r="E2241">
        <v>0</v>
      </c>
      <c r="F2241">
        <v>-0.316791674804907</v>
      </c>
      <c r="G2241">
        <v>559</v>
      </c>
      <c r="H2241">
        <v>2</v>
      </c>
      <c r="I2241">
        <v>55.758330163034501</v>
      </c>
      <c r="J2241">
        <v>184.398390655882</v>
      </c>
      <c r="K2241">
        <v>-21.592044762462901</v>
      </c>
      <c r="L2241">
        <v>47.642398999999997</v>
      </c>
      <c r="M2241">
        <v>90.725080764273699</v>
      </c>
      <c r="N2241">
        <v>52.184014107949203</v>
      </c>
      <c r="O2241">
        <v>3.5214361096324601E-2</v>
      </c>
      <c r="P2241">
        <v>-1.0900000000000001</v>
      </c>
      <c r="Q2241">
        <v>0</v>
      </c>
      <c r="R2241">
        <v>-7.8424015976962904</v>
      </c>
      <c r="S2241">
        <v>232.42268107019001</v>
      </c>
    </row>
    <row r="2242" spans="1:20" hidden="1" x14ac:dyDescent="0.25">
      <c r="A2242">
        <v>1896</v>
      </c>
      <c r="B2242">
        <v>333</v>
      </c>
      <c r="C2242">
        <v>262.42020613953099</v>
      </c>
      <c r="D2242">
        <v>0.111944435359353</v>
      </c>
      <c r="E2242">
        <v>0</v>
      </c>
      <c r="F2242">
        <v>9.0101469875905005E-2</v>
      </c>
      <c r="G2242">
        <v>560</v>
      </c>
      <c r="H2242">
        <v>2</v>
      </c>
      <c r="I2242">
        <v>138.26812149440499</v>
      </c>
      <c r="J2242">
        <v>246.32851548873199</v>
      </c>
      <c r="K2242">
        <v>-21.592044762462901</v>
      </c>
      <c r="L2242">
        <v>22.605801</v>
      </c>
      <c r="M2242">
        <v>242.04921934695901</v>
      </c>
      <c r="N2242">
        <v>137.99283797544999</v>
      </c>
      <c r="O2242">
        <v>0.230382145698347</v>
      </c>
      <c r="P2242">
        <v>11.33</v>
      </c>
      <c r="Q2242">
        <v>0</v>
      </c>
      <c r="R2242">
        <v>-1.51599405623202</v>
      </c>
      <c r="S2242">
        <v>267.66508737076703</v>
      </c>
    </row>
    <row r="2243" spans="1:20" x14ac:dyDescent="0.25">
      <c r="A2243">
        <v>1896</v>
      </c>
      <c r="B2243">
        <v>1499</v>
      </c>
      <c r="C2243">
        <v>295.78758708953399</v>
      </c>
      <c r="D2243">
        <v>0.14526285293107999</v>
      </c>
      <c r="E2243">
        <v>0</v>
      </c>
      <c r="F2243">
        <v>-0.47790972973281698</v>
      </c>
      <c r="G2243">
        <v>560</v>
      </c>
      <c r="H2243">
        <v>2</v>
      </c>
      <c r="I2243">
        <v>238.36893780177999</v>
      </c>
      <c r="J2243">
        <v>265.33699619361499</v>
      </c>
      <c r="K2243">
        <v>-21.592044762462901</v>
      </c>
      <c r="L2243">
        <v>-39.488300000000002</v>
      </c>
      <c r="M2243">
        <v>391.48587430678401</v>
      </c>
      <c r="N2243">
        <v>229.01920286187101</v>
      </c>
      <c r="O2243">
        <v>5.2002974960282398</v>
      </c>
      <c r="P2243">
        <v>2.12</v>
      </c>
      <c r="Q2243">
        <v>0</v>
      </c>
      <c r="R2243">
        <v>5.53437828217473</v>
      </c>
      <c r="S2243">
        <v>276.83404266711602</v>
      </c>
      <c r="T2243">
        <f>IF(AND(C2243&gt;=$V$3,B2243=$V$1,A2243&lt;=2004),1,0)</f>
        <v>0</v>
      </c>
    </row>
    <row r="2244" spans="1:20" hidden="1" x14ac:dyDescent="0.25">
      <c r="A2244">
        <v>1896</v>
      </c>
      <c r="B2244">
        <v>1513</v>
      </c>
      <c r="C2244">
        <v>295.992417431999</v>
      </c>
      <c r="D2244">
        <v>0.151103641998931</v>
      </c>
      <c r="E2244">
        <v>0</v>
      </c>
      <c r="F2244">
        <v>-0.44110135019038499</v>
      </c>
      <c r="G2244">
        <v>560</v>
      </c>
      <c r="H2244">
        <v>2</v>
      </c>
      <c r="I2244">
        <v>238.437397144107</v>
      </c>
      <c r="J2244">
        <v>263.369267038305</v>
      </c>
      <c r="K2244">
        <v>-21.592044762462901</v>
      </c>
      <c r="L2244">
        <v>-37.064602000000001</v>
      </c>
      <c r="M2244">
        <v>392.46474162111099</v>
      </c>
      <c r="N2244">
        <v>230.524229932537</v>
      </c>
      <c r="O2244">
        <v>4.5581490660970099</v>
      </c>
      <c r="P2244">
        <v>2.2400000000000002</v>
      </c>
      <c r="Q2244">
        <v>0</v>
      </c>
      <c r="R2244">
        <v>5.0532284379421002</v>
      </c>
      <c r="S2244">
        <v>278.68060533273399</v>
      </c>
    </row>
    <row r="2245" spans="1:20" hidden="1" x14ac:dyDescent="0.25">
      <c r="A2245">
        <v>1896</v>
      </c>
      <c r="B2245">
        <v>3090</v>
      </c>
      <c r="C2245">
        <v>205.69683609597601</v>
      </c>
      <c r="D2245">
        <v>0.122642347657204</v>
      </c>
      <c r="E2245">
        <v>0</v>
      </c>
      <c r="F2245">
        <v>0.155402593703412</v>
      </c>
      <c r="G2245">
        <v>560</v>
      </c>
      <c r="H2245">
        <v>2</v>
      </c>
      <c r="I2245">
        <v>55.758330163034501</v>
      </c>
      <c r="J2245">
        <v>184.575123854314</v>
      </c>
      <c r="K2245">
        <v>-21.592044762462901</v>
      </c>
      <c r="L2245">
        <v>47.642398999999997</v>
      </c>
      <c r="M2245">
        <v>91.048224429014994</v>
      </c>
      <c r="N2245">
        <v>52.367698019494703</v>
      </c>
      <c r="O2245">
        <v>1.8768809687483502E-2</v>
      </c>
      <c r="P2245">
        <v>-1</v>
      </c>
      <c r="Q2245">
        <v>0</v>
      </c>
      <c r="R2245">
        <v>-7.7529043085975697</v>
      </c>
      <c r="S2245">
        <v>232.296184261847</v>
      </c>
    </row>
    <row r="2246" spans="1:20" hidden="1" x14ac:dyDescent="0.25">
      <c r="A2246">
        <v>1897</v>
      </c>
      <c r="B2246">
        <v>333</v>
      </c>
      <c r="C2246">
        <v>262.41757243803698</v>
      </c>
      <c r="D2246">
        <v>0.11189912556152599</v>
      </c>
      <c r="E2246">
        <v>0</v>
      </c>
      <c r="F2246">
        <v>-0.171770696017439</v>
      </c>
      <c r="G2246">
        <v>561</v>
      </c>
      <c r="H2246">
        <v>2</v>
      </c>
      <c r="I2246">
        <v>138.65503331110301</v>
      </c>
      <c r="J2246">
        <v>246.32588178723799</v>
      </c>
      <c r="K2246">
        <v>-21.362331995086901</v>
      </c>
      <c r="L2246">
        <v>22.605801</v>
      </c>
      <c r="M2246">
        <v>242.01558572053301</v>
      </c>
      <c r="N2246">
        <v>137.96831876140499</v>
      </c>
      <c r="O2246">
        <v>0.233628468110049</v>
      </c>
      <c r="P2246">
        <v>11.24</v>
      </c>
      <c r="Q2246">
        <v>0</v>
      </c>
      <c r="R2246">
        <v>-1.5114931377498999</v>
      </c>
      <c r="S2246">
        <v>267.64042576652901</v>
      </c>
    </row>
    <row r="2247" spans="1:20" x14ac:dyDescent="0.25">
      <c r="A2247">
        <v>1897</v>
      </c>
      <c r="B2247">
        <v>1499</v>
      </c>
      <c r="C2247">
        <v>295.60982343685299</v>
      </c>
      <c r="D2247">
        <v>0.14520405741813699</v>
      </c>
      <c r="E2247">
        <v>0</v>
      </c>
      <c r="F2247">
        <v>0.45875136699952201</v>
      </c>
      <c r="G2247">
        <v>561</v>
      </c>
      <c r="H2247">
        <v>2</v>
      </c>
      <c r="I2247">
        <v>237.01084216149101</v>
      </c>
      <c r="J2247">
        <v>265.159232540934</v>
      </c>
      <c r="K2247">
        <v>-21.362331995086901</v>
      </c>
      <c r="L2247">
        <v>-39.488300000000002</v>
      </c>
      <c r="M2247">
        <v>390.63758328516298</v>
      </c>
      <c r="N2247">
        <v>228.51348803655199</v>
      </c>
      <c r="O2247">
        <v>5.1979584177028402</v>
      </c>
      <c r="P2247">
        <v>2.14</v>
      </c>
      <c r="Q2247">
        <v>0</v>
      </c>
      <c r="R2247">
        <v>5.4621165032118899</v>
      </c>
      <c r="S2247">
        <v>276.92316285704101</v>
      </c>
      <c r="T2247">
        <f>IF(AND(C2247&gt;=$V$3,B2247=$V$1,A2247&lt;=2004),1,0)</f>
        <v>0</v>
      </c>
    </row>
    <row r="2248" spans="1:20" hidden="1" x14ac:dyDescent="0.25">
      <c r="A2248">
        <v>1897</v>
      </c>
      <c r="B2248">
        <v>1513</v>
      </c>
      <c r="C2248">
        <v>295.83570049217298</v>
      </c>
      <c r="D2248">
        <v>0.15104248241160501</v>
      </c>
      <c r="E2248">
        <v>0</v>
      </c>
      <c r="F2248">
        <v>0.43120963599631501</v>
      </c>
      <c r="G2248">
        <v>561</v>
      </c>
      <c r="H2248">
        <v>2</v>
      </c>
      <c r="I2248">
        <v>237.15494759314799</v>
      </c>
      <c r="J2248">
        <v>263.21255009847903</v>
      </c>
      <c r="K2248">
        <v>-21.362331995086901</v>
      </c>
      <c r="L2248">
        <v>-37.064602000000001</v>
      </c>
      <c r="M2248">
        <v>391.720760345825</v>
      </c>
      <c r="N2248">
        <v>230.077611498295</v>
      </c>
      <c r="O2248">
        <v>4.5569504690843097</v>
      </c>
      <c r="P2248">
        <v>2.29</v>
      </c>
      <c r="Q2248">
        <v>0</v>
      </c>
      <c r="R2248">
        <v>4.9889948001524997</v>
      </c>
      <c r="S2248">
        <v>278.76200604322099</v>
      </c>
    </row>
    <row r="2249" spans="1:20" hidden="1" x14ac:dyDescent="0.25">
      <c r="A2249">
        <v>1897</v>
      </c>
      <c r="B2249">
        <v>3090</v>
      </c>
      <c r="C2249">
        <v>205.88546738208001</v>
      </c>
      <c r="D2249">
        <v>0.122592707851889</v>
      </c>
      <c r="E2249">
        <v>0</v>
      </c>
      <c r="F2249">
        <v>-0.31524007245255498</v>
      </c>
      <c r="G2249">
        <v>561</v>
      </c>
      <c r="H2249">
        <v>2</v>
      </c>
      <c r="I2249">
        <v>56.497212559956701</v>
      </c>
      <c r="J2249">
        <v>184.763755140418</v>
      </c>
      <c r="K2249">
        <v>-21.362331995086901</v>
      </c>
      <c r="L2249">
        <v>47.642398999999997</v>
      </c>
      <c r="M2249">
        <v>91.361809555518207</v>
      </c>
      <c r="N2249">
        <v>52.545976005399297</v>
      </c>
      <c r="O2249">
        <v>1.8106181372426801E-3</v>
      </c>
      <c r="P2249">
        <v>-0.93</v>
      </c>
      <c r="Q2249">
        <v>0</v>
      </c>
      <c r="R2249">
        <v>-7.6655181402186701</v>
      </c>
      <c r="S2249">
        <v>232.17111325098</v>
      </c>
    </row>
    <row r="2250" spans="1:20" hidden="1" x14ac:dyDescent="0.25">
      <c r="A2250">
        <v>1898</v>
      </c>
      <c r="B2250">
        <v>333</v>
      </c>
      <c r="C2250">
        <v>262.41179151129001</v>
      </c>
      <c r="D2250">
        <v>0.111847609121678</v>
      </c>
      <c r="E2250">
        <v>0</v>
      </c>
      <c r="F2250">
        <v>8.3385517430186698E-2</v>
      </c>
      <c r="G2250">
        <v>562</v>
      </c>
      <c r="H2250">
        <v>2</v>
      </c>
      <c r="I2250">
        <v>138.65503331110301</v>
      </c>
      <c r="J2250">
        <v>246.32010086049101</v>
      </c>
      <c r="K2250">
        <v>-21.362331995086901</v>
      </c>
      <c r="L2250">
        <v>22.605801</v>
      </c>
      <c r="M2250">
        <v>242.00587020016701</v>
      </c>
      <c r="N2250">
        <v>137.95670198221299</v>
      </c>
      <c r="O2250">
        <v>0.238492308226112</v>
      </c>
      <c r="P2250">
        <v>11.16</v>
      </c>
      <c r="Q2250">
        <v>0</v>
      </c>
      <c r="R2250">
        <v>-1.50514503902876</v>
      </c>
      <c r="S2250">
        <v>267.61586773821398</v>
      </c>
    </row>
    <row r="2251" spans="1:20" x14ac:dyDescent="0.25">
      <c r="A2251">
        <v>1898</v>
      </c>
      <c r="B2251">
        <v>1499</v>
      </c>
      <c r="C2251">
        <v>295.44994036380098</v>
      </c>
      <c r="D2251">
        <v>0.14513720795839199</v>
      </c>
      <c r="E2251">
        <v>0</v>
      </c>
      <c r="F2251">
        <v>-0.473750093887716</v>
      </c>
      <c r="G2251">
        <v>562</v>
      </c>
      <c r="H2251">
        <v>2</v>
      </c>
      <c r="I2251">
        <v>237.01084216149101</v>
      </c>
      <c r="J2251">
        <v>264.99934946788198</v>
      </c>
      <c r="K2251">
        <v>-21.362331995086901</v>
      </c>
      <c r="L2251">
        <v>-39.488300000000002</v>
      </c>
      <c r="M2251">
        <v>389.69936150404499</v>
      </c>
      <c r="N2251">
        <v>227.95391278824701</v>
      </c>
      <c r="O2251">
        <v>5.1961502092078504</v>
      </c>
      <c r="P2251">
        <v>2.16</v>
      </c>
      <c r="Q2251">
        <v>0</v>
      </c>
      <c r="R2251">
        <v>5.3852047336425297</v>
      </c>
      <c r="S2251">
        <v>277.01102815035102</v>
      </c>
      <c r="T2251">
        <f>IF(AND(C2251&gt;=$V$3,B2251=$V$1,A2251&lt;=2004),1,0)</f>
        <v>0</v>
      </c>
    </row>
    <row r="2252" spans="1:20" hidden="1" x14ac:dyDescent="0.25">
      <c r="A2252">
        <v>1898</v>
      </c>
      <c r="B2252">
        <v>1513</v>
      </c>
      <c r="C2252">
        <v>295.696288461427</v>
      </c>
      <c r="D2252">
        <v>0.150972945041044</v>
      </c>
      <c r="E2252">
        <v>0</v>
      </c>
      <c r="F2252">
        <v>-0.45849845491436297</v>
      </c>
      <c r="G2252">
        <v>562</v>
      </c>
      <c r="H2252">
        <v>2</v>
      </c>
      <c r="I2252">
        <v>237.15494759314799</v>
      </c>
      <c r="J2252">
        <v>263.073138067733</v>
      </c>
      <c r="K2252">
        <v>-21.362331995086901</v>
      </c>
      <c r="L2252">
        <v>-37.064602000000001</v>
      </c>
      <c r="M2252">
        <v>390.89181288063702</v>
      </c>
      <c r="N2252">
        <v>229.57980838280099</v>
      </c>
      <c r="O2252">
        <v>4.5556827736270202</v>
      </c>
      <c r="P2252">
        <v>2.35</v>
      </c>
      <c r="Q2252">
        <v>0</v>
      </c>
      <c r="R2252">
        <v>4.9203729994752399</v>
      </c>
      <c r="S2252">
        <v>278.842287116676</v>
      </c>
    </row>
    <row r="2253" spans="1:20" hidden="1" x14ac:dyDescent="0.25">
      <c r="A2253">
        <v>1898</v>
      </c>
      <c r="B2253">
        <v>3090</v>
      </c>
      <c r="C2253">
        <v>206.06764668335401</v>
      </c>
      <c r="D2253">
        <v>0.12253626827000499</v>
      </c>
      <c r="E2253">
        <v>0</v>
      </c>
      <c r="F2253">
        <v>0.17094560062487901</v>
      </c>
      <c r="G2253">
        <v>562</v>
      </c>
      <c r="H2253">
        <v>2</v>
      </c>
      <c r="I2253">
        <v>56.497212559956701</v>
      </c>
      <c r="J2253">
        <v>184.945934441692</v>
      </c>
      <c r="K2253">
        <v>-21.362331995086901</v>
      </c>
      <c r="L2253">
        <v>47.642398999999997</v>
      </c>
      <c r="M2253">
        <v>91.6973988883435</v>
      </c>
      <c r="N2253">
        <v>52.736607389438198</v>
      </c>
      <c r="O2253">
        <v>-1.37729142822362E-2</v>
      </c>
      <c r="P2253">
        <v>-0.85</v>
      </c>
      <c r="Q2253">
        <v>0</v>
      </c>
      <c r="R2253">
        <v>-7.5751140207996803</v>
      </c>
      <c r="S2253">
        <v>232.047517278642</v>
      </c>
    </row>
    <row r="2254" spans="1:20" hidden="1" x14ac:dyDescent="0.25">
      <c r="A2254">
        <v>1899</v>
      </c>
      <c r="B2254">
        <v>333</v>
      </c>
      <c r="C2254">
        <v>262.41291243699601</v>
      </c>
      <c r="D2254">
        <v>0.11178825408888</v>
      </c>
      <c r="E2254">
        <v>0</v>
      </c>
      <c r="F2254">
        <v>-0.18286410991225899</v>
      </c>
      <c r="G2254">
        <v>563</v>
      </c>
      <c r="H2254">
        <v>2</v>
      </c>
      <c r="I2254">
        <v>139.05270244460201</v>
      </c>
      <c r="J2254">
        <v>246.32122178619699</v>
      </c>
      <c r="K2254">
        <v>-21.126112054443599</v>
      </c>
      <c r="L2254">
        <v>22.605801</v>
      </c>
      <c r="M2254">
        <v>241.98454583585701</v>
      </c>
      <c r="N2254">
        <v>137.93754133468099</v>
      </c>
      <c r="O2254">
        <v>0.243633600920931</v>
      </c>
      <c r="P2254">
        <v>11.08</v>
      </c>
      <c r="Q2254">
        <v>0</v>
      </c>
      <c r="R2254">
        <v>-1.49973377060996</v>
      </c>
      <c r="S2254">
        <v>267.59139800045</v>
      </c>
    </row>
    <row r="2255" spans="1:20" x14ac:dyDescent="0.25">
      <c r="A2255">
        <v>1899</v>
      </c>
      <c r="B2255">
        <v>1499</v>
      </c>
      <c r="C2255">
        <v>295.27232919605501</v>
      </c>
      <c r="D2255">
        <v>0.1450601868776</v>
      </c>
      <c r="E2255">
        <v>0</v>
      </c>
      <c r="F2255">
        <v>0.469709745675016</v>
      </c>
      <c r="G2255">
        <v>563</v>
      </c>
      <c r="H2255">
        <v>2</v>
      </c>
      <c r="I2255">
        <v>235.628312700892</v>
      </c>
      <c r="J2255">
        <v>264.82173830013602</v>
      </c>
      <c r="K2255">
        <v>-21.126112054443599</v>
      </c>
      <c r="L2255">
        <v>-39.488300000000002</v>
      </c>
      <c r="M2255">
        <v>388.85695646317998</v>
      </c>
      <c r="N2255">
        <v>227.448800065211</v>
      </c>
      <c r="O2255">
        <v>5.1950358810759401</v>
      </c>
      <c r="P2255">
        <v>2.19</v>
      </c>
      <c r="Q2255">
        <v>0</v>
      </c>
      <c r="R2255">
        <v>5.3138075104957796</v>
      </c>
      <c r="S2255">
        <v>277.09772852268497</v>
      </c>
      <c r="T2255">
        <f>IF(AND(C2255&gt;=$V$3,B2255=$V$1,A2255&lt;=2004),1,0)</f>
        <v>0</v>
      </c>
    </row>
    <row r="2256" spans="1:20" hidden="1" x14ac:dyDescent="0.25">
      <c r="A2256">
        <v>1899</v>
      </c>
      <c r="B2256">
        <v>1513</v>
      </c>
      <c r="C2256">
        <v>295.53973565193502</v>
      </c>
      <c r="D2256">
        <v>0.15089282706467599</v>
      </c>
      <c r="E2256">
        <v>0</v>
      </c>
      <c r="F2256">
        <v>0.45414956951526497</v>
      </c>
      <c r="G2256">
        <v>563</v>
      </c>
      <c r="H2256">
        <v>2</v>
      </c>
      <c r="I2256">
        <v>235.849358044052</v>
      </c>
      <c r="J2256">
        <v>262.91658525824101</v>
      </c>
      <c r="K2256">
        <v>-21.126112054443599</v>
      </c>
      <c r="L2256">
        <v>-37.064602000000001</v>
      </c>
      <c r="M2256">
        <v>390.155505363629</v>
      </c>
      <c r="N2256">
        <v>229.134796098886</v>
      </c>
      <c r="O2256">
        <v>4.5537189793598198</v>
      </c>
      <c r="P2256">
        <v>2.4</v>
      </c>
      <c r="Q2256">
        <v>0</v>
      </c>
      <c r="R2256">
        <v>4.85706086622175</v>
      </c>
      <c r="S2256">
        <v>278.92153518592198</v>
      </c>
    </row>
    <row r="2257" spans="1:20" hidden="1" x14ac:dyDescent="0.25">
      <c r="A2257">
        <v>1899</v>
      </c>
      <c r="B2257">
        <v>3090</v>
      </c>
      <c r="C2257">
        <v>206.26206441396201</v>
      </c>
      <c r="D2257">
        <v>0.122471241004074</v>
      </c>
      <c r="E2257">
        <v>0</v>
      </c>
      <c r="F2257">
        <v>-0.32425739364249501</v>
      </c>
      <c r="G2257">
        <v>563</v>
      </c>
      <c r="H2257">
        <v>2</v>
      </c>
      <c r="I2257">
        <v>57.257062470124701</v>
      </c>
      <c r="J2257">
        <v>185.1403521723</v>
      </c>
      <c r="K2257">
        <v>-21.126112054443599</v>
      </c>
      <c r="L2257">
        <v>47.642398999999997</v>
      </c>
      <c r="M2257">
        <v>92.022386448836599</v>
      </c>
      <c r="N2257">
        <v>52.920760090395902</v>
      </c>
      <c r="O2257">
        <v>-2.92124899860778E-2</v>
      </c>
      <c r="P2257">
        <v>-0.78</v>
      </c>
      <c r="Q2257">
        <v>0</v>
      </c>
      <c r="R2257">
        <v>-7.4869943461336801</v>
      </c>
      <c r="S2257">
        <v>231.92535907170901</v>
      </c>
    </row>
    <row r="2258" spans="1:20" hidden="1" x14ac:dyDescent="0.25">
      <c r="A2258">
        <v>1900</v>
      </c>
      <c r="B2258">
        <v>333</v>
      </c>
      <c r="C2258">
        <v>262.41020774446798</v>
      </c>
      <c r="D2258">
        <v>0.111722381160168</v>
      </c>
      <c r="E2258">
        <v>0</v>
      </c>
      <c r="F2258">
        <v>0.101359490898912</v>
      </c>
      <c r="G2258">
        <v>564</v>
      </c>
      <c r="H2258">
        <v>2</v>
      </c>
      <c r="I2258">
        <v>139.05270244460201</v>
      </c>
      <c r="J2258">
        <v>246.31851709366899</v>
      </c>
      <c r="K2258">
        <v>-21.126112054443599</v>
      </c>
      <c r="L2258">
        <v>22.605801</v>
      </c>
      <c r="M2258">
        <v>241.98868053474899</v>
      </c>
      <c r="N2258">
        <v>137.93212154125001</v>
      </c>
      <c r="O2258">
        <v>0.24920343325570801</v>
      </c>
      <c r="P2258">
        <v>10.99</v>
      </c>
      <c r="Q2258">
        <v>0</v>
      </c>
      <c r="R2258">
        <v>-1.4923589396993799</v>
      </c>
      <c r="S2258">
        <v>267.56704859082703</v>
      </c>
    </row>
    <row r="2259" spans="1:20" x14ac:dyDescent="0.25">
      <c r="A2259">
        <v>1900</v>
      </c>
      <c r="B2259">
        <v>1499</v>
      </c>
      <c r="C2259">
        <v>295.11239272654001</v>
      </c>
      <c r="D2259">
        <v>0.14497470795651801</v>
      </c>
      <c r="E2259">
        <v>0</v>
      </c>
      <c r="F2259">
        <v>-0.46829522357467002</v>
      </c>
      <c r="G2259">
        <v>564</v>
      </c>
      <c r="H2259">
        <v>2</v>
      </c>
      <c r="I2259">
        <v>235.628312700892</v>
      </c>
      <c r="J2259">
        <v>264.66180183062102</v>
      </c>
      <c r="K2259">
        <v>-21.126112054443599</v>
      </c>
      <c r="L2259">
        <v>-39.488300000000002</v>
      </c>
      <c r="M2259">
        <v>387.92274629480403</v>
      </c>
      <c r="N2259">
        <v>226.888687594218</v>
      </c>
      <c r="O2259">
        <v>5.1930629352506799</v>
      </c>
      <c r="P2259">
        <v>2.21</v>
      </c>
      <c r="Q2259">
        <v>0</v>
      </c>
      <c r="R2259">
        <v>5.2376370384783097</v>
      </c>
      <c r="S2259">
        <v>277.18318609345499</v>
      </c>
      <c r="T2259">
        <f>IF(AND(C2259&gt;=$V$3,B2259=$V$1,A2259&lt;=2004),1,0)</f>
        <v>0</v>
      </c>
    </row>
    <row r="2260" spans="1:20" hidden="1" x14ac:dyDescent="0.25">
      <c r="A2260">
        <v>1900</v>
      </c>
      <c r="B2260">
        <v>1513</v>
      </c>
      <c r="C2260">
        <v>295.40027489256801</v>
      </c>
      <c r="D2260">
        <v>0.150803911171665</v>
      </c>
      <c r="E2260">
        <v>0</v>
      </c>
      <c r="F2260">
        <v>-0.45285869912975502</v>
      </c>
      <c r="G2260">
        <v>564</v>
      </c>
      <c r="H2260">
        <v>2</v>
      </c>
      <c r="I2260">
        <v>235.849358044052</v>
      </c>
      <c r="J2260">
        <v>262.777124498874</v>
      </c>
      <c r="K2260">
        <v>-21.126112054443599</v>
      </c>
      <c r="L2260">
        <v>-37.064602000000001</v>
      </c>
      <c r="M2260">
        <v>389.329908926276</v>
      </c>
      <c r="N2260">
        <v>228.63601391690599</v>
      </c>
      <c r="O2260">
        <v>4.5518092799484799</v>
      </c>
      <c r="P2260">
        <v>2.46</v>
      </c>
      <c r="Q2260">
        <v>0</v>
      </c>
      <c r="R2260">
        <v>4.7891067230534503</v>
      </c>
      <c r="S2260">
        <v>278.99967451167203</v>
      </c>
    </row>
    <row r="2261" spans="1:20" hidden="1" x14ac:dyDescent="0.25">
      <c r="A2261">
        <v>1900</v>
      </c>
      <c r="B2261">
        <v>3090</v>
      </c>
      <c r="C2261">
        <v>206.44981956814701</v>
      </c>
      <c r="D2261">
        <v>0.12239907296286399</v>
      </c>
      <c r="E2261">
        <v>0</v>
      </c>
      <c r="F2261">
        <v>0.17652525219086901</v>
      </c>
      <c r="G2261">
        <v>564</v>
      </c>
      <c r="H2261">
        <v>2</v>
      </c>
      <c r="I2261">
        <v>57.257062470124701</v>
      </c>
      <c r="J2261">
        <v>185.328107326485</v>
      </c>
      <c r="K2261">
        <v>-21.126112054443599</v>
      </c>
      <c r="L2261">
        <v>47.642398999999997</v>
      </c>
      <c r="M2261">
        <v>92.370158042548397</v>
      </c>
      <c r="N2261">
        <v>53.117690910991698</v>
      </c>
      <c r="O2261">
        <v>-4.3664711155629699E-2</v>
      </c>
      <c r="P2261">
        <v>-0.7</v>
      </c>
      <c r="Q2261">
        <v>0</v>
      </c>
      <c r="R2261">
        <v>-7.3957620882284001</v>
      </c>
      <c r="S2261">
        <v>231.804689415257</v>
      </c>
    </row>
    <row r="2262" spans="1:20" hidden="1" x14ac:dyDescent="0.25">
      <c r="A2262">
        <v>1901</v>
      </c>
      <c r="B2262">
        <v>333</v>
      </c>
      <c r="C2262">
        <v>262.414465480128</v>
      </c>
      <c r="D2262">
        <v>0.111651185835003</v>
      </c>
      <c r="E2262">
        <v>0</v>
      </c>
      <c r="F2262">
        <v>-0.184469050122651</v>
      </c>
      <c r="G2262">
        <v>565</v>
      </c>
      <c r="H2262">
        <v>2</v>
      </c>
      <c r="I2262">
        <v>139.46062352837501</v>
      </c>
      <c r="J2262">
        <v>246.32277482932901</v>
      </c>
      <c r="K2262">
        <v>-20.8834568954153</v>
      </c>
      <c r="L2262">
        <v>22.605801</v>
      </c>
      <c r="M2262">
        <v>241.978703969935</v>
      </c>
      <c r="N2262">
        <v>137.91802699652399</v>
      </c>
      <c r="O2262">
        <v>0.25632992264534299</v>
      </c>
      <c r="P2262">
        <v>10.91</v>
      </c>
      <c r="Q2262">
        <v>0</v>
      </c>
      <c r="R2262">
        <v>-1.48612126911846</v>
      </c>
      <c r="S2262">
        <v>267.542800955377</v>
      </c>
    </row>
    <row r="2263" spans="1:20" x14ac:dyDescent="0.25">
      <c r="A2263">
        <v>1901</v>
      </c>
      <c r="B2263">
        <v>1499</v>
      </c>
      <c r="C2263">
        <v>294.93360224169197</v>
      </c>
      <c r="D2263">
        <v>0.14488232251533401</v>
      </c>
      <c r="E2263">
        <v>0</v>
      </c>
      <c r="F2263">
        <v>0.49954121481642699</v>
      </c>
      <c r="G2263">
        <v>565</v>
      </c>
      <c r="H2263">
        <v>2</v>
      </c>
      <c r="I2263">
        <v>234.222009717448</v>
      </c>
      <c r="J2263">
        <v>264.483011345774</v>
      </c>
      <c r="K2263">
        <v>-20.8834568954153</v>
      </c>
      <c r="L2263">
        <v>-39.488300000000002</v>
      </c>
      <c r="M2263">
        <v>387.08294388220401</v>
      </c>
      <c r="N2263">
        <v>226.38274636137601</v>
      </c>
      <c r="O2263">
        <v>5.1918281305453204</v>
      </c>
      <c r="P2263">
        <v>2.23</v>
      </c>
      <c r="Q2263">
        <v>0</v>
      </c>
      <c r="R2263">
        <v>5.1669182954633301</v>
      </c>
      <c r="S2263">
        <v>277.267489813368</v>
      </c>
      <c r="T2263">
        <f>IF(AND(C2263&gt;=$V$3,B2263=$V$1,A2263&lt;=2004),1,0)</f>
        <v>0</v>
      </c>
    </row>
    <row r="2264" spans="1:20" hidden="1" x14ac:dyDescent="0.25">
      <c r="A2264">
        <v>1901</v>
      </c>
      <c r="B2264">
        <v>1513</v>
      </c>
      <c r="C2264">
        <v>295.24295067030999</v>
      </c>
      <c r="D2264">
        <v>0.15070781105832701</v>
      </c>
      <c r="E2264">
        <v>0</v>
      </c>
      <c r="F2264">
        <v>0.47329723672963597</v>
      </c>
      <c r="G2264">
        <v>565</v>
      </c>
      <c r="H2264">
        <v>2</v>
      </c>
      <c r="I2264">
        <v>234.52121181075501</v>
      </c>
      <c r="J2264">
        <v>262.61980027661599</v>
      </c>
      <c r="K2264">
        <v>-20.8834568954153</v>
      </c>
      <c r="L2264">
        <v>-37.064602000000001</v>
      </c>
      <c r="M2264">
        <v>388.59555319790599</v>
      </c>
      <c r="N2264">
        <v>228.18974072818</v>
      </c>
      <c r="O2264">
        <v>4.5493165114460501</v>
      </c>
      <c r="P2264">
        <v>2.5099999999999998</v>
      </c>
      <c r="Q2264">
        <v>0</v>
      </c>
      <c r="R2264">
        <v>4.72639776532358</v>
      </c>
      <c r="S2264">
        <v>279.07679067465699</v>
      </c>
    </row>
    <row r="2265" spans="1:20" hidden="1" x14ac:dyDescent="0.25">
      <c r="A2265">
        <v>1901</v>
      </c>
      <c r="B2265">
        <v>3090</v>
      </c>
      <c r="C2265">
        <v>206.650112870816</v>
      </c>
      <c r="D2265">
        <v>0.12232107389312501</v>
      </c>
      <c r="E2265">
        <v>0</v>
      </c>
      <c r="F2265">
        <v>-0.332198418916823</v>
      </c>
      <c r="G2265">
        <v>565</v>
      </c>
      <c r="H2265">
        <v>2</v>
      </c>
      <c r="I2265">
        <v>58.037503576837999</v>
      </c>
      <c r="J2265">
        <v>185.52840062915399</v>
      </c>
      <c r="K2265">
        <v>-20.8834568954153</v>
      </c>
      <c r="L2265">
        <v>47.642398999999997</v>
      </c>
      <c r="M2265">
        <v>92.706946448017106</v>
      </c>
      <c r="N2265">
        <v>53.3080330122257</v>
      </c>
      <c r="O2265">
        <v>-5.8301234286354503E-2</v>
      </c>
      <c r="P2265">
        <v>-0.63</v>
      </c>
      <c r="Q2265">
        <v>0</v>
      </c>
      <c r="R2265">
        <v>-7.3068788582300597</v>
      </c>
      <c r="S2265">
        <v>231.68546998241899</v>
      </c>
    </row>
    <row r="2266" spans="1:20" hidden="1" x14ac:dyDescent="0.25">
      <c r="A2266">
        <v>1902</v>
      </c>
      <c r="B2266">
        <v>333</v>
      </c>
      <c r="C2266">
        <v>262.42544141677399</v>
      </c>
      <c r="D2266">
        <v>0.111575302932408</v>
      </c>
      <c r="E2266">
        <v>0</v>
      </c>
      <c r="F2266">
        <v>-0.177998258421424</v>
      </c>
      <c r="G2266">
        <v>566</v>
      </c>
      <c r="H2266">
        <v>2</v>
      </c>
      <c r="I2266">
        <v>139.87828603791399</v>
      </c>
      <c r="J2266">
        <v>246.333750765975</v>
      </c>
      <c r="K2266">
        <v>-20.634440433114001</v>
      </c>
      <c r="L2266">
        <v>22.605801</v>
      </c>
      <c r="M2266">
        <v>241.99440924971299</v>
      </c>
      <c r="N2266">
        <v>137.91801247065999</v>
      </c>
      <c r="O2266">
        <v>0.26417176911078999</v>
      </c>
      <c r="P2266">
        <v>10.83</v>
      </c>
      <c r="Q2266">
        <v>0</v>
      </c>
      <c r="R2266">
        <v>-1.4779064648317399</v>
      </c>
      <c r="S2266">
        <v>267.51868735312098</v>
      </c>
    </row>
    <row r="2267" spans="1:20" x14ac:dyDescent="0.25">
      <c r="A2267">
        <v>1902</v>
      </c>
      <c r="B2267">
        <v>1499</v>
      </c>
      <c r="C2267">
        <v>294.737080284706</v>
      </c>
      <c r="D2267">
        <v>0.14478385431649701</v>
      </c>
      <c r="E2267">
        <v>0</v>
      </c>
      <c r="F2267">
        <v>0.46979914197100298</v>
      </c>
      <c r="G2267">
        <v>566</v>
      </c>
      <c r="H2267">
        <v>2</v>
      </c>
      <c r="I2267">
        <v>232.79259578851901</v>
      </c>
      <c r="J2267">
        <v>264.286489388787</v>
      </c>
      <c r="K2267">
        <v>-20.634440433114001</v>
      </c>
      <c r="L2267">
        <v>-39.488300000000002</v>
      </c>
      <c r="M2267">
        <v>386.145756801831</v>
      </c>
      <c r="N2267">
        <v>225.81894216162101</v>
      </c>
      <c r="O2267">
        <v>5.19087934389011</v>
      </c>
      <c r="P2267">
        <v>2.25</v>
      </c>
      <c r="Q2267">
        <v>0</v>
      </c>
      <c r="R2267">
        <v>5.0910986405379299</v>
      </c>
      <c r="S2267">
        <v>277.35055645566803</v>
      </c>
      <c r="T2267">
        <f>IF(AND(C2267&gt;=$V$3,B2267=$V$1,A2267&lt;=2004),1,0)</f>
        <v>0</v>
      </c>
    </row>
    <row r="2268" spans="1:20" hidden="1" x14ac:dyDescent="0.25">
      <c r="A2268">
        <v>1902</v>
      </c>
      <c r="B2268">
        <v>1513</v>
      </c>
      <c r="C2268">
        <v>295.069188947317</v>
      </c>
      <c r="D2268">
        <v>0.15060538360929099</v>
      </c>
      <c r="E2268">
        <v>0</v>
      </c>
      <c r="F2268">
        <v>0.43551593903737901</v>
      </c>
      <c r="G2268">
        <v>566</v>
      </c>
      <c r="H2268">
        <v>2</v>
      </c>
      <c r="I2268">
        <v>233.17109457087</v>
      </c>
      <c r="J2268">
        <v>262.446038553623</v>
      </c>
      <c r="K2268">
        <v>-20.634440433114001</v>
      </c>
      <c r="L2268">
        <v>-37.064602000000001</v>
      </c>
      <c r="M2268">
        <v>387.76838171004999</v>
      </c>
      <c r="N2268">
        <v>227.688031308528</v>
      </c>
      <c r="O2268">
        <v>4.5467908727606599</v>
      </c>
      <c r="P2268">
        <v>2.57</v>
      </c>
      <c r="Q2268">
        <v>0</v>
      </c>
      <c r="R2268">
        <v>4.6588356952052896</v>
      </c>
      <c r="S2268">
        <v>279.15280449123202</v>
      </c>
    </row>
    <row r="2269" spans="1:20" hidden="1" x14ac:dyDescent="0.25">
      <c r="A2269">
        <v>1902</v>
      </c>
      <c r="B2269">
        <v>3090</v>
      </c>
      <c r="C2269">
        <v>206.86335602841501</v>
      </c>
      <c r="D2269">
        <v>0.122237939280034</v>
      </c>
      <c r="E2269">
        <v>0</v>
      </c>
      <c r="F2269">
        <v>-0.34310656395855599</v>
      </c>
      <c r="G2269">
        <v>566</v>
      </c>
      <c r="H2269">
        <v>2</v>
      </c>
      <c r="I2269">
        <v>58.838147502783698</v>
      </c>
      <c r="J2269">
        <v>185.741643786753</v>
      </c>
      <c r="K2269">
        <v>-20.634440433114001</v>
      </c>
      <c r="L2269">
        <v>47.642398999999997</v>
      </c>
      <c r="M2269">
        <v>93.067239719837502</v>
      </c>
      <c r="N2269">
        <v>53.511644233176902</v>
      </c>
      <c r="O2269">
        <v>-7.1856598490904006E-2</v>
      </c>
      <c r="P2269">
        <v>-0.55000000000000004</v>
      </c>
      <c r="Q2269">
        <v>0</v>
      </c>
      <c r="R2269">
        <v>-7.2148002608604802</v>
      </c>
      <c r="S2269">
        <v>231.567752908984</v>
      </c>
    </row>
    <row r="2270" spans="1:20" hidden="1" x14ac:dyDescent="0.25">
      <c r="A2270">
        <v>1903</v>
      </c>
      <c r="B2270">
        <v>333</v>
      </c>
      <c r="C2270">
        <v>262.43233126193201</v>
      </c>
      <c r="D2270">
        <v>0.11150164373316999</v>
      </c>
      <c r="E2270">
        <v>0</v>
      </c>
      <c r="F2270">
        <v>0.10826071023254</v>
      </c>
      <c r="G2270">
        <v>567</v>
      </c>
      <c r="H2270">
        <v>2</v>
      </c>
      <c r="I2270">
        <v>139.87828603791399</v>
      </c>
      <c r="J2270">
        <v>246.34064061113301</v>
      </c>
      <c r="K2270">
        <v>-20.634440433114001</v>
      </c>
      <c r="L2270">
        <v>22.605801</v>
      </c>
      <c r="M2270">
        <v>242.03489912056301</v>
      </c>
      <c r="N2270">
        <v>137.93238021850399</v>
      </c>
      <c r="O2270">
        <v>0.272145440850039</v>
      </c>
      <c r="P2270">
        <v>10.75</v>
      </c>
      <c r="Q2270">
        <v>0</v>
      </c>
      <c r="R2270">
        <v>-1.4677942058654301</v>
      </c>
      <c r="S2270">
        <v>267.49473874303101</v>
      </c>
    </row>
    <row r="2271" spans="1:20" x14ac:dyDescent="0.25">
      <c r="A2271">
        <v>1903</v>
      </c>
      <c r="B2271">
        <v>1499</v>
      </c>
      <c r="C2271">
        <v>294.55988552628099</v>
      </c>
      <c r="D2271">
        <v>0.144688271669699</v>
      </c>
      <c r="E2271">
        <v>0</v>
      </c>
      <c r="F2271">
        <v>-0.51207857305457105</v>
      </c>
      <c r="G2271">
        <v>567</v>
      </c>
      <c r="H2271">
        <v>2</v>
      </c>
      <c r="I2271">
        <v>232.79259578851901</v>
      </c>
      <c r="J2271">
        <v>264.10929463036302</v>
      </c>
      <c r="K2271">
        <v>-20.634440433114001</v>
      </c>
      <c r="L2271">
        <v>-39.488300000000002</v>
      </c>
      <c r="M2271">
        <v>385.117589030288</v>
      </c>
      <c r="N2271">
        <v>225.20246426714399</v>
      </c>
      <c r="O2271">
        <v>5.1906949571752499</v>
      </c>
      <c r="P2271">
        <v>2.27</v>
      </c>
      <c r="Q2271">
        <v>0</v>
      </c>
      <c r="R2271">
        <v>5.0105255578344199</v>
      </c>
      <c r="S2271">
        <v>277.432308463168</v>
      </c>
      <c r="T2271">
        <f>IF(AND(C2271&gt;=$V$3,B2271=$V$1,A2271&lt;=2004),1,0)</f>
        <v>0</v>
      </c>
    </row>
    <row r="2272" spans="1:20" hidden="1" x14ac:dyDescent="0.25">
      <c r="A2272">
        <v>1903</v>
      </c>
      <c r="B2272">
        <v>1513</v>
      </c>
      <c r="C2272">
        <v>294.91393267849497</v>
      </c>
      <c r="D2272">
        <v>0.150505957735768</v>
      </c>
      <c r="E2272">
        <v>0</v>
      </c>
      <c r="F2272">
        <v>-0.49030720964788399</v>
      </c>
      <c r="G2272">
        <v>567</v>
      </c>
      <c r="H2272">
        <v>2</v>
      </c>
      <c r="I2272">
        <v>233.17109457087</v>
      </c>
      <c r="J2272">
        <v>262.29078228480103</v>
      </c>
      <c r="K2272">
        <v>-20.634440433114001</v>
      </c>
      <c r="L2272">
        <v>-37.064602000000001</v>
      </c>
      <c r="M2272">
        <v>386.85632142367598</v>
      </c>
      <c r="N2272">
        <v>227.13700938411901</v>
      </c>
      <c r="O2272">
        <v>4.5440782975300902</v>
      </c>
      <c r="P2272">
        <v>2.63</v>
      </c>
      <c r="Q2272">
        <v>0</v>
      </c>
      <c r="R2272">
        <v>4.5868542722920598</v>
      </c>
      <c r="S2272">
        <v>279.22764385499602</v>
      </c>
    </row>
    <row r="2273" spans="1:20" hidden="1" x14ac:dyDescent="0.25">
      <c r="A2273">
        <v>1903</v>
      </c>
      <c r="B2273">
        <v>3090</v>
      </c>
      <c r="C2273">
        <v>207.06879703407901</v>
      </c>
      <c r="D2273">
        <v>0.122157240877366</v>
      </c>
      <c r="E2273">
        <v>0</v>
      </c>
      <c r="F2273">
        <v>0.20671834515050899</v>
      </c>
      <c r="G2273">
        <v>567</v>
      </c>
      <c r="H2273">
        <v>2</v>
      </c>
      <c r="I2273">
        <v>58.838147502783698</v>
      </c>
      <c r="J2273">
        <v>185.947084792417</v>
      </c>
      <c r="K2273">
        <v>-20.634440433114001</v>
      </c>
      <c r="L2273">
        <v>47.642398999999997</v>
      </c>
      <c r="M2273">
        <v>93.451980702865995</v>
      </c>
      <c r="N2273">
        <v>53.729387191777697</v>
      </c>
      <c r="O2273">
        <v>-8.6199331806126503E-2</v>
      </c>
      <c r="P2273">
        <v>-0.48</v>
      </c>
      <c r="Q2273">
        <v>0</v>
      </c>
      <c r="R2273">
        <v>-7.1194226734528003</v>
      </c>
      <c r="S2273">
        <v>231.451592021452</v>
      </c>
    </row>
    <row r="2274" spans="1:20" hidden="1" x14ac:dyDescent="0.25">
      <c r="A2274">
        <v>1904</v>
      </c>
      <c r="B2274">
        <v>333</v>
      </c>
      <c r="C2274">
        <v>262.44640108090499</v>
      </c>
      <c r="D2274">
        <v>0.11142993920232901</v>
      </c>
      <c r="E2274">
        <v>0</v>
      </c>
      <c r="F2274">
        <v>-0.19023288622788301</v>
      </c>
      <c r="G2274">
        <v>568</v>
      </c>
      <c r="H2274">
        <v>2</v>
      </c>
      <c r="I2274">
        <v>140.30517498280801</v>
      </c>
      <c r="J2274">
        <v>246.354710430106</v>
      </c>
      <c r="K2274">
        <v>-20.379138520366599</v>
      </c>
      <c r="L2274">
        <v>22.605801</v>
      </c>
      <c r="M2274">
        <v>242.06031812936601</v>
      </c>
      <c r="N2274">
        <v>137.938384506977</v>
      </c>
      <c r="O2274">
        <v>0.28053434014323497</v>
      </c>
      <c r="P2274">
        <v>10.68</v>
      </c>
      <c r="Q2274">
        <v>0</v>
      </c>
      <c r="R2274">
        <v>-1.4589070430430999</v>
      </c>
      <c r="S2274">
        <v>267.47093513637401</v>
      </c>
    </row>
    <row r="2275" spans="1:20" x14ac:dyDescent="0.25">
      <c r="A2275">
        <v>1904</v>
      </c>
      <c r="B2275">
        <v>1499</v>
      </c>
      <c r="C2275">
        <v>294.36424952962102</v>
      </c>
      <c r="D2275">
        <v>0.144595225466156</v>
      </c>
      <c r="E2275">
        <v>0</v>
      </c>
      <c r="F2275">
        <v>0.48860453171900198</v>
      </c>
      <c r="G2275">
        <v>568</v>
      </c>
      <c r="H2275">
        <v>2</v>
      </c>
      <c r="I2275">
        <v>231.34073519032799</v>
      </c>
      <c r="J2275">
        <v>263.91365863370203</v>
      </c>
      <c r="K2275">
        <v>-20.379138520366599</v>
      </c>
      <c r="L2275">
        <v>-39.488300000000002</v>
      </c>
      <c r="M2275">
        <v>384.19229922845801</v>
      </c>
      <c r="N2275">
        <v>224.646618906089</v>
      </c>
      <c r="O2275">
        <v>5.1908050746396901</v>
      </c>
      <c r="P2275">
        <v>2.29</v>
      </c>
      <c r="Q2275">
        <v>0</v>
      </c>
      <c r="R2275">
        <v>4.9359011302293796</v>
      </c>
      <c r="S2275">
        <v>277.51284289444902</v>
      </c>
      <c r="T2275">
        <f>IF(AND(C2275&gt;=$V$3,B2275=$V$1,A2275&lt;=2004),1,0)</f>
        <v>0</v>
      </c>
    </row>
    <row r="2276" spans="1:20" hidden="1" x14ac:dyDescent="0.25">
      <c r="A2276">
        <v>1904</v>
      </c>
      <c r="B2276">
        <v>1513</v>
      </c>
      <c r="C2276">
        <v>294.741457431622</v>
      </c>
      <c r="D2276">
        <v>0.15040917029186299</v>
      </c>
      <c r="E2276">
        <v>0</v>
      </c>
      <c r="F2276">
        <v>0.45622137423698</v>
      </c>
      <c r="G2276">
        <v>568</v>
      </c>
      <c r="H2276">
        <v>2</v>
      </c>
      <c r="I2276">
        <v>231.79959389755101</v>
      </c>
      <c r="J2276">
        <v>262.11830703792799</v>
      </c>
      <c r="K2276">
        <v>-20.379138520366599</v>
      </c>
      <c r="L2276">
        <v>-37.064602000000001</v>
      </c>
      <c r="M2276">
        <v>386.04275655326001</v>
      </c>
      <c r="N2276">
        <v>226.644290249075</v>
      </c>
      <c r="O2276">
        <v>4.5407485247617201</v>
      </c>
      <c r="P2276">
        <v>2.69</v>
      </c>
      <c r="Q2276">
        <v>0</v>
      </c>
      <c r="R2276">
        <v>4.5205442922666101</v>
      </c>
      <c r="S2276">
        <v>279.30140130152</v>
      </c>
    </row>
    <row r="2277" spans="1:20" hidden="1" x14ac:dyDescent="0.25">
      <c r="A2277">
        <v>1904</v>
      </c>
      <c r="B2277">
        <v>3090</v>
      </c>
      <c r="C2277">
        <v>207.28710450187501</v>
      </c>
      <c r="D2277">
        <v>0.122078683939973</v>
      </c>
      <c r="E2277">
        <v>0</v>
      </c>
      <c r="F2277">
        <v>-0.34089705625937899</v>
      </c>
      <c r="G2277">
        <v>568</v>
      </c>
      <c r="H2277">
        <v>2</v>
      </c>
      <c r="I2277">
        <v>59.658593968947997</v>
      </c>
      <c r="J2277">
        <v>186.165392260213</v>
      </c>
      <c r="K2277">
        <v>-20.379138520366599</v>
      </c>
      <c r="L2277">
        <v>47.642398999999997</v>
      </c>
      <c r="M2277">
        <v>93.823771792378395</v>
      </c>
      <c r="N2277">
        <v>53.9397477483408</v>
      </c>
      <c r="O2277">
        <v>-9.9609075918249607E-2</v>
      </c>
      <c r="P2277">
        <v>-0.41</v>
      </c>
      <c r="Q2277">
        <v>0</v>
      </c>
      <c r="R2277">
        <v>-7.0267420133533802</v>
      </c>
      <c r="S2277">
        <v>231.33694331661101</v>
      </c>
    </row>
    <row r="2278" spans="1:20" hidden="1" x14ac:dyDescent="0.25">
      <c r="A2278">
        <v>1905</v>
      </c>
      <c r="B2278">
        <v>333</v>
      </c>
      <c r="C2278">
        <v>262.45655854269</v>
      </c>
      <c r="D2278">
        <v>0.111358876867051</v>
      </c>
      <c r="E2278">
        <v>0</v>
      </c>
      <c r="F2278">
        <v>0.103657629101831</v>
      </c>
      <c r="G2278">
        <v>569</v>
      </c>
      <c r="H2278">
        <v>2</v>
      </c>
      <c r="I2278">
        <v>140.30517498280801</v>
      </c>
      <c r="J2278">
        <v>246.36486789189101</v>
      </c>
      <c r="K2278">
        <v>-20.379138520366599</v>
      </c>
      <c r="L2278">
        <v>22.605801</v>
      </c>
      <c r="M2278">
        <v>242.11223275038799</v>
      </c>
      <c r="N2278">
        <v>137.95955718944401</v>
      </c>
      <c r="O2278">
        <v>0.28853318138840001</v>
      </c>
      <c r="P2278">
        <v>10.61</v>
      </c>
      <c r="Q2278">
        <v>0</v>
      </c>
      <c r="R2278">
        <v>-1.44799251125118</v>
      </c>
      <c r="S2278">
        <v>267.44730961181102</v>
      </c>
    </row>
    <row r="2279" spans="1:20" x14ac:dyDescent="0.25">
      <c r="A2279">
        <v>1905</v>
      </c>
      <c r="B2279">
        <v>1499</v>
      </c>
      <c r="C2279">
        <v>294.18821764388798</v>
      </c>
      <c r="D2279">
        <v>0.14450301259710799</v>
      </c>
      <c r="E2279">
        <v>0</v>
      </c>
      <c r="F2279">
        <v>-0.51941538891861705</v>
      </c>
      <c r="G2279">
        <v>569</v>
      </c>
      <c r="H2279">
        <v>2</v>
      </c>
      <c r="I2279">
        <v>231.34073519032799</v>
      </c>
      <c r="J2279">
        <v>263.73762674797001</v>
      </c>
      <c r="K2279">
        <v>-20.379138520366599</v>
      </c>
      <c r="L2279">
        <v>-39.488300000000002</v>
      </c>
      <c r="M2279">
        <v>383.17264922788797</v>
      </c>
      <c r="N2279">
        <v>224.035799451445</v>
      </c>
      <c r="O2279">
        <v>5.1918018987088903</v>
      </c>
      <c r="P2279">
        <v>2.3199999999999998</v>
      </c>
      <c r="Q2279">
        <v>0</v>
      </c>
      <c r="R2279">
        <v>4.8563131113058802</v>
      </c>
      <c r="S2279">
        <v>277.59207876328497</v>
      </c>
      <c r="T2279">
        <f>IF(AND(C2279&gt;=$V$3,B2279=$V$1,A2279&lt;=2004),1,0)</f>
        <v>0</v>
      </c>
    </row>
    <row r="2280" spans="1:20" hidden="1" x14ac:dyDescent="0.25">
      <c r="A2280">
        <v>1905</v>
      </c>
      <c r="B2280">
        <v>1513</v>
      </c>
      <c r="C2280">
        <v>294.587689820278</v>
      </c>
      <c r="D2280">
        <v>0.15031324968951301</v>
      </c>
      <c r="E2280">
        <v>0</v>
      </c>
      <c r="F2280">
        <v>-0.49566402161615702</v>
      </c>
      <c r="G2280">
        <v>569</v>
      </c>
      <c r="H2280">
        <v>2</v>
      </c>
      <c r="I2280">
        <v>231.79959389755101</v>
      </c>
      <c r="J2280">
        <v>261.96453942658297</v>
      </c>
      <c r="K2280">
        <v>-20.379138520366599</v>
      </c>
      <c r="L2280">
        <v>-37.064602000000001</v>
      </c>
      <c r="M2280">
        <v>385.14046709935099</v>
      </c>
      <c r="N2280">
        <v>226.099676332174</v>
      </c>
      <c r="O2280">
        <v>4.5377765795808003</v>
      </c>
      <c r="P2280">
        <v>2.76</v>
      </c>
      <c r="Q2280">
        <v>0</v>
      </c>
      <c r="R2280">
        <v>4.4495838624778603</v>
      </c>
      <c r="S2280">
        <v>279.37400095381201</v>
      </c>
    </row>
    <row r="2281" spans="1:20" hidden="1" x14ac:dyDescent="0.25">
      <c r="A2281">
        <v>1905</v>
      </c>
      <c r="B2281">
        <v>3090</v>
      </c>
      <c r="C2281">
        <v>207.49743143704501</v>
      </c>
      <c r="D2281">
        <v>0.122000830569232</v>
      </c>
      <c r="E2281">
        <v>0</v>
      </c>
      <c r="F2281">
        <v>0.21144453277891101</v>
      </c>
      <c r="G2281">
        <v>569</v>
      </c>
      <c r="H2281">
        <v>2</v>
      </c>
      <c r="I2281">
        <v>59.658593968947997</v>
      </c>
      <c r="J2281">
        <v>186.375719195383</v>
      </c>
      <c r="K2281">
        <v>-20.379138520366599</v>
      </c>
      <c r="L2281">
        <v>47.642398999999997</v>
      </c>
      <c r="M2281">
        <v>94.220062190114007</v>
      </c>
      <c r="N2281">
        <v>54.164194430454401</v>
      </c>
      <c r="O2281">
        <v>-0.11325710636283599</v>
      </c>
      <c r="P2281">
        <v>-0.34</v>
      </c>
      <c r="Q2281">
        <v>0</v>
      </c>
      <c r="R2281">
        <v>-6.9307892266411102</v>
      </c>
      <c r="S2281">
        <v>231.22386018265701</v>
      </c>
    </row>
    <row r="2282" spans="1:20" hidden="1" x14ac:dyDescent="0.25">
      <c r="A2282">
        <v>1906</v>
      </c>
      <c r="B2282">
        <v>333</v>
      </c>
      <c r="C2282">
        <v>262.47389472220198</v>
      </c>
      <c r="D2282">
        <v>0.11129161316209001</v>
      </c>
      <c r="E2282">
        <v>0</v>
      </c>
      <c r="F2282">
        <v>-0.19019959587923099</v>
      </c>
      <c r="G2282">
        <v>570</v>
      </c>
      <c r="H2282">
        <v>2</v>
      </c>
      <c r="I2282">
        <v>140.74077160380401</v>
      </c>
      <c r="J2282">
        <v>246.382204071404</v>
      </c>
      <c r="K2282">
        <v>-20.117628924608599</v>
      </c>
      <c r="L2282">
        <v>22.605801</v>
      </c>
      <c r="M2282">
        <v>242.14971680070201</v>
      </c>
      <c r="N2282">
        <v>137.972950510196</v>
      </c>
      <c r="O2282">
        <v>0.29669895515691902</v>
      </c>
      <c r="P2282">
        <v>10.54</v>
      </c>
      <c r="Q2282">
        <v>0</v>
      </c>
      <c r="R2282">
        <v>-1.4382567803955</v>
      </c>
      <c r="S2282">
        <v>267.423842935962</v>
      </c>
    </row>
    <row r="2283" spans="1:20" x14ac:dyDescent="0.25">
      <c r="A2283">
        <v>1906</v>
      </c>
      <c r="B2283">
        <v>1499</v>
      </c>
      <c r="C2283">
        <v>293.99346649418601</v>
      </c>
      <c r="D2283">
        <v>0.14441572895813101</v>
      </c>
      <c r="E2283">
        <v>0</v>
      </c>
      <c r="F2283">
        <v>0.49597086515365602</v>
      </c>
      <c r="G2283">
        <v>570</v>
      </c>
      <c r="H2283">
        <v>2</v>
      </c>
      <c r="I2283">
        <v>229.867093342712</v>
      </c>
      <c r="J2283">
        <v>263.54287559826702</v>
      </c>
      <c r="K2283">
        <v>-20.117628924608599</v>
      </c>
      <c r="L2283">
        <v>-39.488300000000002</v>
      </c>
      <c r="M2283">
        <v>382.256911337453</v>
      </c>
      <c r="N2283">
        <v>223.486583033177</v>
      </c>
      <c r="O2283">
        <v>5.1928228300925703</v>
      </c>
      <c r="P2283">
        <v>2.35</v>
      </c>
      <c r="Q2283">
        <v>0</v>
      </c>
      <c r="R2283">
        <v>4.7827489175122198</v>
      </c>
      <c r="S2283">
        <v>277.67011435473398</v>
      </c>
      <c r="T2283">
        <f>IF(AND(C2283&gt;=$V$3,B2283=$V$1,A2283&lt;=2004),1,0)</f>
        <v>0</v>
      </c>
    </row>
    <row r="2284" spans="1:20" hidden="1" x14ac:dyDescent="0.25">
      <c r="A2284">
        <v>1906</v>
      </c>
      <c r="B2284">
        <v>1513</v>
      </c>
      <c r="C2284">
        <v>294.41639381908698</v>
      </c>
      <c r="D2284">
        <v>0.15022245651376101</v>
      </c>
      <c r="E2284">
        <v>0</v>
      </c>
      <c r="F2284">
        <v>0.46441930442544699</v>
      </c>
      <c r="G2284">
        <v>570</v>
      </c>
      <c r="H2284">
        <v>2</v>
      </c>
      <c r="I2284">
        <v>230.40729881305501</v>
      </c>
      <c r="J2284">
        <v>261.79324342539297</v>
      </c>
      <c r="K2284">
        <v>-20.117628924608599</v>
      </c>
      <c r="L2284">
        <v>-37.064602000000001</v>
      </c>
      <c r="M2284">
        <v>384.33737951590302</v>
      </c>
      <c r="N2284">
        <v>225.61415375117801</v>
      </c>
      <c r="O2284">
        <v>4.5342503997797099</v>
      </c>
      <c r="P2284">
        <v>2.83</v>
      </c>
      <c r="Q2284">
        <v>0</v>
      </c>
      <c r="R2284">
        <v>4.38434834035401</v>
      </c>
      <c r="S2284">
        <v>279.44553621977701</v>
      </c>
    </row>
    <row r="2285" spans="1:20" hidden="1" x14ac:dyDescent="0.25">
      <c r="A2285">
        <v>1906</v>
      </c>
      <c r="B2285">
        <v>3090</v>
      </c>
      <c r="C2285">
        <v>207.72052960986599</v>
      </c>
      <c r="D2285">
        <v>0.121927138842957</v>
      </c>
      <c r="E2285">
        <v>0</v>
      </c>
      <c r="F2285">
        <v>-0.33837407012347198</v>
      </c>
      <c r="G2285">
        <v>570</v>
      </c>
      <c r="H2285">
        <v>2</v>
      </c>
      <c r="I2285">
        <v>60.498430996899401</v>
      </c>
      <c r="J2285">
        <v>186.59881736820401</v>
      </c>
      <c r="K2285">
        <v>-20.117628924608599</v>
      </c>
      <c r="L2285">
        <v>47.642398999999997</v>
      </c>
      <c r="M2285">
        <v>94.603051741008699</v>
      </c>
      <c r="N2285">
        <v>54.381147161219999</v>
      </c>
      <c r="O2285">
        <v>-0.12678751744459699</v>
      </c>
      <c r="P2285">
        <v>-0.28000000000000003</v>
      </c>
      <c r="Q2285">
        <v>0</v>
      </c>
      <c r="R2285">
        <v>-6.8375874783823196</v>
      </c>
      <c r="S2285">
        <v>231.11229773349501</v>
      </c>
    </row>
    <row r="2286" spans="1:20" hidden="1" x14ac:dyDescent="0.25">
      <c r="A2286">
        <v>1907</v>
      </c>
      <c r="B2286">
        <v>333</v>
      </c>
      <c r="C2286">
        <v>262.48712276768902</v>
      </c>
      <c r="D2286">
        <v>0.111225176103567</v>
      </c>
      <c r="E2286">
        <v>0</v>
      </c>
      <c r="F2286">
        <v>0.10884471872776599</v>
      </c>
      <c r="G2286">
        <v>571</v>
      </c>
      <c r="H2286">
        <v>2</v>
      </c>
      <c r="I2286">
        <v>140.74077160380401</v>
      </c>
      <c r="J2286">
        <v>246.39543211689099</v>
      </c>
      <c r="K2286">
        <v>-20.117628924608599</v>
      </c>
      <c r="L2286">
        <v>22.605801</v>
      </c>
      <c r="M2286">
        <v>242.21370250462499</v>
      </c>
      <c r="N2286">
        <v>138.00153560967999</v>
      </c>
      <c r="O2286">
        <v>0.305013588713407</v>
      </c>
      <c r="P2286">
        <v>10.47</v>
      </c>
      <c r="Q2286">
        <v>0</v>
      </c>
      <c r="R2286">
        <v>-1.4264980325496299</v>
      </c>
      <c r="S2286">
        <v>267.40056811648299</v>
      </c>
    </row>
    <row r="2287" spans="1:20" x14ac:dyDescent="0.25">
      <c r="A2287">
        <v>1907</v>
      </c>
      <c r="B2287">
        <v>1499</v>
      </c>
      <c r="C2287">
        <v>293.81821691303799</v>
      </c>
      <c r="D2287">
        <v>0.14432951800329</v>
      </c>
      <c r="E2287">
        <v>0</v>
      </c>
      <c r="F2287">
        <v>-0.51669846533389197</v>
      </c>
      <c r="G2287">
        <v>571</v>
      </c>
      <c r="H2287">
        <v>2</v>
      </c>
      <c r="I2287">
        <v>229.867093342712</v>
      </c>
      <c r="J2287">
        <v>263.36762601712002</v>
      </c>
      <c r="K2287">
        <v>-20.117628924608599</v>
      </c>
      <c r="L2287">
        <v>-39.488300000000002</v>
      </c>
      <c r="M2287">
        <v>381.24570724679398</v>
      </c>
      <c r="N2287">
        <v>222.881785629565</v>
      </c>
      <c r="O2287">
        <v>5.1945017153241597</v>
      </c>
      <c r="P2287">
        <v>2.38</v>
      </c>
      <c r="Q2287">
        <v>0</v>
      </c>
      <c r="R2287">
        <v>4.7041360244567301</v>
      </c>
      <c r="S2287">
        <v>277.746867293945</v>
      </c>
      <c r="T2287">
        <f>IF(AND(C2287&gt;=$V$3,B2287=$V$1,A2287&lt;=2004),1,0)</f>
        <v>0</v>
      </c>
    </row>
    <row r="2288" spans="1:20" hidden="1" x14ac:dyDescent="0.25">
      <c r="A2288">
        <v>1907</v>
      </c>
      <c r="B2288">
        <v>1513</v>
      </c>
      <c r="C2288">
        <v>294.26402481125803</v>
      </c>
      <c r="D2288">
        <v>0.15013277915307399</v>
      </c>
      <c r="E2288">
        <v>0</v>
      </c>
      <c r="F2288">
        <v>-0.50147592631983395</v>
      </c>
      <c r="G2288">
        <v>571</v>
      </c>
      <c r="H2288">
        <v>2</v>
      </c>
      <c r="I2288">
        <v>230.40729881305501</v>
      </c>
      <c r="J2288">
        <v>261.64087441756402</v>
      </c>
      <c r="K2288">
        <v>-20.117628924608599</v>
      </c>
      <c r="L2288">
        <v>-37.064602000000001</v>
      </c>
      <c r="M2288">
        <v>383.44422534779699</v>
      </c>
      <c r="N2288">
        <v>225.07598925527799</v>
      </c>
      <c r="O2288">
        <v>4.5307564622070204</v>
      </c>
      <c r="P2288">
        <v>2.91</v>
      </c>
      <c r="Q2288">
        <v>0</v>
      </c>
      <c r="R2288">
        <v>4.3143681486669996</v>
      </c>
      <c r="S2288">
        <v>279.51592968512898</v>
      </c>
    </row>
    <row r="2289" spans="1:20" hidden="1" x14ac:dyDescent="0.25">
      <c r="A2289">
        <v>1907</v>
      </c>
      <c r="B2289">
        <v>3090</v>
      </c>
      <c r="C2289">
        <v>207.93549586903001</v>
      </c>
      <c r="D2289">
        <v>0.12185435276116</v>
      </c>
      <c r="E2289">
        <v>0</v>
      </c>
      <c r="F2289">
        <v>0.215455359229904</v>
      </c>
      <c r="G2289">
        <v>571</v>
      </c>
      <c r="H2289">
        <v>2</v>
      </c>
      <c r="I2289">
        <v>60.498430996899401</v>
      </c>
      <c r="J2289">
        <v>186.813783627368</v>
      </c>
      <c r="K2289">
        <v>-20.117628924608599</v>
      </c>
      <c r="L2289">
        <v>47.642398999999997</v>
      </c>
      <c r="M2289">
        <v>95.010571605914606</v>
      </c>
      <c r="N2289">
        <v>54.612212366248997</v>
      </c>
      <c r="O2289">
        <v>-0.13934423431273099</v>
      </c>
      <c r="P2289">
        <v>-0.21</v>
      </c>
      <c r="Q2289">
        <v>0</v>
      </c>
      <c r="R2289">
        <v>-6.7411434958974299</v>
      </c>
      <c r="S2289">
        <v>231.00230886959699</v>
      </c>
    </row>
    <row r="2290" spans="1:20" hidden="1" x14ac:dyDescent="0.25">
      <c r="A2290">
        <v>1908</v>
      </c>
      <c r="B2290">
        <v>333</v>
      </c>
      <c r="C2290">
        <v>262.50793282987598</v>
      </c>
      <c r="D2290">
        <v>0.111159846305659</v>
      </c>
      <c r="E2290">
        <v>0</v>
      </c>
      <c r="F2290">
        <v>-0.20088496227526201</v>
      </c>
      <c r="G2290">
        <v>572</v>
      </c>
      <c r="H2290">
        <v>2</v>
      </c>
      <c r="I2290">
        <v>141.18455407379901</v>
      </c>
      <c r="J2290">
        <v>246.41624217907699</v>
      </c>
      <c r="K2290">
        <v>-19.849991304196401</v>
      </c>
      <c r="L2290">
        <v>22.605801</v>
      </c>
      <c r="M2290">
        <v>242.262534120395</v>
      </c>
      <c r="N2290">
        <v>138.021611297639</v>
      </c>
      <c r="O2290">
        <v>0.31394179040600501</v>
      </c>
      <c r="P2290">
        <v>10.41</v>
      </c>
      <c r="Q2290">
        <v>0</v>
      </c>
      <c r="R2290">
        <v>-1.41597847500917</v>
      </c>
      <c r="S2290">
        <v>267.37746493467603</v>
      </c>
    </row>
    <row r="2291" spans="1:20" x14ac:dyDescent="0.25">
      <c r="A2291">
        <v>1908</v>
      </c>
      <c r="B2291">
        <v>1499</v>
      </c>
      <c r="C2291">
        <v>293.62440006153201</v>
      </c>
      <c r="D2291">
        <v>0.14424474386695099</v>
      </c>
      <c r="E2291">
        <v>0</v>
      </c>
      <c r="F2291">
        <v>0.49194373761102</v>
      </c>
      <c r="G2291">
        <v>572</v>
      </c>
      <c r="H2291">
        <v>2</v>
      </c>
      <c r="I2291">
        <v>228.37233628026101</v>
      </c>
      <c r="J2291">
        <v>263.17380916561302</v>
      </c>
      <c r="K2291">
        <v>-19.849991304196401</v>
      </c>
      <c r="L2291">
        <v>-39.488300000000002</v>
      </c>
      <c r="M2291">
        <v>380.337477087281</v>
      </c>
      <c r="N2291">
        <v>222.33747766390201</v>
      </c>
      <c r="O2291">
        <v>5.1969469019816099</v>
      </c>
      <c r="P2291">
        <v>2.4300000000000002</v>
      </c>
      <c r="Q2291">
        <v>0</v>
      </c>
      <c r="R2291">
        <v>4.6315128203413201</v>
      </c>
      <c r="S2291">
        <v>277.82243530900797</v>
      </c>
      <c r="T2291">
        <f>IF(AND(C2291&gt;=$V$3,B2291=$V$1,A2291&lt;=2004),1,0)</f>
        <v>0</v>
      </c>
    </row>
    <row r="2292" spans="1:20" hidden="1" x14ac:dyDescent="0.25">
      <c r="A2292">
        <v>1908</v>
      </c>
      <c r="B2292">
        <v>1513</v>
      </c>
      <c r="C2292">
        <v>294.09379383348102</v>
      </c>
      <c r="D2292">
        <v>0.15004459638308501</v>
      </c>
      <c r="E2292">
        <v>0</v>
      </c>
      <c r="F2292">
        <v>0.47325757600695101</v>
      </c>
      <c r="G2292">
        <v>572</v>
      </c>
      <c r="H2292">
        <v>2</v>
      </c>
      <c r="I2292">
        <v>228.99479936446099</v>
      </c>
      <c r="J2292">
        <v>261.47064343978701</v>
      </c>
      <c r="K2292">
        <v>-19.849991304196401</v>
      </c>
      <c r="L2292">
        <v>-37.064602000000001</v>
      </c>
      <c r="M2292">
        <v>382.65106738391103</v>
      </c>
      <c r="N2292">
        <v>224.59680732215199</v>
      </c>
      <c r="O2292">
        <v>4.5262789409589299</v>
      </c>
      <c r="P2292">
        <v>2.99</v>
      </c>
      <c r="Q2292">
        <v>0</v>
      </c>
      <c r="R2292">
        <v>4.2501714710463396</v>
      </c>
      <c r="S2292">
        <v>279.58527571399702</v>
      </c>
    </row>
    <row r="2293" spans="1:20" hidden="1" x14ac:dyDescent="0.25">
      <c r="A2293">
        <v>1908</v>
      </c>
      <c r="B2293">
        <v>3090</v>
      </c>
      <c r="C2293">
        <v>208.16352067833699</v>
      </c>
      <c r="D2293">
        <v>0.121782779754769</v>
      </c>
      <c r="E2293">
        <v>0</v>
      </c>
      <c r="F2293">
        <v>-0.34598640493867799</v>
      </c>
      <c r="G2293">
        <v>572</v>
      </c>
      <c r="H2293">
        <v>2</v>
      </c>
      <c r="I2293">
        <v>61.3572351539366</v>
      </c>
      <c r="J2293">
        <v>187.04180843667501</v>
      </c>
      <c r="K2293">
        <v>-19.849991304196401</v>
      </c>
      <c r="L2293">
        <v>47.642398999999997</v>
      </c>
      <c r="M2293">
        <v>95.404481516110295</v>
      </c>
      <c r="N2293">
        <v>54.835479841619701</v>
      </c>
      <c r="O2293">
        <v>-0.152658613848806</v>
      </c>
      <c r="P2293">
        <v>-0.15</v>
      </c>
      <c r="Q2293">
        <v>0</v>
      </c>
      <c r="R2293">
        <v>-6.6474964871414697</v>
      </c>
      <c r="S2293">
        <v>230.893847955387</v>
      </c>
    </row>
    <row r="2294" spans="1:20" hidden="1" x14ac:dyDescent="0.25">
      <c r="A2294">
        <v>1909</v>
      </c>
      <c r="B2294">
        <v>333</v>
      </c>
      <c r="C2294">
        <v>262.52471580728002</v>
      </c>
      <c r="D2294">
        <v>0.111079912378775</v>
      </c>
      <c r="E2294">
        <v>0</v>
      </c>
      <c r="F2294">
        <v>0.106697324337442</v>
      </c>
      <c r="G2294">
        <v>573</v>
      </c>
      <c r="H2294">
        <v>2</v>
      </c>
      <c r="I2294">
        <v>141.18455407379901</v>
      </c>
      <c r="J2294">
        <v>246.43302515648199</v>
      </c>
      <c r="K2294">
        <v>-19.849991304196401</v>
      </c>
      <c r="L2294">
        <v>22.605801</v>
      </c>
      <c r="M2294">
        <v>242.33936985871901</v>
      </c>
      <c r="N2294">
        <v>138.05590133678299</v>
      </c>
      <c r="O2294">
        <v>0.32244527868712503</v>
      </c>
      <c r="P2294">
        <v>10.35</v>
      </c>
      <c r="Q2294">
        <v>0</v>
      </c>
      <c r="R2294">
        <v>-1.4033233615707801</v>
      </c>
      <c r="S2294">
        <v>267.35456823438801</v>
      </c>
    </row>
    <row r="2295" spans="1:20" x14ac:dyDescent="0.25">
      <c r="A2295">
        <v>1909</v>
      </c>
      <c r="B2295">
        <v>1499</v>
      </c>
      <c r="C2295">
        <v>293.450182738362</v>
      </c>
      <c r="D2295">
        <v>0.144141018923162</v>
      </c>
      <c r="E2295">
        <v>0</v>
      </c>
      <c r="F2295">
        <v>-0.51929392779401495</v>
      </c>
      <c r="G2295">
        <v>573</v>
      </c>
      <c r="H2295">
        <v>2</v>
      </c>
      <c r="I2295">
        <v>228.37233628026101</v>
      </c>
      <c r="J2295">
        <v>262.99959184244398</v>
      </c>
      <c r="K2295">
        <v>-19.849991304196401</v>
      </c>
      <c r="L2295">
        <v>-39.488300000000002</v>
      </c>
      <c r="M2295">
        <v>379.33491291223999</v>
      </c>
      <c r="N2295">
        <v>221.73510909809701</v>
      </c>
      <c r="O2295">
        <v>5.19841269479</v>
      </c>
      <c r="P2295">
        <v>2.4700000000000002</v>
      </c>
      <c r="Q2295">
        <v>0</v>
      </c>
      <c r="R2295">
        <v>4.5538802945925898</v>
      </c>
      <c r="S2295">
        <v>277.896736667558</v>
      </c>
      <c r="T2295">
        <f>IF(AND(C2295&gt;=$V$3,B2295=$V$1,A2295&lt;=2004),1,0)</f>
        <v>0</v>
      </c>
    </row>
    <row r="2296" spans="1:20" hidden="1" x14ac:dyDescent="0.25">
      <c r="A2296">
        <v>1909</v>
      </c>
      <c r="B2296">
        <v>1513</v>
      </c>
      <c r="C2296">
        <v>293.94218671759</v>
      </c>
      <c r="D2296">
        <v>0.14993670082371499</v>
      </c>
      <c r="E2296">
        <v>0</v>
      </c>
      <c r="F2296">
        <v>-0.49344437044809902</v>
      </c>
      <c r="G2296">
        <v>573</v>
      </c>
      <c r="H2296">
        <v>2</v>
      </c>
      <c r="I2296">
        <v>228.99479936446099</v>
      </c>
      <c r="J2296">
        <v>261.319036323896</v>
      </c>
      <c r="K2296">
        <v>-19.849991304196401</v>
      </c>
      <c r="L2296">
        <v>-37.064602000000001</v>
      </c>
      <c r="M2296">
        <v>381.76638482015198</v>
      </c>
      <c r="N2296">
        <v>224.06092222908001</v>
      </c>
      <c r="O2296">
        <v>4.5218834762616096</v>
      </c>
      <c r="P2296">
        <v>3.07</v>
      </c>
      <c r="Q2296">
        <v>0</v>
      </c>
      <c r="R2296">
        <v>4.1811291065881298</v>
      </c>
      <c r="S2296">
        <v>279.653495243892</v>
      </c>
    </row>
    <row r="2297" spans="1:20" hidden="1" x14ac:dyDescent="0.25">
      <c r="A2297">
        <v>1909</v>
      </c>
      <c r="B2297">
        <v>3090</v>
      </c>
      <c r="C2297">
        <v>208.38240630619501</v>
      </c>
      <c r="D2297">
        <v>0.12169520698333899</v>
      </c>
      <c r="E2297">
        <v>0</v>
      </c>
      <c r="F2297">
        <v>0.24214295975726499</v>
      </c>
      <c r="G2297">
        <v>573</v>
      </c>
      <c r="H2297">
        <v>2</v>
      </c>
      <c r="I2297">
        <v>61.3572351539366</v>
      </c>
      <c r="J2297">
        <v>187.260694064533</v>
      </c>
      <c r="K2297">
        <v>-19.849991304196401</v>
      </c>
      <c r="L2297">
        <v>47.642398999999997</v>
      </c>
      <c r="M2297">
        <v>95.823657652166105</v>
      </c>
      <c r="N2297">
        <v>55.072533230608698</v>
      </c>
      <c r="O2297">
        <v>-0.165708878198326</v>
      </c>
      <c r="P2297">
        <v>-0.1</v>
      </c>
      <c r="Q2297">
        <v>0</v>
      </c>
      <c r="R2297">
        <v>-6.5505265388006002</v>
      </c>
      <c r="S2297">
        <v>230.786969208128</v>
      </c>
    </row>
    <row r="2298" spans="1:20" hidden="1" x14ac:dyDescent="0.25">
      <c r="A2298">
        <v>1910</v>
      </c>
      <c r="B2298">
        <v>333</v>
      </c>
      <c r="C2298">
        <v>262.54893301363899</v>
      </c>
      <c r="D2298">
        <v>0.110997060702397</v>
      </c>
      <c r="E2298">
        <v>0</v>
      </c>
      <c r="F2298">
        <v>-0.19696932161303199</v>
      </c>
      <c r="G2298">
        <v>574</v>
      </c>
      <c r="H2298">
        <v>2</v>
      </c>
      <c r="I2298">
        <v>141.635998201669</v>
      </c>
      <c r="J2298">
        <v>246.45724236284099</v>
      </c>
      <c r="K2298">
        <v>-19.5763071841418</v>
      </c>
      <c r="L2298">
        <v>22.605801</v>
      </c>
      <c r="M2298">
        <v>242.401349947211</v>
      </c>
      <c r="N2298">
        <v>138.08137208105501</v>
      </c>
      <c r="O2298">
        <v>0.33109880112861101</v>
      </c>
      <c r="P2298">
        <v>10.29</v>
      </c>
      <c r="Q2298">
        <v>0</v>
      </c>
      <c r="R2298">
        <v>-1.3918882960477801</v>
      </c>
      <c r="S2298">
        <v>267.33185810925198</v>
      </c>
    </row>
    <row r="2299" spans="1:20" x14ac:dyDescent="0.25">
      <c r="A2299">
        <v>1910</v>
      </c>
      <c r="B2299">
        <v>1499</v>
      </c>
      <c r="C2299">
        <v>293.25658771860799</v>
      </c>
      <c r="D2299">
        <v>0.14403350780979499</v>
      </c>
      <c r="E2299">
        <v>0</v>
      </c>
      <c r="F2299">
        <v>0.513416086554494</v>
      </c>
      <c r="G2299">
        <v>574</v>
      </c>
      <c r="H2299">
        <v>2</v>
      </c>
      <c r="I2299">
        <v>226.85713015028699</v>
      </c>
      <c r="J2299">
        <v>262.80599682269002</v>
      </c>
      <c r="K2299">
        <v>-19.5763071841418</v>
      </c>
      <c r="L2299">
        <v>-39.488300000000002</v>
      </c>
      <c r="M2299">
        <v>378.43542473448099</v>
      </c>
      <c r="N2299">
        <v>221.192472653219</v>
      </c>
      <c r="O2299">
        <v>5.2008796821060397</v>
      </c>
      <c r="P2299">
        <v>2.52</v>
      </c>
      <c r="Q2299">
        <v>0</v>
      </c>
      <c r="R2299">
        <v>4.4822610785490902</v>
      </c>
      <c r="S2299">
        <v>277.96986948308501</v>
      </c>
      <c r="T2299">
        <f>IF(AND(C2299&gt;=$V$3,B2299=$V$1,A2299&lt;=2004),1,0)</f>
        <v>0</v>
      </c>
    </row>
    <row r="2300" spans="1:20" hidden="1" x14ac:dyDescent="0.25">
      <c r="A2300">
        <v>1910</v>
      </c>
      <c r="B2300">
        <v>1513</v>
      </c>
      <c r="C2300">
        <v>293.77236570735198</v>
      </c>
      <c r="D2300">
        <v>0.14982486685888899</v>
      </c>
      <c r="E2300">
        <v>0</v>
      </c>
      <c r="F2300">
        <v>0.48258184118594299</v>
      </c>
      <c r="G2300">
        <v>574</v>
      </c>
      <c r="H2300">
        <v>2</v>
      </c>
      <c r="I2300">
        <v>227.562686221885</v>
      </c>
      <c r="J2300">
        <v>261.14921531365798</v>
      </c>
      <c r="K2300">
        <v>-19.5763071841418</v>
      </c>
      <c r="L2300">
        <v>-37.064602000000001</v>
      </c>
      <c r="M2300">
        <v>380.97978187827601</v>
      </c>
      <c r="N2300">
        <v>223.582059720084</v>
      </c>
      <c r="O2300">
        <v>4.5180348341523002</v>
      </c>
      <c r="P2300">
        <v>3.16</v>
      </c>
      <c r="Q2300">
        <v>0</v>
      </c>
      <c r="R2300">
        <v>4.1177784887282902</v>
      </c>
      <c r="S2300">
        <v>279.72068114166098</v>
      </c>
    </row>
    <row r="2301" spans="1:20" hidden="1" x14ac:dyDescent="0.25">
      <c r="A2301">
        <v>1910</v>
      </c>
      <c r="B2301">
        <v>3090</v>
      </c>
      <c r="C2301">
        <v>208.61466013740201</v>
      </c>
      <c r="D2301">
        <v>0.121604437629189</v>
      </c>
      <c r="E2301">
        <v>0</v>
      </c>
      <c r="F2301">
        <v>-0.35419061211696601</v>
      </c>
      <c r="G2301">
        <v>574</v>
      </c>
      <c r="H2301">
        <v>2</v>
      </c>
      <c r="I2301">
        <v>62.2345718403311</v>
      </c>
      <c r="J2301">
        <v>187.49294789574</v>
      </c>
      <c r="K2301">
        <v>-19.5763071841418</v>
      </c>
      <c r="L2301">
        <v>47.642398999999997</v>
      </c>
      <c r="M2301">
        <v>96.227331201850802</v>
      </c>
      <c r="N2301">
        <v>55.300499599916101</v>
      </c>
      <c r="O2301">
        <v>-0.17768306354788899</v>
      </c>
      <c r="P2301">
        <v>-0.04</v>
      </c>
      <c r="Q2301">
        <v>0</v>
      </c>
      <c r="R2301">
        <v>-6.4566463161979497</v>
      </c>
      <c r="S2301">
        <v>230.68162221568701</v>
      </c>
    </row>
    <row r="2302" spans="1:20" hidden="1" x14ac:dyDescent="0.25">
      <c r="A2302">
        <v>1911</v>
      </c>
      <c r="B2302">
        <v>333</v>
      </c>
      <c r="C2302">
        <v>262.56926247064598</v>
      </c>
      <c r="D2302">
        <v>0.110914969247378</v>
      </c>
      <c r="E2302">
        <v>0</v>
      </c>
      <c r="F2302">
        <v>0.10300563977833201</v>
      </c>
      <c r="G2302">
        <v>575</v>
      </c>
      <c r="H2302">
        <v>2</v>
      </c>
      <c r="I2302">
        <v>141.635998201669</v>
      </c>
      <c r="J2302">
        <v>246.47757181984699</v>
      </c>
      <c r="K2302">
        <v>-19.5763071841418</v>
      </c>
      <c r="L2302">
        <v>22.605801</v>
      </c>
      <c r="M2302">
        <v>242.49080584201801</v>
      </c>
      <c r="N2302">
        <v>138.122573668179</v>
      </c>
      <c r="O2302">
        <v>0.33987119557769302</v>
      </c>
      <c r="P2302">
        <v>10.24</v>
      </c>
      <c r="Q2302">
        <v>0</v>
      </c>
      <c r="R2302">
        <v>-1.3783645695035101</v>
      </c>
      <c r="S2302">
        <v>267.30936863797302</v>
      </c>
    </row>
    <row r="2303" spans="1:20" x14ac:dyDescent="0.25">
      <c r="A2303">
        <v>1911</v>
      </c>
      <c r="B2303">
        <v>1499</v>
      </c>
      <c r="C2303">
        <v>293.08328040319799</v>
      </c>
      <c r="D2303">
        <v>0.14392698318515401</v>
      </c>
      <c r="E2303">
        <v>0</v>
      </c>
      <c r="F2303">
        <v>-0.53752726649194005</v>
      </c>
      <c r="G2303">
        <v>575</v>
      </c>
      <c r="H2303">
        <v>2</v>
      </c>
      <c r="I2303">
        <v>226.85713015028699</v>
      </c>
      <c r="J2303">
        <v>262.632689507279</v>
      </c>
      <c r="K2303">
        <v>-19.5763071841418</v>
      </c>
      <c r="L2303">
        <v>-39.488300000000002</v>
      </c>
      <c r="M2303">
        <v>377.43776653041999</v>
      </c>
      <c r="N2303">
        <v>220.59268727583199</v>
      </c>
      <c r="O2303">
        <v>5.2036673112374698</v>
      </c>
      <c r="P2303">
        <v>2.58</v>
      </c>
      <c r="Q2303">
        <v>0</v>
      </c>
      <c r="R2303">
        <v>4.4053942678627704</v>
      </c>
      <c r="S2303">
        <v>278.041748135548</v>
      </c>
      <c r="T2303">
        <f>IF(AND(C2303&gt;=$V$3,B2303=$V$1,A2303&lt;=2004),1,0)</f>
        <v>0</v>
      </c>
    </row>
    <row r="2304" spans="1:20" hidden="1" x14ac:dyDescent="0.25">
      <c r="A2304">
        <v>1911</v>
      </c>
      <c r="B2304">
        <v>1513</v>
      </c>
      <c r="C2304">
        <v>293.62181887660398</v>
      </c>
      <c r="D2304">
        <v>0.149714059047938</v>
      </c>
      <c r="E2304">
        <v>0</v>
      </c>
      <c r="F2304">
        <v>-0.51067467565321201</v>
      </c>
      <c r="G2304">
        <v>575</v>
      </c>
      <c r="H2304">
        <v>2</v>
      </c>
      <c r="I2304">
        <v>227.562686221885</v>
      </c>
      <c r="J2304">
        <v>260.99866848290998</v>
      </c>
      <c r="K2304">
        <v>-19.5763071841418</v>
      </c>
      <c r="L2304">
        <v>-37.064602000000001</v>
      </c>
      <c r="M2304">
        <v>380.100121481435</v>
      </c>
      <c r="N2304">
        <v>223.04880989254599</v>
      </c>
      <c r="O2304">
        <v>4.5139972384695701</v>
      </c>
      <c r="P2304">
        <v>3.26</v>
      </c>
      <c r="Q2304">
        <v>0</v>
      </c>
      <c r="R2304">
        <v>4.04947678669601</v>
      </c>
      <c r="S2304">
        <v>279.786752625144</v>
      </c>
    </row>
    <row r="2305" spans="1:20" hidden="1" x14ac:dyDescent="0.25">
      <c r="A2305">
        <v>1911</v>
      </c>
      <c r="B2305">
        <v>3090</v>
      </c>
      <c r="C2305">
        <v>208.83758967455199</v>
      </c>
      <c r="D2305">
        <v>0.12151450114656</v>
      </c>
      <c r="E2305">
        <v>0</v>
      </c>
      <c r="F2305">
        <v>0.24704751501774</v>
      </c>
      <c r="G2305">
        <v>575</v>
      </c>
      <c r="H2305">
        <v>2</v>
      </c>
      <c r="I2305">
        <v>62.2345718403311</v>
      </c>
      <c r="J2305">
        <v>187.71587743289001</v>
      </c>
      <c r="K2305">
        <v>-19.5763071841418</v>
      </c>
      <c r="L2305">
        <v>47.642398999999997</v>
      </c>
      <c r="M2305">
        <v>96.657051898472801</v>
      </c>
      <c r="N2305">
        <v>55.543435227976602</v>
      </c>
      <c r="O2305">
        <v>-0.19065420716118001</v>
      </c>
      <c r="P2305">
        <v>0.01</v>
      </c>
      <c r="Q2305">
        <v>0</v>
      </c>
      <c r="R2305">
        <v>-6.3593550133550298</v>
      </c>
      <c r="S2305">
        <v>230.57786263343399</v>
      </c>
    </row>
    <row r="2306" spans="1:20" hidden="1" x14ac:dyDescent="0.25">
      <c r="A2306">
        <v>1912</v>
      </c>
      <c r="B2306">
        <v>333</v>
      </c>
      <c r="C2306">
        <v>262.59730801441702</v>
      </c>
      <c r="D2306">
        <v>0.110830141050412</v>
      </c>
      <c r="E2306">
        <v>0</v>
      </c>
      <c r="F2306">
        <v>-0.20443710867227999</v>
      </c>
      <c r="G2306">
        <v>576</v>
      </c>
      <c r="H2306">
        <v>2</v>
      </c>
      <c r="I2306">
        <v>142.09457813784999</v>
      </c>
      <c r="J2306">
        <v>246.505617363618</v>
      </c>
      <c r="K2306">
        <v>-19.296659931278899</v>
      </c>
      <c r="L2306">
        <v>22.605801</v>
      </c>
      <c r="M2306">
        <v>242.565919901005</v>
      </c>
      <c r="N2306">
        <v>138.15526935454099</v>
      </c>
      <c r="O2306">
        <v>0.348123342439146</v>
      </c>
      <c r="P2306">
        <v>10.19</v>
      </c>
      <c r="Q2306">
        <v>0</v>
      </c>
      <c r="R2306">
        <v>-1.3660248208199599</v>
      </c>
      <c r="S2306">
        <v>267.28708050270501</v>
      </c>
    </row>
    <row r="2307" spans="1:20" x14ac:dyDescent="0.25">
      <c r="A2307">
        <v>1912</v>
      </c>
      <c r="B2307">
        <v>1499</v>
      </c>
      <c r="C2307">
        <v>292.89032052070797</v>
      </c>
      <c r="D2307">
        <v>0.14381690727239599</v>
      </c>
      <c r="E2307">
        <v>0</v>
      </c>
      <c r="F2307">
        <v>0.52069879900697702</v>
      </c>
      <c r="G2307">
        <v>576</v>
      </c>
      <c r="H2307">
        <v>2</v>
      </c>
      <c r="I2307">
        <v>225.322140737903</v>
      </c>
      <c r="J2307">
        <v>262.43972962478898</v>
      </c>
      <c r="K2307">
        <v>-19.296659931278899</v>
      </c>
      <c r="L2307">
        <v>-39.488300000000002</v>
      </c>
      <c r="M2307">
        <v>376.54633198877599</v>
      </c>
      <c r="N2307">
        <v>220.054504906815</v>
      </c>
      <c r="O2307">
        <v>5.20639436169653</v>
      </c>
      <c r="P2307">
        <v>2.64</v>
      </c>
      <c r="Q2307">
        <v>0</v>
      </c>
      <c r="R2307">
        <v>4.3347354880783104</v>
      </c>
      <c r="S2307">
        <v>278.112473915517</v>
      </c>
      <c r="T2307">
        <f>IF(AND(C2307&gt;=$V$3,B2307=$V$1,A2307&lt;=2004),1,0)</f>
        <v>0</v>
      </c>
    </row>
    <row r="2308" spans="1:20" hidden="1" x14ac:dyDescent="0.25">
      <c r="A2308">
        <v>1912</v>
      </c>
      <c r="B2308">
        <v>1513</v>
      </c>
      <c r="C2308">
        <v>293.45276373126501</v>
      </c>
      <c r="D2308">
        <v>0.14959955715720399</v>
      </c>
      <c r="E2308">
        <v>0</v>
      </c>
      <c r="F2308">
        <v>0.49038254486605298</v>
      </c>
      <c r="G2308">
        <v>576</v>
      </c>
      <c r="H2308">
        <v>2</v>
      </c>
      <c r="I2308">
        <v>226.11155029937899</v>
      </c>
      <c r="J2308">
        <v>260.829613337571</v>
      </c>
      <c r="K2308">
        <v>-19.296659931278899</v>
      </c>
      <c r="L2308">
        <v>-37.064602000000001</v>
      </c>
      <c r="M2308">
        <v>379.32157450237298</v>
      </c>
      <c r="N2308">
        <v>222.57439465663899</v>
      </c>
      <c r="O2308">
        <v>4.5093648729513998</v>
      </c>
      <c r="P2308">
        <v>3.36</v>
      </c>
      <c r="Q2308">
        <v>0</v>
      </c>
      <c r="R2308">
        <v>3.9870507600547</v>
      </c>
      <c r="S2308">
        <v>279.85180556218199</v>
      </c>
    </row>
    <row r="2309" spans="1:20" hidden="1" x14ac:dyDescent="0.25">
      <c r="A2309">
        <v>1912</v>
      </c>
      <c r="B2309">
        <v>3090</v>
      </c>
      <c r="C2309">
        <v>209.07340829706101</v>
      </c>
      <c r="D2309">
        <v>0.121421566386649</v>
      </c>
      <c r="E2309">
        <v>0</v>
      </c>
      <c r="F2309">
        <v>-0.34149634411160501</v>
      </c>
      <c r="G2309">
        <v>576</v>
      </c>
      <c r="H2309">
        <v>2</v>
      </c>
      <c r="I2309">
        <v>63.1299956176506</v>
      </c>
      <c r="J2309">
        <v>187.951696055399</v>
      </c>
      <c r="K2309">
        <v>-19.296659931278899</v>
      </c>
      <c r="L2309">
        <v>47.642398999999997</v>
      </c>
      <c r="M2309">
        <v>97.070872784770799</v>
      </c>
      <c r="N2309">
        <v>55.777062478900802</v>
      </c>
      <c r="O2309">
        <v>-0.20243936202895599</v>
      </c>
      <c r="P2309">
        <v>0.05</v>
      </c>
      <c r="Q2309">
        <v>0</v>
      </c>
      <c r="R2309">
        <v>-6.2652082938422504</v>
      </c>
      <c r="S2309">
        <v>230.47563915417601</v>
      </c>
    </row>
    <row r="2310" spans="1:20" hidden="1" x14ac:dyDescent="0.25">
      <c r="A2310">
        <v>1913</v>
      </c>
      <c r="B2310">
        <v>333</v>
      </c>
      <c r="C2310">
        <v>262.62151773276798</v>
      </c>
      <c r="D2310">
        <v>0.110743011779941</v>
      </c>
      <c r="E2310">
        <v>0</v>
      </c>
      <c r="F2310">
        <v>0.10162991733752801</v>
      </c>
      <c r="G2310">
        <v>577</v>
      </c>
      <c r="H2310">
        <v>2</v>
      </c>
      <c r="I2310">
        <v>142.09457813784999</v>
      </c>
      <c r="J2310">
        <v>246.52982708196899</v>
      </c>
      <c r="K2310">
        <v>-19.296659931278899</v>
      </c>
      <c r="L2310">
        <v>22.605801</v>
      </c>
      <c r="M2310">
        <v>242.66957229478899</v>
      </c>
      <c r="N2310">
        <v>138.20393290502699</v>
      </c>
      <c r="O2310">
        <v>0.35598765128933901</v>
      </c>
      <c r="P2310">
        <v>10.15</v>
      </c>
      <c r="Q2310">
        <v>0</v>
      </c>
      <c r="R2310">
        <v>-1.3515194379311599</v>
      </c>
      <c r="S2310">
        <v>267.265029038053</v>
      </c>
    </row>
    <row r="2311" spans="1:20" x14ac:dyDescent="0.25">
      <c r="A2311">
        <v>1913</v>
      </c>
      <c r="B2311">
        <v>1499</v>
      </c>
      <c r="C2311">
        <v>292.71786385215</v>
      </c>
      <c r="D2311">
        <v>0.14370384540950101</v>
      </c>
      <c r="E2311">
        <v>0</v>
      </c>
      <c r="F2311">
        <v>-0.54323720951729604</v>
      </c>
      <c r="G2311">
        <v>577</v>
      </c>
      <c r="H2311">
        <v>2</v>
      </c>
      <c r="I2311">
        <v>225.322140737903</v>
      </c>
      <c r="J2311">
        <v>262.26727295623198</v>
      </c>
      <c r="K2311">
        <v>-19.296659931278899</v>
      </c>
      <c r="L2311">
        <v>-39.488300000000002</v>
      </c>
      <c r="M2311">
        <v>375.55567005437598</v>
      </c>
      <c r="N2311">
        <v>219.457945893876</v>
      </c>
      <c r="O2311">
        <v>5.2095385459239196</v>
      </c>
      <c r="P2311">
        <v>2.71</v>
      </c>
      <c r="Q2311">
        <v>0</v>
      </c>
      <c r="R2311">
        <v>4.2587453842497904</v>
      </c>
      <c r="S2311">
        <v>278.18195983682</v>
      </c>
      <c r="T2311">
        <f>IF(AND(C2311&gt;=$V$3,B2311=$V$1,A2311&lt;=2004),1,0)</f>
        <v>0</v>
      </c>
    </row>
    <row r="2312" spans="1:20" hidden="1" x14ac:dyDescent="0.25">
      <c r="A2312">
        <v>1913</v>
      </c>
      <c r="B2312">
        <v>1513</v>
      </c>
      <c r="C2312">
        <v>293.30278206445701</v>
      </c>
      <c r="D2312">
        <v>0.14948194925600999</v>
      </c>
      <c r="E2312">
        <v>0</v>
      </c>
      <c r="F2312">
        <v>-0.50535702075368305</v>
      </c>
      <c r="G2312">
        <v>577</v>
      </c>
      <c r="H2312">
        <v>2</v>
      </c>
      <c r="I2312">
        <v>226.11155029937899</v>
      </c>
      <c r="J2312">
        <v>260.679631670763</v>
      </c>
      <c r="K2312">
        <v>-19.296659931278899</v>
      </c>
      <c r="L2312">
        <v>-37.064602000000001</v>
      </c>
      <c r="M2312">
        <v>378.44873877671398</v>
      </c>
      <c r="N2312">
        <v>222.044245935585</v>
      </c>
      <c r="O2312">
        <v>4.5045685834960496</v>
      </c>
      <c r="P2312">
        <v>3.46</v>
      </c>
      <c r="Q2312">
        <v>0</v>
      </c>
      <c r="R2312">
        <v>3.9195844544503702</v>
      </c>
      <c r="S2312">
        <v>279.91575771530802</v>
      </c>
    </row>
    <row r="2313" spans="1:20" hidden="1" x14ac:dyDescent="0.25">
      <c r="A2313">
        <v>1913</v>
      </c>
      <c r="B2313">
        <v>3090</v>
      </c>
      <c r="C2313">
        <v>209.29942147502999</v>
      </c>
      <c r="D2313">
        <v>0.121326110652329</v>
      </c>
      <c r="E2313">
        <v>0</v>
      </c>
      <c r="F2313">
        <v>0.25979560331991602</v>
      </c>
      <c r="G2313">
        <v>577</v>
      </c>
      <c r="H2313">
        <v>2</v>
      </c>
      <c r="I2313">
        <v>63.1299956176506</v>
      </c>
      <c r="J2313">
        <v>188.17770923336801</v>
      </c>
      <c r="K2313">
        <v>-19.296659931278899</v>
      </c>
      <c r="L2313">
        <v>47.642398999999997</v>
      </c>
      <c r="M2313">
        <v>97.510064246179795</v>
      </c>
      <c r="N2313">
        <v>56.025115188532702</v>
      </c>
      <c r="O2313">
        <v>-0.21367774124337199</v>
      </c>
      <c r="P2313">
        <v>0.09</v>
      </c>
      <c r="Q2313">
        <v>0</v>
      </c>
      <c r="R2313">
        <v>-6.16778982151388</v>
      </c>
      <c r="S2313">
        <v>230.37500516001199</v>
      </c>
    </row>
    <row r="2314" spans="1:20" hidden="1" x14ac:dyDescent="0.25">
      <c r="A2314" t="s">
        <v>81</v>
      </c>
      <c r="B2314">
        <v>333</v>
      </c>
      <c r="C2314">
        <v>262.65368510209299</v>
      </c>
      <c r="D2314">
        <v>0.110661404222356</v>
      </c>
      <c r="E2314">
        <v>0</v>
      </c>
      <c r="F2314">
        <v>-0.21083731969862801</v>
      </c>
      <c r="G2314">
        <v>578</v>
      </c>
      <c r="H2314">
        <v>2</v>
      </c>
      <c r="I2314">
        <v>142.559767080509</v>
      </c>
      <c r="J2314">
        <v>246.561994451294</v>
      </c>
      <c r="K2314">
        <v>-19.011134728870001</v>
      </c>
      <c r="L2314">
        <v>22.605801</v>
      </c>
      <c r="M2314">
        <v>242.75907472785599</v>
      </c>
      <c r="N2314">
        <v>138.24518245193099</v>
      </c>
      <c r="O2314">
        <v>0.36312936644813398</v>
      </c>
      <c r="P2314">
        <v>10.11</v>
      </c>
      <c r="Q2314">
        <v>0</v>
      </c>
      <c r="R2314">
        <v>-1.3381876850141801</v>
      </c>
      <c r="S2314">
        <v>267.24319509500702</v>
      </c>
    </row>
    <row r="2315" spans="1:20" x14ac:dyDescent="0.25">
      <c r="A2315">
        <v>1914</v>
      </c>
      <c r="B2315">
        <v>1499</v>
      </c>
      <c r="C2315">
        <v>292.52590550083102</v>
      </c>
      <c r="D2315">
        <v>0.143597948706396</v>
      </c>
      <c r="E2315">
        <v>0</v>
      </c>
      <c r="F2315">
        <v>0.51670105626389395</v>
      </c>
      <c r="G2315">
        <v>578</v>
      </c>
      <c r="H2315">
        <v>2</v>
      </c>
      <c r="I2315">
        <v>223.76803301832601</v>
      </c>
      <c r="J2315">
        <v>262.07531460491299</v>
      </c>
      <c r="K2315">
        <v>-19.011134728870001</v>
      </c>
      <c r="L2315">
        <v>-39.488300000000002</v>
      </c>
      <c r="M2315">
        <v>374.67192765111298</v>
      </c>
      <c r="N2315">
        <v>218.925059268794</v>
      </c>
      <c r="O2315">
        <v>5.2121408137303398</v>
      </c>
      <c r="P2315">
        <v>2.79</v>
      </c>
      <c r="Q2315">
        <v>0</v>
      </c>
      <c r="R2315">
        <v>4.1890212955278301</v>
      </c>
      <c r="S2315">
        <v>278.250308136098</v>
      </c>
      <c r="T2315">
        <f>IF(AND(C2315&gt;=$V$3,B2315=$V$1,A2315&lt;=2004),1,0)</f>
        <v>0</v>
      </c>
    </row>
    <row r="2316" spans="1:20" hidden="1" x14ac:dyDescent="0.25">
      <c r="A2316">
        <v>1914</v>
      </c>
      <c r="B2316">
        <v>1513</v>
      </c>
      <c r="C2316">
        <v>293.13414349242299</v>
      </c>
      <c r="D2316">
        <v>0.14937179461432501</v>
      </c>
      <c r="E2316">
        <v>0</v>
      </c>
      <c r="F2316">
        <v>0.49431946192720599</v>
      </c>
      <c r="G2316">
        <v>578</v>
      </c>
      <c r="H2316">
        <v>2</v>
      </c>
      <c r="I2316">
        <v>224.64198239858001</v>
      </c>
      <c r="J2316">
        <v>260.51099309872899</v>
      </c>
      <c r="K2316">
        <v>-19.011134728870001</v>
      </c>
      <c r="L2316">
        <v>-37.064602000000001</v>
      </c>
      <c r="M2316">
        <v>377.67564164177401</v>
      </c>
      <c r="N2316">
        <v>221.57382404503201</v>
      </c>
      <c r="O2316">
        <v>4.5003254149138003</v>
      </c>
      <c r="P2316">
        <v>3.57</v>
      </c>
      <c r="Q2316">
        <v>0</v>
      </c>
      <c r="R2316">
        <v>3.8579320572831501</v>
      </c>
      <c r="S2316">
        <v>279.97870394456999</v>
      </c>
    </row>
    <row r="2317" spans="1:20" hidden="1" x14ac:dyDescent="0.25">
      <c r="A2317">
        <v>1914</v>
      </c>
      <c r="B2317">
        <v>3090</v>
      </c>
      <c r="C2317">
        <v>209.53869345374099</v>
      </c>
      <c r="D2317">
        <v>0.12123670431054299</v>
      </c>
      <c r="E2317">
        <v>0</v>
      </c>
      <c r="F2317">
        <v>-0.35129194206262898</v>
      </c>
      <c r="G2317">
        <v>578</v>
      </c>
      <c r="H2317">
        <v>2</v>
      </c>
      <c r="I2317">
        <v>64.0430505769191</v>
      </c>
      <c r="J2317">
        <v>188.41698121207901</v>
      </c>
      <c r="K2317">
        <v>-19.011134728870001</v>
      </c>
      <c r="L2317">
        <v>47.642398999999997</v>
      </c>
      <c r="M2317">
        <v>97.932390963526501</v>
      </c>
      <c r="N2317">
        <v>56.2637122542654</v>
      </c>
      <c r="O2317">
        <v>-0.22371383362393299</v>
      </c>
      <c r="P2317">
        <v>0.13</v>
      </c>
      <c r="Q2317">
        <v>0</v>
      </c>
      <c r="R2317">
        <v>-6.0736551905511398</v>
      </c>
      <c r="S2317">
        <v>230.27590707160499</v>
      </c>
    </row>
    <row r="2318" spans="1:20" hidden="1" x14ac:dyDescent="0.25">
      <c r="A2318">
        <v>1915</v>
      </c>
      <c r="B2318">
        <v>333</v>
      </c>
      <c r="C2318">
        <v>262.69336530561299</v>
      </c>
      <c r="D2318">
        <v>0.11057729721163199</v>
      </c>
      <c r="E2318">
        <v>0</v>
      </c>
      <c r="F2318">
        <v>-0.199051922103896</v>
      </c>
      <c r="G2318">
        <v>579</v>
      </c>
      <c r="H2318">
        <v>2</v>
      </c>
      <c r="I2318">
        <v>143.031037981151</v>
      </c>
      <c r="J2318">
        <v>246.60167465481399</v>
      </c>
      <c r="K2318">
        <v>-18.719818550657699</v>
      </c>
      <c r="L2318">
        <v>22.605801</v>
      </c>
      <c r="M2318">
        <v>242.87803460166299</v>
      </c>
      <c r="N2318">
        <v>138.302896183569</v>
      </c>
      <c r="O2318">
        <v>0.36971823990428399</v>
      </c>
      <c r="P2318">
        <v>10.07</v>
      </c>
      <c r="Q2318">
        <v>0</v>
      </c>
      <c r="R2318">
        <v>-1.32262534728335</v>
      </c>
      <c r="S2318">
        <v>267.221615067909</v>
      </c>
    </row>
    <row r="2319" spans="1:20" x14ac:dyDescent="0.25">
      <c r="A2319">
        <v>1915</v>
      </c>
      <c r="B2319">
        <v>1499</v>
      </c>
      <c r="C2319">
        <v>292.31567778689998</v>
      </c>
      <c r="D2319">
        <v>0.143488808629088</v>
      </c>
      <c r="E2319">
        <v>0</v>
      </c>
      <c r="F2319">
        <v>0.48405043146221799</v>
      </c>
      <c r="G2319">
        <v>579</v>
      </c>
      <c r="H2319">
        <v>2</v>
      </c>
      <c r="I2319">
        <v>222.195470736407</v>
      </c>
      <c r="J2319">
        <v>261.86508689098201</v>
      </c>
      <c r="K2319">
        <v>-18.719818550657699</v>
      </c>
      <c r="L2319">
        <v>-39.488300000000002</v>
      </c>
      <c r="M2319">
        <v>373.69008542761702</v>
      </c>
      <c r="N2319">
        <v>218.33442252683699</v>
      </c>
      <c r="O2319">
        <v>5.2138625730361801</v>
      </c>
      <c r="P2319">
        <v>2.87</v>
      </c>
      <c r="Q2319">
        <v>0</v>
      </c>
      <c r="R2319">
        <v>4.1140049703256301</v>
      </c>
      <c r="S2319">
        <v>278.31743246493602</v>
      </c>
      <c r="T2319">
        <f>IF(AND(C2319&gt;=$V$3,B2319=$V$1,A2319&lt;=2004),1,0)</f>
        <v>0</v>
      </c>
    </row>
    <row r="2320" spans="1:20" hidden="1" x14ac:dyDescent="0.25">
      <c r="A2320">
        <v>1915</v>
      </c>
      <c r="B2320">
        <v>1513</v>
      </c>
      <c r="C2320">
        <v>292.94806490319598</v>
      </c>
      <c r="D2320">
        <v>0.14925826618749999</v>
      </c>
      <c r="E2320">
        <v>0</v>
      </c>
      <c r="F2320">
        <v>0.46207765304313198</v>
      </c>
      <c r="G2320">
        <v>579</v>
      </c>
      <c r="H2320">
        <v>2</v>
      </c>
      <c r="I2320">
        <v>223.154572875036</v>
      </c>
      <c r="J2320">
        <v>260.32491450950198</v>
      </c>
      <c r="K2320">
        <v>-18.719818550657699</v>
      </c>
      <c r="L2320">
        <v>-37.064602000000001</v>
      </c>
      <c r="M2320">
        <v>376.80779072376299</v>
      </c>
      <c r="N2320">
        <v>221.04736265715499</v>
      </c>
      <c r="O2320">
        <v>4.4962315962932804</v>
      </c>
      <c r="P2320">
        <v>3.68</v>
      </c>
      <c r="Q2320">
        <v>0</v>
      </c>
      <c r="R2320">
        <v>3.7911929220134502</v>
      </c>
      <c r="S2320">
        <v>280.04056125446999</v>
      </c>
    </row>
    <row r="2321" spans="1:20" hidden="1" x14ac:dyDescent="0.25">
      <c r="A2321">
        <v>1915</v>
      </c>
      <c r="B2321">
        <v>3090</v>
      </c>
      <c r="C2321">
        <v>209.79110100086899</v>
      </c>
      <c r="D2321">
        <v>0.121144559656666</v>
      </c>
      <c r="E2321">
        <v>0</v>
      </c>
      <c r="F2321">
        <v>-0.34802687293981599</v>
      </c>
      <c r="G2321">
        <v>579</v>
      </c>
      <c r="H2321">
        <v>2</v>
      </c>
      <c r="I2321">
        <v>64.973270745159596</v>
      </c>
      <c r="J2321">
        <v>188.66938875920599</v>
      </c>
      <c r="K2321">
        <v>-18.719818550657699</v>
      </c>
      <c r="L2321">
        <v>47.642398999999997</v>
      </c>
      <c r="M2321">
        <v>98.380986369907802</v>
      </c>
      <c r="N2321">
        <v>56.517238303016804</v>
      </c>
      <c r="O2321">
        <v>-0.23356160162445</v>
      </c>
      <c r="P2321">
        <v>0.17</v>
      </c>
      <c r="Q2321">
        <v>0</v>
      </c>
      <c r="R2321">
        <v>-5.9761422037134704</v>
      </c>
      <c r="S2321">
        <v>230.17840001039499</v>
      </c>
    </row>
    <row r="2322" spans="1:20" hidden="1" x14ac:dyDescent="0.25">
      <c r="A2322">
        <v>1916</v>
      </c>
      <c r="B2322">
        <v>333</v>
      </c>
      <c r="C2322">
        <v>262.72875924206397</v>
      </c>
      <c r="D2322">
        <v>0.110497355954617</v>
      </c>
      <c r="E2322">
        <v>0</v>
      </c>
      <c r="F2322">
        <v>0.113564330874145</v>
      </c>
      <c r="G2322">
        <v>580</v>
      </c>
      <c r="H2322">
        <v>2</v>
      </c>
      <c r="I2322">
        <v>143.031037981151</v>
      </c>
      <c r="J2322">
        <v>246.637068591266</v>
      </c>
      <c r="K2322">
        <v>-18.719818550657699</v>
      </c>
      <c r="L2322">
        <v>22.605801</v>
      </c>
      <c r="M2322">
        <v>243.024838314167</v>
      </c>
      <c r="N2322">
        <v>138.376946768647</v>
      </c>
      <c r="O2322">
        <v>0.37656128144605999</v>
      </c>
      <c r="P2322">
        <v>10.039999999999999</v>
      </c>
      <c r="Q2322">
        <v>0</v>
      </c>
      <c r="R2322">
        <v>-1.3049711022941799</v>
      </c>
      <c r="S2322">
        <v>267.20032308843298</v>
      </c>
    </row>
    <row r="2323" spans="1:20" x14ac:dyDescent="0.25">
      <c r="A2323">
        <v>1916</v>
      </c>
      <c r="B2323">
        <v>1499</v>
      </c>
      <c r="C2323">
        <v>292.12779159158401</v>
      </c>
      <c r="D2323">
        <v>0.14338507417347701</v>
      </c>
      <c r="E2323">
        <v>0</v>
      </c>
      <c r="F2323">
        <v>-0.59194342044233605</v>
      </c>
      <c r="G2323">
        <v>580</v>
      </c>
      <c r="H2323">
        <v>2</v>
      </c>
      <c r="I2323">
        <v>222.195470736407</v>
      </c>
      <c r="J2323">
        <v>261.67720069566502</v>
      </c>
      <c r="K2323">
        <v>-18.719818550657699</v>
      </c>
      <c r="L2323">
        <v>-39.488300000000002</v>
      </c>
      <c r="M2323">
        <v>372.61701307210802</v>
      </c>
      <c r="N2323">
        <v>217.691404877271</v>
      </c>
      <c r="O2323">
        <v>5.2158227456102004</v>
      </c>
      <c r="P2323">
        <v>2.95</v>
      </c>
      <c r="Q2323">
        <v>0</v>
      </c>
      <c r="R2323">
        <v>4.0340764284002901</v>
      </c>
      <c r="S2323">
        <v>278.383252675336</v>
      </c>
      <c r="T2323">
        <f>IF(AND(C2323&gt;=$V$3,B2323=$V$1,A2323&lt;=2004),1,0)</f>
        <v>0</v>
      </c>
    </row>
    <row r="2324" spans="1:20" hidden="1" x14ac:dyDescent="0.25">
      <c r="A2324">
        <v>1916</v>
      </c>
      <c r="B2324">
        <v>1513</v>
      </c>
      <c r="C2324">
        <v>292.78336244957399</v>
      </c>
      <c r="D2324">
        <v>0.14915036073385199</v>
      </c>
      <c r="E2324">
        <v>0</v>
      </c>
      <c r="F2324">
        <v>-0.56636646659304102</v>
      </c>
      <c r="G2324">
        <v>580</v>
      </c>
      <c r="H2324">
        <v>2</v>
      </c>
      <c r="I2324">
        <v>223.154572875036</v>
      </c>
      <c r="J2324">
        <v>260.16021205587998</v>
      </c>
      <c r="K2324">
        <v>-18.719818550657699</v>
      </c>
      <c r="L2324">
        <v>-37.064602000000001</v>
      </c>
      <c r="M2324">
        <v>375.85192626850301</v>
      </c>
      <c r="N2324">
        <v>220.47020090195801</v>
      </c>
      <c r="O2324">
        <v>4.4924440956521297</v>
      </c>
      <c r="P2324">
        <v>3.8</v>
      </c>
      <c r="Q2324">
        <v>0</v>
      </c>
      <c r="R2324">
        <v>3.7197416548423901</v>
      </c>
      <c r="S2324">
        <v>280.10125276161</v>
      </c>
    </row>
    <row r="2325" spans="1:20" hidden="1" x14ac:dyDescent="0.25">
      <c r="A2325">
        <v>1916</v>
      </c>
      <c r="B2325">
        <v>3090</v>
      </c>
      <c r="C2325">
        <v>210.032678772287</v>
      </c>
      <c r="D2325">
        <v>0.12105697885460701</v>
      </c>
      <c r="E2325">
        <v>0</v>
      </c>
      <c r="F2325">
        <v>0.28693524423111999</v>
      </c>
      <c r="G2325">
        <v>580</v>
      </c>
      <c r="H2325">
        <v>2</v>
      </c>
      <c r="I2325">
        <v>64.973270745159596</v>
      </c>
      <c r="J2325">
        <v>188.91096653062499</v>
      </c>
      <c r="K2325">
        <v>-18.719818550657699</v>
      </c>
      <c r="L2325">
        <v>47.642398999999997</v>
      </c>
      <c r="M2325">
        <v>98.855877335832105</v>
      </c>
      <c r="N2325">
        <v>56.786038103480998</v>
      </c>
      <c r="O2325">
        <v>-0.243565736460924</v>
      </c>
      <c r="P2325">
        <v>0.2</v>
      </c>
      <c r="Q2325">
        <v>0</v>
      </c>
      <c r="R2325">
        <v>-5.8753022597789597</v>
      </c>
      <c r="S2325">
        <v>230.08253825919499</v>
      </c>
    </row>
    <row r="2326" spans="1:20" hidden="1" x14ac:dyDescent="0.25">
      <c r="A2326">
        <v>1917</v>
      </c>
      <c r="B2326">
        <v>333</v>
      </c>
      <c r="C2326">
        <v>262.771943373716</v>
      </c>
      <c r="D2326">
        <v>0.11041686012792799</v>
      </c>
      <c r="E2326">
        <v>0</v>
      </c>
      <c r="F2326">
        <v>-0.20640056763956799</v>
      </c>
      <c r="G2326">
        <v>581</v>
      </c>
      <c r="H2326">
        <v>2</v>
      </c>
      <c r="I2326">
        <v>143.507864248495</v>
      </c>
      <c r="J2326">
        <v>246.680252722918</v>
      </c>
      <c r="K2326">
        <v>-18.422800134371901</v>
      </c>
      <c r="L2326">
        <v>22.605801</v>
      </c>
      <c r="M2326">
        <v>243.15584039308101</v>
      </c>
      <c r="N2326">
        <v>138.44191838841701</v>
      </c>
      <c r="O2326">
        <v>0.38241106897684302</v>
      </c>
      <c r="P2326">
        <v>10.01</v>
      </c>
      <c r="Q2326">
        <v>0</v>
      </c>
      <c r="R2326">
        <v>-1.28863510360235</v>
      </c>
      <c r="S2326">
        <v>267.17929764799999</v>
      </c>
    </row>
    <row r="2327" spans="1:20" x14ac:dyDescent="0.25">
      <c r="A2327">
        <v>1917</v>
      </c>
      <c r="B2327">
        <v>1499</v>
      </c>
      <c r="C2327">
        <v>291.92154792568499</v>
      </c>
      <c r="D2327">
        <v>0.143280620089659</v>
      </c>
      <c r="E2327">
        <v>0</v>
      </c>
      <c r="F2327">
        <v>0.48638484871415399</v>
      </c>
      <c r="G2327">
        <v>581</v>
      </c>
      <c r="H2327">
        <v>2</v>
      </c>
      <c r="I2327">
        <v>220.60511601319999</v>
      </c>
      <c r="J2327">
        <v>261.470957029766</v>
      </c>
      <c r="K2327">
        <v>-18.422800134371901</v>
      </c>
      <c r="L2327">
        <v>-39.488300000000002</v>
      </c>
      <c r="M2327">
        <v>371.659936472727</v>
      </c>
      <c r="N2327">
        <v>217.11612337085401</v>
      </c>
      <c r="O2327">
        <v>5.2181988536807404</v>
      </c>
      <c r="P2327">
        <v>3.05</v>
      </c>
      <c r="Q2327">
        <v>0</v>
      </c>
      <c r="R2327">
        <v>3.9609621910444401</v>
      </c>
      <c r="S2327">
        <v>278.44787994986302</v>
      </c>
      <c r="T2327">
        <f>IF(AND(C2327&gt;=$V$3,B2327=$V$1,A2327&lt;=2004),1,0)</f>
        <v>0</v>
      </c>
    </row>
    <row r="2328" spans="1:20" hidden="1" x14ac:dyDescent="0.25">
      <c r="A2328">
        <v>1917</v>
      </c>
      <c r="B2328">
        <v>1513</v>
      </c>
      <c r="C2328">
        <v>292.60076171410299</v>
      </c>
      <c r="D2328">
        <v>0.14904170671688899</v>
      </c>
      <c r="E2328">
        <v>0</v>
      </c>
      <c r="F2328">
        <v>0.47421947193147701</v>
      </c>
      <c r="G2328">
        <v>581</v>
      </c>
      <c r="H2328">
        <v>2</v>
      </c>
      <c r="I2328">
        <v>221.64991132703901</v>
      </c>
      <c r="J2328">
        <v>259.97761132040898</v>
      </c>
      <c r="K2328">
        <v>-18.422800134371901</v>
      </c>
      <c r="L2328">
        <v>-37.064602000000001</v>
      </c>
      <c r="M2328">
        <v>375.00738683267099</v>
      </c>
      <c r="N2328">
        <v>219.95829824066701</v>
      </c>
      <c r="O2328">
        <v>4.4880669586686697</v>
      </c>
      <c r="P2328">
        <v>3.92</v>
      </c>
      <c r="Q2328">
        <v>0</v>
      </c>
      <c r="R2328">
        <v>3.6547866234582198</v>
      </c>
      <c r="S2328">
        <v>280.16088445892501</v>
      </c>
    </row>
    <row r="2329" spans="1:20" hidden="1" x14ac:dyDescent="0.25">
      <c r="A2329">
        <v>1917</v>
      </c>
      <c r="B2329">
        <v>3090</v>
      </c>
      <c r="C2329">
        <v>210.28735174021801</v>
      </c>
      <c r="D2329">
        <v>0.120968790485706</v>
      </c>
      <c r="E2329">
        <v>0</v>
      </c>
      <c r="F2329">
        <v>-0.34695720502191701</v>
      </c>
      <c r="G2329">
        <v>581</v>
      </c>
      <c r="H2329">
        <v>2</v>
      </c>
      <c r="I2329">
        <v>65.920180528672105</v>
      </c>
      <c r="J2329">
        <v>189.165639498556</v>
      </c>
      <c r="K2329">
        <v>-18.422800134371901</v>
      </c>
      <c r="L2329">
        <v>47.642398999999997</v>
      </c>
      <c r="M2329">
        <v>99.312000856505193</v>
      </c>
      <c r="N2329">
        <v>57.043989630482102</v>
      </c>
      <c r="O2329">
        <v>-0.25260126480034001</v>
      </c>
      <c r="P2329">
        <v>0.23</v>
      </c>
      <c r="Q2329">
        <v>0</v>
      </c>
      <c r="R2329">
        <v>-5.7780574413822601</v>
      </c>
      <c r="S2329">
        <v>229.98826315974</v>
      </c>
    </row>
    <row r="2330" spans="1:20" hidden="1" x14ac:dyDescent="0.25">
      <c r="A2330">
        <v>1918</v>
      </c>
      <c r="B2330">
        <v>333</v>
      </c>
      <c r="C2330">
        <v>262.810497529131</v>
      </c>
      <c r="D2330">
        <v>0.11032993502762101</v>
      </c>
      <c r="E2330">
        <v>0</v>
      </c>
      <c r="F2330">
        <v>0.122670876081049</v>
      </c>
      <c r="G2330">
        <v>582</v>
      </c>
      <c r="H2330">
        <v>2</v>
      </c>
      <c r="I2330">
        <v>143.507864248495</v>
      </c>
      <c r="J2330">
        <v>246.718806878333</v>
      </c>
      <c r="K2330">
        <v>-18.422800134371901</v>
      </c>
      <c r="L2330">
        <v>22.605801</v>
      </c>
      <c r="M2330">
        <v>243.31574771416999</v>
      </c>
      <c r="N2330">
        <v>138.52256193157501</v>
      </c>
      <c r="O2330">
        <v>0.38750817012206601</v>
      </c>
      <c r="P2330">
        <v>9.98</v>
      </c>
      <c r="Q2330">
        <v>0</v>
      </c>
      <c r="R2330">
        <v>-1.2701309043067699</v>
      </c>
      <c r="S2330">
        <v>267.15857412308901</v>
      </c>
    </row>
    <row r="2331" spans="1:20" x14ac:dyDescent="0.25">
      <c r="A2331">
        <v>1918</v>
      </c>
      <c r="B2331">
        <v>1499</v>
      </c>
      <c r="C2331">
        <v>291.737488779584</v>
      </c>
      <c r="D2331">
        <v>0.14316782316481499</v>
      </c>
      <c r="E2331">
        <v>0</v>
      </c>
      <c r="F2331">
        <v>-0.58778367417397703</v>
      </c>
      <c r="G2331">
        <v>582</v>
      </c>
      <c r="H2331">
        <v>2</v>
      </c>
      <c r="I2331">
        <v>220.60511601319999</v>
      </c>
      <c r="J2331">
        <v>261.28689788366597</v>
      </c>
      <c r="K2331">
        <v>-18.422800134371901</v>
      </c>
      <c r="L2331">
        <v>-39.488300000000002</v>
      </c>
      <c r="M2331">
        <v>370.611472443004</v>
      </c>
      <c r="N2331">
        <v>216.486248586778</v>
      </c>
      <c r="O2331">
        <v>5.2193324931023097</v>
      </c>
      <c r="P2331">
        <v>3.14</v>
      </c>
      <c r="Q2331">
        <v>0</v>
      </c>
      <c r="R2331">
        <v>3.8829014019398902</v>
      </c>
      <c r="S2331">
        <v>278.51123358030901</v>
      </c>
      <c r="T2331">
        <f>IF(AND(C2331&gt;=$V$3,B2331=$V$1,A2331&lt;=2004),1,0)</f>
        <v>0</v>
      </c>
    </row>
    <row r="2332" spans="1:20" hidden="1" x14ac:dyDescent="0.25">
      <c r="A2332">
        <v>1918</v>
      </c>
      <c r="B2332">
        <v>1513</v>
      </c>
      <c r="C2332">
        <v>292.43910270749501</v>
      </c>
      <c r="D2332">
        <v>0.14892437440648601</v>
      </c>
      <c r="E2332">
        <v>0</v>
      </c>
      <c r="F2332">
        <v>-0.55485671677218995</v>
      </c>
      <c r="G2332">
        <v>582</v>
      </c>
      <c r="H2332">
        <v>2</v>
      </c>
      <c r="I2332">
        <v>221.64991132703901</v>
      </c>
      <c r="J2332">
        <v>259.81595231380101</v>
      </c>
      <c r="K2332">
        <v>-18.422800134371901</v>
      </c>
      <c r="L2332">
        <v>-37.064602000000001</v>
      </c>
      <c r="M2332">
        <v>374.07273548788601</v>
      </c>
      <c r="N2332">
        <v>219.392295437244</v>
      </c>
      <c r="O2332">
        <v>4.4844675171369799</v>
      </c>
      <c r="P2332">
        <v>4.04</v>
      </c>
      <c r="Q2332">
        <v>0</v>
      </c>
      <c r="R2332">
        <v>3.58497900651617</v>
      </c>
      <c r="S2332">
        <v>280.21937717136501</v>
      </c>
    </row>
    <row r="2333" spans="1:20" hidden="1" x14ac:dyDescent="0.25">
      <c r="A2333">
        <v>1918</v>
      </c>
      <c r="B2333">
        <v>3090</v>
      </c>
      <c r="C2333">
        <v>210.53113200119</v>
      </c>
      <c r="D2333">
        <v>0.120873558432968</v>
      </c>
      <c r="E2333">
        <v>0</v>
      </c>
      <c r="F2333">
        <v>0.28860260985012898</v>
      </c>
      <c r="G2333">
        <v>582</v>
      </c>
      <c r="H2333">
        <v>2</v>
      </c>
      <c r="I2333">
        <v>65.920180528672105</v>
      </c>
      <c r="J2333">
        <v>189.40941975952799</v>
      </c>
      <c r="K2333">
        <v>-18.422800134371901</v>
      </c>
      <c r="L2333">
        <v>47.642398999999997</v>
      </c>
      <c r="M2333">
        <v>99.794556634700598</v>
      </c>
      <c r="N2333">
        <v>57.316757195661701</v>
      </c>
      <c r="O2333">
        <v>-0.26085425975887799</v>
      </c>
      <c r="P2333">
        <v>0.26</v>
      </c>
      <c r="Q2333">
        <v>0</v>
      </c>
      <c r="R2333">
        <v>-5.6774960395064102</v>
      </c>
      <c r="S2333">
        <v>229.89562882558701</v>
      </c>
    </row>
    <row r="2334" spans="1:20" hidden="1" x14ac:dyDescent="0.25">
      <c r="A2334">
        <v>1919</v>
      </c>
      <c r="B2334">
        <v>333</v>
      </c>
      <c r="C2334">
        <v>262.857047684284</v>
      </c>
      <c r="D2334">
        <v>0.110239944515814</v>
      </c>
      <c r="E2334">
        <v>0</v>
      </c>
      <c r="F2334">
        <v>-0.21185332428081999</v>
      </c>
      <c r="G2334">
        <v>583</v>
      </c>
      <c r="H2334">
        <v>2</v>
      </c>
      <c r="I2334">
        <v>143.98972044939899</v>
      </c>
      <c r="J2334">
        <v>246.765357033485</v>
      </c>
      <c r="K2334">
        <v>-18.120169954699499</v>
      </c>
      <c r="L2334">
        <v>22.605801</v>
      </c>
      <c r="M2334">
        <v>243.458577238224</v>
      </c>
      <c r="N2334">
        <v>138.59309744993399</v>
      </c>
      <c r="O2334">
        <v>0.39252027310758902</v>
      </c>
      <c r="P2334">
        <v>9.9600000000000009</v>
      </c>
      <c r="Q2334">
        <v>0</v>
      </c>
      <c r="R2334">
        <v>-1.2530479994544801</v>
      </c>
      <c r="S2334">
        <v>267.13812932378198</v>
      </c>
    </row>
    <row r="2335" spans="1:20" x14ac:dyDescent="0.25">
      <c r="A2335">
        <v>1919</v>
      </c>
      <c r="B2335">
        <v>1499</v>
      </c>
      <c r="C2335">
        <v>291.53411658142898</v>
      </c>
      <c r="D2335">
        <v>0.14305104845922201</v>
      </c>
      <c r="E2335">
        <v>0</v>
      </c>
      <c r="F2335">
        <v>0.51170312406373497</v>
      </c>
      <c r="G2335">
        <v>583</v>
      </c>
      <c r="H2335">
        <v>2</v>
      </c>
      <c r="I2335">
        <v>218.99762897930501</v>
      </c>
      <c r="J2335">
        <v>261.08352568550998</v>
      </c>
      <c r="K2335">
        <v>-18.120169954699499</v>
      </c>
      <c r="L2335">
        <v>-39.488300000000002</v>
      </c>
      <c r="M2335">
        <v>369.67766068381098</v>
      </c>
      <c r="N2335">
        <v>215.92281806454599</v>
      </c>
      <c r="O2335">
        <v>5.2208609866862696</v>
      </c>
      <c r="P2335">
        <v>3.24</v>
      </c>
      <c r="Q2335">
        <v>0</v>
      </c>
      <c r="R2335">
        <v>3.8116008905544598</v>
      </c>
      <c r="S2335">
        <v>278.57342386773502</v>
      </c>
      <c r="T2335">
        <f>IF(AND(C2335&gt;=$V$3,B2335=$V$1,A2335&lt;=2004),1,0)</f>
        <v>0</v>
      </c>
    </row>
    <row r="2336" spans="1:20" hidden="1" x14ac:dyDescent="0.25">
      <c r="A2336">
        <v>1919</v>
      </c>
      <c r="B2336">
        <v>1513</v>
      </c>
      <c r="C2336">
        <v>292.259121881385</v>
      </c>
      <c r="D2336">
        <v>0.14880290437507501</v>
      </c>
      <c r="E2336">
        <v>0</v>
      </c>
      <c r="F2336">
        <v>0.48544115820455302</v>
      </c>
      <c r="G2336">
        <v>583</v>
      </c>
      <c r="H2336">
        <v>2</v>
      </c>
      <c r="I2336">
        <v>220.12858630666199</v>
      </c>
      <c r="J2336">
        <v>259.63597148769099</v>
      </c>
      <c r="K2336">
        <v>-18.120169954699499</v>
      </c>
      <c r="L2336">
        <v>-37.064602000000001</v>
      </c>
      <c r="M2336">
        <v>373.24673449642199</v>
      </c>
      <c r="N2336">
        <v>218.88946384760999</v>
      </c>
      <c r="O2336">
        <v>4.4807822028103397</v>
      </c>
      <c r="P2336">
        <v>4.17</v>
      </c>
      <c r="Q2336">
        <v>0</v>
      </c>
      <c r="R2336">
        <v>3.52153470760181</v>
      </c>
      <c r="S2336">
        <v>280.27683472317398</v>
      </c>
    </row>
    <row r="2337" spans="1:20" hidden="1" x14ac:dyDescent="0.25">
      <c r="A2337">
        <v>1919</v>
      </c>
      <c r="B2337">
        <v>3090</v>
      </c>
      <c r="C2337">
        <v>210.78833205243501</v>
      </c>
      <c r="D2337">
        <v>0.120774968024257</v>
      </c>
      <c r="E2337">
        <v>0</v>
      </c>
      <c r="F2337">
        <v>-0.35555727367379197</v>
      </c>
      <c r="G2337">
        <v>583</v>
      </c>
      <c r="H2337">
        <v>2</v>
      </c>
      <c r="I2337">
        <v>66.883295191220995</v>
      </c>
      <c r="J2337">
        <v>189.666619810773</v>
      </c>
      <c r="K2337">
        <v>-18.120169954699499</v>
      </c>
      <c r="L2337">
        <v>47.642398999999997</v>
      </c>
      <c r="M2337">
        <v>100.258118130358</v>
      </c>
      <c r="N2337">
        <v>57.578415100880399</v>
      </c>
      <c r="O2337">
        <v>-0.26848794269814102</v>
      </c>
      <c r="P2337">
        <v>0.28999999999999998</v>
      </c>
      <c r="Q2337">
        <v>0</v>
      </c>
      <c r="R2337">
        <v>-5.5805465892613402</v>
      </c>
      <c r="S2337">
        <v>229.80457632393799</v>
      </c>
    </row>
    <row r="2338" spans="1:20" hidden="1" x14ac:dyDescent="0.25">
      <c r="A2338">
        <v>1920</v>
      </c>
      <c r="B2338">
        <v>333</v>
      </c>
      <c r="C2338">
        <v>262.898641921099</v>
      </c>
      <c r="D2338">
        <v>0.110142191252423</v>
      </c>
      <c r="E2338">
        <v>0</v>
      </c>
      <c r="F2338">
        <v>0.13130668427205899</v>
      </c>
      <c r="G2338">
        <v>584</v>
      </c>
      <c r="H2338">
        <v>2</v>
      </c>
      <c r="I2338">
        <v>143.98972044939899</v>
      </c>
      <c r="J2338">
        <v>246.806951270301</v>
      </c>
      <c r="K2338">
        <v>-18.120169954699499</v>
      </c>
      <c r="L2338">
        <v>22.605801</v>
      </c>
      <c r="M2338">
        <v>243.63111290238399</v>
      </c>
      <c r="N2338">
        <v>138.679592914426</v>
      </c>
      <c r="O2338">
        <v>0.39656069164532698</v>
      </c>
      <c r="P2338">
        <v>9.93</v>
      </c>
      <c r="Q2338">
        <v>0</v>
      </c>
      <c r="R2338">
        <v>-1.2337410963114199</v>
      </c>
      <c r="S2338">
        <v>267.11799953695697</v>
      </c>
    </row>
    <row r="2339" spans="1:20" x14ac:dyDescent="0.25">
      <c r="A2339">
        <v>1920</v>
      </c>
      <c r="B2339">
        <v>1499</v>
      </c>
      <c r="C2339">
        <v>291.35327331104298</v>
      </c>
      <c r="D2339">
        <v>0.14292420054688201</v>
      </c>
      <c r="E2339">
        <v>0</v>
      </c>
      <c r="F2339">
        <v>-0.596908809003317</v>
      </c>
      <c r="G2339">
        <v>584</v>
      </c>
      <c r="H2339">
        <v>2</v>
      </c>
      <c r="I2339">
        <v>218.99762897930501</v>
      </c>
      <c r="J2339">
        <v>260.90268241512501</v>
      </c>
      <c r="K2339">
        <v>-18.120169954699499</v>
      </c>
      <c r="L2339">
        <v>-39.488300000000002</v>
      </c>
      <c r="M2339">
        <v>368.64791877014301</v>
      </c>
      <c r="N2339">
        <v>215.30189589333301</v>
      </c>
      <c r="O2339">
        <v>5.2224190781934903</v>
      </c>
      <c r="P2339">
        <v>3.35</v>
      </c>
      <c r="Q2339">
        <v>0</v>
      </c>
      <c r="R2339">
        <v>3.7350699155137601</v>
      </c>
      <c r="S2339">
        <v>278.63436547160899</v>
      </c>
      <c r="T2339">
        <f>IF(AND(C2339&gt;=$V$3,B2339=$V$1,A2339&lt;=2004),1,0)</f>
        <v>0</v>
      </c>
    </row>
    <row r="2340" spans="1:20" hidden="1" x14ac:dyDescent="0.25">
      <c r="A2340">
        <v>1920</v>
      </c>
      <c r="B2340">
        <v>1513</v>
      </c>
      <c r="C2340">
        <v>292.10006364658699</v>
      </c>
      <c r="D2340">
        <v>0.148670956109239</v>
      </c>
      <c r="E2340">
        <v>0</v>
      </c>
      <c r="F2340">
        <v>-0.55434963613548405</v>
      </c>
      <c r="G2340">
        <v>584</v>
      </c>
      <c r="H2340">
        <v>2</v>
      </c>
      <c r="I2340">
        <v>220.12858630666199</v>
      </c>
      <c r="J2340">
        <v>259.47691325289298</v>
      </c>
      <c r="K2340">
        <v>-18.120169954699499</v>
      </c>
      <c r="L2340">
        <v>-37.064602000000001</v>
      </c>
      <c r="M2340">
        <v>372.32872778176602</v>
      </c>
      <c r="N2340">
        <v>218.331168577592</v>
      </c>
      <c r="O2340">
        <v>4.4769943493618296</v>
      </c>
      <c r="P2340">
        <v>4.3</v>
      </c>
      <c r="Q2340">
        <v>0</v>
      </c>
      <c r="R2340">
        <v>3.4531086626560499</v>
      </c>
      <c r="S2340">
        <v>280.333175831912</v>
      </c>
    </row>
    <row r="2341" spans="1:20" hidden="1" x14ac:dyDescent="0.25">
      <c r="A2341">
        <v>1920</v>
      </c>
      <c r="B2341">
        <v>3090</v>
      </c>
      <c r="C2341">
        <v>211.03414661478101</v>
      </c>
      <c r="D2341">
        <v>0.120667873020608</v>
      </c>
      <c r="E2341">
        <v>0</v>
      </c>
      <c r="F2341">
        <v>0.30165888133512098</v>
      </c>
      <c r="G2341">
        <v>584</v>
      </c>
      <c r="H2341">
        <v>2</v>
      </c>
      <c r="I2341">
        <v>66.883295191220995</v>
      </c>
      <c r="J2341">
        <v>189.912434373119</v>
      </c>
      <c r="K2341">
        <v>-18.120169954699499</v>
      </c>
      <c r="L2341">
        <v>47.642398999999997</v>
      </c>
      <c r="M2341">
        <v>100.74894692429299</v>
      </c>
      <c r="N2341">
        <v>57.855288594787503</v>
      </c>
      <c r="O2341">
        <v>-0.27583055858143002</v>
      </c>
      <c r="P2341">
        <v>0.31</v>
      </c>
      <c r="Q2341">
        <v>0</v>
      </c>
      <c r="R2341">
        <v>-5.4801856238367597</v>
      </c>
      <c r="S2341">
        <v>229.71516131725801</v>
      </c>
    </row>
    <row r="2342" spans="1:20" hidden="1" x14ac:dyDescent="0.25">
      <c r="A2342">
        <v>1921</v>
      </c>
      <c r="B2342">
        <v>333</v>
      </c>
      <c r="C2342">
        <v>262.94845788811102</v>
      </c>
      <c r="D2342">
        <v>0.11004852778214699</v>
      </c>
      <c r="E2342">
        <v>0</v>
      </c>
      <c r="F2342">
        <v>-0.21783401655918699</v>
      </c>
      <c r="G2342">
        <v>585</v>
      </c>
      <c r="H2342">
        <v>2</v>
      </c>
      <c r="I2342">
        <v>144.476083005644</v>
      </c>
      <c r="J2342">
        <v>246.856767237312</v>
      </c>
      <c r="K2342">
        <v>-17.812020195724799</v>
      </c>
      <c r="L2342">
        <v>22.605801</v>
      </c>
      <c r="M2342">
        <v>243.78535728512699</v>
      </c>
      <c r="N2342">
        <v>138.75614547428299</v>
      </c>
      <c r="O2342">
        <v>0.40069900647568002</v>
      </c>
      <c r="P2342">
        <v>9.92</v>
      </c>
      <c r="Q2342">
        <v>0</v>
      </c>
      <c r="R2342">
        <v>-1.21595319339173</v>
      </c>
      <c r="S2342">
        <v>267.098159978524</v>
      </c>
    </row>
    <row r="2343" spans="1:20" x14ac:dyDescent="0.25">
      <c r="A2343">
        <v>1921</v>
      </c>
      <c r="B2343">
        <v>1499</v>
      </c>
      <c r="C2343">
        <v>291.15265187042797</v>
      </c>
      <c r="D2343">
        <v>0.142802659687222</v>
      </c>
      <c r="E2343">
        <v>0</v>
      </c>
      <c r="F2343">
        <v>0.52402647881231701</v>
      </c>
      <c r="G2343">
        <v>585</v>
      </c>
      <c r="H2343">
        <v>2</v>
      </c>
      <c r="I2343">
        <v>217.37366743454399</v>
      </c>
      <c r="J2343">
        <v>260.70206097450898</v>
      </c>
      <c r="K2343">
        <v>-17.812020195724799</v>
      </c>
      <c r="L2343">
        <v>-39.488300000000002</v>
      </c>
      <c r="M2343">
        <v>367.73405675889501</v>
      </c>
      <c r="N2343">
        <v>214.74955573432399</v>
      </c>
      <c r="O2343">
        <v>5.2229168733508997</v>
      </c>
      <c r="P2343">
        <v>3.46</v>
      </c>
      <c r="Q2343">
        <v>0</v>
      </c>
      <c r="R2343">
        <v>3.6653912779730802</v>
      </c>
      <c r="S2343">
        <v>278.69417019504402</v>
      </c>
      <c r="T2343">
        <f>IF(AND(C2343&gt;=$V$3,B2343=$V$1,A2343&lt;=2004),1,0)</f>
        <v>0</v>
      </c>
    </row>
    <row r="2344" spans="1:20" hidden="1" x14ac:dyDescent="0.25">
      <c r="A2344">
        <v>1921</v>
      </c>
      <c r="B2344">
        <v>1513</v>
      </c>
      <c r="C2344">
        <v>291.92196941691401</v>
      </c>
      <c r="D2344">
        <v>0.14854452828426001</v>
      </c>
      <c r="E2344">
        <v>0</v>
      </c>
      <c r="F2344">
        <v>0.50436337127396103</v>
      </c>
      <c r="G2344">
        <v>585</v>
      </c>
      <c r="H2344">
        <v>2</v>
      </c>
      <c r="I2344">
        <v>218.59118505259701</v>
      </c>
      <c r="J2344">
        <v>259.29881902321898</v>
      </c>
      <c r="K2344">
        <v>-17.812020195724799</v>
      </c>
      <c r="L2344">
        <v>-37.064602000000001</v>
      </c>
      <c r="M2344">
        <v>371.51884891541698</v>
      </c>
      <c r="N2344">
        <v>217.837192617147</v>
      </c>
      <c r="O2344">
        <v>4.4735729069040699</v>
      </c>
      <c r="P2344">
        <v>4.43</v>
      </c>
      <c r="Q2344">
        <v>0</v>
      </c>
      <c r="R2344">
        <v>3.3910339243966798</v>
      </c>
      <c r="S2344">
        <v>280.38850412584497</v>
      </c>
    </row>
    <row r="2345" spans="1:20" hidden="1" x14ac:dyDescent="0.25">
      <c r="A2345">
        <v>1921</v>
      </c>
      <c r="B2345">
        <v>3090</v>
      </c>
      <c r="C2345">
        <v>211.29334710568699</v>
      </c>
      <c r="D2345">
        <v>0.12056525864904501</v>
      </c>
      <c r="E2345">
        <v>0</v>
      </c>
      <c r="F2345">
        <v>-0.35466007194944998</v>
      </c>
      <c r="G2345">
        <v>585</v>
      </c>
      <c r="H2345">
        <v>2</v>
      </c>
      <c r="I2345">
        <v>67.862121365155204</v>
      </c>
      <c r="J2345">
        <v>190.17163486402501</v>
      </c>
      <c r="K2345">
        <v>-17.812020195724799</v>
      </c>
      <c r="L2345">
        <v>47.642398999999997</v>
      </c>
      <c r="M2345">
        <v>101.219730348358</v>
      </c>
      <c r="N2345">
        <v>58.1208110856304</v>
      </c>
      <c r="O2345">
        <v>-0.28165628588635899</v>
      </c>
      <c r="P2345">
        <v>0.33</v>
      </c>
      <c r="Q2345">
        <v>0</v>
      </c>
      <c r="R2345">
        <v>-5.3835776796688997</v>
      </c>
      <c r="S2345">
        <v>229.62732257104901</v>
      </c>
    </row>
    <row r="2346" spans="1:20" hidden="1" x14ac:dyDescent="0.25">
      <c r="A2346">
        <v>1922</v>
      </c>
      <c r="B2346">
        <v>333</v>
      </c>
      <c r="C2346">
        <v>262.99342185753</v>
      </c>
      <c r="D2346">
        <v>0.10995326489531</v>
      </c>
      <c r="E2346">
        <v>0</v>
      </c>
      <c r="F2346">
        <v>0.12855330641048501</v>
      </c>
      <c r="G2346">
        <v>586</v>
      </c>
      <c r="H2346">
        <v>2</v>
      </c>
      <c r="I2346">
        <v>144.476083005644</v>
      </c>
      <c r="J2346">
        <v>246.901731206731</v>
      </c>
      <c r="K2346">
        <v>-17.812020195724799</v>
      </c>
      <c r="L2346">
        <v>22.605801</v>
      </c>
      <c r="M2346">
        <v>243.97018677652201</v>
      </c>
      <c r="N2346">
        <v>138.84989217208999</v>
      </c>
      <c r="O2346">
        <v>0.40330213194359399</v>
      </c>
      <c r="P2346">
        <v>9.9</v>
      </c>
      <c r="Q2346">
        <v>0</v>
      </c>
      <c r="R2346">
        <v>-1.1958795551005801</v>
      </c>
      <c r="S2346">
        <v>267.07864794266499</v>
      </c>
    </row>
    <row r="2347" spans="1:20" x14ac:dyDescent="0.25">
      <c r="A2347">
        <v>1922</v>
      </c>
      <c r="B2347">
        <v>1499</v>
      </c>
      <c r="C2347">
        <v>290.97418696740999</v>
      </c>
      <c r="D2347">
        <v>0.14267904337100201</v>
      </c>
      <c r="E2347">
        <v>0</v>
      </c>
      <c r="F2347">
        <v>-0.58704219795949897</v>
      </c>
      <c r="G2347">
        <v>586</v>
      </c>
      <c r="H2347">
        <v>2</v>
      </c>
      <c r="I2347">
        <v>217.37366743454399</v>
      </c>
      <c r="J2347">
        <v>260.523596071491</v>
      </c>
      <c r="K2347">
        <v>-17.812020195724799</v>
      </c>
      <c r="L2347">
        <v>-39.488300000000002</v>
      </c>
      <c r="M2347">
        <v>366.72223808938003</v>
      </c>
      <c r="N2347">
        <v>214.13978071375701</v>
      </c>
      <c r="O2347">
        <v>5.2228646552440896</v>
      </c>
      <c r="P2347">
        <v>3.57</v>
      </c>
      <c r="Q2347">
        <v>0</v>
      </c>
      <c r="R2347">
        <v>3.59034051085411</v>
      </c>
      <c r="S2347">
        <v>278.75275038607998</v>
      </c>
      <c r="T2347">
        <f>IF(AND(C2347&gt;=$V$3,B2347=$V$1,A2347&lt;=2004),1,0)</f>
        <v>0</v>
      </c>
    </row>
    <row r="2348" spans="1:20" hidden="1" x14ac:dyDescent="0.25">
      <c r="A2348">
        <v>1922</v>
      </c>
      <c r="B2348">
        <v>1513</v>
      </c>
      <c r="C2348">
        <v>291.76498519063603</v>
      </c>
      <c r="D2348">
        <v>0.14841594155190299</v>
      </c>
      <c r="E2348">
        <v>0</v>
      </c>
      <c r="F2348">
        <v>-0.55931511240144005</v>
      </c>
      <c r="G2348">
        <v>586</v>
      </c>
      <c r="H2348">
        <v>2</v>
      </c>
      <c r="I2348">
        <v>218.59118505259701</v>
      </c>
      <c r="J2348">
        <v>259.141834796941</v>
      </c>
      <c r="K2348">
        <v>-17.812020195724799</v>
      </c>
      <c r="L2348">
        <v>-37.064602000000001</v>
      </c>
      <c r="M2348">
        <v>370.61361287866998</v>
      </c>
      <c r="N2348">
        <v>217.287057094349</v>
      </c>
      <c r="O2348">
        <v>4.4705187671192697</v>
      </c>
      <c r="P2348">
        <v>4.57</v>
      </c>
      <c r="Q2348">
        <v>0</v>
      </c>
      <c r="R2348">
        <v>3.3237651861599602</v>
      </c>
      <c r="S2348">
        <v>280.44273485938601</v>
      </c>
    </row>
    <row r="2349" spans="1:20" hidden="1" x14ac:dyDescent="0.25">
      <c r="A2349">
        <v>1922</v>
      </c>
      <c r="B2349">
        <v>3090</v>
      </c>
      <c r="C2349">
        <v>211.54117512015199</v>
      </c>
      <c r="D2349">
        <v>0.12046089201350101</v>
      </c>
      <c r="E2349">
        <v>0</v>
      </c>
      <c r="F2349">
        <v>0.30131409104588602</v>
      </c>
      <c r="G2349">
        <v>586</v>
      </c>
      <c r="H2349">
        <v>2</v>
      </c>
      <c r="I2349">
        <v>67.862121365155204</v>
      </c>
      <c r="J2349">
        <v>190.41946287849001</v>
      </c>
      <c r="K2349">
        <v>-17.812020195724799</v>
      </c>
      <c r="L2349">
        <v>47.642398999999997</v>
      </c>
      <c r="M2349">
        <v>101.717935597592</v>
      </c>
      <c r="N2349">
        <v>58.401947580848002</v>
      </c>
      <c r="O2349">
        <v>-0.285890316214435</v>
      </c>
      <c r="P2349">
        <v>0.35</v>
      </c>
      <c r="Q2349">
        <v>0</v>
      </c>
      <c r="R2349">
        <v>-5.2835663729676696</v>
      </c>
      <c r="S2349">
        <v>229.54111561475901</v>
      </c>
    </row>
    <row r="2350" spans="1:20" hidden="1" x14ac:dyDescent="0.25">
      <c r="A2350">
        <v>1923</v>
      </c>
      <c r="B2350">
        <v>333</v>
      </c>
      <c r="C2350">
        <v>263.04603135645198</v>
      </c>
      <c r="D2350">
        <v>0.10986219808658899</v>
      </c>
      <c r="E2350">
        <v>0</v>
      </c>
      <c r="F2350">
        <v>-0.20256761325824901</v>
      </c>
      <c r="G2350">
        <v>587</v>
      </c>
      <c r="H2350">
        <v>2</v>
      </c>
      <c r="I2350">
        <v>144.96643088535001</v>
      </c>
      <c r="J2350">
        <v>246.95434070565301</v>
      </c>
      <c r="K2350">
        <v>-17.498444722849701</v>
      </c>
      <c r="L2350">
        <v>22.605801</v>
      </c>
      <c r="M2350">
        <v>244.137104387433</v>
      </c>
      <c r="N2350">
        <v>138.93392715194801</v>
      </c>
      <c r="O2350">
        <v>0.40554256139244799</v>
      </c>
      <c r="P2350">
        <v>9.8800000000000008</v>
      </c>
      <c r="Q2350">
        <v>0</v>
      </c>
      <c r="R2350">
        <v>-1.17729857390543</v>
      </c>
      <c r="S2350">
        <v>267.05943907510499</v>
      </c>
    </row>
    <row r="2351" spans="1:20" x14ac:dyDescent="0.25">
      <c r="A2351">
        <v>1923</v>
      </c>
      <c r="B2351">
        <v>1499</v>
      </c>
      <c r="C2351">
        <v>290.77525990960402</v>
      </c>
      <c r="D2351">
        <v>0.14256087202644499</v>
      </c>
      <c r="E2351">
        <v>0</v>
      </c>
      <c r="F2351">
        <v>0.54214875402046703</v>
      </c>
      <c r="G2351">
        <v>587</v>
      </c>
      <c r="H2351">
        <v>2</v>
      </c>
      <c r="I2351">
        <v>215.73388653346001</v>
      </c>
      <c r="J2351">
        <v>260.32466901368502</v>
      </c>
      <c r="K2351">
        <v>-17.498444722849701</v>
      </c>
      <c r="L2351">
        <v>-39.488300000000002</v>
      </c>
      <c r="M2351">
        <v>365.82392034168703</v>
      </c>
      <c r="N2351">
        <v>213.59720078999601</v>
      </c>
      <c r="O2351">
        <v>5.2227715869700804</v>
      </c>
      <c r="P2351">
        <v>3.68</v>
      </c>
      <c r="Q2351">
        <v>0</v>
      </c>
      <c r="R2351">
        <v>3.5220278041968802</v>
      </c>
      <c r="S2351">
        <v>278.81021598327999</v>
      </c>
      <c r="T2351">
        <f>IF(AND(C2351&gt;=$V$3,B2351=$V$1,A2351&lt;=2004),1,0)</f>
        <v>0</v>
      </c>
    </row>
    <row r="2352" spans="1:20" hidden="1" x14ac:dyDescent="0.25">
      <c r="A2352">
        <v>1923</v>
      </c>
      <c r="B2352">
        <v>1513</v>
      </c>
      <c r="C2352">
        <v>291.588338533745</v>
      </c>
      <c r="D2352">
        <v>0.14829301872488801</v>
      </c>
      <c r="E2352">
        <v>0</v>
      </c>
      <c r="F2352">
        <v>0.52096090975821896</v>
      </c>
      <c r="G2352">
        <v>587</v>
      </c>
      <c r="H2352">
        <v>2</v>
      </c>
      <c r="I2352">
        <v>217.03829324430399</v>
      </c>
      <c r="J2352">
        <v>258.965188140051</v>
      </c>
      <c r="K2352">
        <v>-17.498444722849701</v>
      </c>
      <c r="L2352">
        <v>-37.064602000000001</v>
      </c>
      <c r="M2352">
        <v>369.81704964071702</v>
      </c>
      <c r="N2352">
        <v>216.801564836285</v>
      </c>
      <c r="O2352">
        <v>4.4667032626663499</v>
      </c>
      <c r="P2352">
        <v>4.7</v>
      </c>
      <c r="Q2352">
        <v>0</v>
      </c>
      <c r="R2352">
        <v>3.26289632216058</v>
      </c>
      <c r="S2352">
        <v>280.49597245323201</v>
      </c>
    </row>
    <row r="2353" spans="1:20" hidden="1" x14ac:dyDescent="0.25">
      <c r="A2353">
        <v>1923</v>
      </c>
      <c r="B2353">
        <v>3090</v>
      </c>
      <c r="C2353">
        <v>211.80277021823301</v>
      </c>
      <c r="D2353">
        <v>0.120361122452117</v>
      </c>
      <c r="E2353">
        <v>0</v>
      </c>
      <c r="F2353">
        <v>-0.36475875811990199</v>
      </c>
      <c r="G2353">
        <v>587</v>
      </c>
      <c r="H2353">
        <v>2</v>
      </c>
      <c r="I2353">
        <v>68.856157593338295</v>
      </c>
      <c r="J2353">
        <v>190.681057976571</v>
      </c>
      <c r="K2353">
        <v>-17.498444722849701</v>
      </c>
      <c r="L2353">
        <v>47.642398999999997</v>
      </c>
      <c r="M2353">
        <v>102.195999674601</v>
      </c>
      <c r="N2353">
        <v>58.671688362851903</v>
      </c>
      <c r="O2353">
        <v>-0.28888085829501597</v>
      </c>
      <c r="P2353">
        <v>0.37</v>
      </c>
      <c r="Q2353">
        <v>0</v>
      </c>
      <c r="R2353">
        <v>-5.1873026934286797</v>
      </c>
      <c r="S2353">
        <v>229.456479301901</v>
      </c>
    </row>
    <row r="2354" spans="1:20" hidden="1" x14ac:dyDescent="0.25">
      <c r="A2354">
        <v>1924</v>
      </c>
      <c r="B2354">
        <v>333</v>
      </c>
      <c r="C2354">
        <v>263.09397555123098</v>
      </c>
      <c r="D2354">
        <v>0.109768819837935</v>
      </c>
      <c r="E2354">
        <v>0</v>
      </c>
      <c r="F2354">
        <v>0.123606873187873</v>
      </c>
      <c r="G2354">
        <v>588</v>
      </c>
      <c r="H2354">
        <v>2</v>
      </c>
      <c r="I2354">
        <v>144.96643088535001</v>
      </c>
      <c r="J2354">
        <v>247.00228490043199</v>
      </c>
      <c r="K2354">
        <v>-17.498444722849701</v>
      </c>
      <c r="L2354">
        <v>22.605801</v>
      </c>
      <c r="M2354">
        <v>244.33251285239999</v>
      </c>
      <c r="N2354">
        <v>139.033875002798</v>
      </c>
      <c r="O2354">
        <v>0.40809323773733303</v>
      </c>
      <c r="P2354">
        <v>9.8699999999999992</v>
      </c>
      <c r="Q2354">
        <v>0</v>
      </c>
      <c r="R2354">
        <v>-1.15660163849076</v>
      </c>
      <c r="S2354">
        <v>267.04056789986998</v>
      </c>
    </row>
    <row r="2355" spans="1:20" x14ac:dyDescent="0.25">
      <c r="A2355">
        <v>1924</v>
      </c>
      <c r="B2355">
        <v>1499</v>
      </c>
      <c r="C2355">
        <v>290.598647406596</v>
      </c>
      <c r="D2355">
        <v>0.142439701279926</v>
      </c>
      <c r="E2355">
        <v>0</v>
      </c>
      <c r="F2355">
        <v>-0.59122884264932296</v>
      </c>
      <c r="G2355">
        <v>588</v>
      </c>
      <c r="H2355">
        <v>2</v>
      </c>
      <c r="I2355">
        <v>215.73388653346001</v>
      </c>
      <c r="J2355">
        <v>260.14805651067701</v>
      </c>
      <c r="K2355">
        <v>-17.498444722849701</v>
      </c>
      <c r="L2355">
        <v>-39.488300000000002</v>
      </c>
      <c r="M2355">
        <v>364.82455082640399</v>
      </c>
      <c r="N2355">
        <v>212.99524594370399</v>
      </c>
      <c r="O2355">
        <v>5.2226973880380898</v>
      </c>
      <c r="P2355">
        <v>3.8</v>
      </c>
      <c r="Q2355">
        <v>0</v>
      </c>
      <c r="R2355">
        <v>3.4481394316056999</v>
      </c>
      <c r="S2355">
        <v>278.86647601377399</v>
      </c>
      <c r="T2355">
        <f>IF(AND(C2355&gt;=$V$3,B2355=$V$1,A2355&lt;=2004),1,0)</f>
        <v>0</v>
      </c>
    </row>
    <row r="2356" spans="1:20" hidden="1" x14ac:dyDescent="0.25">
      <c r="A2356">
        <v>1924</v>
      </c>
      <c r="B2356">
        <v>1513</v>
      </c>
      <c r="C2356">
        <v>291.43224511511301</v>
      </c>
      <c r="D2356">
        <v>0.148166975894713</v>
      </c>
      <c r="E2356">
        <v>0</v>
      </c>
      <c r="F2356">
        <v>-0.54456342772213295</v>
      </c>
      <c r="G2356">
        <v>588</v>
      </c>
      <c r="H2356">
        <v>2</v>
      </c>
      <c r="I2356">
        <v>217.03829324430399</v>
      </c>
      <c r="J2356">
        <v>258.809094721419</v>
      </c>
      <c r="K2356">
        <v>-17.498444722849701</v>
      </c>
      <c r="L2356">
        <v>-37.064602000000001</v>
      </c>
      <c r="M2356">
        <v>368.92225218028301</v>
      </c>
      <c r="N2356">
        <v>216.25809009145499</v>
      </c>
      <c r="O2356">
        <v>4.4636949117172797</v>
      </c>
      <c r="P2356">
        <v>4.83</v>
      </c>
      <c r="Q2356">
        <v>0</v>
      </c>
      <c r="R2356">
        <v>3.1966472590939801</v>
      </c>
      <c r="S2356">
        <v>280.54812912376201</v>
      </c>
    </row>
    <row r="2357" spans="1:20" hidden="1" x14ac:dyDescent="0.25">
      <c r="A2357">
        <v>1924</v>
      </c>
      <c r="B2357">
        <v>3090</v>
      </c>
      <c r="C2357">
        <v>212.05293904916701</v>
      </c>
      <c r="D2357">
        <v>0.120258820559233</v>
      </c>
      <c r="E2357">
        <v>0</v>
      </c>
      <c r="F2357">
        <v>0.30273925329510298</v>
      </c>
      <c r="G2357">
        <v>588</v>
      </c>
      <c r="H2357">
        <v>2</v>
      </c>
      <c r="I2357">
        <v>68.856157593338295</v>
      </c>
      <c r="J2357">
        <v>190.931226807505</v>
      </c>
      <c r="K2357">
        <v>-17.498444722849701</v>
      </c>
      <c r="L2357">
        <v>47.642398999999997</v>
      </c>
      <c r="M2357">
        <v>102.70244676047901</v>
      </c>
      <c r="N2357">
        <v>58.957554809936298</v>
      </c>
      <c r="O2357">
        <v>-0.29126096902583298</v>
      </c>
      <c r="P2357">
        <v>0.39</v>
      </c>
      <c r="Q2357">
        <v>0</v>
      </c>
      <c r="R2357">
        <v>-5.08752418965783</v>
      </c>
      <c r="S2357">
        <v>229.37347098053601</v>
      </c>
    </row>
    <row r="2358" spans="1:20" hidden="1" x14ac:dyDescent="0.25">
      <c r="A2358">
        <v>1925</v>
      </c>
      <c r="B2358">
        <v>333</v>
      </c>
      <c r="C2358">
        <v>263.14940372426901</v>
      </c>
      <c r="D2358">
        <v>0.109679359796304</v>
      </c>
      <c r="E2358">
        <v>0</v>
      </c>
      <c r="F2358">
        <v>-0.198287313119239</v>
      </c>
      <c r="G2358">
        <v>589</v>
      </c>
      <c r="H2358">
        <v>2</v>
      </c>
      <c r="I2358">
        <v>145.46024628780799</v>
      </c>
      <c r="J2358">
        <v>247.05771307347001</v>
      </c>
      <c r="K2358">
        <v>-17.179539054200699</v>
      </c>
      <c r="L2358">
        <v>22.605801</v>
      </c>
      <c r="M2358">
        <v>244.51069502972501</v>
      </c>
      <c r="N2358">
        <v>139.12447018213999</v>
      </c>
      <c r="O2358">
        <v>0.40915634067777401</v>
      </c>
      <c r="P2358">
        <v>9.85</v>
      </c>
      <c r="Q2358">
        <v>0</v>
      </c>
      <c r="R2358">
        <v>-1.1373464887892899</v>
      </c>
      <c r="S2358">
        <v>267.02201089270397</v>
      </c>
    </row>
    <row r="2359" spans="1:20" x14ac:dyDescent="0.25">
      <c r="A2359">
        <v>1925</v>
      </c>
      <c r="B2359">
        <v>1499</v>
      </c>
      <c r="C2359">
        <v>290.40092157313899</v>
      </c>
      <c r="D2359">
        <v>0.142323614930221</v>
      </c>
      <c r="E2359">
        <v>0</v>
      </c>
      <c r="F2359">
        <v>0.559401746199646</v>
      </c>
      <c r="G2359">
        <v>589</v>
      </c>
      <c r="H2359">
        <v>2</v>
      </c>
      <c r="I2359">
        <v>214.07893849599901</v>
      </c>
      <c r="J2359">
        <v>259.95033067721999</v>
      </c>
      <c r="K2359">
        <v>-17.179539054200699</v>
      </c>
      <c r="L2359">
        <v>-39.488300000000002</v>
      </c>
      <c r="M2359">
        <v>363.93900234053899</v>
      </c>
      <c r="N2359">
        <v>212.46060089747601</v>
      </c>
      <c r="O2359">
        <v>5.2213416121366603</v>
      </c>
      <c r="P2359">
        <v>3.91</v>
      </c>
      <c r="Q2359">
        <v>0</v>
      </c>
      <c r="R2359">
        <v>3.3810291919566802</v>
      </c>
      <c r="S2359">
        <v>278.92164106994801</v>
      </c>
      <c r="T2359">
        <f>IF(AND(C2359&gt;=$V$3,B2359=$V$1,A2359&lt;=2004),1,0)</f>
        <v>0</v>
      </c>
    </row>
    <row r="2360" spans="1:20" hidden="1" x14ac:dyDescent="0.25">
      <c r="A2360">
        <v>1925</v>
      </c>
      <c r="B2360">
        <v>1513</v>
      </c>
      <c r="C2360">
        <v>291.256433347756</v>
      </c>
      <c r="D2360">
        <v>0.14804622189688901</v>
      </c>
      <c r="E2360">
        <v>0</v>
      </c>
      <c r="F2360">
        <v>0.52244243532392298</v>
      </c>
      <c r="G2360">
        <v>589</v>
      </c>
      <c r="H2360">
        <v>2</v>
      </c>
      <c r="I2360">
        <v>215.470494776876</v>
      </c>
      <c r="J2360">
        <v>258.633282954062</v>
      </c>
      <c r="K2360">
        <v>-17.179539054200699</v>
      </c>
      <c r="L2360">
        <v>-37.064602000000001</v>
      </c>
      <c r="M2360">
        <v>368.13291867589498</v>
      </c>
      <c r="N2360">
        <v>215.777305354079</v>
      </c>
      <c r="O2360">
        <v>4.4615570192088096</v>
      </c>
      <c r="P2360">
        <v>4.97</v>
      </c>
      <c r="Q2360">
        <v>0</v>
      </c>
      <c r="R2360">
        <v>3.1366328246717599</v>
      </c>
      <c r="S2360">
        <v>280.599306595516</v>
      </c>
    </row>
    <row r="2361" spans="1:20" hidden="1" x14ac:dyDescent="0.25">
      <c r="A2361">
        <v>1925</v>
      </c>
      <c r="B2361">
        <v>3090</v>
      </c>
      <c r="C2361">
        <v>212.317195490768</v>
      </c>
      <c r="D2361">
        <v>0.12016081131480801</v>
      </c>
      <c r="E2361">
        <v>0</v>
      </c>
      <c r="F2361">
        <v>-0.37325110150998098</v>
      </c>
      <c r="G2361">
        <v>589</v>
      </c>
      <c r="H2361">
        <v>2</v>
      </c>
      <c r="I2361">
        <v>69.864894899650295</v>
      </c>
      <c r="J2361">
        <v>191.19548324910599</v>
      </c>
      <c r="K2361">
        <v>-17.179539054200699</v>
      </c>
      <c r="L2361">
        <v>47.642398999999997</v>
      </c>
      <c r="M2361">
        <v>103.18853119357701</v>
      </c>
      <c r="N2361">
        <v>59.231888209232899</v>
      </c>
      <c r="O2361">
        <v>-0.29222622137065901</v>
      </c>
      <c r="P2361">
        <v>0.41</v>
      </c>
      <c r="Q2361">
        <v>0</v>
      </c>
      <c r="R2361">
        <v>-4.9915077200463696</v>
      </c>
      <c r="S2361">
        <v>229.292029269111</v>
      </c>
    </row>
    <row r="2362" spans="1:20" hidden="1" x14ac:dyDescent="0.25">
      <c r="A2362">
        <v>1926</v>
      </c>
      <c r="B2362">
        <v>333</v>
      </c>
      <c r="C2362">
        <v>263.19993572096098</v>
      </c>
      <c r="D2362">
        <v>0.10958688471541</v>
      </c>
      <c r="E2362">
        <v>0</v>
      </c>
      <c r="F2362">
        <v>0.12972380628441399</v>
      </c>
      <c r="G2362">
        <v>590</v>
      </c>
      <c r="H2362">
        <v>2</v>
      </c>
      <c r="I2362">
        <v>145.46024628780799</v>
      </c>
      <c r="J2362">
        <v>247.10824507016201</v>
      </c>
      <c r="K2362">
        <v>-17.179539054200699</v>
      </c>
      <c r="L2362">
        <v>22.605801</v>
      </c>
      <c r="M2362">
        <v>244.71681247655499</v>
      </c>
      <c r="N2362">
        <v>139.23057323038</v>
      </c>
      <c r="O2362">
        <v>0.410768310388191</v>
      </c>
      <c r="P2362">
        <v>9.84</v>
      </c>
      <c r="Q2362">
        <v>0</v>
      </c>
      <c r="R2362">
        <v>-1.1160251113847099</v>
      </c>
      <c r="S2362">
        <v>267.00380176629102</v>
      </c>
    </row>
    <row r="2363" spans="1:20" x14ac:dyDescent="0.25">
      <c r="A2363">
        <v>1926</v>
      </c>
      <c r="B2363">
        <v>1499</v>
      </c>
      <c r="C2363">
        <v>290.22491851040297</v>
      </c>
      <c r="D2363">
        <v>0.142203616164471</v>
      </c>
      <c r="E2363">
        <v>0</v>
      </c>
      <c r="F2363">
        <v>-0.57554935562669396</v>
      </c>
      <c r="G2363">
        <v>590</v>
      </c>
      <c r="H2363">
        <v>2</v>
      </c>
      <c r="I2363">
        <v>214.07893849599901</v>
      </c>
      <c r="J2363">
        <v>259.774327614485</v>
      </c>
      <c r="K2363">
        <v>-17.179539054200699</v>
      </c>
      <c r="L2363">
        <v>-39.488300000000002</v>
      </c>
      <c r="M2363">
        <v>362.94950382689802</v>
      </c>
      <c r="N2363">
        <v>211.86476011887601</v>
      </c>
      <c r="O2363">
        <v>5.2203540144093701</v>
      </c>
      <c r="P2363">
        <v>4.0199999999999996</v>
      </c>
      <c r="Q2363">
        <v>0</v>
      </c>
      <c r="R2363">
        <v>3.3081499736437499</v>
      </c>
      <c r="S2363">
        <v>278.97561702483301</v>
      </c>
      <c r="T2363">
        <f>IF(AND(C2363&gt;=$V$3,B2363=$V$1,A2363&lt;=2004),1,0)</f>
        <v>0</v>
      </c>
    </row>
    <row r="2364" spans="1:20" hidden="1" x14ac:dyDescent="0.25">
      <c r="A2364">
        <v>1926</v>
      </c>
      <c r="B2364">
        <v>1513</v>
      </c>
      <c r="C2364">
        <v>291.10104083636998</v>
      </c>
      <c r="D2364">
        <v>0.147921398170971</v>
      </c>
      <c r="E2364">
        <v>0</v>
      </c>
      <c r="F2364">
        <v>-0.54101348616373701</v>
      </c>
      <c r="G2364">
        <v>590</v>
      </c>
      <c r="H2364">
        <v>2</v>
      </c>
      <c r="I2364">
        <v>215.470494776876</v>
      </c>
      <c r="J2364">
        <v>258.47789044267603</v>
      </c>
      <c r="K2364">
        <v>-17.179539054200699</v>
      </c>
      <c r="L2364">
        <v>-37.064602000000001</v>
      </c>
      <c r="M2364">
        <v>367.24539086761803</v>
      </c>
      <c r="N2364">
        <v>215.238429248741</v>
      </c>
      <c r="O2364">
        <v>4.4585040366584803</v>
      </c>
      <c r="P2364">
        <v>5.0999999999999996</v>
      </c>
      <c r="Q2364">
        <v>0</v>
      </c>
      <c r="R2364">
        <v>3.0712180588968199</v>
      </c>
      <c r="S2364">
        <v>280.64941675639398</v>
      </c>
    </row>
    <row r="2365" spans="1:20" hidden="1" x14ac:dyDescent="0.25">
      <c r="A2365">
        <v>1926</v>
      </c>
      <c r="B2365">
        <v>3090</v>
      </c>
      <c r="C2365">
        <v>212.569960355935</v>
      </c>
      <c r="D2365">
        <v>0.120059498900446</v>
      </c>
      <c r="E2365">
        <v>0</v>
      </c>
      <c r="F2365">
        <v>0.30446960313403498</v>
      </c>
      <c r="G2365">
        <v>590</v>
      </c>
      <c r="H2365">
        <v>2</v>
      </c>
      <c r="I2365">
        <v>69.864894899650295</v>
      </c>
      <c r="J2365">
        <v>191.44824811427301</v>
      </c>
      <c r="K2365">
        <v>-17.179539054200699</v>
      </c>
      <c r="L2365">
        <v>47.642398999999997</v>
      </c>
      <c r="M2365">
        <v>103.703860022337</v>
      </c>
      <c r="N2365">
        <v>59.522800560081599</v>
      </c>
      <c r="O2365">
        <v>-0.29265451945326398</v>
      </c>
      <c r="P2365">
        <v>0.43</v>
      </c>
      <c r="Q2365">
        <v>0</v>
      </c>
      <c r="R2365">
        <v>-4.8918828929064597</v>
      </c>
      <c r="S2365">
        <v>229.212213041784</v>
      </c>
    </row>
    <row r="2366" spans="1:20" hidden="1" x14ac:dyDescent="0.25">
      <c r="A2366">
        <v>1927</v>
      </c>
      <c r="B2366">
        <v>333</v>
      </c>
      <c r="C2366">
        <v>263.25820498597102</v>
      </c>
      <c r="D2366">
        <v>0.109498779087501</v>
      </c>
      <c r="E2366">
        <v>0</v>
      </c>
      <c r="F2366">
        <v>-0.204998197371597</v>
      </c>
      <c r="G2366">
        <v>591</v>
      </c>
      <c r="H2366">
        <v>2</v>
      </c>
      <c r="I2366">
        <v>145.95701532050199</v>
      </c>
      <c r="J2366">
        <v>247.166514335172</v>
      </c>
      <c r="K2366">
        <v>-16.8554003315339</v>
      </c>
      <c r="L2366">
        <v>22.605801</v>
      </c>
      <c r="M2366">
        <v>244.90483633480801</v>
      </c>
      <c r="N2366">
        <v>139.326886890114</v>
      </c>
      <c r="O2366">
        <v>0.41128215034190202</v>
      </c>
      <c r="P2366">
        <v>9.83</v>
      </c>
      <c r="Q2366">
        <v>0</v>
      </c>
      <c r="R2366">
        <v>-1.09621498961583</v>
      </c>
      <c r="S2366">
        <v>266.985915862902</v>
      </c>
    </row>
    <row r="2367" spans="1:20" x14ac:dyDescent="0.25">
      <c r="A2367">
        <v>1927</v>
      </c>
      <c r="B2367">
        <v>1499</v>
      </c>
      <c r="C2367">
        <v>290.02732916353102</v>
      </c>
      <c r="D2367">
        <v>0.14208928734742499</v>
      </c>
      <c r="E2367">
        <v>0</v>
      </c>
      <c r="F2367">
        <v>0.57193270779664596</v>
      </c>
      <c r="G2367">
        <v>591</v>
      </c>
      <c r="H2367">
        <v>2</v>
      </c>
      <c r="I2367">
        <v>212.40947234263999</v>
      </c>
      <c r="J2367">
        <v>259.576738267613</v>
      </c>
      <c r="K2367">
        <v>-16.8554003315339</v>
      </c>
      <c r="L2367">
        <v>-39.488300000000002</v>
      </c>
      <c r="M2367">
        <v>362.07041331093598</v>
      </c>
      <c r="N2367">
        <v>211.33430968996399</v>
      </c>
      <c r="O2367">
        <v>5.21909200929659</v>
      </c>
      <c r="P2367">
        <v>4.13</v>
      </c>
      <c r="Q2367">
        <v>0</v>
      </c>
      <c r="R2367">
        <v>3.2418736002362398</v>
      </c>
      <c r="S2367">
        <v>279.028511610804</v>
      </c>
      <c r="T2367">
        <f>IF(AND(C2367&gt;=$V$3,B2367=$V$1,A2367&lt;=2004),1,0)</f>
        <v>0</v>
      </c>
    </row>
    <row r="2368" spans="1:20" hidden="1" x14ac:dyDescent="0.25">
      <c r="A2368">
        <v>1927</v>
      </c>
      <c r="B2368">
        <v>1513</v>
      </c>
      <c r="C2368">
        <v>290.924678523902</v>
      </c>
      <c r="D2368">
        <v>0.14780247237340899</v>
      </c>
      <c r="E2368">
        <v>0</v>
      </c>
      <c r="F2368">
        <v>0.55559993798238505</v>
      </c>
      <c r="G2368">
        <v>591</v>
      </c>
      <c r="H2368">
        <v>2</v>
      </c>
      <c r="I2368">
        <v>213.88837155594999</v>
      </c>
      <c r="J2368">
        <v>258.301528130208</v>
      </c>
      <c r="K2368">
        <v>-16.8554003315339</v>
      </c>
      <c r="L2368">
        <v>-37.064602000000001</v>
      </c>
      <c r="M2368">
        <v>366.46227986076502</v>
      </c>
      <c r="N2368">
        <v>214.761705869846</v>
      </c>
      <c r="O2368">
        <v>4.4555621628169799</v>
      </c>
      <c r="P2368">
        <v>5.22</v>
      </c>
      <c r="Q2368">
        <v>0</v>
      </c>
      <c r="R2368">
        <v>3.01199538726287</v>
      </c>
      <c r="S2368">
        <v>280.69856063693999</v>
      </c>
    </row>
    <row r="2369" spans="1:20" hidden="1" x14ac:dyDescent="0.25">
      <c r="A2369">
        <v>1927</v>
      </c>
      <c r="B2369">
        <v>3090</v>
      </c>
      <c r="C2369">
        <v>212.83672335443899</v>
      </c>
      <c r="D2369">
        <v>0.119962973503592</v>
      </c>
      <c r="E2369">
        <v>0</v>
      </c>
      <c r="F2369">
        <v>-0.37088037580967897</v>
      </c>
      <c r="G2369">
        <v>591</v>
      </c>
      <c r="H2369">
        <v>2</v>
      </c>
      <c r="I2369">
        <v>70.887817385718293</v>
      </c>
      <c r="J2369">
        <v>191.71501111277701</v>
      </c>
      <c r="K2369">
        <v>-16.8554003315339</v>
      </c>
      <c r="L2369">
        <v>47.642398999999997</v>
      </c>
      <c r="M2369">
        <v>104.198582813736</v>
      </c>
      <c r="N2369">
        <v>59.802067915154801</v>
      </c>
      <c r="O2369">
        <v>-0.29176689434705999</v>
      </c>
      <c r="P2369">
        <v>0.44</v>
      </c>
      <c r="Q2369">
        <v>0</v>
      </c>
      <c r="R2369">
        <v>-4.7960381984532896</v>
      </c>
      <c r="S2369">
        <v>229.13396062170401</v>
      </c>
    </row>
    <row r="2370" spans="1:20" hidden="1" x14ac:dyDescent="0.25">
      <c r="A2370">
        <v>1928</v>
      </c>
      <c r="B2370">
        <v>333</v>
      </c>
      <c r="C2370">
        <v>263.32368170644202</v>
      </c>
      <c r="D2370">
        <v>0.10940763134041299</v>
      </c>
      <c r="E2370">
        <v>0</v>
      </c>
      <c r="F2370">
        <v>-0.190960839450704</v>
      </c>
      <c r="G2370">
        <v>592</v>
      </c>
      <c r="H2370">
        <v>2</v>
      </c>
      <c r="I2370">
        <v>146.45622866711801</v>
      </c>
      <c r="J2370">
        <v>247.23199105564299</v>
      </c>
      <c r="K2370">
        <v>-16.526127290644201</v>
      </c>
      <c r="L2370">
        <v>22.605801</v>
      </c>
      <c r="M2370">
        <v>245.121784175904</v>
      </c>
      <c r="N2370">
        <v>139.43926362672801</v>
      </c>
      <c r="O2370">
        <v>0.41115206978654301</v>
      </c>
      <c r="P2370">
        <v>9.82</v>
      </c>
      <c r="Q2370">
        <v>0</v>
      </c>
      <c r="R2370">
        <v>-1.07426825538805</v>
      </c>
      <c r="S2370">
        <v>266.96838804362301</v>
      </c>
    </row>
    <row r="2371" spans="1:20" x14ac:dyDescent="0.25">
      <c r="A2371">
        <v>1928</v>
      </c>
      <c r="B2371">
        <v>1499</v>
      </c>
      <c r="C2371">
        <v>289.80965808966999</v>
      </c>
      <c r="D2371">
        <v>0.14197101097452899</v>
      </c>
      <c r="E2371">
        <v>0</v>
      </c>
      <c r="F2371">
        <v>0.53206911779786903</v>
      </c>
      <c r="G2371">
        <v>592</v>
      </c>
      <c r="H2371">
        <v>2</v>
      </c>
      <c r="I2371">
        <v>210.72613365317201</v>
      </c>
      <c r="J2371">
        <v>259.359067193751</v>
      </c>
      <c r="K2371">
        <v>-16.526127290644201</v>
      </c>
      <c r="L2371">
        <v>-39.488300000000002</v>
      </c>
      <c r="M2371">
        <v>361.08540857024701</v>
      </c>
      <c r="N2371">
        <v>210.74152284966101</v>
      </c>
      <c r="O2371">
        <v>5.2173104352462198</v>
      </c>
      <c r="P2371">
        <v>4.24</v>
      </c>
      <c r="Q2371">
        <v>0</v>
      </c>
      <c r="R2371">
        <v>3.1696880294067702</v>
      </c>
      <c r="S2371">
        <v>279.08022841307599</v>
      </c>
      <c r="T2371">
        <f>IF(AND(C2371&gt;=$V$3,B2371=$V$1,A2371&lt;=2004),1,0)</f>
        <v>0</v>
      </c>
    </row>
    <row r="2372" spans="1:20" hidden="1" x14ac:dyDescent="0.25">
      <c r="A2372">
        <v>1928</v>
      </c>
      <c r="B2372">
        <v>1513</v>
      </c>
      <c r="C2372">
        <v>290.72925051239901</v>
      </c>
      <c r="D2372">
        <v>0.14767944029503199</v>
      </c>
      <c r="E2372">
        <v>0</v>
      </c>
      <c r="F2372">
        <v>0.50515023111282298</v>
      </c>
      <c r="G2372">
        <v>592</v>
      </c>
      <c r="H2372">
        <v>2</v>
      </c>
      <c r="I2372">
        <v>212.29250331192199</v>
      </c>
      <c r="J2372">
        <v>258.106100118705</v>
      </c>
      <c r="K2372">
        <v>-16.526127290644201</v>
      </c>
      <c r="L2372">
        <v>-37.064602000000001</v>
      </c>
      <c r="M2372">
        <v>365.57500821367</v>
      </c>
      <c r="N2372">
        <v>214.22339986214001</v>
      </c>
      <c r="O2372">
        <v>4.4537474524856204</v>
      </c>
      <c r="P2372">
        <v>5.35</v>
      </c>
      <c r="Q2372">
        <v>0</v>
      </c>
      <c r="R2372">
        <v>2.9470080122902602</v>
      </c>
      <c r="S2372">
        <v>280.74664417994302</v>
      </c>
    </row>
    <row r="2373" spans="1:20" hidden="1" x14ac:dyDescent="0.25">
      <c r="A2373">
        <v>1928</v>
      </c>
      <c r="B2373">
        <v>3090</v>
      </c>
      <c r="C2373">
        <v>213.11765836981499</v>
      </c>
      <c r="D2373">
        <v>0.119863115269008</v>
      </c>
      <c r="E2373">
        <v>0</v>
      </c>
      <c r="F2373">
        <v>-0.37548738840894302</v>
      </c>
      <c r="G2373">
        <v>592</v>
      </c>
      <c r="H2373">
        <v>2</v>
      </c>
      <c r="I2373">
        <v>71.924402851445805</v>
      </c>
      <c r="J2373">
        <v>191.99594612815201</v>
      </c>
      <c r="K2373">
        <v>-16.526127290644201</v>
      </c>
      <c r="L2373">
        <v>47.642398999999997</v>
      </c>
      <c r="M2373">
        <v>104.722621004377</v>
      </c>
      <c r="N2373">
        <v>60.097948997795697</v>
      </c>
      <c r="O2373">
        <v>-0.288953536121629</v>
      </c>
      <c r="P2373">
        <v>0.46</v>
      </c>
      <c r="Q2373">
        <v>0</v>
      </c>
      <c r="R2373">
        <v>-4.6966101247532102</v>
      </c>
      <c r="S2373">
        <v>229.05733047548199</v>
      </c>
    </row>
    <row r="2374" spans="1:20" hidden="1" x14ac:dyDescent="0.25">
      <c r="A2374">
        <v>1929</v>
      </c>
      <c r="B2374">
        <v>333</v>
      </c>
      <c r="C2374">
        <v>263.38310043425702</v>
      </c>
      <c r="D2374">
        <v>0.109320734571438</v>
      </c>
      <c r="E2374">
        <v>0</v>
      </c>
      <c r="F2374">
        <v>0.16050601787695601</v>
      </c>
      <c r="G2374">
        <v>593</v>
      </c>
      <c r="H2374">
        <v>2</v>
      </c>
      <c r="I2374">
        <v>146.45622866711801</v>
      </c>
      <c r="J2374">
        <v>247.29140978345799</v>
      </c>
      <c r="K2374">
        <v>-16.526127290644201</v>
      </c>
      <c r="L2374">
        <v>22.605801</v>
      </c>
      <c r="M2374">
        <v>245.36573872702499</v>
      </c>
      <c r="N2374">
        <v>139.56749274107901</v>
      </c>
      <c r="O2374">
        <v>0.41029210512471398</v>
      </c>
      <c r="P2374">
        <v>9.8000000000000007</v>
      </c>
      <c r="Q2374">
        <v>0</v>
      </c>
      <c r="R2374">
        <v>-1.05034763894243</v>
      </c>
      <c r="S2374">
        <v>266.95125051442301</v>
      </c>
    </row>
    <row r="2375" spans="1:20" x14ac:dyDescent="0.25">
      <c r="A2375">
        <v>1929</v>
      </c>
      <c r="B2375">
        <v>1499</v>
      </c>
      <c r="C2375">
        <v>289.61498170661798</v>
      </c>
      <c r="D2375">
        <v>0.141858250813372</v>
      </c>
      <c r="E2375">
        <v>0</v>
      </c>
      <c r="F2375">
        <v>-0.60924906943894397</v>
      </c>
      <c r="G2375">
        <v>593</v>
      </c>
      <c r="H2375">
        <v>2</v>
      </c>
      <c r="I2375">
        <v>210.72613365317201</v>
      </c>
      <c r="J2375">
        <v>259.16439081069899</v>
      </c>
      <c r="K2375">
        <v>-16.526127290644201</v>
      </c>
      <c r="L2375">
        <v>-39.488300000000002</v>
      </c>
      <c r="M2375">
        <v>360.00262220883297</v>
      </c>
      <c r="N2375">
        <v>210.09259096130799</v>
      </c>
      <c r="O2375">
        <v>5.2150716385653899</v>
      </c>
      <c r="P2375">
        <v>4.34</v>
      </c>
      <c r="Q2375">
        <v>0</v>
      </c>
      <c r="R2375">
        <v>3.0920546363483301</v>
      </c>
      <c r="S2375">
        <v>279.130678544685</v>
      </c>
      <c r="T2375">
        <f>IF(AND(C2375&gt;=$V$3,B2375=$V$1,A2375&lt;=2004),1,0)</f>
        <v>0</v>
      </c>
    </row>
    <row r="2376" spans="1:20" hidden="1" x14ac:dyDescent="0.25">
      <c r="A2376">
        <v>1929</v>
      </c>
      <c r="B2376">
        <v>1513</v>
      </c>
      <c r="C2376">
        <v>290.55559146810702</v>
      </c>
      <c r="D2376">
        <v>0.147562146226526</v>
      </c>
      <c r="E2376">
        <v>0</v>
      </c>
      <c r="F2376">
        <v>-0.57677436262705495</v>
      </c>
      <c r="G2376">
        <v>593</v>
      </c>
      <c r="H2376">
        <v>2</v>
      </c>
      <c r="I2376">
        <v>212.29250331192199</v>
      </c>
      <c r="J2376">
        <v>257.93244107441302</v>
      </c>
      <c r="K2376">
        <v>-16.526127290644201</v>
      </c>
      <c r="L2376">
        <v>-37.064602000000001</v>
      </c>
      <c r="M2376">
        <v>364.59370073040299</v>
      </c>
      <c r="N2376">
        <v>213.630926745274</v>
      </c>
      <c r="O2376">
        <v>4.4515112087992801</v>
      </c>
      <c r="P2376">
        <v>5.47</v>
      </c>
      <c r="Q2376">
        <v>0</v>
      </c>
      <c r="R2376">
        <v>2.8768317723772601</v>
      </c>
      <c r="S2376">
        <v>280.79358272359798</v>
      </c>
    </row>
    <row r="2377" spans="1:20" hidden="1" x14ac:dyDescent="0.25">
      <c r="A2377">
        <v>1929</v>
      </c>
      <c r="B2377">
        <v>3090</v>
      </c>
      <c r="C2377">
        <v>213.386511060988</v>
      </c>
      <c r="D2377">
        <v>0.119767914255071</v>
      </c>
      <c r="E2377">
        <v>0</v>
      </c>
      <c r="F2377">
        <v>0.32012143647845698</v>
      </c>
      <c r="G2377">
        <v>593</v>
      </c>
      <c r="H2377">
        <v>2</v>
      </c>
      <c r="I2377">
        <v>71.924402851445805</v>
      </c>
      <c r="J2377">
        <v>192.26479881932599</v>
      </c>
      <c r="K2377">
        <v>-16.526127290644201</v>
      </c>
      <c r="L2377">
        <v>47.642398999999997</v>
      </c>
      <c r="M2377">
        <v>105.276633527941</v>
      </c>
      <c r="N2377">
        <v>60.411207688490499</v>
      </c>
      <c r="O2377">
        <v>-0.28527642542258203</v>
      </c>
      <c r="P2377">
        <v>0.48</v>
      </c>
      <c r="Q2377">
        <v>0</v>
      </c>
      <c r="R2377">
        <v>-4.5935654104452297</v>
      </c>
      <c r="S2377">
        <v>228.98238161242301</v>
      </c>
    </row>
    <row r="2378" spans="1:20" hidden="1" x14ac:dyDescent="0.25">
      <c r="A2378">
        <v>1930</v>
      </c>
      <c r="B2378">
        <v>333</v>
      </c>
      <c r="C2378">
        <v>263.44970763679697</v>
      </c>
      <c r="D2378">
        <v>0.109232982833875</v>
      </c>
      <c r="E2378">
        <v>0</v>
      </c>
      <c r="F2378">
        <v>-0.19045793635268499</v>
      </c>
      <c r="G2378">
        <v>594</v>
      </c>
      <c r="H2378">
        <v>2</v>
      </c>
      <c r="I2378">
        <v>146.957382245307</v>
      </c>
      <c r="J2378">
        <v>247.358016985999</v>
      </c>
      <c r="K2378">
        <v>-16.191820231289501</v>
      </c>
      <c r="L2378">
        <v>22.605801</v>
      </c>
      <c r="M2378">
        <v>245.58727984183801</v>
      </c>
      <c r="N2378">
        <v>139.68284349093099</v>
      </c>
      <c r="O2378">
        <v>0.41012069247615102</v>
      </c>
      <c r="P2378">
        <v>9.7899999999999991</v>
      </c>
      <c r="Q2378">
        <v>0</v>
      </c>
      <c r="R2378">
        <v>-1.02828531721803</v>
      </c>
      <c r="S2378">
        <v>266.934472955263</v>
      </c>
    </row>
    <row r="2379" spans="1:20" x14ac:dyDescent="0.25">
      <c r="A2379">
        <v>1930</v>
      </c>
      <c r="B2379">
        <v>1499</v>
      </c>
      <c r="C2379">
        <v>289.39918098704902</v>
      </c>
      <c r="D2379">
        <v>0.141744381216307</v>
      </c>
      <c r="E2379">
        <v>0</v>
      </c>
      <c r="F2379">
        <v>0.55969323158586703</v>
      </c>
      <c r="G2379">
        <v>594</v>
      </c>
      <c r="H2379">
        <v>2</v>
      </c>
      <c r="I2379">
        <v>209.029564348202</v>
      </c>
      <c r="J2379">
        <v>258.94859009112997</v>
      </c>
      <c r="K2379">
        <v>-16.191820231289501</v>
      </c>
      <c r="L2379">
        <v>-39.488300000000002</v>
      </c>
      <c r="M2379">
        <v>359.03628556922098</v>
      </c>
      <c r="N2379">
        <v>209.511538681372</v>
      </c>
      <c r="O2379">
        <v>5.2128260073964103</v>
      </c>
      <c r="P2379">
        <v>4.4400000000000004</v>
      </c>
      <c r="Q2379">
        <v>0</v>
      </c>
      <c r="R2379">
        <v>3.0214129900545399</v>
      </c>
      <c r="S2379">
        <v>279.17997608335099</v>
      </c>
      <c r="T2379">
        <f>IF(AND(C2379&gt;=$V$3,B2379=$V$1,A2379&lt;=2004),1,0)</f>
        <v>0</v>
      </c>
    </row>
    <row r="2380" spans="1:20" hidden="1" x14ac:dyDescent="0.25">
      <c r="A2380">
        <v>1930</v>
      </c>
      <c r="B2380">
        <v>1513</v>
      </c>
      <c r="C2380">
        <v>290.36148647423101</v>
      </c>
      <c r="D2380">
        <v>0.14744369811345101</v>
      </c>
      <c r="E2380">
        <v>0</v>
      </c>
      <c r="F2380">
        <v>0.54172027901028796</v>
      </c>
      <c r="G2380">
        <v>594</v>
      </c>
      <c r="H2380">
        <v>2</v>
      </c>
      <c r="I2380">
        <v>210.683467432654</v>
      </c>
      <c r="J2380">
        <v>257.73833608053701</v>
      </c>
      <c r="K2380">
        <v>-16.191820231289501</v>
      </c>
      <c r="L2380">
        <v>-37.064602000000001</v>
      </c>
      <c r="M2380">
        <v>363.72336123866802</v>
      </c>
      <c r="N2380">
        <v>213.10338274367501</v>
      </c>
      <c r="O2380">
        <v>4.4493524440304597</v>
      </c>
      <c r="P2380">
        <v>5.58</v>
      </c>
      <c r="Q2380">
        <v>0</v>
      </c>
      <c r="R2380">
        <v>2.8132589809858302</v>
      </c>
      <c r="S2380">
        <v>280.83948401013203</v>
      </c>
    </row>
    <row r="2381" spans="1:20" hidden="1" x14ac:dyDescent="0.25">
      <c r="A2381">
        <v>1930</v>
      </c>
      <c r="B2381">
        <v>3090</v>
      </c>
      <c r="C2381">
        <v>213.66979412083199</v>
      </c>
      <c r="D2381">
        <v>0.119671776567912</v>
      </c>
      <c r="E2381">
        <v>0</v>
      </c>
      <c r="F2381">
        <v>-0.38233240263660201</v>
      </c>
      <c r="G2381">
        <v>594</v>
      </c>
      <c r="H2381">
        <v>2</v>
      </c>
      <c r="I2381">
        <v>72.974123436845304</v>
      </c>
      <c r="J2381">
        <v>192.54808187917001</v>
      </c>
      <c r="K2381">
        <v>-16.191820231289501</v>
      </c>
      <c r="L2381">
        <v>47.642398999999997</v>
      </c>
      <c r="M2381">
        <v>105.808874929852</v>
      </c>
      <c r="N2381">
        <v>60.711876461252501</v>
      </c>
      <c r="O2381">
        <v>-0.28117227091900099</v>
      </c>
      <c r="P2381">
        <v>0.5</v>
      </c>
      <c r="Q2381">
        <v>0</v>
      </c>
      <c r="R2381">
        <v>-4.49448715355825</v>
      </c>
      <c r="S2381">
        <v>228.909049315592</v>
      </c>
    </row>
    <row r="2382" spans="1:20" hidden="1" x14ac:dyDescent="0.25">
      <c r="A2382">
        <v>1931</v>
      </c>
      <c r="B2382">
        <v>333</v>
      </c>
      <c r="C2382">
        <v>263.51017747157999</v>
      </c>
      <c r="D2382">
        <v>0.109144865875372</v>
      </c>
      <c r="E2382">
        <v>0</v>
      </c>
      <c r="F2382">
        <v>0.162609046060913</v>
      </c>
      <c r="G2382">
        <v>595</v>
      </c>
      <c r="H2382">
        <v>2</v>
      </c>
      <c r="I2382">
        <v>146.957382245307</v>
      </c>
      <c r="J2382">
        <v>247.41848682078199</v>
      </c>
      <c r="K2382">
        <v>-16.191820231289501</v>
      </c>
      <c r="L2382">
        <v>22.605801</v>
      </c>
      <c r="M2382">
        <v>245.835801297458</v>
      </c>
      <c r="N2382">
        <v>139.813469527232</v>
      </c>
      <c r="O2382">
        <v>0.40943725622781202</v>
      </c>
      <c r="P2382">
        <v>9.77</v>
      </c>
      <c r="Q2382">
        <v>0</v>
      </c>
      <c r="R2382">
        <v>-1.0042551267244899</v>
      </c>
      <c r="S2382">
        <v>266.91808747399898</v>
      </c>
    </row>
    <row r="2383" spans="1:20" x14ac:dyDescent="0.25">
      <c r="A2383">
        <v>1931</v>
      </c>
      <c r="B2383">
        <v>1499</v>
      </c>
      <c r="C2383">
        <v>289.20569891816899</v>
      </c>
      <c r="D2383">
        <v>0.141630037696304</v>
      </c>
      <c r="E2383">
        <v>0</v>
      </c>
      <c r="F2383">
        <v>-0.59133720977941695</v>
      </c>
      <c r="G2383">
        <v>595</v>
      </c>
      <c r="H2383">
        <v>2</v>
      </c>
      <c r="I2383">
        <v>209.029564348202</v>
      </c>
      <c r="J2383">
        <v>258.75510802225102</v>
      </c>
      <c r="K2383">
        <v>-16.191820231289501</v>
      </c>
      <c r="L2383">
        <v>-39.488300000000002</v>
      </c>
      <c r="M2383">
        <v>357.96736666126799</v>
      </c>
      <c r="N2383">
        <v>208.87064271730799</v>
      </c>
      <c r="O2383">
        <v>5.2097430813423804</v>
      </c>
      <c r="P2383">
        <v>4.53</v>
      </c>
      <c r="Q2383">
        <v>0</v>
      </c>
      <c r="R2383">
        <v>2.9450157981094698</v>
      </c>
      <c r="S2383">
        <v>279.22802712127901</v>
      </c>
      <c r="T2383">
        <f>IF(AND(C2383&gt;=$V$3,B2383=$V$1,A2383&lt;=2004),1,0)</f>
        <v>0</v>
      </c>
    </row>
    <row r="2384" spans="1:20" hidden="1" x14ac:dyDescent="0.25">
      <c r="A2384">
        <v>1931</v>
      </c>
      <c r="B2384">
        <v>1513</v>
      </c>
      <c r="C2384">
        <v>290.18898564489399</v>
      </c>
      <c r="D2384">
        <v>0.14732475702174899</v>
      </c>
      <c r="E2384">
        <v>0</v>
      </c>
      <c r="F2384">
        <v>-0.57240783136229201</v>
      </c>
      <c r="G2384">
        <v>595</v>
      </c>
      <c r="H2384">
        <v>2</v>
      </c>
      <c r="I2384">
        <v>210.683467432654</v>
      </c>
      <c r="J2384">
        <v>257.56583525119999</v>
      </c>
      <c r="K2384">
        <v>-16.191820231289501</v>
      </c>
      <c r="L2384">
        <v>-37.064602000000001</v>
      </c>
      <c r="M2384">
        <v>362.75239654059698</v>
      </c>
      <c r="N2384">
        <v>212.51688980549599</v>
      </c>
      <c r="O2384">
        <v>4.4481224410252196</v>
      </c>
      <c r="P2384">
        <v>5.7</v>
      </c>
      <c r="Q2384">
        <v>0</v>
      </c>
      <c r="R2384">
        <v>2.7440929065100601</v>
      </c>
      <c r="S2384">
        <v>280.884256779233</v>
      </c>
    </row>
    <row r="2385" spans="1:20" hidden="1" x14ac:dyDescent="0.25">
      <c r="A2385">
        <v>1931</v>
      </c>
      <c r="B2385">
        <v>3090</v>
      </c>
      <c r="C2385">
        <v>213.94128018778301</v>
      </c>
      <c r="D2385">
        <v>0.119575238757663</v>
      </c>
      <c r="E2385">
        <v>0</v>
      </c>
      <c r="F2385">
        <v>0.312561568210656</v>
      </c>
      <c r="G2385">
        <v>595</v>
      </c>
      <c r="H2385">
        <v>2</v>
      </c>
      <c r="I2385">
        <v>72.974123436845304</v>
      </c>
      <c r="J2385">
        <v>192.819567946121</v>
      </c>
      <c r="K2385">
        <v>-16.191820231289501</v>
      </c>
      <c r="L2385">
        <v>47.642398999999997</v>
      </c>
      <c r="M2385">
        <v>106.37186464503699</v>
      </c>
      <c r="N2385">
        <v>61.030116750695797</v>
      </c>
      <c r="O2385">
        <v>-0.27621341807441802</v>
      </c>
      <c r="P2385">
        <v>0.53</v>
      </c>
      <c r="Q2385">
        <v>0</v>
      </c>
      <c r="R2385">
        <v>-4.3917161582455702</v>
      </c>
      <c r="S2385">
        <v>228.83739383590901</v>
      </c>
    </row>
    <row r="2386" spans="1:20" hidden="1" x14ac:dyDescent="0.25">
      <c r="A2386">
        <v>1932</v>
      </c>
      <c r="B2386">
        <v>333</v>
      </c>
      <c r="C2386">
        <v>263.57780321909502</v>
      </c>
      <c r="D2386">
        <v>0.109058638878628</v>
      </c>
      <c r="E2386">
        <v>0</v>
      </c>
      <c r="F2386">
        <v>-0.18959519826027799</v>
      </c>
      <c r="G2386">
        <v>596</v>
      </c>
      <c r="H2386">
        <v>2</v>
      </c>
      <c r="I2386">
        <v>147.45997785304701</v>
      </c>
      <c r="J2386">
        <v>247.48611256829599</v>
      </c>
      <c r="K2386">
        <v>-15.852580986638699</v>
      </c>
      <c r="L2386">
        <v>22.605801</v>
      </c>
      <c r="M2386">
        <v>246.06158661933699</v>
      </c>
      <c r="N2386">
        <v>139.93136913281299</v>
      </c>
      <c r="O2386">
        <v>0.40923830909001702</v>
      </c>
      <c r="P2386">
        <v>9.76</v>
      </c>
      <c r="Q2386">
        <v>0</v>
      </c>
      <c r="R2386">
        <v>-0.98210662084161504</v>
      </c>
      <c r="S2386">
        <v>266.90206336896102</v>
      </c>
    </row>
    <row r="2387" spans="1:20" x14ac:dyDescent="0.25">
      <c r="A2387">
        <v>1932</v>
      </c>
      <c r="B2387">
        <v>1499</v>
      </c>
      <c r="C2387">
        <v>288.99020498827798</v>
      </c>
      <c r="D2387">
        <v>0.14151814665405099</v>
      </c>
      <c r="E2387">
        <v>0</v>
      </c>
      <c r="F2387">
        <v>0.58320832726318905</v>
      </c>
      <c r="G2387">
        <v>596</v>
      </c>
      <c r="H2387">
        <v>2</v>
      </c>
      <c r="I2387">
        <v>207.32040249246299</v>
      </c>
      <c r="J2387">
        <v>258.53961409236001</v>
      </c>
      <c r="K2387">
        <v>-15.852580986638699</v>
      </c>
      <c r="L2387">
        <v>-39.488300000000002</v>
      </c>
      <c r="M2387">
        <v>357.0110289141</v>
      </c>
      <c r="N2387">
        <v>208.295891763996</v>
      </c>
      <c r="O2387">
        <v>5.2069793459716802</v>
      </c>
      <c r="P2387">
        <v>4.62</v>
      </c>
      <c r="Q2387">
        <v>0</v>
      </c>
      <c r="R2387">
        <v>2.8754097160300001</v>
      </c>
      <c r="S2387">
        <v>279.27494246258499</v>
      </c>
      <c r="T2387">
        <f>IF(AND(C2387&gt;=$V$3,B2387=$V$1,A2387&lt;=2004),1,0)</f>
        <v>0</v>
      </c>
    </row>
    <row r="2388" spans="1:20" hidden="1" x14ac:dyDescent="0.25">
      <c r="A2388">
        <v>1932</v>
      </c>
      <c r="B2388">
        <v>1513</v>
      </c>
      <c r="C2388">
        <v>289.99519749204501</v>
      </c>
      <c r="D2388">
        <v>0.14720836701803999</v>
      </c>
      <c r="E2388">
        <v>0</v>
      </c>
      <c r="F2388">
        <v>0.56401264824834996</v>
      </c>
      <c r="G2388">
        <v>596</v>
      </c>
      <c r="H2388">
        <v>2</v>
      </c>
      <c r="I2388">
        <v>209.06183881380301</v>
      </c>
      <c r="J2388">
        <v>257.37204709834998</v>
      </c>
      <c r="K2388">
        <v>-15.852580986638699</v>
      </c>
      <c r="L2388">
        <v>-37.064602000000001</v>
      </c>
      <c r="M2388">
        <v>361.891134267219</v>
      </c>
      <c r="N2388">
        <v>211.99512236229799</v>
      </c>
      <c r="O2388">
        <v>4.4461938743684204</v>
      </c>
      <c r="P2388">
        <v>5.8</v>
      </c>
      <c r="Q2388">
        <v>0</v>
      </c>
      <c r="R2388">
        <v>2.68147803715966</v>
      </c>
      <c r="S2388">
        <v>280.92800792072001</v>
      </c>
    </row>
    <row r="2389" spans="1:20" hidden="1" x14ac:dyDescent="0.25">
      <c r="A2389">
        <v>1932</v>
      </c>
      <c r="B2389">
        <v>3090</v>
      </c>
      <c r="C2389">
        <v>214.227377533192</v>
      </c>
      <c r="D2389">
        <v>0.119480771522393</v>
      </c>
      <c r="E2389">
        <v>0</v>
      </c>
      <c r="F2389">
        <v>-0.387125584723651</v>
      </c>
      <c r="G2389">
        <v>596</v>
      </c>
      <c r="H2389">
        <v>2</v>
      </c>
      <c r="I2389">
        <v>74.036446282621597</v>
      </c>
      <c r="J2389">
        <v>193.10566529152999</v>
      </c>
      <c r="K2389">
        <v>-15.852580986638699</v>
      </c>
      <c r="L2389">
        <v>47.642398999999997</v>
      </c>
      <c r="M2389">
        <v>106.913514715006</v>
      </c>
      <c r="N2389">
        <v>61.336164742672104</v>
      </c>
      <c r="O2389">
        <v>-0.27174706992917902</v>
      </c>
      <c r="P2389">
        <v>0.55000000000000004</v>
      </c>
      <c r="Q2389">
        <v>0</v>
      </c>
      <c r="R2389">
        <v>-4.2928281052758299</v>
      </c>
      <c r="S2389">
        <v>228.76735181907699</v>
      </c>
    </row>
    <row r="2390" spans="1:20" hidden="1" x14ac:dyDescent="0.25">
      <c r="A2390">
        <v>1933</v>
      </c>
      <c r="B2390">
        <v>333</v>
      </c>
      <c r="C2390">
        <v>263.639216409499</v>
      </c>
      <c r="D2390">
        <v>0.108970148104458</v>
      </c>
      <c r="E2390">
        <v>0</v>
      </c>
      <c r="F2390">
        <v>0.164601172469687</v>
      </c>
      <c r="G2390">
        <v>597</v>
      </c>
      <c r="H2390">
        <v>2</v>
      </c>
      <c r="I2390">
        <v>147.45997785304701</v>
      </c>
      <c r="J2390">
        <v>247.5475257587</v>
      </c>
      <c r="K2390">
        <v>-15.852580986638699</v>
      </c>
      <c r="L2390">
        <v>22.605801</v>
      </c>
      <c r="M2390">
        <v>246.314275234484</v>
      </c>
      <c r="N2390">
        <v>140.064266049184</v>
      </c>
      <c r="O2390">
        <v>0.408535420946462</v>
      </c>
      <c r="P2390">
        <v>9.74</v>
      </c>
      <c r="Q2390">
        <v>0</v>
      </c>
      <c r="R2390">
        <v>-0.95800003529051503</v>
      </c>
      <c r="S2390">
        <v>266.88643258828398</v>
      </c>
    </row>
    <row r="2391" spans="1:20" x14ac:dyDescent="0.25">
      <c r="A2391">
        <v>1933</v>
      </c>
      <c r="B2391">
        <v>1499</v>
      </c>
      <c r="C2391">
        <v>288.79652986306598</v>
      </c>
      <c r="D2391">
        <v>0.141403318058305</v>
      </c>
      <c r="E2391">
        <v>0</v>
      </c>
      <c r="F2391">
        <v>-0.57809364946427</v>
      </c>
      <c r="G2391">
        <v>597</v>
      </c>
      <c r="H2391">
        <v>2</v>
      </c>
      <c r="I2391">
        <v>207.32040249246299</v>
      </c>
      <c r="J2391">
        <v>258.34593896714699</v>
      </c>
      <c r="K2391">
        <v>-15.852580986638699</v>
      </c>
      <c r="L2391">
        <v>-39.488300000000002</v>
      </c>
      <c r="M2391">
        <v>355.94814854944002</v>
      </c>
      <c r="N2391">
        <v>207.658626829795</v>
      </c>
      <c r="O2391">
        <v>5.2038352972442503</v>
      </c>
      <c r="P2391">
        <v>4.7</v>
      </c>
      <c r="Q2391">
        <v>0</v>
      </c>
      <c r="R2391">
        <v>2.7997874482968799</v>
      </c>
      <c r="S2391">
        <v>279.32062394685897</v>
      </c>
      <c r="T2391">
        <f>IF(AND(C2391&gt;=$V$3,B2391=$V$1,A2391&lt;=2004),1,0)</f>
        <v>0</v>
      </c>
    </row>
    <row r="2392" spans="1:20" hidden="1" x14ac:dyDescent="0.25">
      <c r="A2392">
        <v>1933</v>
      </c>
      <c r="B2392">
        <v>1513</v>
      </c>
      <c r="C2392">
        <v>289.82217342748299</v>
      </c>
      <c r="D2392">
        <v>0.14708892134646701</v>
      </c>
      <c r="E2392">
        <v>0</v>
      </c>
      <c r="F2392">
        <v>-0.55014976278466199</v>
      </c>
      <c r="G2392">
        <v>597</v>
      </c>
      <c r="H2392">
        <v>2</v>
      </c>
      <c r="I2392">
        <v>209.06183881380301</v>
      </c>
      <c r="J2392">
        <v>257.19902303378899</v>
      </c>
      <c r="K2392">
        <v>-15.852580986638699</v>
      </c>
      <c r="L2392">
        <v>-37.064602000000001</v>
      </c>
      <c r="M2392">
        <v>360.92541882299702</v>
      </c>
      <c r="N2392">
        <v>211.41179371963199</v>
      </c>
      <c r="O2392">
        <v>4.4455017081095702</v>
      </c>
      <c r="P2392">
        <v>5.9</v>
      </c>
      <c r="Q2392">
        <v>0</v>
      </c>
      <c r="R2392">
        <v>2.6130229096730599</v>
      </c>
      <c r="S2392">
        <v>280.97064214462398</v>
      </c>
    </row>
    <row r="2393" spans="1:20" hidden="1" x14ac:dyDescent="0.25">
      <c r="A2393">
        <v>1933</v>
      </c>
      <c r="B2393">
        <v>3090</v>
      </c>
      <c r="C2393">
        <v>214.50154984006599</v>
      </c>
      <c r="D2393">
        <v>0.11938382417297599</v>
      </c>
      <c r="E2393">
        <v>0</v>
      </c>
      <c r="F2393">
        <v>0.315954120774112</v>
      </c>
      <c r="G2393">
        <v>597</v>
      </c>
      <c r="H2393">
        <v>2</v>
      </c>
      <c r="I2393">
        <v>74.036446282621597</v>
      </c>
      <c r="J2393">
        <v>193.37983759840401</v>
      </c>
      <c r="K2393">
        <v>-15.852580986638699</v>
      </c>
      <c r="L2393">
        <v>47.642398999999997</v>
      </c>
      <c r="M2393">
        <v>107.486552016161</v>
      </c>
      <c r="N2393">
        <v>61.660043262354399</v>
      </c>
      <c r="O2393">
        <v>-0.26590858810533202</v>
      </c>
      <c r="P2393">
        <v>0.57999999999999996</v>
      </c>
      <c r="Q2393">
        <v>0</v>
      </c>
      <c r="R2393">
        <v>-4.1901942841507598</v>
      </c>
      <c r="S2393">
        <v>228.69898438125199</v>
      </c>
    </row>
    <row r="2394" spans="1:20" hidden="1" x14ac:dyDescent="0.25">
      <c r="A2394">
        <v>1934</v>
      </c>
      <c r="B2394">
        <v>333</v>
      </c>
      <c r="C2394">
        <v>263.70736835967</v>
      </c>
      <c r="D2394">
        <v>0.10888506191120199</v>
      </c>
      <c r="E2394">
        <v>0</v>
      </c>
      <c r="F2394">
        <v>-0.17854275872082601</v>
      </c>
      <c r="G2394">
        <v>598</v>
      </c>
      <c r="H2394">
        <v>2</v>
      </c>
      <c r="I2394">
        <v>147.963523802385</v>
      </c>
      <c r="J2394">
        <v>247.615677708871</v>
      </c>
      <c r="K2394">
        <v>-15.508512892252</v>
      </c>
      <c r="L2394">
        <v>22.605801</v>
      </c>
      <c r="M2394">
        <v>246.54391874695699</v>
      </c>
      <c r="N2394">
        <v>140.18444818713601</v>
      </c>
      <c r="O2394">
        <v>0.40829039826285102</v>
      </c>
      <c r="P2394">
        <v>9.7200000000000006</v>
      </c>
      <c r="Q2394">
        <v>0</v>
      </c>
      <c r="R2394">
        <v>-0.93579716196313101</v>
      </c>
      <c r="S2394">
        <v>266.87116407089599</v>
      </c>
    </row>
    <row r="2395" spans="1:20" x14ac:dyDescent="0.25">
      <c r="A2395">
        <v>1934</v>
      </c>
      <c r="B2395">
        <v>1499</v>
      </c>
      <c r="C2395">
        <v>288.58010099132503</v>
      </c>
      <c r="D2395">
        <v>0.14129290736090999</v>
      </c>
      <c r="E2395">
        <v>0</v>
      </c>
      <c r="F2395">
        <v>0.60286468478219601</v>
      </c>
      <c r="G2395">
        <v>598</v>
      </c>
      <c r="H2395">
        <v>2</v>
      </c>
      <c r="I2395">
        <v>205.59928211887501</v>
      </c>
      <c r="J2395">
        <v>258.129510095407</v>
      </c>
      <c r="K2395">
        <v>-15.508512892252</v>
      </c>
      <c r="L2395">
        <v>-39.488300000000002</v>
      </c>
      <c r="M2395">
        <v>354.99491165047999</v>
      </c>
      <c r="N2395">
        <v>207.086073412122</v>
      </c>
      <c r="O2395">
        <v>5.2007935269152297</v>
      </c>
      <c r="P2395">
        <v>4.78</v>
      </c>
      <c r="Q2395">
        <v>0</v>
      </c>
      <c r="R2395">
        <v>2.7308085988697099</v>
      </c>
      <c r="S2395">
        <v>279.36517996847402</v>
      </c>
      <c r="T2395">
        <f>IF(AND(C2395&gt;=$V$3,B2395=$V$1,A2395&lt;=2004),1,0)</f>
        <v>0</v>
      </c>
    </row>
    <row r="2396" spans="1:20" hidden="1" x14ac:dyDescent="0.25">
      <c r="A2396">
        <v>1934</v>
      </c>
      <c r="B2396">
        <v>1513</v>
      </c>
      <c r="C2396">
        <v>289.62723020354798</v>
      </c>
      <c r="D2396">
        <v>0.146974071209936</v>
      </c>
      <c r="E2396">
        <v>0</v>
      </c>
      <c r="F2396">
        <v>0.58075324988611599</v>
      </c>
      <c r="G2396">
        <v>598</v>
      </c>
      <c r="H2396">
        <v>2</v>
      </c>
      <c r="I2396">
        <v>207.42818972585499</v>
      </c>
      <c r="J2396">
        <v>257.00407980985398</v>
      </c>
      <c r="K2396">
        <v>-15.508512892252</v>
      </c>
      <c r="L2396">
        <v>-37.064602000000001</v>
      </c>
      <c r="M2396">
        <v>360.06481263168001</v>
      </c>
      <c r="N2396">
        <v>210.890789180149</v>
      </c>
      <c r="O2396">
        <v>4.4450796581974803</v>
      </c>
      <c r="P2396">
        <v>5.99</v>
      </c>
      <c r="Q2396">
        <v>0</v>
      </c>
      <c r="R2396">
        <v>2.5508735475152302</v>
      </c>
      <c r="S2396">
        <v>281.012262336155</v>
      </c>
    </row>
    <row r="2397" spans="1:20" hidden="1" x14ac:dyDescent="0.25">
      <c r="A2397">
        <v>1934</v>
      </c>
      <c r="B2397">
        <v>3090</v>
      </c>
      <c r="C2397">
        <v>214.790901033431</v>
      </c>
      <c r="D2397">
        <v>0.119290606761492</v>
      </c>
      <c r="E2397">
        <v>0</v>
      </c>
      <c r="F2397">
        <v>-0.40216433443712701</v>
      </c>
      <c r="G2397">
        <v>598</v>
      </c>
      <c r="H2397">
        <v>2</v>
      </c>
      <c r="I2397">
        <v>75.110834206920302</v>
      </c>
      <c r="J2397">
        <v>193.66918879176899</v>
      </c>
      <c r="K2397">
        <v>-15.508512892252</v>
      </c>
      <c r="L2397">
        <v>47.642398999999997</v>
      </c>
      <c r="M2397">
        <v>108.03786265892499</v>
      </c>
      <c r="N2397">
        <v>61.971593255989497</v>
      </c>
      <c r="O2397">
        <v>-0.260336056841659</v>
      </c>
      <c r="P2397">
        <v>0.61</v>
      </c>
      <c r="Q2397">
        <v>0</v>
      </c>
      <c r="R2397">
        <v>-4.0914796611319399</v>
      </c>
      <c r="S2397">
        <v>228.632227576585</v>
      </c>
    </row>
    <row r="2398" spans="1:20" hidden="1" x14ac:dyDescent="0.25">
      <c r="A2398">
        <v>1935</v>
      </c>
      <c r="B2398">
        <v>333</v>
      </c>
      <c r="C2398">
        <v>263.76929121656599</v>
      </c>
      <c r="D2398">
        <v>0.108797023385064</v>
      </c>
      <c r="E2398">
        <v>0</v>
      </c>
      <c r="F2398">
        <v>0.16503928722154801</v>
      </c>
      <c r="G2398">
        <v>599</v>
      </c>
      <c r="H2398">
        <v>2</v>
      </c>
      <c r="I2398">
        <v>147.963523802385</v>
      </c>
      <c r="J2398">
        <v>247.67760056576799</v>
      </c>
      <c r="K2398">
        <v>-15.508512892252</v>
      </c>
      <c r="L2398">
        <v>22.605801</v>
      </c>
      <c r="M2398">
        <v>246.798948563577</v>
      </c>
      <c r="N2398">
        <v>140.31867771205199</v>
      </c>
      <c r="O2398">
        <v>0.408091883112149</v>
      </c>
      <c r="P2398">
        <v>9.6999999999999993</v>
      </c>
      <c r="Q2398">
        <v>0</v>
      </c>
      <c r="R2398">
        <v>-0.91175668159682599</v>
      </c>
      <c r="S2398">
        <v>266.856287799293</v>
      </c>
    </row>
    <row r="2399" spans="1:20" x14ac:dyDescent="0.25">
      <c r="A2399">
        <v>1935</v>
      </c>
      <c r="B2399">
        <v>1499</v>
      </c>
      <c r="C2399">
        <v>288.38469479993699</v>
      </c>
      <c r="D2399">
        <v>0.14117866561737299</v>
      </c>
      <c r="E2399">
        <v>0</v>
      </c>
      <c r="F2399">
        <v>-0.55700014032420997</v>
      </c>
      <c r="G2399">
        <v>599</v>
      </c>
      <c r="H2399">
        <v>2</v>
      </c>
      <c r="I2399">
        <v>205.59928211887501</v>
      </c>
      <c r="J2399">
        <v>257.93410390401903</v>
      </c>
      <c r="K2399">
        <v>-15.508512892252</v>
      </c>
      <c r="L2399">
        <v>-39.488300000000002</v>
      </c>
      <c r="M2399">
        <v>353.93195118359802</v>
      </c>
      <c r="N2399">
        <v>206.44902872443799</v>
      </c>
      <c r="O2399">
        <v>5.19666610383302</v>
      </c>
      <c r="P2399">
        <v>4.84</v>
      </c>
      <c r="Q2399">
        <v>0</v>
      </c>
      <c r="R2399">
        <v>2.6555968146611701</v>
      </c>
      <c r="S2399">
        <v>279.40850883052701</v>
      </c>
      <c r="T2399">
        <f>IF(AND(C2399&gt;=$V$3,B2399=$V$1,A2399&lt;=2004),1,0)</f>
        <v>0</v>
      </c>
    </row>
    <row r="2400" spans="1:20" hidden="1" x14ac:dyDescent="0.25">
      <c r="A2400">
        <v>1935</v>
      </c>
      <c r="B2400">
        <v>1513</v>
      </c>
      <c r="C2400">
        <v>289.45274905501299</v>
      </c>
      <c r="D2400">
        <v>0.14685523598697101</v>
      </c>
      <c r="E2400">
        <v>0</v>
      </c>
      <c r="F2400">
        <v>-0.54214781599588002</v>
      </c>
      <c r="G2400">
        <v>599</v>
      </c>
      <c r="H2400">
        <v>2</v>
      </c>
      <c r="I2400">
        <v>207.42818972585499</v>
      </c>
      <c r="J2400">
        <v>256.82959866131898</v>
      </c>
      <c r="K2400">
        <v>-15.508512892252</v>
      </c>
      <c r="L2400">
        <v>-37.064602000000001</v>
      </c>
      <c r="M2400">
        <v>359.097027369307</v>
      </c>
      <c r="N2400">
        <v>210.306501416244</v>
      </c>
      <c r="O2400">
        <v>4.4455560813405697</v>
      </c>
      <c r="P2400">
        <v>6.08</v>
      </c>
      <c r="Q2400">
        <v>0</v>
      </c>
      <c r="R2400">
        <v>2.48269965313031</v>
      </c>
      <c r="S2400">
        <v>281.05277019871801</v>
      </c>
    </row>
    <row r="2401" spans="1:20" hidden="1" x14ac:dyDescent="0.25">
      <c r="A2401">
        <v>1935</v>
      </c>
      <c r="B2401">
        <v>3090</v>
      </c>
      <c r="C2401">
        <v>215.06815937452299</v>
      </c>
      <c r="D2401">
        <v>0.119194154878956</v>
      </c>
      <c r="E2401">
        <v>0</v>
      </c>
      <c r="F2401">
        <v>0.32040032677691199</v>
      </c>
      <c r="G2401">
        <v>599</v>
      </c>
      <c r="H2401">
        <v>2</v>
      </c>
      <c r="I2401">
        <v>75.110834206920302</v>
      </c>
      <c r="J2401">
        <v>193.94644713286101</v>
      </c>
      <c r="K2401">
        <v>-15.508512892252</v>
      </c>
      <c r="L2401">
        <v>47.642398999999997</v>
      </c>
      <c r="M2401">
        <v>108.621992616472</v>
      </c>
      <c r="N2401">
        <v>62.301752365539699</v>
      </c>
      <c r="O2401">
        <v>-0.254140753174116</v>
      </c>
      <c r="P2401">
        <v>0.64</v>
      </c>
      <c r="Q2401">
        <v>0</v>
      </c>
      <c r="R2401">
        <v>-3.9888548786836502</v>
      </c>
      <c r="S2401">
        <v>228.567145203449</v>
      </c>
    </row>
    <row r="2402" spans="1:20" hidden="1" x14ac:dyDescent="0.25">
      <c r="A2402">
        <v>1936</v>
      </c>
      <c r="B2402">
        <v>333</v>
      </c>
      <c r="C2402">
        <v>263.83756380519799</v>
      </c>
      <c r="D2402">
        <v>0.108712856698001</v>
      </c>
      <c r="E2402">
        <v>0</v>
      </c>
      <c r="F2402">
        <v>-0.16823548817555001</v>
      </c>
      <c r="G2402">
        <v>600</v>
      </c>
      <c r="H2402">
        <v>2</v>
      </c>
      <c r="I2402">
        <v>148.46753553944001</v>
      </c>
      <c r="J2402">
        <v>247.74587315439899</v>
      </c>
      <c r="K2402">
        <v>-15.159720754603899</v>
      </c>
      <c r="L2402">
        <v>22.605801</v>
      </c>
      <c r="M2402">
        <v>247.03084014532001</v>
      </c>
      <c r="N2402">
        <v>140.44019995999099</v>
      </c>
      <c r="O2402">
        <v>0.40807131615463099</v>
      </c>
      <c r="P2402">
        <v>9.67</v>
      </c>
      <c r="Q2402">
        <v>0</v>
      </c>
      <c r="R2402">
        <v>-0.88962436809064505</v>
      </c>
      <c r="S2402">
        <v>266.841772639721</v>
      </c>
    </row>
    <row r="2403" spans="1:20" x14ac:dyDescent="0.25">
      <c r="A2403">
        <v>1936</v>
      </c>
      <c r="B2403">
        <v>1499</v>
      </c>
      <c r="C2403">
        <v>288.16595821024202</v>
      </c>
      <c r="D2403">
        <v>0.141069448102047</v>
      </c>
      <c r="E2403">
        <v>0</v>
      </c>
      <c r="F2403">
        <v>0.61814313853203295</v>
      </c>
      <c r="G2403">
        <v>600</v>
      </c>
      <c r="H2403">
        <v>2</v>
      </c>
      <c r="I2403">
        <v>203.86683307231601</v>
      </c>
      <c r="J2403">
        <v>257.715367314324</v>
      </c>
      <c r="K2403">
        <v>-15.159720754603899</v>
      </c>
      <c r="L2403">
        <v>-39.488300000000002</v>
      </c>
      <c r="M2403">
        <v>352.97429290973599</v>
      </c>
      <c r="N2403">
        <v>205.874239696888</v>
      </c>
      <c r="O2403">
        <v>5.1937736791434004</v>
      </c>
      <c r="P2403">
        <v>4.91</v>
      </c>
      <c r="Q2403">
        <v>0</v>
      </c>
      <c r="R2403">
        <v>2.58679708801193</v>
      </c>
      <c r="S2403">
        <v>279.45071515249901</v>
      </c>
      <c r="T2403">
        <f>IF(AND(C2403&gt;=$V$3,B2403=$V$1,A2403&lt;=2004),1,0)</f>
        <v>0</v>
      </c>
    </row>
    <row r="2404" spans="1:20" hidden="1" x14ac:dyDescent="0.25">
      <c r="A2404">
        <v>1936</v>
      </c>
      <c r="B2404">
        <v>1513</v>
      </c>
      <c r="C2404">
        <v>289.25540389978698</v>
      </c>
      <c r="D2404">
        <v>0.14674162700846799</v>
      </c>
      <c r="E2404">
        <v>0</v>
      </c>
      <c r="F2404">
        <v>0.60578716145132805</v>
      </c>
      <c r="G2404">
        <v>600</v>
      </c>
      <c r="H2404">
        <v>2</v>
      </c>
      <c r="I2404">
        <v>205.78308969690099</v>
      </c>
      <c r="J2404">
        <v>256.63225350609298</v>
      </c>
      <c r="K2404">
        <v>-15.159720754603899</v>
      </c>
      <c r="L2404">
        <v>-37.064602000000001</v>
      </c>
      <c r="M2404">
        <v>358.23248068068602</v>
      </c>
      <c r="N2404">
        <v>209.78352192490999</v>
      </c>
      <c r="O2404">
        <v>4.44584212976602</v>
      </c>
      <c r="P2404">
        <v>6.15</v>
      </c>
      <c r="Q2404">
        <v>0</v>
      </c>
      <c r="R2404">
        <v>2.4207431662929899</v>
      </c>
      <c r="S2404">
        <v>281.092267175872</v>
      </c>
    </row>
    <row r="2405" spans="1:20" hidden="1" x14ac:dyDescent="0.25">
      <c r="A2405">
        <v>1936</v>
      </c>
      <c r="B2405">
        <v>3090</v>
      </c>
      <c r="C2405">
        <v>215.361134312556</v>
      </c>
      <c r="D2405">
        <v>0.119101944845801</v>
      </c>
      <c r="E2405">
        <v>0</v>
      </c>
      <c r="F2405">
        <v>-0.41641094524350297</v>
      </c>
      <c r="G2405">
        <v>600</v>
      </c>
      <c r="H2405">
        <v>2</v>
      </c>
      <c r="I2405">
        <v>76.196746395632303</v>
      </c>
      <c r="J2405">
        <v>194.23942207089399</v>
      </c>
      <c r="K2405">
        <v>-15.159720754603899</v>
      </c>
      <c r="L2405">
        <v>47.642398999999997</v>
      </c>
      <c r="M2405">
        <v>109.183929199974</v>
      </c>
      <c r="N2405">
        <v>62.619344781182903</v>
      </c>
      <c r="O2405">
        <v>-0.247358248378656</v>
      </c>
      <c r="P2405">
        <v>0.68</v>
      </c>
      <c r="Q2405">
        <v>0</v>
      </c>
      <c r="R2405">
        <v>-3.89019761314889</v>
      </c>
      <c r="S2405">
        <v>228.50367252762399</v>
      </c>
    </row>
    <row r="2406" spans="1:20" hidden="1" x14ac:dyDescent="0.25">
      <c r="A2406">
        <v>1937</v>
      </c>
      <c r="B2406">
        <v>333</v>
      </c>
      <c r="C2406">
        <v>263.89925571190901</v>
      </c>
      <c r="D2406">
        <v>0.108621859222662</v>
      </c>
      <c r="E2406">
        <v>0</v>
      </c>
      <c r="F2406">
        <v>0.17435458670856999</v>
      </c>
      <c r="G2406">
        <v>601</v>
      </c>
      <c r="H2406">
        <v>2</v>
      </c>
      <c r="I2406">
        <v>148.46753553944001</v>
      </c>
      <c r="J2406">
        <v>247.80756506111001</v>
      </c>
      <c r="K2406">
        <v>-15.159720754603899</v>
      </c>
      <c r="L2406">
        <v>22.605801</v>
      </c>
      <c r="M2406">
        <v>247.28669986295401</v>
      </c>
      <c r="N2406">
        <v>140.574483814904</v>
      </c>
      <c r="O2406">
        <v>0.40915073266377999</v>
      </c>
      <c r="P2406">
        <v>9.64</v>
      </c>
      <c r="Q2406">
        <v>0</v>
      </c>
      <c r="R2406">
        <v>-0.86576622759459398</v>
      </c>
      <c r="S2406">
        <v>266.82764675086702</v>
      </c>
    </row>
    <row r="2407" spans="1:20" x14ac:dyDescent="0.25">
      <c r="A2407">
        <v>1937</v>
      </c>
      <c r="B2407">
        <v>1499</v>
      </c>
      <c r="C2407">
        <v>287.96795394265098</v>
      </c>
      <c r="D2407">
        <v>0.14095136672681199</v>
      </c>
      <c r="E2407">
        <v>0</v>
      </c>
      <c r="F2407">
        <v>-0.54930701136862004</v>
      </c>
      <c r="G2407">
        <v>601</v>
      </c>
      <c r="H2407">
        <v>2</v>
      </c>
      <c r="I2407">
        <v>203.86683307231601</v>
      </c>
      <c r="J2407">
        <v>257.51736304673301</v>
      </c>
      <c r="K2407">
        <v>-15.159720754603899</v>
      </c>
      <c r="L2407">
        <v>-39.488300000000002</v>
      </c>
      <c r="M2407">
        <v>351.90460237042203</v>
      </c>
      <c r="N2407">
        <v>205.23288145070001</v>
      </c>
      <c r="O2407">
        <v>5.1895487116474897</v>
      </c>
      <c r="P2407">
        <v>4.96</v>
      </c>
      <c r="Q2407">
        <v>0</v>
      </c>
      <c r="R2407">
        <v>2.5115974022725802</v>
      </c>
      <c r="S2407">
        <v>279.49169451230802</v>
      </c>
      <c r="T2407">
        <f>IF(AND(C2407&gt;=$V$3,B2407=$V$1,A2407&lt;=2004),1,0)</f>
        <v>0</v>
      </c>
    </row>
    <row r="2408" spans="1:20" hidden="1" x14ac:dyDescent="0.25">
      <c r="A2408">
        <v>1937</v>
      </c>
      <c r="B2408">
        <v>1513</v>
      </c>
      <c r="C2408">
        <v>289.07794245715399</v>
      </c>
      <c r="D2408">
        <v>0.146618797768299</v>
      </c>
      <c r="E2408">
        <v>0</v>
      </c>
      <c r="F2408">
        <v>-0.52682392221845398</v>
      </c>
      <c r="G2408">
        <v>601</v>
      </c>
      <c r="H2408">
        <v>2</v>
      </c>
      <c r="I2408">
        <v>205.78308969690099</v>
      </c>
      <c r="J2408">
        <v>256.45479206345999</v>
      </c>
      <c r="K2408">
        <v>-15.159720754603899</v>
      </c>
      <c r="L2408">
        <v>-37.064602000000001</v>
      </c>
      <c r="M2408">
        <v>357.25652617718498</v>
      </c>
      <c r="N2408">
        <v>209.194029388449</v>
      </c>
      <c r="O2408">
        <v>4.4479498686837902</v>
      </c>
      <c r="P2408">
        <v>6.22</v>
      </c>
      <c r="Q2408">
        <v>0</v>
      </c>
      <c r="R2408">
        <v>2.35248895003178</v>
      </c>
      <c r="S2408">
        <v>281.130650513521</v>
      </c>
    </row>
    <row r="2409" spans="1:20" hidden="1" x14ac:dyDescent="0.25">
      <c r="A2409">
        <v>1937</v>
      </c>
      <c r="B2409">
        <v>3090</v>
      </c>
      <c r="C2409">
        <v>215.641803465653</v>
      </c>
      <c r="D2409">
        <v>0.119002251243609</v>
      </c>
      <c r="E2409">
        <v>0</v>
      </c>
      <c r="F2409">
        <v>0.32604196760489401</v>
      </c>
      <c r="G2409">
        <v>601</v>
      </c>
      <c r="H2409">
        <v>2</v>
      </c>
      <c r="I2409">
        <v>76.196746395632303</v>
      </c>
      <c r="J2409">
        <v>194.52009122399099</v>
      </c>
      <c r="K2409">
        <v>-15.159720754603899</v>
      </c>
      <c r="L2409">
        <v>47.642398999999997</v>
      </c>
      <c r="M2409">
        <v>109.780085837771</v>
      </c>
      <c r="N2409">
        <v>62.956125765876799</v>
      </c>
      <c r="O2409">
        <v>-0.24130190843739699</v>
      </c>
      <c r="P2409">
        <v>0.71</v>
      </c>
      <c r="Q2409">
        <v>0</v>
      </c>
      <c r="R2409">
        <v>-3.78747495870536</v>
      </c>
      <c r="S2409">
        <v>228.44187588021501</v>
      </c>
    </row>
    <row r="2410" spans="1:20" hidden="1" x14ac:dyDescent="0.25">
      <c r="A2410">
        <v>1938</v>
      </c>
      <c r="B2410">
        <v>333</v>
      </c>
      <c r="C2410">
        <v>263.96735476531097</v>
      </c>
      <c r="D2410">
        <v>0.10853223180584801</v>
      </c>
      <c r="E2410">
        <v>0</v>
      </c>
      <c r="F2410">
        <v>-0.16975667894229601</v>
      </c>
      <c r="G2410">
        <v>602</v>
      </c>
      <c r="H2410">
        <v>2</v>
      </c>
      <c r="I2410">
        <v>148.971536249514</v>
      </c>
      <c r="J2410">
        <v>247.875664114513</v>
      </c>
      <c r="K2410">
        <v>-14.806310819158499</v>
      </c>
      <c r="L2410">
        <v>22.605801</v>
      </c>
      <c r="M2410">
        <v>247.51806857857301</v>
      </c>
      <c r="N2410">
        <v>140.69498589667199</v>
      </c>
      <c r="O2410">
        <v>0.41087308809891698</v>
      </c>
      <c r="P2410">
        <v>9.61</v>
      </c>
      <c r="Q2410">
        <v>0</v>
      </c>
      <c r="R2410">
        <v>-0.84391671896630405</v>
      </c>
      <c r="S2410">
        <v>266.81387735978302</v>
      </c>
    </row>
    <row r="2411" spans="1:20" x14ac:dyDescent="0.25">
      <c r="A2411">
        <v>1938</v>
      </c>
      <c r="B2411">
        <v>1499</v>
      </c>
      <c r="C2411">
        <v>287.74528035428102</v>
      </c>
      <c r="D2411">
        <v>0.14083506318545599</v>
      </c>
      <c r="E2411">
        <v>0</v>
      </c>
      <c r="F2411">
        <v>0.65361807740739997</v>
      </c>
      <c r="G2411">
        <v>602</v>
      </c>
      <c r="H2411">
        <v>2</v>
      </c>
      <c r="I2411">
        <v>202.12368087198001</v>
      </c>
      <c r="J2411">
        <v>257.29468945836197</v>
      </c>
      <c r="K2411">
        <v>-14.806310819158499</v>
      </c>
      <c r="L2411">
        <v>-39.488300000000002</v>
      </c>
      <c r="M2411">
        <v>350.93839761613799</v>
      </c>
      <c r="N2411">
        <v>204.65223054658099</v>
      </c>
      <c r="O2411">
        <v>5.1854490537502302</v>
      </c>
      <c r="P2411">
        <v>5</v>
      </c>
      <c r="Q2411">
        <v>0</v>
      </c>
      <c r="R2411">
        <v>2.4427260404771798</v>
      </c>
      <c r="S2411">
        <v>279.53155016323302</v>
      </c>
      <c r="T2411">
        <f>IF(AND(C2411&gt;=$V$3,B2411=$V$1,A2411&lt;=2004),1,0)</f>
        <v>0</v>
      </c>
    </row>
    <row r="2412" spans="1:20" hidden="1" x14ac:dyDescent="0.25">
      <c r="A2412">
        <v>1938</v>
      </c>
      <c r="B2412">
        <v>1513</v>
      </c>
      <c r="C2412">
        <v>288.87718993298</v>
      </c>
      <c r="D2412">
        <v>0.146497817845892</v>
      </c>
      <c r="E2412">
        <v>0</v>
      </c>
      <c r="F2412">
        <v>0.61710254735156</v>
      </c>
      <c r="G2412">
        <v>602</v>
      </c>
      <c r="H2412">
        <v>2</v>
      </c>
      <c r="I2412">
        <v>204.12710541017199</v>
      </c>
      <c r="J2412">
        <v>256.25403953928497</v>
      </c>
      <c r="K2412">
        <v>-14.806310819158499</v>
      </c>
      <c r="L2412">
        <v>-37.064602000000001</v>
      </c>
      <c r="M2412">
        <v>356.380609083926</v>
      </c>
      <c r="N2412">
        <v>208.66346785655401</v>
      </c>
      <c r="O2412">
        <v>4.4500283419366102</v>
      </c>
      <c r="P2412">
        <v>6.28</v>
      </c>
      <c r="Q2412">
        <v>0</v>
      </c>
      <c r="R2412">
        <v>2.2902858438348002</v>
      </c>
      <c r="S2412">
        <v>281.16801894190701</v>
      </c>
    </row>
    <row r="2413" spans="1:20" hidden="1" x14ac:dyDescent="0.25">
      <c r="A2413">
        <v>1938</v>
      </c>
      <c r="B2413">
        <v>3090</v>
      </c>
      <c r="C2413">
        <v>215.93865988720199</v>
      </c>
      <c r="D2413">
        <v>0.118904058628877</v>
      </c>
      <c r="E2413">
        <v>0</v>
      </c>
      <c r="F2413">
        <v>-0.42888133915423898</v>
      </c>
      <c r="G2413">
        <v>602</v>
      </c>
      <c r="H2413">
        <v>2</v>
      </c>
      <c r="I2413">
        <v>77.293639103635698</v>
      </c>
      <c r="J2413">
        <v>194.81694764554001</v>
      </c>
      <c r="K2413">
        <v>-14.806310819158499</v>
      </c>
      <c r="L2413">
        <v>47.642398999999997</v>
      </c>
      <c r="M2413">
        <v>110.35348863853</v>
      </c>
      <c r="N2413">
        <v>63.279878267969899</v>
      </c>
      <c r="O2413">
        <v>-0.23391279679111801</v>
      </c>
      <c r="P2413">
        <v>0.76</v>
      </c>
      <c r="Q2413">
        <v>0</v>
      </c>
      <c r="R2413">
        <v>-3.6887816452520399</v>
      </c>
      <c r="S2413">
        <v>228.38168951827501</v>
      </c>
    </row>
    <row r="2414" spans="1:20" hidden="1" x14ac:dyDescent="0.25">
      <c r="A2414">
        <v>1939</v>
      </c>
      <c r="B2414">
        <v>333</v>
      </c>
      <c r="C2414">
        <v>264.02890621947603</v>
      </c>
      <c r="D2414">
        <v>0.108438992721967</v>
      </c>
      <c r="E2414">
        <v>0</v>
      </c>
      <c r="F2414">
        <v>0.17347805487662901</v>
      </c>
      <c r="G2414">
        <v>603</v>
      </c>
      <c r="H2414">
        <v>2</v>
      </c>
      <c r="I2414">
        <v>148.971536249514</v>
      </c>
      <c r="J2414">
        <v>247.937215568677</v>
      </c>
      <c r="K2414">
        <v>-14.806310819158499</v>
      </c>
      <c r="L2414">
        <v>22.605801</v>
      </c>
      <c r="M2414">
        <v>247.773655077607</v>
      </c>
      <c r="N2414">
        <v>140.82878141518901</v>
      </c>
      <c r="O2414">
        <v>0.41277922521294802</v>
      </c>
      <c r="P2414">
        <v>9.58</v>
      </c>
      <c r="Q2414">
        <v>0</v>
      </c>
      <c r="R2414">
        <v>-0.82032350749347205</v>
      </c>
      <c r="S2414">
        <v>266.80049291682201</v>
      </c>
    </row>
    <row r="2415" spans="1:20" x14ac:dyDescent="0.25">
      <c r="A2415">
        <v>1939</v>
      </c>
      <c r="B2415">
        <v>1499</v>
      </c>
      <c r="C2415">
        <v>287.54321847207399</v>
      </c>
      <c r="D2415">
        <v>0.140714073023813</v>
      </c>
      <c r="E2415">
        <v>0</v>
      </c>
      <c r="F2415">
        <v>-0.54611123593980104</v>
      </c>
      <c r="G2415">
        <v>603</v>
      </c>
      <c r="H2415">
        <v>2</v>
      </c>
      <c r="I2415">
        <v>202.12368087198001</v>
      </c>
      <c r="J2415">
        <v>257.09262757615602</v>
      </c>
      <c r="K2415">
        <v>-14.806310819158499</v>
      </c>
      <c r="L2415">
        <v>-39.488300000000002</v>
      </c>
      <c r="M2415">
        <v>349.85419197618103</v>
      </c>
      <c r="N2415">
        <v>204.00216794761599</v>
      </c>
      <c r="O2415">
        <v>5.18176040802686</v>
      </c>
      <c r="P2415">
        <v>5.04</v>
      </c>
      <c r="Q2415">
        <v>0</v>
      </c>
      <c r="R2415">
        <v>2.3670691998056501</v>
      </c>
      <c r="S2415">
        <v>279.57017139303099</v>
      </c>
      <c r="T2415">
        <f>IF(AND(C2415&gt;=$V$3,B2415=$V$1,A2415&lt;=2004),1,0)</f>
        <v>0</v>
      </c>
    </row>
    <row r="2416" spans="1:20" hidden="1" x14ac:dyDescent="0.25">
      <c r="A2416">
        <v>1939</v>
      </c>
      <c r="B2416">
        <v>1513</v>
      </c>
      <c r="C2416">
        <v>288.69579686448998</v>
      </c>
      <c r="D2416">
        <v>0.14637196286162399</v>
      </c>
      <c r="E2416">
        <v>0</v>
      </c>
      <c r="F2416">
        <v>-0.51293357732060496</v>
      </c>
      <c r="G2416">
        <v>603</v>
      </c>
      <c r="H2416">
        <v>2</v>
      </c>
      <c r="I2416">
        <v>204.12710541017199</v>
      </c>
      <c r="J2416">
        <v>256.07264647079597</v>
      </c>
      <c r="K2416">
        <v>-14.806310819158499</v>
      </c>
      <c r="L2416">
        <v>-37.064602000000001</v>
      </c>
      <c r="M2416">
        <v>355.39167421129599</v>
      </c>
      <c r="N2416">
        <v>208.066106196308</v>
      </c>
      <c r="O2416">
        <v>4.4527659545394798</v>
      </c>
      <c r="P2416">
        <v>6.33</v>
      </c>
      <c r="Q2416">
        <v>0</v>
      </c>
      <c r="R2416">
        <v>2.2216630915014601</v>
      </c>
      <c r="S2416">
        <v>281.20426771773401</v>
      </c>
    </row>
    <row r="2417" spans="1:20" hidden="1" x14ac:dyDescent="0.25">
      <c r="A2417">
        <v>1939</v>
      </c>
      <c r="B2417">
        <v>3090</v>
      </c>
      <c r="C2417">
        <v>216.223377343289</v>
      </c>
      <c r="D2417">
        <v>0.118801909199977</v>
      </c>
      <c r="E2417">
        <v>0</v>
      </c>
      <c r="F2417">
        <v>0.321622074903817</v>
      </c>
      <c r="G2417">
        <v>603</v>
      </c>
      <c r="H2417">
        <v>2</v>
      </c>
      <c r="I2417">
        <v>77.293639103635698</v>
      </c>
      <c r="J2417">
        <v>195.10166510162699</v>
      </c>
      <c r="K2417">
        <v>-14.806310819158499</v>
      </c>
      <c r="L2417">
        <v>47.642398999999997</v>
      </c>
      <c r="M2417">
        <v>110.96240302454299</v>
      </c>
      <c r="N2417">
        <v>63.623731027546</v>
      </c>
      <c r="O2417">
        <v>-0.22757907218995499</v>
      </c>
      <c r="P2417">
        <v>0.8</v>
      </c>
      <c r="Q2417">
        <v>0</v>
      </c>
      <c r="R2417">
        <v>-3.5858874721844902</v>
      </c>
      <c r="S2417">
        <v>228.32318198326001</v>
      </c>
    </row>
    <row r="2418" spans="1:20" hidden="1" x14ac:dyDescent="0.25">
      <c r="A2418">
        <v>1940</v>
      </c>
      <c r="B2418">
        <v>333</v>
      </c>
      <c r="C2418">
        <v>264.09651180428199</v>
      </c>
      <c r="D2418">
        <v>0.10835110617733</v>
      </c>
      <c r="E2418">
        <v>0</v>
      </c>
      <c r="F2418">
        <v>-0.160403544470471</v>
      </c>
      <c r="G2418">
        <v>604</v>
      </c>
      <c r="H2418">
        <v>2</v>
      </c>
      <c r="I2418">
        <v>149.47505744622001</v>
      </c>
      <c r="J2418">
        <v>248.00482115348299</v>
      </c>
      <c r="K2418">
        <v>-14.448390738005701</v>
      </c>
      <c r="L2418">
        <v>22.605801</v>
      </c>
      <c r="M2418">
        <v>248.00483766243099</v>
      </c>
      <c r="N2418">
        <v>140.94933796583601</v>
      </c>
      <c r="O2418">
        <v>0.41496837774690998</v>
      </c>
      <c r="P2418">
        <v>9.5399999999999991</v>
      </c>
      <c r="Q2418">
        <v>0</v>
      </c>
      <c r="R2418">
        <v>-0.79872814826921701</v>
      </c>
      <c r="S2418">
        <v>266.787460824915</v>
      </c>
    </row>
    <row r="2419" spans="1:20" x14ac:dyDescent="0.25">
      <c r="A2419">
        <v>1940</v>
      </c>
      <c r="B2419">
        <v>1499</v>
      </c>
      <c r="C2419">
        <v>287.31575191056902</v>
      </c>
      <c r="D2419">
        <v>0.140600028496569</v>
      </c>
      <c r="E2419">
        <v>0</v>
      </c>
      <c r="F2419">
        <v>0.67310148648464097</v>
      </c>
      <c r="G2419">
        <v>604</v>
      </c>
      <c r="H2419">
        <v>2</v>
      </c>
      <c r="I2419">
        <v>200.370446591188</v>
      </c>
      <c r="J2419">
        <v>256.86516101465003</v>
      </c>
      <c r="K2419">
        <v>-14.448390738005701</v>
      </c>
      <c r="L2419">
        <v>-39.488300000000002</v>
      </c>
      <c r="M2419">
        <v>348.87252140182898</v>
      </c>
      <c r="N2419">
        <v>203.41300921213099</v>
      </c>
      <c r="O2419">
        <v>5.1773459526377996</v>
      </c>
      <c r="P2419">
        <v>5.0599999999999996</v>
      </c>
      <c r="Q2419">
        <v>0</v>
      </c>
      <c r="R2419">
        <v>2.2977080729986801</v>
      </c>
      <c r="S2419">
        <v>279.60766092291101</v>
      </c>
      <c r="T2419">
        <f>IF(AND(C2419&gt;=$V$3,B2419=$V$1,A2419&lt;=2004),1,0)</f>
        <v>0</v>
      </c>
    </row>
    <row r="2420" spans="1:20" hidden="1" x14ac:dyDescent="0.25">
      <c r="A2420">
        <v>1940</v>
      </c>
      <c r="B2420">
        <v>1513</v>
      </c>
      <c r="C2420">
        <v>288.49081942855599</v>
      </c>
      <c r="D2420">
        <v>0.14625333278470601</v>
      </c>
      <c r="E2420">
        <v>0</v>
      </c>
      <c r="F2420">
        <v>0.62487317575206103</v>
      </c>
      <c r="G2420">
        <v>604</v>
      </c>
      <c r="H2420">
        <v>2</v>
      </c>
      <c r="I2420">
        <v>202.46080061529199</v>
      </c>
      <c r="J2420">
        <v>255.86766903486199</v>
      </c>
      <c r="K2420">
        <v>-14.448390738005701</v>
      </c>
      <c r="L2420">
        <v>-37.064602000000001</v>
      </c>
      <c r="M2420">
        <v>354.49987804771501</v>
      </c>
      <c r="N2420">
        <v>207.526752387074</v>
      </c>
      <c r="O2420">
        <v>4.4562419539990001</v>
      </c>
      <c r="P2420">
        <v>6.38</v>
      </c>
      <c r="Q2420">
        <v>0</v>
      </c>
      <c r="R2420">
        <v>2.1589420994203499</v>
      </c>
      <c r="S2420">
        <v>281.23949313444302</v>
      </c>
    </row>
    <row r="2421" spans="1:20" hidden="1" x14ac:dyDescent="0.25">
      <c r="A2421">
        <v>1940</v>
      </c>
      <c r="B2421">
        <v>3090</v>
      </c>
      <c r="C2421">
        <v>216.52429401972199</v>
      </c>
      <c r="D2421">
        <v>0.118705623822976</v>
      </c>
      <c r="E2421">
        <v>0</v>
      </c>
      <c r="F2421">
        <v>-0.42919797746407801</v>
      </c>
      <c r="G2421">
        <v>604</v>
      </c>
      <c r="H2421">
        <v>2</v>
      </c>
      <c r="I2421">
        <v>78.400966364364606</v>
      </c>
      <c r="J2421">
        <v>195.40258177806001</v>
      </c>
      <c r="K2421">
        <v>-14.448390738005701</v>
      </c>
      <c r="L2421">
        <v>47.642398999999997</v>
      </c>
      <c r="M2421">
        <v>111.54878198056601</v>
      </c>
      <c r="N2421">
        <v>63.954909242369197</v>
      </c>
      <c r="O2421">
        <v>-0.22095176801292299</v>
      </c>
      <c r="P2421">
        <v>0.85</v>
      </c>
      <c r="Q2421">
        <v>0</v>
      </c>
      <c r="R2421">
        <v>-3.4869753718177199</v>
      </c>
      <c r="S2421">
        <v>228.266288303453</v>
      </c>
    </row>
    <row r="2422" spans="1:20" hidden="1" x14ac:dyDescent="0.25">
      <c r="A2422">
        <v>1941</v>
      </c>
      <c r="B2422">
        <v>333</v>
      </c>
      <c r="C2422">
        <v>264.170124951871</v>
      </c>
      <c r="D2422">
        <v>0.108259705858834</v>
      </c>
      <c r="E2422">
        <v>0</v>
      </c>
      <c r="F2422">
        <v>-0.159169722000782</v>
      </c>
      <c r="G2422">
        <v>605</v>
      </c>
      <c r="H2422">
        <v>2</v>
      </c>
      <c r="I2422">
        <v>149.977639543566</v>
      </c>
      <c r="J2422">
        <v>248.07843430107201</v>
      </c>
      <c r="K2422">
        <v>-14.086069537069299</v>
      </c>
      <c r="L2422">
        <v>22.605801</v>
      </c>
      <c r="M2422">
        <v>248.258945488976</v>
      </c>
      <c r="N2422">
        <v>141.082462603832</v>
      </c>
      <c r="O2422">
        <v>0.418540310269789</v>
      </c>
      <c r="P2422">
        <v>9.51</v>
      </c>
      <c r="Q2422">
        <v>0</v>
      </c>
      <c r="R2422">
        <v>-0.77548962491252804</v>
      </c>
      <c r="S2422">
        <v>266.77480789402</v>
      </c>
    </row>
    <row r="2423" spans="1:20" x14ac:dyDescent="0.25">
      <c r="A2423">
        <v>1941</v>
      </c>
      <c r="B2423">
        <v>1499</v>
      </c>
      <c r="C2423">
        <v>287.06445419275599</v>
      </c>
      <c r="D2423">
        <v>0.140481424378544</v>
      </c>
      <c r="E2423">
        <v>0</v>
      </c>
      <c r="F2423">
        <v>0.63141064338622699</v>
      </c>
      <c r="G2423">
        <v>605</v>
      </c>
      <c r="H2423">
        <v>2</v>
      </c>
      <c r="I2423">
        <v>198.60774675348901</v>
      </c>
      <c r="J2423">
        <v>256.613863296837</v>
      </c>
      <c r="K2423">
        <v>-14.086069537069299</v>
      </c>
      <c r="L2423">
        <v>-39.488300000000002</v>
      </c>
      <c r="M2423">
        <v>347.76990152007602</v>
      </c>
      <c r="N2423">
        <v>202.75275348893501</v>
      </c>
      <c r="O2423">
        <v>5.17398669751248</v>
      </c>
      <c r="P2423">
        <v>5.07</v>
      </c>
      <c r="Q2423">
        <v>0</v>
      </c>
      <c r="R2423">
        <v>2.2213518513268902</v>
      </c>
      <c r="S2423">
        <v>279.64390462052597</v>
      </c>
      <c r="T2423">
        <f>IF(AND(C2423&gt;=$V$3,B2423=$V$1,A2423&lt;=2004),1,0)</f>
        <v>0</v>
      </c>
    </row>
    <row r="2424" spans="1:20" hidden="1" x14ac:dyDescent="0.25">
      <c r="A2424">
        <v>1941</v>
      </c>
      <c r="B2424">
        <v>1513</v>
      </c>
      <c r="C2424">
        <v>288.263243691176</v>
      </c>
      <c r="D2424">
        <v>0.14612995978308799</v>
      </c>
      <c r="E2424">
        <v>0</v>
      </c>
      <c r="F2424">
        <v>0.59874706721053095</v>
      </c>
      <c r="G2424">
        <v>605</v>
      </c>
      <c r="H2424">
        <v>2</v>
      </c>
      <c r="I2424">
        <v>200.78473605222601</v>
      </c>
      <c r="J2424">
        <v>255.640093297482</v>
      </c>
      <c r="K2424">
        <v>-14.086069537069299</v>
      </c>
      <c r="L2424">
        <v>-37.064602000000001</v>
      </c>
      <c r="M2424">
        <v>353.49415334377102</v>
      </c>
      <c r="N2424">
        <v>206.920099096435</v>
      </c>
      <c r="O2424">
        <v>4.45911811946225</v>
      </c>
      <c r="P2424">
        <v>6.41</v>
      </c>
      <c r="Q2424">
        <v>0</v>
      </c>
      <c r="R2424">
        <v>2.08971937588649</v>
      </c>
      <c r="S2424">
        <v>281.27358910943002</v>
      </c>
    </row>
    <row r="2425" spans="1:20" hidden="1" x14ac:dyDescent="0.25">
      <c r="A2425">
        <v>1941</v>
      </c>
      <c r="B2425">
        <v>3090</v>
      </c>
      <c r="C2425">
        <v>216.84088472379801</v>
      </c>
      <c r="D2425">
        <v>0.11860548888012699</v>
      </c>
      <c r="E2425">
        <v>0</v>
      </c>
      <c r="F2425">
        <v>-0.41528296298301898</v>
      </c>
      <c r="G2425">
        <v>605</v>
      </c>
      <c r="H2425">
        <v>2</v>
      </c>
      <c r="I2425">
        <v>79.518180705110495</v>
      </c>
      <c r="J2425">
        <v>195.719172482136</v>
      </c>
      <c r="K2425">
        <v>-14.086069537069299</v>
      </c>
      <c r="L2425">
        <v>47.642398999999997</v>
      </c>
      <c r="M2425">
        <v>112.17104635207799</v>
      </c>
      <c r="N2425">
        <v>64.306401803315694</v>
      </c>
      <c r="O2425">
        <v>-0.21495352999180001</v>
      </c>
      <c r="P2425">
        <v>0.9</v>
      </c>
      <c r="Q2425">
        <v>0</v>
      </c>
      <c r="R2425">
        <v>-3.38385999622998</v>
      </c>
      <c r="S2425">
        <v>228.21107705972301</v>
      </c>
    </row>
    <row r="2426" spans="1:20" hidden="1" x14ac:dyDescent="0.25">
      <c r="A2426">
        <v>1942</v>
      </c>
      <c r="B2426">
        <v>333</v>
      </c>
      <c r="C2426">
        <v>264.236485890837</v>
      </c>
      <c r="D2426">
        <v>0.108174714098449</v>
      </c>
      <c r="E2426">
        <v>0</v>
      </c>
      <c r="F2426">
        <v>0.19214659359281899</v>
      </c>
      <c r="G2426">
        <v>606</v>
      </c>
      <c r="H2426">
        <v>2</v>
      </c>
      <c r="I2426">
        <v>149.977639543566</v>
      </c>
      <c r="J2426">
        <v>248.14479524003801</v>
      </c>
      <c r="K2426">
        <v>-14.086069537069299</v>
      </c>
      <c r="L2426">
        <v>22.605801</v>
      </c>
      <c r="M2426">
        <v>248.53585584398701</v>
      </c>
      <c r="N2426">
        <v>141.229308739928</v>
      </c>
      <c r="O2426">
        <v>0.42131847673615802</v>
      </c>
      <c r="P2426">
        <v>9.4700000000000006</v>
      </c>
      <c r="Q2426">
        <v>0</v>
      </c>
      <c r="R2426">
        <v>-0.750629083767693</v>
      </c>
      <c r="S2426">
        <v>266.76256058906603</v>
      </c>
    </row>
    <row r="2427" spans="1:20" x14ac:dyDescent="0.25">
      <c r="A2427">
        <v>1942</v>
      </c>
      <c r="B2427">
        <v>1499</v>
      </c>
      <c r="C2427">
        <v>286.83506729175798</v>
      </c>
      <c r="D2427">
        <v>0.14037113622041</v>
      </c>
      <c r="E2427">
        <v>0</v>
      </c>
      <c r="F2427">
        <v>-0.58053135545423096</v>
      </c>
      <c r="G2427">
        <v>606</v>
      </c>
      <c r="H2427">
        <v>2</v>
      </c>
      <c r="I2427">
        <v>198.60774675348901</v>
      </c>
      <c r="J2427">
        <v>256.38447639583899</v>
      </c>
      <c r="K2427">
        <v>-14.086069537069299</v>
      </c>
      <c r="L2427">
        <v>-39.488300000000002</v>
      </c>
      <c r="M2427">
        <v>346.55480361124597</v>
      </c>
      <c r="N2427">
        <v>202.02824258221801</v>
      </c>
      <c r="O2427">
        <v>5.1710660903172903</v>
      </c>
      <c r="P2427">
        <v>5.08</v>
      </c>
      <c r="Q2427">
        <v>0</v>
      </c>
      <c r="R2427">
        <v>2.1384868907916599</v>
      </c>
      <c r="S2427">
        <v>279.678796288939</v>
      </c>
      <c r="T2427">
        <f>IF(AND(C2427&gt;=$V$3,B2427=$V$1,A2427&lt;=2004),1,0)</f>
        <v>0</v>
      </c>
    </row>
    <row r="2428" spans="1:20" hidden="1" x14ac:dyDescent="0.25">
      <c r="A2428">
        <v>1942</v>
      </c>
      <c r="B2428">
        <v>1513</v>
      </c>
      <c r="C2428">
        <v>288.05659498131899</v>
      </c>
      <c r="D2428">
        <v>0.14601523711292799</v>
      </c>
      <c r="E2428">
        <v>0</v>
      </c>
      <c r="F2428">
        <v>-0.55446670528600905</v>
      </c>
      <c r="G2428">
        <v>606</v>
      </c>
      <c r="H2428">
        <v>2</v>
      </c>
      <c r="I2428">
        <v>200.78473605222601</v>
      </c>
      <c r="J2428">
        <v>255.43344458762499</v>
      </c>
      <c r="K2428">
        <v>-14.086069537069299</v>
      </c>
      <c r="L2428">
        <v>-37.064602000000001</v>
      </c>
      <c r="M2428">
        <v>352.38005824210899</v>
      </c>
      <c r="N2428">
        <v>206.25135974717699</v>
      </c>
      <c r="O2428">
        <v>4.46281935758625</v>
      </c>
      <c r="P2428">
        <v>6.44</v>
      </c>
      <c r="Q2428">
        <v>0</v>
      </c>
      <c r="R2428">
        <v>2.0143096611287401</v>
      </c>
      <c r="S2428">
        <v>281.306454695409</v>
      </c>
    </row>
    <row r="2429" spans="1:20" hidden="1" x14ac:dyDescent="0.25">
      <c r="A2429">
        <v>1942</v>
      </c>
      <c r="B2429">
        <v>3090</v>
      </c>
      <c r="C2429">
        <v>217.14513246850399</v>
      </c>
      <c r="D2429">
        <v>0.11851237492594401</v>
      </c>
      <c r="E2429">
        <v>0</v>
      </c>
      <c r="F2429">
        <v>0.32702685310626101</v>
      </c>
      <c r="G2429">
        <v>606</v>
      </c>
      <c r="H2429">
        <v>2</v>
      </c>
      <c r="I2429">
        <v>79.518180705110495</v>
      </c>
      <c r="J2429">
        <v>196.02342022684201</v>
      </c>
      <c r="K2429">
        <v>-14.086069537069299</v>
      </c>
      <c r="L2429">
        <v>47.642398999999997</v>
      </c>
      <c r="M2429">
        <v>112.828529579384</v>
      </c>
      <c r="N2429">
        <v>64.678394141896803</v>
      </c>
      <c r="O2429">
        <v>-0.209341959865008</v>
      </c>
      <c r="P2429">
        <v>0.96</v>
      </c>
      <c r="Q2429">
        <v>0</v>
      </c>
      <c r="R2429">
        <v>-3.2767124617226</v>
      </c>
      <c r="S2429">
        <v>228.157614040992</v>
      </c>
    </row>
    <row r="2430" spans="1:20" hidden="1" x14ac:dyDescent="0.25">
      <c r="A2430">
        <v>1943</v>
      </c>
      <c r="B2430">
        <v>333</v>
      </c>
      <c r="C2430">
        <v>264.30855273938499</v>
      </c>
      <c r="D2430">
        <v>0.108088998158167</v>
      </c>
      <c r="E2430">
        <v>0</v>
      </c>
      <c r="F2430">
        <v>-0.15117744630730301</v>
      </c>
      <c r="G2430">
        <v>607</v>
      </c>
      <c r="H2430">
        <v>2</v>
      </c>
      <c r="I2430">
        <v>150.47883240995199</v>
      </c>
      <c r="J2430">
        <v>248.21686208858699</v>
      </c>
      <c r="K2430">
        <v>-13.7194575828971</v>
      </c>
      <c r="L2430">
        <v>22.605801</v>
      </c>
      <c r="M2430">
        <v>248.785684071546</v>
      </c>
      <c r="N2430">
        <v>141.36064824868899</v>
      </c>
      <c r="O2430">
        <v>0.42473049568814603</v>
      </c>
      <c r="P2430">
        <v>9.43</v>
      </c>
      <c r="Q2430">
        <v>0</v>
      </c>
      <c r="R2430">
        <v>-0.727975411354991</v>
      </c>
      <c r="S2430">
        <v>266.75068290266302</v>
      </c>
    </row>
    <row r="2431" spans="1:20" x14ac:dyDescent="0.25">
      <c r="A2431">
        <v>1943</v>
      </c>
      <c r="B2431">
        <v>1499</v>
      </c>
      <c r="C2431">
        <v>286.58135661676602</v>
      </c>
      <c r="D2431">
        <v>0.14025990834215901</v>
      </c>
      <c r="E2431">
        <v>0</v>
      </c>
      <c r="F2431">
        <v>0.64446260521603904</v>
      </c>
      <c r="G2431">
        <v>607</v>
      </c>
      <c r="H2431">
        <v>2</v>
      </c>
      <c r="I2431">
        <v>196.83619324387601</v>
      </c>
      <c r="J2431">
        <v>256.13076572084702</v>
      </c>
      <c r="K2431">
        <v>-13.7194575828971</v>
      </c>
      <c r="L2431">
        <v>-39.488300000000002</v>
      </c>
      <c r="M2431">
        <v>345.44843327810901</v>
      </c>
      <c r="N2431">
        <v>201.36707852433599</v>
      </c>
      <c r="O2431">
        <v>5.1678182301473798</v>
      </c>
      <c r="P2431">
        <v>5.08</v>
      </c>
      <c r="Q2431">
        <v>0</v>
      </c>
      <c r="R2431">
        <v>2.0623259204079298</v>
      </c>
      <c r="S2431">
        <v>279.71244531081601</v>
      </c>
      <c r="T2431">
        <f>IF(AND(C2431&gt;=$V$3,B2431=$V$1,A2431&lt;=2004),1,0)</f>
        <v>0</v>
      </c>
    </row>
    <row r="2432" spans="1:20" hidden="1" x14ac:dyDescent="0.25">
      <c r="A2432">
        <v>1943</v>
      </c>
      <c r="B2432">
        <v>1513</v>
      </c>
      <c r="C2432">
        <v>287.82687033671499</v>
      </c>
      <c r="D2432">
        <v>0.14589953693799301</v>
      </c>
      <c r="E2432">
        <v>0</v>
      </c>
      <c r="F2432">
        <v>0.61140203866585796</v>
      </c>
      <c r="G2432">
        <v>607</v>
      </c>
      <c r="H2432">
        <v>2</v>
      </c>
      <c r="I2432">
        <v>199.09946938686701</v>
      </c>
      <c r="J2432">
        <v>255.20371994302101</v>
      </c>
      <c r="K2432">
        <v>-13.7194575828971</v>
      </c>
      <c r="L2432">
        <v>-37.064602000000001</v>
      </c>
      <c r="M2432">
        <v>351.37069446969298</v>
      </c>
      <c r="N2432">
        <v>205.643871054123</v>
      </c>
      <c r="O2432">
        <v>4.4664741965214203</v>
      </c>
      <c r="P2432">
        <v>6.46</v>
      </c>
      <c r="Q2432">
        <v>0</v>
      </c>
      <c r="R2432">
        <v>1.94528536894944</v>
      </c>
      <c r="S2432">
        <v>281.33819407728402</v>
      </c>
    </row>
    <row r="2433" spans="1:20" hidden="1" x14ac:dyDescent="0.25">
      <c r="A2433">
        <v>1943</v>
      </c>
      <c r="B2433">
        <v>3090</v>
      </c>
      <c r="C2433">
        <v>217.46504372273</v>
      </c>
      <c r="D2433">
        <v>0.118418467585984</v>
      </c>
      <c r="E2433">
        <v>0</v>
      </c>
      <c r="F2433">
        <v>-0.41500427330489598</v>
      </c>
      <c r="G2433">
        <v>607</v>
      </c>
      <c r="H2433">
        <v>2</v>
      </c>
      <c r="I2433">
        <v>80.6447338654921</v>
      </c>
      <c r="J2433">
        <v>196.34333148106799</v>
      </c>
      <c r="K2433">
        <v>-13.7194575828971</v>
      </c>
      <c r="L2433">
        <v>47.642398999999997</v>
      </c>
      <c r="M2433">
        <v>113.463098857501</v>
      </c>
      <c r="N2433">
        <v>65.037149835789606</v>
      </c>
      <c r="O2433">
        <v>-0.20473793934457099</v>
      </c>
      <c r="P2433">
        <v>1.01</v>
      </c>
      <c r="Q2433">
        <v>0</v>
      </c>
      <c r="R2433">
        <v>-3.1736257872304399</v>
      </c>
      <c r="S2433">
        <v>228.10583299004901</v>
      </c>
    </row>
    <row r="2434" spans="1:20" hidden="1" x14ac:dyDescent="0.25">
      <c r="A2434">
        <v>1944</v>
      </c>
      <c r="B2434">
        <v>333</v>
      </c>
      <c r="C2434">
        <v>264.373497365199</v>
      </c>
      <c r="D2434">
        <v>0.10800305716578699</v>
      </c>
      <c r="E2434">
        <v>0</v>
      </c>
      <c r="F2434">
        <v>0.188702619238621</v>
      </c>
      <c r="G2434">
        <v>608</v>
      </c>
      <c r="H2434">
        <v>2</v>
      </c>
      <c r="I2434">
        <v>150.47883240995199</v>
      </c>
      <c r="J2434">
        <v>248.28180671440001</v>
      </c>
      <c r="K2434">
        <v>-13.7194575828971</v>
      </c>
      <c r="L2434">
        <v>22.605801</v>
      </c>
      <c r="M2434">
        <v>249.05720655112501</v>
      </c>
      <c r="N2434">
        <v>141.50425890973699</v>
      </c>
      <c r="O2434">
        <v>0.42813120341145899</v>
      </c>
      <c r="P2434">
        <v>9.39</v>
      </c>
      <c r="Q2434">
        <v>0</v>
      </c>
      <c r="R2434">
        <v>-0.70378390292292403</v>
      </c>
      <c r="S2434">
        <v>266.73919992622803</v>
      </c>
    </row>
    <row r="2435" spans="1:20" x14ac:dyDescent="0.25">
      <c r="A2435">
        <v>1944</v>
      </c>
      <c r="B2435">
        <v>1499</v>
      </c>
      <c r="C2435">
        <v>286.34850140039998</v>
      </c>
      <c r="D2435">
        <v>0.14014838842876001</v>
      </c>
      <c r="E2435">
        <v>0</v>
      </c>
      <c r="F2435">
        <v>-0.55256941078704802</v>
      </c>
      <c r="G2435">
        <v>608</v>
      </c>
      <c r="H2435">
        <v>2</v>
      </c>
      <c r="I2435">
        <v>196.83619324387601</v>
      </c>
      <c r="J2435">
        <v>255.89791050448201</v>
      </c>
      <c r="K2435">
        <v>-13.7194575828971</v>
      </c>
      <c r="L2435">
        <v>-39.488300000000002</v>
      </c>
      <c r="M2435">
        <v>344.22783301291099</v>
      </c>
      <c r="N2435">
        <v>200.63938649245901</v>
      </c>
      <c r="O2435">
        <v>5.1646668155377702</v>
      </c>
      <c r="P2435">
        <v>5.0599999999999996</v>
      </c>
      <c r="Q2435">
        <v>0</v>
      </c>
      <c r="R2435">
        <v>1.97951332833293</v>
      </c>
      <c r="S2435">
        <v>279.74474315793799</v>
      </c>
      <c r="T2435">
        <f>IF(AND(C2435&gt;=$V$3,B2435=$V$1,A2435&lt;=2004),1,0)</f>
        <v>0</v>
      </c>
    </row>
    <row r="2436" spans="1:20" hidden="1" x14ac:dyDescent="0.25">
      <c r="A2436">
        <v>1944</v>
      </c>
      <c r="B2436">
        <v>1513</v>
      </c>
      <c r="C2436">
        <v>287.61741648384901</v>
      </c>
      <c r="D2436">
        <v>0.14578353298564101</v>
      </c>
      <c r="E2436">
        <v>0</v>
      </c>
      <c r="F2436">
        <v>-0.53707954846044703</v>
      </c>
      <c r="G2436">
        <v>608</v>
      </c>
      <c r="H2436">
        <v>2</v>
      </c>
      <c r="I2436">
        <v>199.09946938686701</v>
      </c>
      <c r="J2436">
        <v>254.99426609015501</v>
      </c>
      <c r="K2436">
        <v>-13.7194575828971</v>
      </c>
      <c r="L2436">
        <v>-37.064602000000001</v>
      </c>
      <c r="M2436">
        <v>350.251164469912</v>
      </c>
      <c r="N2436">
        <v>204.97195510600201</v>
      </c>
      <c r="O2436">
        <v>4.4705898304040002</v>
      </c>
      <c r="P2436">
        <v>6.47</v>
      </c>
      <c r="Q2436">
        <v>0</v>
      </c>
      <c r="R2436">
        <v>1.86993550603225</v>
      </c>
      <c r="S2436">
        <v>281.36870404669702</v>
      </c>
    </row>
    <row r="2437" spans="1:20" hidden="1" x14ac:dyDescent="0.25">
      <c r="A2437">
        <v>1944</v>
      </c>
      <c r="B2437">
        <v>3090</v>
      </c>
      <c r="C2437">
        <v>217.772733989437</v>
      </c>
      <c r="D2437">
        <v>0.11832431368694001</v>
      </c>
      <c r="E2437">
        <v>0</v>
      </c>
      <c r="F2437">
        <v>0.32379519543766799</v>
      </c>
      <c r="G2437">
        <v>608</v>
      </c>
      <c r="H2437">
        <v>2</v>
      </c>
      <c r="I2437">
        <v>80.6447338654921</v>
      </c>
      <c r="J2437">
        <v>196.65102174777499</v>
      </c>
      <c r="K2437">
        <v>-13.7194575828971</v>
      </c>
      <c r="L2437">
        <v>47.642398999999997</v>
      </c>
      <c r="M2437">
        <v>114.133220550318</v>
      </c>
      <c r="N2437">
        <v>65.416210824014897</v>
      </c>
      <c r="O2437">
        <v>-0.20035649298462599</v>
      </c>
      <c r="P2437">
        <v>1.08</v>
      </c>
      <c r="Q2437">
        <v>0</v>
      </c>
      <c r="R2437">
        <v>-3.06650985002483</v>
      </c>
      <c r="S2437">
        <v>228.05579964856301</v>
      </c>
    </row>
    <row r="2438" spans="1:20" hidden="1" x14ac:dyDescent="0.25">
      <c r="A2438">
        <v>1945</v>
      </c>
      <c r="B2438">
        <v>333</v>
      </c>
      <c r="C2438">
        <v>264.44385482713602</v>
      </c>
      <c r="D2438">
        <v>0.10792065890213701</v>
      </c>
      <c r="E2438">
        <v>0</v>
      </c>
      <c r="F2438">
        <v>-0.143412489626187</v>
      </c>
      <c r="G2438">
        <v>609</v>
      </c>
      <c r="H2438">
        <v>2</v>
      </c>
      <c r="I2438">
        <v>150.97819590310601</v>
      </c>
      <c r="J2438">
        <v>248.352164176337</v>
      </c>
      <c r="K2438">
        <v>-13.3486665490418</v>
      </c>
      <c r="L2438">
        <v>22.605801</v>
      </c>
      <c r="M2438">
        <v>249.30208534195401</v>
      </c>
      <c r="N2438">
        <v>141.63314474567801</v>
      </c>
      <c r="O2438">
        <v>0.431854600967918</v>
      </c>
      <c r="P2438">
        <v>9.34</v>
      </c>
      <c r="Q2438">
        <v>0</v>
      </c>
      <c r="R2438">
        <v>-0.68175865749957498</v>
      </c>
      <c r="S2438">
        <v>266.728076314894</v>
      </c>
    </row>
    <row r="2439" spans="1:20" x14ac:dyDescent="0.25">
      <c r="A2439">
        <v>1945</v>
      </c>
      <c r="B2439">
        <v>1499</v>
      </c>
      <c r="C2439">
        <v>286.09062875935302</v>
      </c>
      <c r="D2439">
        <v>0.14004146567895101</v>
      </c>
      <c r="E2439">
        <v>0</v>
      </c>
      <c r="F2439">
        <v>0.66284096401058501</v>
      </c>
      <c r="G2439">
        <v>609</v>
      </c>
      <c r="H2439">
        <v>2</v>
      </c>
      <c r="I2439">
        <v>195.05639323392001</v>
      </c>
      <c r="J2439">
        <v>255.640037863434</v>
      </c>
      <c r="K2439">
        <v>-13.3486665490418</v>
      </c>
      <c r="L2439">
        <v>-39.488300000000002</v>
      </c>
      <c r="M2439">
        <v>343.11041759019002</v>
      </c>
      <c r="N2439">
        <v>199.97260476982501</v>
      </c>
      <c r="O2439">
        <v>5.1627729220089602</v>
      </c>
      <c r="P2439">
        <v>5.04</v>
      </c>
      <c r="Q2439">
        <v>0</v>
      </c>
      <c r="R2439">
        <v>1.90310034236736</v>
      </c>
      <c r="S2439">
        <v>279.775794246624</v>
      </c>
      <c r="T2439">
        <f>IF(AND(C2439&gt;=$V$3,B2439=$V$1,A2439&lt;=2004),1,0)</f>
        <v>0</v>
      </c>
    </row>
    <row r="2440" spans="1:20" hidden="1" x14ac:dyDescent="0.25">
      <c r="A2440">
        <v>1945</v>
      </c>
      <c r="B2440">
        <v>1513</v>
      </c>
      <c r="C2440">
        <v>287.38410656002799</v>
      </c>
      <c r="D2440">
        <v>0.14567231104153999</v>
      </c>
      <c r="E2440">
        <v>0</v>
      </c>
      <c r="F2440">
        <v>0.632071886264848</v>
      </c>
      <c r="G2440">
        <v>609</v>
      </c>
      <c r="H2440">
        <v>2</v>
      </c>
      <c r="I2440">
        <v>197.40555515719601</v>
      </c>
      <c r="J2440">
        <v>254.76095616633401</v>
      </c>
      <c r="K2440">
        <v>-13.3486665490418</v>
      </c>
      <c r="L2440">
        <v>-37.064602000000001</v>
      </c>
      <c r="M2440">
        <v>349.23275481174397</v>
      </c>
      <c r="N2440">
        <v>204.35999636313201</v>
      </c>
      <c r="O2440">
        <v>4.4745444033600901</v>
      </c>
      <c r="P2440">
        <v>6.47</v>
      </c>
      <c r="Q2440">
        <v>0</v>
      </c>
      <c r="R2440">
        <v>1.8007816673288899</v>
      </c>
      <c r="S2440">
        <v>281.398085698317</v>
      </c>
    </row>
    <row r="2441" spans="1:20" hidden="1" x14ac:dyDescent="0.25">
      <c r="A2441">
        <v>1945</v>
      </c>
      <c r="B2441">
        <v>3090</v>
      </c>
      <c r="C2441">
        <v>218.096404286536</v>
      </c>
      <c r="D2441">
        <v>0.11823404107567</v>
      </c>
      <c r="E2441">
        <v>0</v>
      </c>
      <c r="F2441">
        <v>-0.423390471633592</v>
      </c>
      <c r="G2441">
        <v>609</v>
      </c>
      <c r="H2441">
        <v>2</v>
      </c>
      <c r="I2441">
        <v>81.780077516569705</v>
      </c>
      <c r="J2441">
        <v>196.97469204487399</v>
      </c>
      <c r="K2441">
        <v>-13.3486665490418</v>
      </c>
      <c r="L2441">
        <v>47.642398999999997</v>
      </c>
      <c r="M2441">
        <v>114.780538989352</v>
      </c>
      <c r="N2441">
        <v>65.782350708408202</v>
      </c>
      <c r="O2441">
        <v>-0.19776636157893099</v>
      </c>
      <c r="P2441">
        <v>1.1399999999999999</v>
      </c>
      <c r="Q2441">
        <v>0</v>
      </c>
      <c r="R2441">
        <v>-2.96341947387375</v>
      </c>
      <c r="S2441">
        <v>228.00744833526099</v>
      </c>
    </row>
    <row r="2442" spans="1:20" hidden="1" x14ac:dyDescent="0.25">
      <c r="A2442">
        <v>1946</v>
      </c>
      <c r="B2442">
        <v>333</v>
      </c>
      <c r="C2442">
        <v>264.507262862723</v>
      </c>
      <c r="D2442">
        <v>0.107836099339829</v>
      </c>
      <c r="E2442">
        <v>0</v>
      </c>
      <c r="F2442">
        <v>0.18412438424842301</v>
      </c>
      <c r="G2442">
        <v>610</v>
      </c>
      <c r="H2442">
        <v>2</v>
      </c>
      <c r="I2442">
        <v>150.97819590310601</v>
      </c>
      <c r="J2442">
        <v>248.415572211925</v>
      </c>
      <c r="K2442">
        <v>-13.3486665490418</v>
      </c>
      <c r="L2442">
        <v>22.605801</v>
      </c>
      <c r="M2442">
        <v>249.56757738796901</v>
      </c>
      <c r="N2442">
        <v>141.77344620733999</v>
      </c>
      <c r="O2442">
        <v>0.43640237818979499</v>
      </c>
      <c r="P2442">
        <v>9.3000000000000007</v>
      </c>
      <c r="Q2442">
        <v>0</v>
      </c>
      <c r="R2442">
        <v>-0.65827708038186805</v>
      </c>
      <c r="S2442">
        <v>266.71733583025002</v>
      </c>
    </row>
    <row r="2443" spans="1:20" x14ac:dyDescent="0.25">
      <c r="A2443">
        <v>1946</v>
      </c>
      <c r="B2443">
        <v>1499</v>
      </c>
      <c r="C2443">
        <v>285.85389789373602</v>
      </c>
      <c r="D2443">
        <v>0.13993173835553399</v>
      </c>
      <c r="E2443">
        <v>0</v>
      </c>
      <c r="F2443">
        <v>-0.560155386081994</v>
      </c>
      <c r="G2443">
        <v>610</v>
      </c>
      <c r="H2443">
        <v>2</v>
      </c>
      <c r="I2443">
        <v>195.05639323392001</v>
      </c>
      <c r="J2443">
        <v>255.40330699781799</v>
      </c>
      <c r="K2443">
        <v>-13.3486665490418</v>
      </c>
      <c r="L2443">
        <v>-39.488300000000002</v>
      </c>
      <c r="M2443">
        <v>341.876126636229</v>
      </c>
      <c r="N2443">
        <v>199.237398964851</v>
      </c>
      <c r="O2443">
        <v>5.16057983710001</v>
      </c>
      <c r="P2443">
        <v>5.0199999999999996</v>
      </c>
      <c r="Q2443">
        <v>0</v>
      </c>
      <c r="R2443">
        <v>1.81983702036391</v>
      </c>
      <c r="S2443">
        <v>279.80548680642102</v>
      </c>
      <c r="T2443">
        <f>IF(AND(C2443&gt;=$V$3,B2443=$V$1,A2443&lt;=2004),1,0)</f>
        <v>0</v>
      </c>
    </row>
    <row r="2444" spans="1:20" hidden="1" x14ac:dyDescent="0.25">
      <c r="A2444">
        <v>1946</v>
      </c>
      <c r="B2444">
        <v>1513</v>
      </c>
      <c r="C2444">
        <v>287.17092896373998</v>
      </c>
      <c r="D2444">
        <v>0.14555817175637101</v>
      </c>
      <c r="E2444">
        <v>0</v>
      </c>
      <c r="F2444">
        <v>-0.53341086713796804</v>
      </c>
      <c r="G2444">
        <v>610</v>
      </c>
      <c r="H2444">
        <v>2</v>
      </c>
      <c r="I2444">
        <v>197.40555515719601</v>
      </c>
      <c r="J2444">
        <v>254.54777857004601</v>
      </c>
      <c r="K2444">
        <v>-13.3486665490418</v>
      </c>
      <c r="L2444">
        <v>-37.064602000000001</v>
      </c>
      <c r="M2444">
        <v>348.10096828690399</v>
      </c>
      <c r="N2444">
        <v>203.68136559470699</v>
      </c>
      <c r="O2444">
        <v>4.4790958906616298</v>
      </c>
      <c r="P2444">
        <v>6.47</v>
      </c>
      <c r="Q2444">
        <v>0</v>
      </c>
      <c r="R2444">
        <v>1.72507804390665</v>
      </c>
      <c r="S2444">
        <v>281.42623216550101</v>
      </c>
    </row>
    <row r="2445" spans="1:20" hidden="1" x14ac:dyDescent="0.25">
      <c r="A2445">
        <v>1946</v>
      </c>
      <c r="B2445">
        <v>3090</v>
      </c>
      <c r="C2445">
        <v>218.407156158303</v>
      </c>
      <c r="D2445">
        <v>0.118141400622351</v>
      </c>
      <c r="E2445">
        <v>0</v>
      </c>
      <c r="F2445">
        <v>0.34227378063726999</v>
      </c>
      <c r="G2445">
        <v>610</v>
      </c>
      <c r="H2445">
        <v>2</v>
      </c>
      <c r="I2445">
        <v>81.780077516569705</v>
      </c>
      <c r="J2445">
        <v>197.28544391664099</v>
      </c>
      <c r="K2445">
        <v>-13.3486665490418</v>
      </c>
      <c r="L2445">
        <v>47.642398999999997</v>
      </c>
      <c r="M2445">
        <v>115.46444385883299</v>
      </c>
      <c r="N2445">
        <v>66.169271128712396</v>
      </c>
      <c r="O2445">
        <v>-0.195844855190696</v>
      </c>
      <c r="P2445">
        <v>1.2</v>
      </c>
      <c r="Q2445">
        <v>0</v>
      </c>
      <c r="R2445">
        <v>-2.8562086360253698</v>
      </c>
      <c r="S2445">
        <v>227.96084627982</v>
      </c>
    </row>
    <row r="2446" spans="1:20" hidden="1" x14ac:dyDescent="0.25">
      <c r="A2446" t="s">
        <v>82</v>
      </c>
      <c r="B2446">
        <v>333</v>
      </c>
      <c r="C2446">
        <v>264.57655237630098</v>
      </c>
      <c r="D2446">
        <v>0.107757176880358</v>
      </c>
      <c r="E2446">
        <v>0</v>
      </c>
      <c r="F2446">
        <v>-0.15582910230224001</v>
      </c>
      <c r="G2446">
        <v>611</v>
      </c>
      <c r="H2446">
        <v>2</v>
      </c>
      <c r="I2446">
        <v>151.47530038499499</v>
      </c>
      <c r="J2446">
        <v>248.48486172550199</v>
      </c>
      <c r="K2446">
        <v>-12.9738093820442</v>
      </c>
      <c r="L2446">
        <v>22.605801</v>
      </c>
      <c r="M2446">
        <v>249.80702757070699</v>
      </c>
      <c r="N2446">
        <v>141.899630469546</v>
      </c>
      <c r="O2446">
        <v>0.44064103424317802</v>
      </c>
      <c r="P2446">
        <v>9.26</v>
      </c>
      <c r="Q2446">
        <v>0</v>
      </c>
      <c r="R2446">
        <v>-0.63690863092360905</v>
      </c>
      <c r="S2446">
        <v>266.70694399438997</v>
      </c>
    </row>
    <row r="2447" spans="1:20" x14ac:dyDescent="0.25">
      <c r="A2447">
        <v>1947</v>
      </c>
      <c r="B2447">
        <v>1499</v>
      </c>
      <c r="C2447">
        <v>285.59143573595998</v>
      </c>
      <c r="D2447">
        <v>0.13982932592577499</v>
      </c>
      <c r="E2447">
        <v>0</v>
      </c>
      <c r="F2447">
        <v>0.681754969316682</v>
      </c>
      <c r="G2447">
        <v>611</v>
      </c>
      <c r="H2447">
        <v>2</v>
      </c>
      <c r="I2447">
        <v>193.26894911964899</v>
      </c>
      <c r="J2447">
        <v>255.14084484004101</v>
      </c>
      <c r="K2447">
        <v>-12.9738093820442</v>
      </c>
      <c r="L2447">
        <v>-39.488300000000002</v>
      </c>
      <c r="M2447">
        <v>340.745964024589</v>
      </c>
      <c r="N2447">
        <v>198.56403096498099</v>
      </c>
      <c r="O2447">
        <v>5.1582613715031096</v>
      </c>
      <c r="P2447">
        <v>4.9800000000000004</v>
      </c>
      <c r="Q2447">
        <v>0</v>
      </c>
      <c r="R2447">
        <v>1.74305793586338</v>
      </c>
      <c r="S2447">
        <v>279.83392663449899</v>
      </c>
      <c r="T2447">
        <f>IF(AND(C2447&gt;=$V$3,B2447=$V$1,A2447&lt;=2004),1,0)</f>
        <v>0</v>
      </c>
    </row>
    <row r="2448" spans="1:20" hidden="1" x14ac:dyDescent="0.25">
      <c r="A2448">
        <v>1947</v>
      </c>
      <c r="B2448">
        <v>1513</v>
      </c>
      <c r="C2448">
        <v>286.933593469973</v>
      </c>
      <c r="D2448">
        <v>0.14545164148514</v>
      </c>
      <c r="E2448">
        <v>0</v>
      </c>
      <c r="F2448">
        <v>0.64006880763038898</v>
      </c>
      <c r="G2448">
        <v>611</v>
      </c>
      <c r="H2448">
        <v>2</v>
      </c>
      <c r="I2448">
        <v>195.703544728971</v>
      </c>
      <c r="J2448">
        <v>254.310443076279</v>
      </c>
      <c r="K2448">
        <v>-12.9738093820442</v>
      </c>
      <c r="L2448">
        <v>-37.064602000000001</v>
      </c>
      <c r="M2448">
        <v>347.069250834922</v>
      </c>
      <c r="N2448">
        <v>203.06246786840501</v>
      </c>
      <c r="O2448">
        <v>4.4836058618295</v>
      </c>
      <c r="P2448">
        <v>6.46</v>
      </c>
      <c r="Q2448">
        <v>0</v>
      </c>
      <c r="R2448">
        <v>1.65553220486287</v>
      </c>
      <c r="S2448">
        <v>281.45324391899197</v>
      </c>
    </row>
    <row r="2449" spans="1:20" hidden="1" x14ac:dyDescent="0.25">
      <c r="A2449">
        <v>1947</v>
      </c>
      <c r="B2449">
        <v>3090</v>
      </c>
      <c r="C2449">
        <v>218.73425137029699</v>
      </c>
      <c r="D2449">
        <v>0.118054935978696</v>
      </c>
      <c r="E2449">
        <v>0</v>
      </c>
      <c r="F2449">
        <v>-0.43301634363825398</v>
      </c>
      <c r="G2449">
        <v>611</v>
      </c>
      <c r="H2449">
        <v>2</v>
      </c>
      <c r="I2449">
        <v>82.923663978132794</v>
      </c>
      <c r="J2449">
        <v>197.61253912863501</v>
      </c>
      <c r="K2449">
        <v>-12.9738093820442</v>
      </c>
      <c r="L2449">
        <v>47.642398999999997</v>
      </c>
      <c r="M2449">
        <v>116.123923807076</v>
      </c>
      <c r="N2449">
        <v>66.542471050687098</v>
      </c>
      <c r="O2449">
        <v>-0.19404326084072801</v>
      </c>
      <c r="P2449">
        <v>1.27</v>
      </c>
      <c r="Q2449">
        <v>0</v>
      </c>
      <c r="R2449">
        <v>-2.7532247961806902</v>
      </c>
      <c r="S2449">
        <v>227.915924514311</v>
      </c>
    </row>
    <row r="2450" spans="1:20" hidden="1" x14ac:dyDescent="0.25">
      <c r="A2450">
        <v>1948</v>
      </c>
      <c r="B2450">
        <v>333</v>
      </c>
      <c r="C2450">
        <v>264.63858414437902</v>
      </c>
      <c r="D2450">
        <v>0.10767531373061399</v>
      </c>
      <c r="E2450">
        <v>0</v>
      </c>
      <c r="F2450">
        <v>0.19229325546241699</v>
      </c>
      <c r="G2450">
        <v>612</v>
      </c>
      <c r="H2450">
        <v>2</v>
      </c>
      <c r="I2450">
        <v>151.47530038499499</v>
      </c>
      <c r="J2450">
        <v>248.54689349358</v>
      </c>
      <c r="K2450">
        <v>-12.9738093820442</v>
      </c>
      <c r="L2450">
        <v>22.605801</v>
      </c>
      <c r="M2450">
        <v>250.06888518098199</v>
      </c>
      <c r="N2450">
        <v>142.03815128738299</v>
      </c>
      <c r="O2450">
        <v>0.44464749593932101</v>
      </c>
      <c r="P2450">
        <v>9.2100000000000009</v>
      </c>
      <c r="Q2450">
        <v>0</v>
      </c>
      <c r="R2450">
        <v>-0.61394570620285904</v>
      </c>
      <c r="S2450">
        <v>266.69692682285802</v>
      </c>
    </row>
    <row r="2451" spans="1:20" x14ac:dyDescent="0.25">
      <c r="A2451">
        <v>1948</v>
      </c>
      <c r="B2451">
        <v>1499</v>
      </c>
      <c r="C2451">
        <v>285.34968521149801</v>
      </c>
      <c r="D2451">
        <v>0.13972309755771301</v>
      </c>
      <c r="E2451">
        <v>0</v>
      </c>
      <c r="F2451">
        <v>-0.54875865169386695</v>
      </c>
      <c r="G2451">
        <v>612</v>
      </c>
      <c r="H2451">
        <v>2</v>
      </c>
      <c r="I2451">
        <v>193.26894911964899</v>
      </c>
      <c r="J2451">
        <v>254.89909431557899</v>
      </c>
      <c r="K2451">
        <v>-12.9738093820442</v>
      </c>
      <c r="L2451">
        <v>-39.488300000000002</v>
      </c>
      <c r="M2451">
        <v>339.49623715057697</v>
      </c>
      <c r="N2451">
        <v>197.82053738256499</v>
      </c>
      <c r="O2451">
        <v>5.1569533069739197</v>
      </c>
      <c r="P2451">
        <v>4.9400000000000004</v>
      </c>
      <c r="Q2451">
        <v>0</v>
      </c>
      <c r="R2451">
        <v>1.6592245112363</v>
      </c>
      <c r="S2451">
        <v>279.860998631862</v>
      </c>
      <c r="T2451">
        <f>IF(AND(C2451&gt;=$V$3,B2451=$V$1,A2451&lt;=2004),1,0)</f>
        <v>0</v>
      </c>
    </row>
    <row r="2452" spans="1:20" hidden="1" x14ac:dyDescent="0.25">
      <c r="A2452">
        <v>1948</v>
      </c>
      <c r="B2452">
        <v>1513</v>
      </c>
      <c r="C2452">
        <v>286.71628918422698</v>
      </c>
      <c r="D2452">
        <v>0.14534114184277599</v>
      </c>
      <c r="E2452">
        <v>0</v>
      </c>
      <c r="F2452">
        <v>-0.53073164059544997</v>
      </c>
      <c r="G2452">
        <v>612</v>
      </c>
      <c r="H2452">
        <v>2</v>
      </c>
      <c r="I2452">
        <v>195.703544728971</v>
      </c>
      <c r="J2452">
        <v>254.093138790533</v>
      </c>
      <c r="K2452">
        <v>-12.9738093820442</v>
      </c>
      <c r="L2452">
        <v>-37.064602000000001</v>
      </c>
      <c r="M2452">
        <v>345.92331600209098</v>
      </c>
      <c r="N2452">
        <v>202.37626679579699</v>
      </c>
      <c r="O2452">
        <v>4.4884229799315198</v>
      </c>
      <c r="P2452">
        <v>6.45</v>
      </c>
      <c r="Q2452">
        <v>0</v>
      </c>
      <c r="R2452">
        <v>1.57935144259242</v>
      </c>
      <c r="S2452">
        <v>281.47901270302202</v>
      </c>
    </row>
    <row r="2453" spans="1:20" hidden="1" x14ac:dyDescent="0.25">
      <c r="A2453">
        <v>1948</v>
      </c>
      <c r="B2453">
        <v>3090</v>
      </c>
      <c r="C2453">
        <v>219.04854478159501</v>
      </c>
      <c r="D2453">
        <v>0.117965249619218</v>
      </c>
      <c r="E2453">
        <v>0</v>
      </c>
      <c r="F2453">
        <v>0.339183786732002</v>
      </c>
      <c r="G2453">
        <v>612</v>
      </c>
      <c r="H2453">
        <v>2</v>
      </c>
      <c r="I2453">
        <v>82.923663978132794</v>
      </c>
      <c r="J2453">
        <v>197.926832539933</v>
      </c>
      <c r="K2453">
        <v>-12.9738093820442</v>
      </c>
      <c r="L2453">
        <v>47.642398999999997</v>
      </c>
      <c r="M2453">
        <v>116.821135271055</v>
      </c>
      <c r="N2453">
        <v>66.9370574055758</v>
      </c>
      <c r="O2453">
        <v>-0.19339243576274501</v>
      </c>
      <c r="P2453">
        <v>1.34</v>
      </c>
      <c r="Q2453">
        <v>0</v>
      </c>
      <c r="R2453">
        <v>-2.6460152934613599</v>
      </c>
      <c r="S2453">
        <v>227.87275198487899</v>
      </c>
    </row>
    <row r="2454" spans="1:20" hidden="1" x14ac:dyDescent="0.25">
      <c r="A2454">
        <v>1949</v>
      </c>
      <c r="B2454">
        <v>333</v>
      </c>
      <c r="C2454">
        <v>264.706171990499</v>
      </c>
      <c r="D2454">
        <v>0.107598261010559</v>
      </c>
      <c r="E2454">
        <v>0</v>
      </c>
      <c r="F2454">
        <v>-0.147207658780976</v>
      </c>
      <c r="G2454">
        <v>613</v>
      </c>
      <c r="H2454">
        <v>2</v>
      </c>
      <c r="I2454">
        <v>151.96972721583799</v>
      </c>
      <c r="J2454">
        <v>248.614481339701</v>
      </c>
      <c r="K2454">
        <v>-12.5950002670288</v>
      </c>
      <c r="L2454">
        <v>22.605801</v>
      </c>
      <c r="M2454">
        <v>250.30348905980199</v>
      </c>
      <c r="N2454">
        <v>142.161768617592</v>
      </c>
      <c r="O2454">
        <v>0.44913747859217001</v>
      </c>
      <c r="P2454">
        <v>9.16</v>
      </c>
      <c r="Q2454">
        <v>0</v>
      </c>
      <c r="R2454">
        <v>-0.59318232320101205</v>
      </c>
      <c r="S2454">
        <v>266.68724842781199</v>
      </c>
    </row>
    <row r="2455" spans="1:20" x14ac:dyDescent="0.25">
      <c r="A2455">
        <v>1949</v>
      </c>
      <c r="B2455">
        <v>1499</v>
      </c>
      <c r="C2455">
        <v>285.082408298963</v>
      </c>
      <c r="D2455">
        <v>0.139623111364515</v>
      </c>
      <c r="E2455">
        <v>0</v>
      </c>
      <c r="F2455">
        <v>0.67632595313139199</v>
      </c>
      <c r="G2455">
        <v>613</v>
      </c>
      <c r="H2455">
        <v>2</v>
      </c>
      <c r="I2455">
        <v>191.47445847098399</v>
      </c>
      <c r="J2455">
        <v>254.63181740304501</v>
      </c>
      <c r="K2455">
        <v>-12.5950002670288</v>
      </c>
      <c r="L2455">
        <v>-39.488300000000002</v>
      </c>
      <c r="M2455">
        <v>338.34817414356797</v>
      </c>
      <c r="N2455">
        <v>197.13727519754499</v>
      </c>
      <c r="O2455">
        <v>5.1559905532940498</v>
      </c>
      <c r="P2455">
        <v>4.9000000000000004</v>
      </c>
      <c r="Q2455">
        <v>0</v>
      </c>
      <c r="R2455">
        <v>1.5817540444903599</v>
      </c>
      <c r="S2455">
        <v>279.88680661687602</v>
      </c>
      <c r="T2455">
        <f>IF(AND(C2455&gt;=$V$3,B2455=$V$1,A2455&lt;=2004),1,0)</f>
        <v>0</v>
      </c>
    </row>
    <row r="2456" spans="1:20" hidden="1" x14ac:dyDescent="0.25">
      <c r="A2456">
        <v>1949</v>
      </c>
      <c r="B2456">
        <v>1513</v>
      </c>
      <c r="C2456">
        <v>286.474524017568</v>
      </c>
      <c r="D2456">
        <v>0.14523713536323199</v>
      </c>
      <c r="E2456">
        <v>0</v>
      </c>
      <c r="F2456">
        <v>0.64809637756972405</v>
      </c>
      <c r="G2456">
        <v>613</v>
      </c>
      <c r="H2456">
        <v>2</v>
      </c>
      <c r="I2456">
        <v>193.99398625988499</v>
      </c>
      <c r="J2456">
        <v>253.851373623874</v>
      </c>
      <c r="K2456">
        <v>-12.5950002670288</v>
      </c>
      <c r="L2456">
        <v>-37.064602000000001</v>
      </c>
      <c r="M2456">
        <v>344.87658923139099</v>
      </c>
      <c r="N2456">
        <v>201.74912042723099</v>
      </c>
      <c r="O2456">
        <v>4.4925940701270797</v>
      </c>
      <c r="P2456">
        <v>6.43</v>
      </c>
      <c r="Q2456">
        <v>0</v>
      </c>
      <c r="R2456">
        <v>1.50930156715366</v>
      </c>
      <c r="S2456">
        <v>281.50363854947602</v>
      </c>
    </row>
    <row r="2457" spans="1:20" hidden="1" x14ac:dyDescent="0.25">
      <c r="A2457">
        <v>1949</v>
      </c>
      <c r="B2457">
        <v>3090</v>
      </c>
      <c r="C2457">
        <v>219.37904959227899</v>
      </c>
      <c r="D2457">
        <v>0.11788083339566401</v>
      </c>
      <c r="E2457">
        <v>0</v>
      </c>
      <c r="F2457">
        <v>-0.42952055085790303</v>
      </c>
      <c r="G2457">
        <v>613</v>
      </c>
      <c r="H2457">
        <v>2</v>
      </c>
      <c r="I2457">
        <v>84.074946931745203</v>
      </c>
      <c r="J2457">
        <v>198.25733735061701</v>
      </c>
      <c r="K2457">
        <v>-12.5950002670288</v>
      </c>
      <c r="L2457">
        <v>47.642398999999997</v>
      </c>
      <c r="M2457">
        <v>117.49401248754</v>
      </c>
      <c r="N2457">
        <v>67.317932188768793</v>
      </c>
      <c r="O2457">
        <v>-0.19438276952281899</v>
      </c>
      <c r="P2457">
        <v>1.41</v>
      </c>
      <c r="Q2457">
        <v>0</v>
      </c>
      <c r="R2457">
        <v>-2.5429991730626398</v>
      </c>
      <c r="S2457">
        <v>227.83126027206899</v>
      </c>
    </row>
    <row r="2458" spans="1:20" hidden="1" x14ac:dyDescent="0.25">
      <c r="A2458">
        <v>1950</v>
      </c>
      <c r="B2458">
        <v>333</v>
      </c>
      <c r="C2458">
        <v>264.76702593396499</v>
      </c>
      <c r="D2458">
        <v>0.107517058240561</v>
      </c>
      <c r="E2458">
        <v>0</v>
      </c>
      <c r="F2458">
        <v>0.178414083247625</v>
      </c>
      <c r="G2458">
        <v>614</v>
      </c>
      <c r="H2458">
        <v>2</v>
      </c>
      <c r="I2458">
        <v>151.96972721583799</v>
      </c>
      <c r="J2458">
        <v>248.67533528316599</v>
      </c>
      <c r="K2458">
        <v>-12.5950002670288</v>
      </c>
      <c r="L2458">
        <v>22.605801</v>
      </c>
      <c r="M2458">
        <v>250.559293871682</v>
      </c>
      <c r="N2458">
        <v>142.296883977969</v>
      </c>
      <c r="O2458">
        <v>0.45367977495402201</v>
      </c>
      <c r="P2458">
        <v>9.1199999999999992</v>
      </c>
      <c r="Q2458">
        <v>0</v>
      </c>
      <c r="R2458">
        <v>-0.57091539509469003</v>
      </c>
      <c r="S2458">
        <v>266.67793334117601</v>
      </c>
    </row>
    <row r="2459" spans="1:20" x14ac:dyDescent="0.25">
      <c r="A2459">
        <v>1950</v>
      </c>
      <c r="B2459">
        <v>1499</v>
      </c>
      <c r="C2459">
        <v>284.83576693753002</v>
      </c>
      <c r="D2459">
        <v>0.139517739927356</v>
      </c>
      <c r="E2459">
        <v>0</v>
      </c>
      <c r="F2459">
        <v>-0.54674280506204598</v>
      </c>
      <c r="G2459">
        <v>614</v>
      </c>
      <c r="H2459">
        <v>2</v>
      </c>
      <c r="I2459">
        <v>191.47445847098399</v>
      </c>
      <c r="J2459">
        <v>254.385176041612</v>
      </c>
      <c r="K2459">
        <v>-12.5950002670288</v>
      </c>
      <c r="L2459">
        <v>-39.488300000000002</v>
      </c>
      <c r="M2459">
        <v>337.082279253678</v>
      </c>
      <c r="N2459">
        <v>196.38468629877701</v>
      </c>
      <c r="O2459">
        <v>5.1549648614327097</v>
      </c>
      <c r="P2459">
        <v>4.8499999999999996</v>
      </c>
      <c r="Q2459">
        <v>0</v>
      </c>
      <c r="R2459">
        <v>1.4972915386886201</v>
      </c>
      <c r="S2459">
        <v>279.91123650705202</v>
      </c>
      <c r="T2459">
        <f>IF(AND(C2459&gt;=$V$3,B2459=$V$1,A2459&lt;=2004),1,0)</f>
        <v>0</v>
      </c>
    </row>
    <row r="2460" spans="1:20" hidden="1" x14ac:dyDescent="0.25">
      <c r="A2460">
        <v>1950</v>
      </c>
      <c r="B2460">
        <v>1513</v>
      </c>
      <c r="C2460">
        <v>286.252678659362</v>
      </c>
      <c r="D2460">
        <v>0.14512752710760399</v>
      </c>
      <c r="E2460">
        <v>0</v>
      </c>
      <c r="F2460">
        <v>-0.52778004860491501</v>
      </c>
      <c r="G2460">
        <v>614</v>
      </c>
      <c r="H2460">
        <v>2</v>
      </c>
      <c r="I2460">
        <v>193.99398625988499</v>
      </c>
      <c r="J2460">
        <v>253.629528265668</v>
      </c>
      <c r="K2460">
        <v>-12.5950002670288</v>
      </c>
      <c r="L2460">
        <v>-37.064602000000001</v>
      </c>
      <c r="M2460">
        <v>343.71483110423998</v>
      </c>
      <c r="N2460">
        <v>201.05397590692499</v>
      </c>
      <c r="O2460">
        <v>4.4969907681067296</v>
      </c>
      <c r="P2460">
        <v>6.41</v>
      </c>
      <c r="Q2460">
        <v>0</v>
      </c>
      <c r="R2460">
        <v>1.43253182337386</v>
      </c>
      <c r="S2460">
        <v>281.52701181661502</v>
      </c>
    </row>
    <row r="2461" spans="1:20" hidden="1" x14ac:dyDescent="0.25">
      <c r="A2461">
        <v>1950</v>
      </c>
      <c r="B2461">
        <v>3090</v>
      </c>
      <c r="C2461">
        <v>219.696436771131</v>
      </c>
      <c r="D2461">
        <v>0.117791870524782</v>
      </c>
      <c r="E2461">
        <v>0</v>
      </c>
      <c r="F2461">
        <v>0.34755170872756103</v>
      </c>
      <c r="G2461">
        <v>614</v>
      </c>
      <c r="H2461">
        <v>2</v>
      </c>
      <c r="I2461">
        <v>84.074946931745203</v>
      </c>
      <c r="J2461">
        <v>198.57472452946899</v>
      </c>
      <c r="K2461">
        <v>-12.5950002670288</v>
      </c>
      <c r="L2461">
        <v>47.642398999999997</v>
      </c>
      <c r="M2461">
        <v>118.20472821192401</v>
      </c>
      <c r="N2461">
        <v>67.720175723519702</v>
      </c>
      <c r="O2461">
        <v>-0.19625868042505801</v>
      </c>
      <c r="P2461">
        <v>1.48</v>
      </c>
      <c r="Q2461">
        <v>0</v>
      </c>
      <c r="R2461">
        <v>-2.4357955648708298</v>
      </c>
      <c r="S2461">
        <v>227.79151769916101</v>
      </c>
    </row>
    <row r="2462" spans="1:20" hidden="1" x14ac:dyDescent="0.25">
      <c r="A2462">
        <v>1951</v>
      </c>
      <c r="B2462">
        <v>333</v>
      </c>
      <c r="C2462">
        <v>264.83342583414702</v>
      </c>
      <c r="D2462">
        <v>0.10744144223737</v>
      </c>
      <c r="E2462">
        <v>0</v>
      </c>
      <c r="F2462">
        <v>-0.14693948923365499</v>
      </c>
      <c r="G2462">
        <v>615</v>
      </c>
      <c r="H2462">
        <v>2</v>
      </c>
      <c r="I2462">
        <v>152.46106922635201</v>
      </c>
      <c r="J2462">
        <v>248.741735183348</v>
      </c>
      <c r="K2462">
        <v>-12.2123545929214</v>
      </c>
      <c r="L2462">
        <v>22.605801</v>
      </c>
      <c r="M2462">
        <v>250.789780070468</v>
      </c>
      <c r="N2462">
        <v>142.41829673627501</v>
      </c>
      <c r="O2462">
        <v>0.45747113260857802</v>
      </c>
      <c r="P2462">
        <v>9.07</v>
      </c>
      <c r="Q2462">
        <v>0</v>
      </c>
      <c r="R2462">
        <v>-0.55069377275381004</v>
      </c>
      <c r="S2462">
        <v>266.66894819163002</v>
      </c>
    </row>
    <row r="2463" spans="1:20" x14ac:dyDescent="0.25">
      <c r="A2463">
        <v>1951</v>
      </c>
      <c r="B2463">
        <v>1499</v>
      </c>
      <c r="C2463">
        <v>284.56337637734902</v>
      </c>
      <c r="D2463">
        <v>0.13941961806613601</v>
      </c>
      <c r="E2463">
        <v>0</v>
      </c>
      <c r="F2463">
        <v>0.68222931492716699</v>
      </c>
      <c r="G2463">
        <v>615</v>
      </c>
      <c r="H2463">
        <v>2</v>
      </c>
      <c r="I2463">
        <v>189.673513991557</v>
      </c>
      <c r="J2463">
        <v>254.11278548143</v>
      </c>
      <c r="K2463">
        <v>-12.2123545929214</v>
      </c>
      <c r="L2463">
        <v>-39.488300000000002</v>
      </c>
      <c r="M2463">
        <v>335.91727432551102</v>
      </c>
      <c r="N2463">
        <v>195.69200758989501</v>
      </c>
      <c r="O2463">
        <v>5.1541606261736703</v>
      </c>
      <c r="P2463">
        <v>4.8</v>
      </c>
      <c r="Q2463">
        <v>0</v>
      </c>
      <c r="R2463">
        <v>1.4191730230189099</v>
      </c>
      <c r="S2463">
        <v>279.93439181127701</v>
      </c>
      <c r="T2463">
        <f>IF(AND(C2463&gt;=$V$3,B2463=$V$1,A2463&lt;=2004),1,0)</f>
        <v>0</v>
      </c>
    </row>
    <row r="2464" spans="1:20" hidden="1" x14ac:dyDescent="0.25">
      <c r="A2464">
        <v>1951</v>
      </c>
      <c r="B2464">
        <v>1513</v>
      </c>
      <c r="C2464">
        <v>286.00611388999903</v>
      </c>
      <c r="D2464">
        <v>0.14502545992187199</v>
      </c>
      <c r="E2464">
        <v>0</v>
      </c>
      <c r="F2464">
        <v>0.65494614839147702</v>
      </c>
      <c r="G2464">
        <v>615</v>
      </c>
      <c r="H2464">
        <v>2</v>
      </c>
      <c r="I2464">
        <v>192.27742467115701</v>
      </c>
      <c r="J2464">
        <v>253.382963496305</v>
      </c>
      <c r="K2464">
        <v>-12.2123545929214</v>
      </c>
      <c r="L2464">
        <v>-37.064602000000001</v>
      </c>
      <c r="M2464">
        <v>342.65137860739998</v>
      </c>
      <c r="N2464">
        <v>200.41749342830701</v>
      </c>
      <c r="O2464">
        <v>4.5008999529370604</v>
      </c>
      <c r="P2464">
        <v>6.38</v>
      </c>
      <c r="Q2464">
        <v>0</v>
      </c>
      <c r="R2464">
        <v>1.3618636322145301</v>
      </c>
      <c r="S2464">
        <v>281.54923205770302</v>
      </c>
    </row>
    <row r="2465" spans="1:20" hidden="1" x14ac:dyDescent="0.25">
      <c r="A2465">
        <v>1951</v>
      </c>
      <c r="B2465">
        <v>3090</v>
      </c>
      <c r="C2465">
        <v>220.030316269438</v>
      </c>
      <c r="D2465">
        <v>0.1177090283172</v>
      </c>
      <c r="E2465">
        <v>0</v>
      </c>
      <c r="F2465">
        <v>-0.43696350105411003</v>
      </c>
      <c r="G2465">
        <v>615</v>
      </c>
      <c r="H2465">
        <v>2</v>
      </c>
      <c r="I2465">
        <v>85.233382127207307</v>
      </c>
      <c r="J2465">
        <v>198.90860402777599</v>
      </c>
      <c r="K2465">
        <v>-12.2123545929214</v>
      </c>
      <c r="L2465">
        <v>47.642398999999997</v>
      </c>
      <c r="M2465">
        <v>118.890266048461</v>
      </c>
      <c r="N2465">
        <v>68.108277139315305</v>
      </c>
      <c r="O2465">
        <v>-0.19916261968209201</v>
      </c>
      <c r="P2465">
        <v>1.56</v>
      </c>
      <c r="Q2465">
        <v>0</v>
      </c>
      <c r="R2465">
        <v>-2.3328763289009999</v>
      </c>
      <c r="S2465">
        <v>227.753454362105</v>
      </c>
    </row>
    <row r="2466" spans="1:20" hidden="1" x14ac:dyDescent="0.25">
      <c r="A2466">
        <v>1952</v>
      </c>
      <c r="B2466">
        <v>333</v>
      </c>
      <c r="C2466">
        <v>264.89311976809302</v>
      </c>
      <c r="D2466">
        <v>0.10735116746598999</v>
      </c>
      <c r="E2466">
        <v>0</v>
      </c>
      <c r="F2466">
        <v>0.177673905472642</v>
      </c>
      <c r="G2466">
        <v>616</v>
      </c>
      <c r="H2466">
        <v>2</v>
      </c>
      <c r="I2466">
        <v>152.46106922635201</v>
      </c>
      <c r="J2466">
        <v>248.80142911729399</v>
      </c>
      <c r="K2466">
        <v>-12.2123545929214</v>
      </c>
      <c r="L2466">
        <v>22.605801</v>
      </c>
      <c r="M2466">
        <v>251.04145312748599</v>
      </c>
      <c r="N2466">
        <v>142.54987682395</v>
      </c>
      <c r="O2466">
        <v>0.461614994491791</v>
      </c>
      <c r="P2466">
        <v>9.0299999999999994</v>
      </c>
      <c r="Q2466">
        <v>0</v>
      </c>
      <c r="R2466">
        <v>-0.52896897474044902</v>
      </c>
      <c r="S2466">
        <v>266.66031750507</v>
      </c>
    </row>
    <row r="2467" spans="1:20" x14ac:dyDescent="0.25">
      <c r="A2467">
        <v>1952</v>
      </c>
      <c r="B2467">
        <v>1499</v>
      </c>
      <c r="C2467">
        <v>284.31190950337799</v>
      </c>
      <c r="D2467">
        <v>0.139302474495789</v>
      </c>
      <c r="E2467">
        <v>0</v>
      </c>
      <c r="F2467">
        <v>-0.55437698879146002</v>
      </c>
      <c r="G2467">
        <v>616</v>
      </c>
      <c r="H2467">
        <v>2</v>
      </c>
      <c r="I2467">
        <v>189.673513991557</v>
      </c>
      <c r="J2467">
        <v>253.86131860745999</v>
      </c>
      <c r="K2467">
        <v>-12.2123545929214</v>
      </c>
      <c r="L2467">
        <v>-39.488300000000002</v>
      </c>
      <c r="M2467">
        <v>334.63415563604099</v>
      </c>
      <c r="N2467">
        <v>194.92792082216701</v>
      </c>
      <c r="O2467">
        <v>5.1543339750768498</v>
      </c>
      <c r="P2467">
        <v>4.75</v>
      </c>
      <c r="Q2467">
        <v>0</v>
      </c>
      <c r="R2467">
        <v>1.33400130487184</v>
      </c>
      <c r="S2467">
        <v>279.956157449118</v>
      </c>
      <c r="T2467">
        <f>IF(AND(C2467&gt;=$V$3,B2467=$V$1,A2467&lt;=2004),1,0)</f>
        <v>0</v>
      </c>
    </row>
    <row r="2468" spans="1:20" hidden="1" x14ac:dyDescent="0.25">
      <c r="A2468">
        <v>1952</v>
      </c>
      <c r="B2468">
        <v>1513</v>
      </c>
      <c r="C2468">
        <v>285.77973055567998</v>
      </c>
      <c r="D2468">
        <v>0.14490360619424</v>
      </c>
      <c r="E2468">
        <v>0</v>
      </c>
      <c r="F2468">
        <v>-0.53471189553493204</v>
      </c>
      <c r="G2468">
        <v>616</v>
      </c>
      <c r="H2468">
        <v>2</v>
      </c>
      <c r="I2468">
        <v>192.27742467115701</v>
      </c>
      <c r="J2468">
        <v>253.156580161986</v>
      </c>
      <c r="K2468">
        <v>-12.2123545929214</v>
      </c>
      <c r="L2468">
        <v>-37.064602000000001</v>
      </c>
      <c r="M2468">
        <v>341.47232710594699</v>
      </c>
      <c r="N2468">
        <v>199.71069638303399</v>
      </c>
      <c r="O2468">
        <v>4.5058977357390999</v>
      </c>
      <c r="P2468">
        <v>6.36</v>
      </c>
      <c r="Q2468">
        <v>0</v>
      </c>
      <c r="R2468">
        <v>1.2844039756624901</v>
      </c>
      <c r="S2468">
        <v>281.57018846282301</v>
      </c>
    </row>
    <row r="2469" spans="1:20" hidden="1" x14ac:dyDescent="0.25">
      <c r="A2469">
        <v>1952</v>
      </c>
      <c r="B2469">
        <v>3090</v>
      </c>
      <c r="C2469">
        <v>220.350724340135</v>
      </c>
      <c r="D2469">
        <v>0.117610126483797</v>
      </c>
      <c r="E2469">
        <v>0</v>
      </c>
      <c r="F2469">
        <v>0.35692553268496402</v>
      </c>
      <c r="G2469">
        <v>616</v>
      </c>
      <c r="H2469">
        <v>2</v>
      </c>
      <c r="I2469">
        <v>85.233382127207307</v>
      </c>
      <c r="J2469">
        <v>199.22901209847299</v>
      </c>
      <c r="K2469">
        <v>-12.2123545929214</v>
      </c>
      <c r="L2469">
        <v>47.642398999999997</v>
      </c>
      <c r="M2469">
        <v>119.61464015881</v>
      </c>
      <c r="N2469">
        <v>68.517662308991802</v>
      </c>
      <c r="O2469">
        <v>-0.20391107558577301</v>
      </c>
      <c r="P2469">
        <v>1.63</v>
      </c>
      <c r="Q2469">
        <v>0</v>
      </c>
      <c r="R2469">
        <v>-2.2256881927922199</v>
      </c>
      <c r="S2469">
        <v>227.71713991250701</v>
      </c>
    </row>
    <row r="2470" spans="1:20" hidden="1" x14ac:dyDescent="0.25">
      <c r="A2470">
        <v>1953</v>
      </c>
      <c r="B2470">
        <v>333</v>
      </c>
      <c r="C2470">
        <v>264.95830904303398</v>
      </c>
      <c r="D2470">
        <v>0.107268098239041</v>
      </c>
      <c r="E2470">
        <v>0</v>
      </c>
      <c r="F2470">
        <v>-0.145598419577607</v>
      </c>
      <c r="G2470">
        <v>617</v>
      </c>
      <c r="H2470">
        <v>2</v>
      </c>
      <c r="I2470">
        <v>152.94893116743901</v>
      </c>
      <c r="J2470">
        <v>248.86661839223501</v>
      </c>
      <c r="K2470">
        <v>-11.8259889173014</v>
      </c>
      <c r="L2470">
        <v>22.605801</v>
      </c>
      <c r="M2470">
        <v>251.26787045867201</v>
      </c>
      <c r="N2470">
        <v>142.66799482937</v>
      </c>
      <c r="O2470">
        <v>0.46504343320125302</v>
      </c>
      <c r="P2470">
        <v>8.98</v>
      </c>
      <c r="Q2470">
        <v>0</v>
      </c>
      <c r="R2470">
        <v>-0.50927888253811204</v>
      </c>
      <c r="S2470">
        <v>266.65200808312602</v>
      </c>
    </row>
    <row r="2471" spans="1:20" x14ac:dyDescent="0.25">
      <c r="A2471">
        <v>1953</v>
      </c>
      <c r="B2471">
        <v>1499</v>
      </c>
      <c r="C2471">
        <v>284.03444709152802</v>
      </c>
      <c r="D2471">
        <v>0.13919468108150701</v>
      </c>
      <c r="E2471">
        <v>0</v>
      </c>
      <c r="F2471">
        <v>0.68875603615117498</v>
      </c>
      <c r="G2471">
        <v>617</v>
      </c>
      <c r="H2471">
        <v>2</v>
      </c>
      <c r="I2471">
        <v>187.86670348777301</v>
      </c>
      <c r="J2471">
        <v>253.583856195609</v>
      </c>
      <c r="K2471">
        <v>-11.8259889173014</v>
      </c>
      <c r="L2471">
        <v>-39.488300000000002</v>
      </c>
      <c r="M2471">
        <v>333.45286620439703</v>
      </c>
      <c r="N2471">
        <v>194.22458464011601</v>
      </c>
      <c r="O2471">
        <v>5.1546027252190596</v>
      </c>
      <c r="P2471">
        <v>4.6900000000000004</v>
      </c>
      <c r="Q2471">
        <v>0</v>
      </c>
      <c r="R2471">
        <v>1.2552599476505799</v>
      </c>
      <c r="S2471">
        <v>279.97663833869098</v>
      </c>
      <c r="T2471">
        <f>IF(AND(C2471&gt;=$V$3,B2471=$V$1,A2471&lt;=2004),1,0)</f>
        <v>0</v>
      </c>
    </row>
    <row r="2472" spans="1:20" hidden="1" x14ac:dyDescent="0.25">
      <c r="A2472">
        <v>1953</v>
      </c>
      <c r="B2472">
        <v>1513</v>
      </c>
      <c r="C2472">
        <v>285.528707139255</v>
      </c>
      <c r="D2472">
        <v>0.144791478577626</v>
      </c>
      <c r="E2472">
        <v>0</v>
      </c>
      <c r="F2472">
        <v>0.65284423237780498</v>
      </c>
      <c r="G2472">
        <v>617</v>
      </c>
      <c r="H2472">
        <v>2</v>
      </c>
      <c r="I2472">
        <v>190.554401625552</v>
      </c>
      <c r="J2472">
        <v>252.905556745561</v>
      </c>
      <c r="K2472">
        <v>-11.8259889173014</v>
      </c>
      <c r="L2472">
        <v>-37.064602000000001</v>
      </c>
      <c r="M2472">
        <v>340.39246333996402</v>
      </c>
      <c r="N2472">
        <v>199.06338068312201</v>
      </c>
      <c r="O2472">
        <v>4.5099598477414702</v>
      </c>
      <c r="P2472">
        <v>6.33</v>
      </c>
      <c r="Q2472">
        <v>0</v>
      </c>
      <c r="R2472">
        <v>1.2131245124351699</v>
      </c>
      <c r="S2472">
        <v>281.58998186834401</v>
      </c>
    </row>
    <row r="2473" spans="1:20" hidden="1" x14ac:dyDescent="0.25">
      <c r="A2473">
        <v>1953</v>
      </c>
      <c r="B2473">
        <v>3090</v>
      </c>
      <c r="C2473">
        <v>220.68709886776099</v>
      </c>
      <c r="D2473">
        <v>0.11751911878896699</v>
      </c>
      <c r="E2473">
        <v>0</v>
      </c>
      <c r="F2473">
        <v>-0.42303073005976</v>
      </c>
      <c r="G2473">
        <v>617</v>
      </c>
      <c r="H2473">
        <v>2</v>
      </c>
      <c r="I2473">
        <v>86.398428080163001</v>
      </c>
      <c r="J2473">
        <v>199.56538662609901</v>
      </c>
      <c r="K2473">
        <v>-11.8259889173014</v>
      </c>
      <c r="L2473">
        <v>47.642398999999997</v>
      </c>
      <c r="M2473">
        <v>120.312894697408</v>
      </c>
      <c r="N2473">
        <v>68.912464929594407</v>
      </c>
      <c r="O2473">
        <v>-0.209187955958065</v>
      </c>
      <c r="P2473">
        <v>1.7</v>
      </c>
      <c r="Q2473">
        <v>0</v>
      </c>
      <c r="R2473">
        <v>-2.12288631459238</v>
      </c>
      <c r="S2473">
        <v>227.68250278394399</v>
      </c>
    </row>
    <row r="2474" spans="1:20" hidden="1" x14ac:dyDescent="0.25">
      <c r="A2474">
        <v>1954</v>
      </c>
      <c r="B2474">
        <v>333</v>
      </c>
      <c r="C2474">
        <v>265.02848297264597</v>
      </c>
      <c r="D2474">
        <v>0.107180340059826</v>
      </c>
      <c r="E2474">
        <v>0</v>
      </c>
      <c r="F2474">
        <v>-0.13206783025440899</v>
      </c>
      <c r="G2474">
        <v>618</v>
      </c>
      <c r="H2474">
        <v>2</v>
      </c>
      <c r="I2474">
        <v>153.43293013657899</v>
      </c>
      <c r="J2474">
        <v>248.936792321848</v>
      </c>
      <c r="K2474">
        <v>-11.4360209308962</v>
      </c>
      <c r="L2474">
        <v>22.605801</v>
      </c>
      <c r="M2474">
        <v>251.51530637362799</v>
      </c>
      <c r="N2474">
        <v>142.79743131214599</v>
      </c>
      <c r="O2474">
        <v>0.46866755262075599</v>
      </c>
      <c r="P2474">
        <v>8.93</v>
      </c>
      <c r="Q2474">
        <v>0</v>
      </c>
      <c r="R2474">
        <v>-0.48809770205397202</v>
      </c>
      <c r="S2474">
        <v>266.64404425447401</v>
      </c>
    </row>
    <row r="2475" spans="1:20" x14ac:dyDescent="0.25">
      <c r="A2475">
        <v>1954</v>
      </c>
      <c r="B2475">
        <v>1499</v>
      </c>
      <c r="C2475">
        <v>283.73301978606202</v>
      </c>
      <c r="D2475">
        <v>0.139080803125538</v>
      </c>
      <c r="E2475">
        <v>0</v>
      </c>
      <c r="F2475">
        <v>0.63495370120771</v>
      </c>
      <c r="G2475">
        <v>618</v>
      </c>
      <c r="H2475">
        <v>2</v>
      </c>
      <c r="I2475">
        <v>186.05460984597801</v>
      </c>
      <c r="J2475">
        <v>253.28242889014399</v>
      </c>
      <c r="K2475">
        <v>-11.4360209308962</v>
      </c>
      <c r="L2475">
        <v>-39.488300000000002</v>
      </c>
      <c r="M2475">
        <v>332.15309248422898</v>
      </c>
      <c r="N2475">
        <v>193.451484595306</v>
      </c>
      <c r="O2475">
        <v>5.15629917890044</v>
      </c>
      <c r="P2475">
        <v>4.63</v>
      </c>
      <c r="Q2475">
        <v>0</v>
      </c>
      <c r="R2475">
        <v>1.1693973254697001</v>
      </c>
      <c r="S2475">
        <v>279.99571828905101</v>
      </c>
      <c r="T2475">
        <f>IF(AND(C2475&gt;=$V$3,B2475=$V$1,A2475&lt;=2004),1,0)</f>
        <v>0</v>
      </c>
    </row>
    <row r="2476" spans="1:20" hidden="1" x14ac:dyDescent="0.25">
      <c r="A2476">
        <v>1954</v>
      </c>
      <c r="B2476">
        <v>1513</v>
      </c>
      <c r="C2476">
        <v>285.25493179794699</v>
      </c>
      <c r="D2476">
        <v>0.14467302176954999</v>
      </c>
      <c r="E2476">
        <v>0</v>
      </c>
      <c r="F2476">
        <v>0.60281702454532304</v>
      </c>
      <c r="G2476">
        <v>618</v>
      </c>
      <c r="H2476">
        <v>2</v>
      </c>
      <c r="I2476">
        <v>188.82545551080199</v>
      </c>
      <c r="J2476">
        <v>252.63178140425299</v>
      </c>
      <c r="K2476">
        <v>-11.4360209308962</v>
      </c>
      <c r="L2476">
        <v>-37.064602000000001</v>
      </c>
      <c r="M2476">
        <v>339.19806144162601</v>
      </c>
      <c r="N2476">
        <v>198.348292906426</v>
      </c>
      <c r="O2476">
        <v>4.5144043963572402</v>
      </c>
      <c r="P2476">
        <v>6.3</v>
      </c>
      <c r="Q2476">
        <v>0</v>
      </c>
      <c r="R2476">
        <v>1.1350793194340301</v>
      </c>
      <c r="S2476">
        <v>281.60850188425098</v>
      </c>
    </row>
    <row r="2477" spans="1:20" hidden="1" x14ac:dyDescent="0.25">
      <c r="A2477">
        <v>1954</v>
      </c>
      <c r="B2477">
        <v>3090</v>
      </c>
      <c r="C2477">
        <v>221.03879508354399</v>
      </c>
      <c r="D2477">
        <v>0.11742297404456301</v>
      </c>
      <c r="E2477">
        <v>0</v>
      </c>
      <c r="F2477">
        <v>-0.40594755200014598</v>
      </c>
      <c r="G2477">
        <v>618</v>
      </c>
      <c r="H2477">
        <v>2</v>
      </c>
      <c r="I2477">
        <v>87.569546758670498</v>
      </c>
      <c r="J2477">
        <v>199.91708284188201</v>
      </c>
      <c r="K2477">
        <v>-11.4360209308962</v>
      </c>
      <c r="L2477">
        <v>47.642398999999997</v>
      </c>
      <c r="M2477">
        <v>121.049229133924</v>
      </c>
      <c r="N2477">
        <v>69.328720672061493</v>
      </c>
      <c r="O2477">
        <v>-0.21478855791595799</v>
      </c>
      <c r="P2477">
        <v>1.77</v>
      </c>
      <c r="Q2477">
        <v>0</v>
      </c>
      <c r="R2477">
        <v>-2.01596652982861</v>
      </c>
      <c r="S2477">
        <v>227.64961016440401</v>
      </c>
    </row>
    <row r="2478" spans="1:20" hidden="1" x14ac:dyDescent="0.25">
      <c r="A2478">
        <v>1955</v>
      </c>
      <c r="B2478">
        <v>333</v>
      </c>
      <c r="C2478">
        <v>265.091704559692</v>
      </c>
      <c r="D2478">
        <v>0.107099374461401</v>
      </c>
      <c r="E2478">
        <v>0</v>
      </c>
      <c r="F2478">
        <v>0.18420160159682999</v>
      </c>
      <c r="G2478">
        <v>619</v>
      </c>
      <c r="H2478">
        <v>2</v>
      </c>
      <c r="I2478">
        <v>153.43293013657899</v>
      </c>
      <c r="J2478">
        <v>249.00001390889301</v>
      </c>
      <c r="K2478">
        <v>-11.4360209308962</v>
      </c>
      <c r="L2478">
        <v>22.605801</v>
      </c>
      <c r="M2478">
        <v>251.78186650546499</v>
      </c>
      <c r="N2478">
        <v>142.93855447108399</v>
      </c>
      <c r="O2478">
        <v>0.47242100969232498</v>
      </c>
      <c r="P2478">
        <v>8.89</v>
      </c>
      <c r="Q2478">
        <v>0</v>
      </c>
      <c r="R2478">
        <v>-0.46557961628442501</v>
      </c>
      <c r="S2478">
        <v>266.63644783213402</v>
      </c>
    </row>
    <row r="2479" spans="1:20" x14ac:dyDescent="0.25">
      <c r="A2479">
        <v>1955</v>
      </c>
      <c r="B2479">
        <v>1499</v>
      </c>
      <c r="C2479">
        <v>283.454154555363</v>
      </c>
      <c r="D2479">
        <v>0.138975739450164</v>
      </c>
      <c r="E2479">
        <v>0</v>
      </c>
      <c r="F2479">
        <v>-0.59778631153097095</v>
      </c>
      <c r="G2479">
        <v>619</v>
      </c>
      <c r="H2479">
        <v>2</v>
      </c>
      <c r="I2479">
        <v>186.05460984597801</v>
      </c>
      <c r="J2479">
        <v>253.00356365944401</v>
      </c>
      <c r="K2479">
        <v>-11.4360209308962</v>
      </c>
      <c r="L2479">
        <v>-39.488300000000002</v>
      </c>
      <c r="M2479">
        <v>330.74536537049698</v>
      </c>
      <c r="N2479">
        <v>192.61686911372499</v>
      </c>
      <c r="O2479">
        <v>5.1586086556354704</v>
      </c>
      <c r="P2479">
        <v>4.5599999999999996</v>
      </c>
      <c r="Q2479">
        <v>0</v>
      </c>
      <c r="R2479">
        <v>1.07703212282327</v>
      </c>
      <c r="S2479">
        <v>280.01329120374203</v>
      </c>
      <c r="T2479">
        <f>IF(AND(C2479&gt;=$V$3,B2479=$V$1,A2479&lt;=2004),1,0)</f>
        <v>0</v>
      </c>
    </row>
    <row r="2480" spans="1:20" hidden="1" x14ac:dyDescent="0.25">
      <c r="A2480">
        <v>1955</v>
      </c>
      <c r="B2480">
        <v>1513</v>
      </c>
      <c r="C2480">
        <v>285.00278299651399</v>
      </c>
      <c r="D2480">
        <v>0.14456373365031999</v>
      </c>
      <c r="E2480">
        <v>0</v>
      </c>
      <c r="F2480">
        <v>-0.57300020494068205</v>
      </c>
      <c r="G2480">
        <v>619</v>
      </c>
      <c r="H2480">
        <v>2</v>
      </c>
      <c r="I2480">
        <v>188.82545551080199</v>
      </c>
      <c r="J2480">
        <v>252.37963260281899</v>
      </c>
      <c r="K2480">
        <v>-11.4360209308962</v>
      </c>
      <c r="L2480">
        <v>-37.064602000000001</v>
      </c>
      <c r="M2480">
        <v>337.89898942681299</v>
      </c>
      <c r="N2480">
        <v>197.57339232018501</v>
      </c>
      <c r="O2480">
        <v>4.5189982001603299</v>
      </c>
      <c r="P2480">
        <v>6.26</v>
      </c>
      <c r="Q2480">
        <v>0</v>
      </c>
      <c r="R2480">
        <v>1.0508443468677</v>
      </c>
      <c r="S2480">
        <v>281.625647517765</v>
      </c>
    </row>
    <row r="2481" spans="1:20" hidden="1" x14ac:dyDescent="0.25">
      <c r="A2481">
        <v>1955</v>
      </c>
      <c r="B2481">
        <v>3090</v>
      </c>
      <c r="C2481">
        <v>221.376068345231</v>
      </c>
      <c r="D2481">
        <v>0.11733427101043301</v>
      </c>
      <c r="E2481">
        <v>0</v>
      </c>
      <c r="F2481">
        <v>0.38213615920710298</v>
      </c>
      <c r="G2481">
        <v>619</v>
      </c>
      <c r="H2481">
        <v>2</v>
      </c>
      <c r="I2481">
        <v>87.569546758670498</v>
      </c>
      <c r="J2481">
        <v>200.25435610356899</v>
      </c>
      <c r="K2481">
        <v>-11.4360209308962</v>
      </c>
      <c r="L2481">
        <v>47.642398999999997</v>
      </c>
      <c r="M2481">
        <v>121.822712174999</v>
      </c>
      <c r="N2481">
        <v>69.766609829922402</v>
      </c>
      <c r="O2481">
        <v>-0.220498317438237</v>
      </c>
      <c r="P2481">
        <v>1.84</v>
      </c>
      <c r="Q2481">
        <v>0</v>
      </c>
      <c r="R2481">
        <v>-1.9051340133586201</v>
      </c>
      <c r="S2481">
        <v>227.618525894231</v>
      </c>
    </row>
    <row r="2482" spans="1:20" hidden="1" x14ac:dyDescent="0.25">
      <c r="A2482">
        <v>1956</v>
      </c>
      <c r="B2482">
        <v>333</v>
      </c>
      <c r="C2482">
        <v>265.15995075027701</v>
      </c>
      <c r="D2482">
        <v>0.107019423208029</v>
      </c>
      <c r="E2482">
        <v>0</v>
      </c>
      <c r="F2482">
        <v>-0.13312626989194301</v>
      </c>
      <c r="G2482">
        <v>620</v>
      </c>
      <c r="H2482">
        <v>2</v>
      </c>
      <c r="I2482">
        <v>153.91269598024999</v>
      </c>
      <c r="J2482">
        <v>249.06826009947801</v>
      </c>
      <c r="K2482">
        <v>-11.042569421732299</v>
      </c>
      <c r="L2482">
        <v>22.605801</v>
      </c>
      <c r="M2482">
        <v>252.02219910227399</v>
      </c>
      <c r="N2482">
        <v>143.06489076985099</v>
      </c>
      <c r="O2482">
        <v>0.47510589078708398</v>
      </c>
      <c r="P2482">
        <v>8.84</v>
      </c>
      <c r="Q2482">
        <v>0</v>
      </c>
      <c r="R2482">
        <v>-0.445170968214814</v>
      </c>
      <c r="S2482">
        <v>266.62918439840502</v>
      </c>
    </row>
    <row r="2483" spans="1:20" x14ac:dyDescent="0.25">
      <c r="A2483">
        <v>1956</v>
      </c>
      <c r="B2483">
        <v>1499</v>
      </c>
      <c r="C2483">
        <v>283.15091286557799</v>
      </c>
      <c r="D2483">
        <v>0.13887199202294301</v>
      </c>
      <c r="E2483">
        <v>0</v>
      </c>
      <c r="F2483">
        <v>0.64585817777282795</v>
      </c>
      <c r="G2483">
        <v>620</v>
      </c>
      <c r="H2483">
        <v>2</v>
      </c>
      <c r="I2483">
        <v>184.23781101663999</v>
      </c>
      <c r="J2483">
        <v>252.70032196966</v>
      </c>
      <c r="K2483">
        <v>-11.042569421732299</v>
      </c>
      <c r="L2483">
        <v>-39.488300000000002</v>
      </c>
      <c r="M2483">
        <v>329.44699699233701</v>
      </c>
      <c r="N2483">
        <v>191.84623841452901</v>
      </c>
      <c r="O2483">
        <v>5.1618581710122404</v>
      </c>
      <c r="P2483">
        <v>4.49</v>
      </c>
      <c r="Q2483">
        <v>0</v>
      </c>
      <c r="R2483">
        <v>0.99160326318463798</v>
      </c>
      <c r="S2483">
        <v>280.02947025651298</v>
      </c>
      <c r="T2483">
        <f>IF(AND(C2483&gt;=$V$3,B2483=$V$1,A2483&lt;=2004),1,0)</f>
        <v>0</v>
      </c>
    </row>
    <row r="2484" spans="1:20" hidden="1" x14ac:dyDescent="0.25">
      <c r="A2484">
        <v>1956</v>
      </c>
      <c r="B2484">
        <v>1513</v>
      </c>
      <c r="C2484">
        <v>284.727424616279</v>
      </c>
      <c r="D2484">
        <v>0.144455814703495</v>
      </c>
      <c r="E2484">
        <v>0</v>
      </c>
      <c r="F2484">
        <v>0.61494264425690304</v>
      </c>
      <c r="G2484">
        <v>620</v>
      </c>
      <c r="H2484">
        <v>2</v>
      </c>
      <c r="I2484">
        <v>187.091121427502</v>
      </c>
      <c r="J2484">
        <v>252.10427422258499</v>
      </c>
      <c r="K2484">
        <v>-11.042569421732299</v>
      </c>
      <c r="L2484">
        <v>-37.064602000000001</v>
      </c>
      <c r="M2484">
        <v>336.70584023447799</v>
      </c>
      <c r="N2484">
        <v>196.86072172358001</v>
      </c>
      <c r="O2484">
        <v>4.5241272375763204</v>
      </c>
      <c r="P2484">
        <v>6.22</v>
      </c>
      <c r="Q2484">
        <v>0</v>
      </c>
      <c r="R2484">
        <v>0.97323788210487305</v>
      </c>
      <c r="S2484">
        <v>281.64152691997901</v>
      </c>
    </row>
    <row r="2485" spans="1:20" hidden="1" x14ac:dyDescent="0.25">
      <c r="A2485">
        <v>1956</v>
      </c>
      <c r="B2485">
        <v>3090</v>
      </c>
      <c r="C2485">
        <v>221.729057793951</v>
      </c>
      <c r="D2485">
        <v>0.117246679256719</v>
      </c>
      <c r="E2485">
        <v>0</v>
      </c>
      <c r="F2485">
        <v>-0.41639979249735298</v>
      </c>
      <c r="G2485">
        <v>620</v>
      </c>
      <c r="H2485">
        <v>2</v>
      </c>
      <c r="I2485">
        <v>88.746204256636901</v>
      </c>
      <c r="J2485">
        <v>200.60734555228899</v>
      </c>
      <c r="K2485">
        <v>-11.042569421732299</v>
      </c>
      <c r="L2485">
        <v>47.642398999999997</v>
      </c>
      <c r="M2485">
        <v>122.567951120891</v>
      </c>
      <c r="N2485">
        <v>70.188322150443994</v>
      </c>
      <c r="O2485">
        <v>-0.22659847516950299</v>
      </c>
      <c r="P2485">
        <v>1.92</v>
      </c>
      <c r="Q2485">
        <v>0</v>
      </c>
      <c r="R2485">
        <v>-1.79897910591662</v>
      </c>
      <c r="S2485">
        <v>227.589173653301</v>
      </c>
    </row>
    <row r="2486" spans="1:20" hidden="1" x14ac:dyDescent="0.25">
      <c r="A2486">
        <v>1957</v>
      </c>
      <c r="B2486">
        <v>333</v>
      </c>
      <c r="C2486">
        <v>265.22096449253797</v>
      </c>
      <c r="D2486">
        <v>0.10693862195645901</v>
      </c>
      <c r="E2486">
        <v>0</v>
      </c>
      <c r="F2486">
        <v>0.191622961066933</v>
      </c>
      <c r="G2486">
        <v>621</v>
      </c>
      <c r="H2486">
        <v>2</v>
      </c>
      <c r="I2486">
        <v>153.91269598024999</v>
      </c>
      <c r="J2486">
        <v>249.12927384173901</v>
      </c>
      <c r="K2486">
        <v>-11.042569421732299</v>
      </c>
      <c r="L2486">
        <v>22.605801</v>
      </c>
      <c r="M2486">
        <v>252.281825454233</v>
      </c>
      <c r="N2486">
        <v>143.20204707731</v>
      </c>
      <c r="O2486">
        <v>0.477713672689491</v>
      </c>
      <c r="P2486">
        <v>8.7899999999999991</v>
      </c>
      <c r="Q2486">
        <v>0</v>
      </c>
      <c r="R2486">
        <v>-0.42341026974493901</v>
      </c>
      <c r="S2486">
        <v>266.62227601341698</v>
      </c>
    </row>
    <row r="2487" spans="1:20" x14ac:dyDescent="0.25">
      <c r="A2487">
        <v>1957</v>
      </c>
      <c r="B2487">
        <v>1499</v>
      </c>
      <c r="C2487">
        <v>282.87025861083902</v>
      </c>
      <c r="D2487">
        <v>0.138767141609559</v>
      </c>
      <c r="E2487">
        <v>0</v>
      </c>
      <c r="F2487">
        <v>-0.59845819601495698</v>
      </c>
      <c r="G2487">
        <v>621</v>
      </c>
      <c r="H2487">
        <v>2</v>
      </c>
      <c r="I2487">
        <v>184.23781101663999</v>
      </c>
      <c r="J2487">
        <v>252.41966771492</v>
      </c>
      <c r="K2487">
        <v>-11.042569421732299</v>
      </c>
      <c r="L2487">
        <v>-39.488300000000002</v>
      </c>
      <c r="M2487">
        <v>328.03947676183498</v>
      </c>
      <c r="N2487">
        <v>191.01200402191699</v>
      </c>
      <c r="O2487">
        <v>5.1649784427047596</v>
      </c>
      <c r="P2487">
        <v>4.42</v>
      </c>
      <c r="Q2487">
        <v>0</v>
      </c>
      <c r="R2487">
        <v>0.89955117675191898</v>
      </c>
      <c r="S2487">
        <v>280.04414738243503</v>
      </c>
      <c r="T2487">
        <f>IF(AND(C2487&gt;=$V$3,B2487=$V$1,A2487&lt;=2004),1,0)</f>
        <v>0</v>
      </c>
    </row>
    <row r="2488" spans="1:20" hidden="1" x14ac:dyDescent="0.25">
      <c r="A2488">
        <v>1957</v>
      </c>
      <c r="B2488">
        <v>1513</v>
      </c>
      <c r="C2488">
        <v>284.47371661729198</v>
      </c>
      <c r="D2488">
        <v>0.144346748421182</v>
      </c>
      <c r="E2488">
        <v>0</v>
      </c>
      <c r="F2488">
        <v>-0.57363184693223701</v>
      </c>
      <c r="G2488">
        <v>621</v>
      </c>
      <c r="H2488">
        <v>2</v>
      </c>
      <c r="I2488">
        <v>187.091121427502</v>
      </c>
      <c r="J2488">
        <v>251.85056622359801</v>
      </c>
      <c r="K2488">
        <v>-11.042569421732299</v>
      </c>
      <c r="L2488">
        <v>-37.064602000000001</v>
      </c>
      <c r="M2488">
        <v>335.40647754995302</v>
      </c>
      <c r="N2488">
        <v>196.08589634357301</v>
      </c>
      <c r="O2488">
        <v>4.52929158401174</v>
      </c>
      <c r="P2488">
        <v>6.18</v>
      </c>
      <c r="Q2488">
        <v>0</v>
      </c>
      <c r="R2488">
        <v>0.88930768612572997</v>
      </c>
      <c r="S2488">
        <v>281.65603691255097</v>
      </c>
    </row>
    <row r="2489" spans="1:20" hidden="1" x14ac:dyDescent="0.25">
      <c r="A2489">
        <v>1957</v>
      </c>
      <c r="B2489">
        <v>3090</v>
      </c>
      <c r="C2489">
        <v>222.06780795504901</v>
      </c>
      <c r="D2489">
        <v>0.117158156275167</v>
      </c>
      <c r="E2489">
        <v>0</v>
      </c>
      <c r="F2489">
        <v>0.37726989797355498</v>
      </c>
      <c r="G2489">
        <v>621</v>
      </c>
      <c r="H2489">
        <v>2</v>
      </c>
      <c r="I2489">
        <v>88.746204256636901</v>
      </c>
      <c r="J2489">
        <v>200.946095713387</v>
      </c>
      <c r="K2489">
        <v>-11.042569421732299</v>
      </c>
      <c r="L2489">
        <v>47.642398999999997</v>
      </c>
      <c r="M2489">
        <v>123.351573035391</v>
      </c>
      <c r="N2489">
        <v>70.631894247264299</v>
      </c>
      <c r="O2489">
        <v>-0.23363363140042401</v>
      </c>
      <c r="P2489">
        <v>2</v>
      </c>
      <c r="Q2489">
        <v>0</v>
      </c>
      <c r="R2489">
        <v>-1.68879418185397</v>
      </c>
      <c r="S2489">
        <v>227.561619195585</v>
      </c>
    </row>
    <row r="2490" spans="1:20" hidden="1" x14ac:dyDescent="0.25">
      <c r="A2490">
        <v>1958</v>
      </c>
      <c r="B2490">
        <v>333</v>
      </c>
      <c r="C2490">
        <v>265.28707137756902</v>
      </c>
      <c r="D2490">
        <v>0.106861645017096</v>
      </c>
      <c r="E2490">
        <v>0</v>
      </c>
      <c r="F2490">
        <v>-0.13494220528230499</v>
      </c>
      <c r="G2490">
        <v>622</v>
      </c>
      <c r="H2490">
        <v>2</v>
      </c>
      <c r="I2490">
        <v>154.387871671732</v>
      </c>
      <c r="J2490">
        <v>249.19538072677099</v>
      </c>
      <c r="K2490">
        <v>-10.645754238950699</v>
      </c>
      <c r="L2490">
        <v>22.605801</v>
      </c>
      <c r="M2490">
        <v>252.51410746908601</v>
      </c>
      <c r="N2490">
        <v>143.324141886642</v>
      </c>
      <c r="O2490">
        <v>0.48058313586816997</v>
      </c>
      <c r="P2490">
        <v>8.74</v>
      </c>
      <c r="Q2490">
        <v>0</v>
      </c>
      <c r="R2490">
        <v>-0.40383616983432302</v>
      </c>
      <c r="S2490">
        <v>266.61568700050702</v>
      </c>
    </row>
    <row r="2491" spans="1:20" x14ac:dyDescent="0.25">
      <c r="A2491">
        <v>1958</v>
      </c>
      <c r="B2491">
        <v>1499</v>
      </c>
      <c r="C2491">
        <v>282.56440142506301</v>
      </c>
      <c r="D2491">
        <v>0.13866725375192801</v>
      </c>
      <c r="E2491">
        <v>0</v>
      </c>
      <c r="F2491">
        <v>0.66775565519804503</v>
      </c>
      <c r="G2491">
        <v>622</v>
      </c>
      <c r="H2491">
        <v>2</v>
      </c>
      <c r="I2491">
        <v>182.416880004479</v>
      </c>
      <c r="J2491">
        <v>252.11381052914501</v>
      </c>
      <c r="K2491">
        <v>-10.645754238950699</v>
      </c>
      <c r="L2491">
        <v>-39.488300000000002</v>
      </c>
      <c r="M2491">
        <v>326.74082109399501</v>
      </c>
      <c r="N2491">
        <v>190.24196154267901</v>
      </c>
      <c r="O2491">
        <v>5.1684856683657001</v>
      </c>
      <c r="P2491">
        <v>4.33</v>
      </c>
      <c r="Q2491">
        <v>0</v>
      </c>
      <c r="R2491">
        <v>0.81444126948194595</v>
      </c>
      <c r="S2491">
        <v>280.057435850481</v>
      </c>
      <c r="T2491">
        <f>IF(AND(C2491&gt;=$V$3,B2491=$V$1,A2491&lt;=2004),1,0)</f>
        <v>0</v>
      </c>
    </row>
    <row r="2492" spans="1:20" hidden="1" x14ac:dyDescent="0.25">
      <c r="A2492">
        <v>1958</v>
      </c>
      <c r="B2492">
        <v>1513</v>
      </c>
      <c r="C2492">
        <v>284.19632652118798</v>
      </c>
      <c r="D2492">
        <v>0.14424284423112199</v>
      </c>
      <c r="E2492">
        <v>0</v>
      </c>
      <c r="F2492">
        <v>0.62746208373875001</v>
      </c>
      <c r="G2492">
        <v>622</v>
      </c>
      <c r="H2492">
        <v>2</v>
      </c>
      <c r="I2492">
        <v>185.35193118050401</v>
      </c>
      <c r="J2492">
        <v>251.57317612749401</v>
      </c>
      <c r="K2492">
        <v>-10.645754238950699</v>
      </c>
      <c r="L2492">
        <v>-37.064602000000001</v>
      </c>
      <c r="M2492">
        <v>334.21261100279497</v>
      </c>
      <c r="N2492">
        <v>195.37356547988099</v>
      </c>
      <c r="O2492">
        <v>4.5343411658655901</v>
      </c>
      <c r="P2492">
        <v>6.13</v>
      </c>
      <c r="Q2492">
        <v>0</v>
      </c>
      <c r="R2492">
        <v>0.81201143559324196</v>
      </c>
      <c r="S2492">
        <v>281.669285735296</v>
      </c>
    </row>
    <row r="2493" spans="1:20" hidden="1" x14ac:dyDescent="0.25">
      <c r="A2493">
        <v>1958</v>
      </c>
      <c r="B2493">
        <v>3090</v>
      </c>
      <c r="C2493">
        <v>222.422194645161</v>
      </c>
      <c r="D2493">
        <v>0.117073823074248</v>
      </c>
      <c r="E2493">
        <v>0</v>
      </c>
      <c r="F2493">
        <v>-0.414289239696772</v>
      </c>
      <c r="G2493">
        <v>622</v>
      </c>
      <c r="H2493">
        <v>2</v>
      </c>
      <c r="I2493">
        <v>89.927871452117898</v>
      </c>
      <c r="J2493">
        <v>201.30048240349899</v>
      </c>
      <c r="K2493">
        <v>-10.645754238950699</v>
      </c>
      <c r="L2493">
        <v>47.642398999999997</v>
      </c>
      <c r="M2493">
        <v>124.10711172075</v>
      </c>
      <c r="N2493">
        <v>71.059564969973707</v>
      </c>
      <c r="O2493">
        <v>-0.24138223623411401</v>
      </c>
      <c r="P2493">
        <v>2.08</v>
      </c>
      <c r="Q2493">
        <v>0</v>
      </c>
      <c r="R2493">
        <v>-1.58323089199974</v>
      </c>
      <c r="S2493">
        <v>227.53578711424601</v>
      </c>
    </row>
    <row r="2494" spans="1:20" hidden="1" x14ac:dyDescent="0.25">
      <c r="A2494">
        <v>1959</v>
      </c>
      <c r="B2494">
        <v>333</v>
      </c>
      <c r="C2494">
        <v>265.34610093871402</v>
      </c>
      <c r="D2494">
        <v>0.106781348575459</v>
      </c>
      <c r="E2494">
        <v>0</v>
      </c>
      <c r="F2494">
        <v>0.18751294476220001</v>
      </c>
      <c r="G2494">
        <v>623</v>
      </c>
      <c r="H2494">
        <v>2</v>
      </c>
      <c r="I2494">
        <v>154.387871671732</v>
      </c>
      <c r="J2494">
        <v>249.25441028791499</v>
      </c>
      <c r="K2494">
        <v>-10.645754238950699</v>
      </c>
      <c r="L2494">
        <v>22.605801</v>
      </c>
      <c r="M2494">
        <v>252.765960308231</v>
      </c>
      <c r="N2494">
        <v>143.45690032752299</v>
      </c>
      <c r="O2494">
        <v>0.48311441569355401</v>
      </c>
      <c r="P2494">
        <v>8.69</v>
      </c>
      <c r="Q2494">
        <v>0</v>
      </c>
      <c r="R2494">
        <v>-0.38288634351110501</v>
      </c>
      <c r="S2494">
        <v>266.60943980610301</v>
      </c>
    </row>
    <row r="2495" spans="1:20" x14ac:dyDescent="0.25">
      <c r="A2495">
        <v>1959</v>
      </c>
      <c r="B2495">
        <v>1499</v>
      </c>
      <c r="C2495">
        <v>282.280501851846</v>
      </c>
      <c r="D2495">
        <v>0.13856305839683999</v>
      </c>
      <c r="E2495">
        <v>0</v>
      </c>
      <c r="F2495">
        <v>-0.58177090371575602</v>
      </c>
      <c r="G2495">
        <v>623</v>
      </c>
      <c r="H2495">
        <v>2</v>
      </c>
      <c r="I2495">
        <v>182.416880004479</v>
      </c>
      <c r="J2495">
        <v>251.82991095592701</v>
      </c>
      <c r="K2495">
        <v>-10.645754238950699</v>
      </c>
      <c r="L2495">
        <v>-39.488300000000002</v>
      </c>
      <c r="M2495">
        <v>325.32994022446599</v>
      </c>
      <c r="N2495">
        <v>189.40609000470999</v>
      </c>
      <c r="O2495">
        <v>5.1732744303793998</v>
      </c>
      <c r="P2495">
        <v>4.24</v>
      </c>
      <c r="Q2495">
        <v>0</v>
      </c>
      <c r="R2495">
        <v>0.72246845934063997</v>
      </c>
      <c r="S2495">
        <v>280.06922368515598</v>
      </c>
      <c r="T2495">
        <f>IF(AND(C2495&gt;=$V$3,B2495=$V$1,A2495&lt;=2004),1,0)</f>
        <v>0</v>
      </c>
    </row>
    <row r="2496" spans="1:20" hidden="1" x14ac:dyDescent="0.25">
      <c r="A2496">
        <v>1959</v>
      </c>
      <c r="B2496">
        <v>1513</v>
      </c>
      <c r="C2496">
        <v>283.940250106468</v>
      </c>
      <c r="D2496">
        <v>0.144134459345961</v>
      </c>
      <c r="E2496">
        <v>0</v>
      </c>
      <c r="F2496">
        <v>-0.56471087085248906</v>
      </c>
      <c r="G2496">
        <v>623</v>
      </c>
      <c r="H2496">
        <v>2</v>
      </c>
      <c r="I2496">
        <v>185.35193118050401</v>
      </c>
      <c r="J2496">
        <v>251.317099712774</v>
      </c>
      <c r="K2496">
        <v>-10.645754238950699</v>
      </c>
      <c r="L2496">
        <v>-37.064602000000001</v>
      </c>
      <c r="M2496">
        <v>332.910954606046</v>
      </c>
      <c r="N2496">
        <v>194.59770582629099</v>
      </c>
      <c r="O2496">
        <v>4.5394976807495802</v>
      </c>
      <c r="P2496">
        <v>6.08</v>
      </c>
      <c r="Q2496">
        <v>0</v>
      </c>
      <c r="R2496">
        <v>0.72825382278291095</v>
      </c>
      <c r="S2496">
        <v>281.68116796427501</v>
      </c>
    </row>
    <row r="2497" spans="1:20" hidden="1" x14ac:dyDescent="0.25">
      <c r="A2497">
        <v>1959</v>
      </c>
      <c r="B2497">
        <v>3090</v>
      </c>
      <c r="C2497">
        <v>222.762510662229</v>
      </c>
      <c r="D2497">
        <v>0.11698585314453</v>
      </c>
      <c r="E2497">
        <v>0</v>
      </c>
      <c r="F2497">
        <v>0.37280243627491599</v>
      </c>
      <c r="G2497">
        <v>623</v>
      </c>
      <c r="H2497">
        <v>2</v>
      </c>
      <c r="I2497">
        <v>89.927871452117898</v>
      </c>
      <c r="J2497">
        <v>201.64079842056699</v>
      </c>
      <c r="K2497">
        <v>-10.645754238950699</v>
      </c>
      <c r="L2497">
        <v>47.642398999999997</v>
      </c>
      <c r="M2497">
        <v>124.90123498841901</v>
      </c>
      <c r="N2497">
        <v>71.509048535318996</v>
      </c>
      <c r="O2497">
        <v>-0.24997183810585499</v>
      </c>
      <c r="P2497">
        <v>2.17</v>
      </c>
      <c r="Q2497">
        <v>0</v>
      </c>
      <c r="R2497">
        <v>-1.4736577599204601</v>
      </c>
      <c r="S2497">
        <v>227.51174283409</v>
      </c>
    </row>
    <row r="2498" spans="1:20" hidden="1" x14ac:dyDescent="0.25">
      <c r="A2498">
        <v>1960</v>
      </c>
      <c r="B2498">
        <v>333</v>
      </c>
      <c r="C2498">
        <v>265.41023917423502</v>
      </c>
      <c r="D2498">
        <v>0.106708002998517</v>
      </c>
      <c r="E2498">
        <v>0</v>
      </c>
      <c r="F2498">
        <v>-0.135353709782116</v>
      </c>
      <c r="G2498">
        <v>624</v>
      </c>
      <c r="H2498">
        <v>2</v>
      </c>
      <c r="I2498">
        <v>154.85811366375</v>
      </c>
      <c r="J2498">
        <v>249.31854852343599</v>
      </c>
      <c r="K2498">
        <v>-10.245696256300199</v>
      </c>
      <c r="L2498">
        <v>22.605801</v>
      </c>
      <c r="M2498">
        <v>252.99100926234701</v>
      </c>
      <c r="N2498">
        <v>143.575305696604</v>
      </c>
      <c r="O2498">
        <v>0.48532714820811101</v>
      </c>
      <c r="P2498">
        <v>8.64</v>
      </c>
      <c r="Q2498">
        <v>0</v>
      </c>
      <c r="R2498">
        <v>-0.36407459855130297</v>
      </c>
      <c r="S2498">
        <v>266.603499545153</v>
      </c>
    </row>
    <row r="2499" spans="1:20" x14ac:dyDescent="0.25">
      <c r="A2499">
        <v>1960</v>
      </c>
      <c r="B2499">
        <v>1499</v>
      </c>
      <c r="C2499">
        <v>281.97115489309198</v>
      </c>
      <c r="D2499">
        <v>0.13846788271684901</v>
      </c>
      <c r="E2499">
        <v>0</v>
      </c>
      <c r="F2499">
        <v>0.67423248256389101</v>
      </c>
      <c r="G2499">
        <v>624</v>
      </c>
      <c r="H2499">
        <v>2</v>
      </c>
      <c r="I2499">
        <v>180.592384863511</v>
      </c>
      <c r="J2499">
        <v>251.52056399717301</v>
      </c>
      <c r="K2499">
        <v>-10.245696256300199</v>
      </c>
      <c r="L2499">
        <v>-39.488300000000002</v>
      </c>
      <c r="M2499">
        <v>324.02444062508999</v>
      </c>
      <c r="N2499">
        <v>188.63292664135301</v>
      </c>
      <c r="O2499">
        <v>5.1788181392802297</v>
      </c>
      <c r="P2499">
        <v>4.1399999999999997</v>
      </c>
      <c r="Q2499">
        <v>0</v>
      </c>
      <c r="R2499">
        <v>0.63725595056430895</v>
      </c>
      <c r="S2499">
        <v>280.07962118790198</v>
      </c>
      <c r="T2499">
        <f>IF(AND(C2499&gt;=$V$3,B2499=$V$1,A2499&lt;=2004),1,0)</f>
        <v>0</v>
      </c>
    </row>
    <row r="2500" spans="1:20" hidden="1" x14ac:dyDescent="0.25">
      <c r="A2500">
        <v>1960</v>
      </c>
      <c r="B2500">
        <v>1513</v>
      </c>
      <c r="C2500">
        <v>283.660107751868</v>
      </c>
      <c r="D2500">
        <v>0.14403545680273599</v>
      </c>
      <c r="E2500">
        <v>0</v>
      </c>
      <c r="F2500">
        <v>0.63763204619422498</v>
      </c>
      <c r="G2500">
        <v>624</v>
      </c>
      <c r="H2500">
        <v>2</v>
      </c>
      <c r="I2500">
        <v>183.608413272939</v>
      </c>
      <c r="J2500">
        <v>251.036957358173</v>
      </c>
      <c r="K2500">
        <v>-10.245696256300199</v>
      </c>
      <c r="L2500">
        <v>-37.064602000000001</v>
      </c>
      <c r="M2500">
        <v>331.71269155053602</v>
      </c>
      <c r="N2500">
        <v>193.88367743920901</v>
      </c>
      <c r="O2500">
        <v>4.5445930824515202</v>
      </c>
      <c r="P2500">
        <v>6.02</v>
      </c>
      <c r="Q2500">
        <v>0</v>
      </c>
      <c r="R2500">
        <v>0.65103231226730496</v>
      </c>
      <c r="S2500">
        <v>281.69179024288798</v>
      </c>
    </row>
    <row r="2501" spans="1:20" hidden="1" x14ac:dyDescent="0.25">
      <c r="A2501">
        <v>1960</v>
      </c>
      <c r="B2501">
        <v>3090</v>
      </c>
      <c r="C2501">
        <v>223.11912183483301</v>
      </c>
      <c r="D2501">
        <v>0.116905498335311</v>
      </c>
      <c r="E2501">
        <v>0</v>
      </c>
      <c r="F2501">
        <v>-0.43173952145168898</v>
      </c>
      <c r="G2501">
        <v>624</v>
      </c>
      <c r="H2501">
        <v>2</v>
      </c>
      <c r="I2501">
        <v>91.1140246485799</v>
      </c>
      <c r="J2501">
        <v>201.997409593171</v>
      </c>
      <c r="K2501">
        <v>-10.245696256300199</v>
      </c>
      <c r="L2501">
        <v>47.642398999999997</v>
      </c>
      <c r="M2501">
        <v>125.667409323407</v>
      </c>
      <c r="N2501">
        <v>71.942916736955297</v>
      </c>
      <c r="O2501">
        <v>-0.25933625184710102</v>
      </c>
      <c r="P2501">
        <v>2.27</v>
      </c>
      <c r="Q2501">
        <v>0</v>
      </c>
      <c r="R2501">
        <v>-1.36865479328631</v>
      </c>
      <c r="S2501">
        <v>227.48941178804799</v>
      </c>
    </row>
    <row r="2502" spans="1:20" hidden="1" x14ac:dyDescent="0.25">
      <c r="A2502">
        <v>1961</v>
      </c>
      <c r="B2502">
        <v>333</v>
      </c>
      <c r="C2502">
        <v>265.46742302733901</v>
      </c>
      <c r="D2502">
        <v>0.10662903165156699</v>
      </c>
      <c r="E2502">
        <v>0</v>
      </c>
      <c r="F2502">
        <v>0.18425561292835499</v>
      </c>
      <c r="G2502">
        <v>625</v>
      </c>
      <c r="H2502">
        <v>2</v>
      </c>
      <c r="I2502">
        <v>154.85811366375</v>
      </c>
      <c r="J2502">
        <v>249.37573237653999</v>
      </c>
      <c r="K2502">
        <v>-10.245696256300199</v>
      </c>
      <c r="L2502">
        <v>22.605801</v>
      </c>
      <c r="M2502">
        <v>253.23570524366701</v>
      </c>
      <c r="N2502">
        <v>143.70412349881801</v>
      </c>
      <c r="O2502">
        <v>0.48714524634456202</v>
      </c>
      <c r="P2502">
        <v>8.59</v>
      </c>
      <c r="Q2502">
        <v>0</v>
      </c>
      <c r="R2502">
        <v>-0.34387906659343997</v>
      </c>
      <c r="S2502">
        <v>266.5978887956</v>
      </c>
    </row>
    <row r="2503" spans="1:20" x14ac:dyDescent="0.25">
      <c r="A2503">
        <v>1961</v>
      </c>
      <c r="B2503">
        <v>1499</v>
      </c>
      <c r="C2503">
        <v>281.68320804432602</v>
      </c>
      <c r="D2503">
        <v>0.13836540684905799</v>
      </c>
      <c r="E2503">
        <v>0</v>
      </c>
      <c r="F2503">
        <v>-0.56699974096431305</v>
      </c>
      <c r="G2503">
        <v>625</v>
      </c>
      <c r="H2503">
        <v>2</v>
      </c>
      <c r="I2503">
        <v>180.592384863511</v>
      </c>
      <c r="J2503">
        <v>251.232617148407</v>
      </c>
      <c r="K2503">
        <v>-10.245696256300199</v>
      </c>
      <c r="L2503">
        <v>-39.488300000000002</v>
      </c>
      <c r="M2503">
        <v>322.60639971454998</v>
      </c>
      <c r="N2503">
        <v>187.793349454778</v>
      </c>
      <c r="O2503">
        <v>5.1852087790853298</v>
      </c>
      <c r="P2503">
        <v>4.03</v>
      </c>
      <c r="Q2503">
        <v>0</v>
      </c>
      <c r="R2503">
        <v>0.54511057336989099</v>
      </c>
      <c r="S2503">
        <v>280.088515241663</v>
      </c>
      <c r="T2503">
        <f>IF(AND(C2503&gt;=$V$3,B2503=$V$1,A2503&lt;=2004),1,0)</f>
        <v>0</v>
      </c>
    </row>
    <row r="2504" spans="1:20" hidden="1" x14ac:dyDescent="0.25">
      <c r="A2504">
        <v>1961</v>
      </c>
      <c r="B2504">
        <v>1513</v>
      </c>
      <c r="C2504">
        <v>283.40102319494002</v>
      </c>
      <c r="D2504">
        <v>0.14392886054272999</v>
      </c>
      <c r="E2504">
        <v>0</v>
      </c>
      <c r="F2504">
        <v>-0.55793113654417203</v>
      </c>
      <c r="G2504">
        <v>625</v>
      </c>
      <c r="H2504">
        <v>2</v>
      </c>
      <c r="I2504">
        <v>183.608413272939</v>
      </c>
      <c r="J2504">
        <v>250.77787280124599</v>
      </c>
      <c r="K2504">
        <v>-10.245696256300199</v>
      </c>
      <c r="L2504">
        <v>-37.064602000000001</v>
      </c>
      <c r="M2504">
        <v>330.40552443858701</v>
      </c>
      <c r="N2504">
        <v>193.10505210642501</v>
      </c>
      <c r="O2504">
        <v>4.5501885980966099</v>
      </c>
      <c r="P2504">
        <v>5.96</v>
      </c>
      <c r="Q2504">
        <v>0</v>
      </c>
      <c r="R2504">
        <v>0.56723847053325704</v>
      </c>
      <c r="S2504">
        <v>281.701045336623</v>
      </c>
    </row>
    <row r="2505" spans="1:20" hidden="1" x14ac:dyDescent="0.25">
      <c r="A2505">
        <v>1961</v>
      </c>
      <c r="B2505">
        <v>3090</v>
      </c>
      <c r="C2505">
        <v>223.46136001893299</v>
      </c>
      <c r="D2505">
        <v>0.11681898013227</v>
      </c>
      <c r="E2505">
        <v>0</v>
      </c>
      <c r="F2505">
        <v>0.380812253527471</v>
      </c>
      <c r="G2505">
        <v>625</v>
      </c>
      <c r="H2505">
        <v>2</v>
      </c>
      <c r="I2505">
        <v>91.1140246485799</v>
      </c>
      <c r="J2505">
        <v>202.33964777727101</v>
      </c>
      <c r="K2505">
        <v>-10.245696256300199</v>
      </c>
      <c r="L2505">
        <v>47.642398999999997</v>
      </c>
      <c r="M2505">
        <v>126.474046476244</v>
      </c>
      <c r="N2505">
        <v>72.399517679297105</v>
      </c>
      <c r="O2505">
        <v>-0.270907045448887</v>
      </c>
      <c r="P2505">
        <v>2.36</v>
      </c>
      <c r="Q2505">
        <v>0</v>
      </c>
      <c r="R2505">
        <v>-1.2594495438565101</v>
      </c>
      <c r="S2505">
        <v>227.46886254079499</v>
      </c>
    </row>
    <row r="2506" spans="1:20" hidden="1" x14ac:dyDescent="0.25">
      <c r="A2506">
        <v>1962</v>
      </c>
      <c r="B2506">
        <v>333</v>
      </c>
      <c r="C2506">
        <v>265.52971051640799</v>
      </c>
      <c r="D2506">
        <v>0.10655668489948</v>
      </c>
      <c r="E2506">
        <v>0</v>
      </c>
      <c r="F2506">
        <v>-0.135220212544783</v>
      </c>
      <c r="G2506">
        <v>626</v>
      </c>
      <c r="H2506">
        <v>2</v>
      </c>
      <c r="I2506">
        <v>155.32309221545</v>
      </c>
      <c r="J2506">
        <v>249.43801986560899</v>
      </c>
      <c r="K2506">
        <v>-9.8425173353177406</v>
      </c>
      <c r="L2506">
        <v>22.605801</v>
      </c>
      <c r="M2506">
        <v>253.45401896179999</v>
      </c>
      <c r="N2506">
        <v>143.81879135967901</v>
      </c>
      <c r="O2506">
        <v>0.48896556873659802</v>
      </c>
      <c r="P2506">
        <v>8.5399999999999991</v>
      </c>
      <c r="Q2506">
        <v>0</v>
      </c>
      <c r="R2506">
        <v>-0.32578263946425201</v>
      </c>
      <c r="S2506">
        <v>266.59257330833702</v>
      </c>
    </row>
    <row r="2507" spans="1:20" x14ac:dyDescent="0.25">
      <c r="A2507">
        <v>1962</v>
      </c>
      <c r="B2507">
        <v>1499</v>
      </c>
      <c r="C2507">
        <v>281.36926329803703</v>
      </c>
      <c r="D2507">
        <v>0.13827152727769201</v>
      </c>
      <c r="E2507">
        <v>0</v>
      </c>
      <c r="F2507">
        <v>0.68881834426293298</v>
      </c>
      <c r="G2507">
        <v>626</v>
      </c>
      <c r="H2507">
        <v>2</v>
      </c>
      <c r="I2507">
        <v>178.764888696025</v>
      </c>
      <c r="J2507">
        <v>250.91867240211801</v>
      </c>
      <c r="K2507">
        <v>-9.8425173353177406</v>
      </c>
      <c r="L2507">
        <v>-39.488300000000002</v>
      </c>
      <c r="M2507">
        <v>321.29064385505302</v>
      </c>
      <c r="N2507">
        <v>187.01460117355401</v>
      </c>
      <c r="O2507">
        <v>5.1931322884847901</v>
      </c>
      <c r="P2507">
        <v>3.91</v>
      </c>
      <c r="Q2507">
        <v>0</v>
      </c>
      <c r="R2507">
        <v>0.459565645393051</v>
      </c>
      <c r="S2507">
        <v>280.09601353972698</v>
      </c>
      <c r="T2507">
        <f>IF(AND(C2507&gt;=$V$3,B2507=$V$1,A2507&lt;=2004),1,0)</f>
        <v>0</v>
      </c>
    </row>
    <row r="2508" spans="1:20" hidden="1" x14ac:dyDescent="0.25">
      <c r="A2508">
        <v>1962</v>
      </c>
      <c r="B2508">
        <v>1513</v>
      </c>
      <c r="C2508">
        <v>283.11752567979499</v>
      </c>
      <c r="D2508">
        <v>0.14383120622260301</v>
      </c>
      <c r="E2508">
        <v>0</v>
      </c>
      <c r="F2508">
        <v>0.64682632838828902</v>
      </c>
      <c r="G2508">
        <v>626</v>
      </c>
      <c r="H2508">
        <v>2</v>
      </c>
      <c r="I2508">
        <v>181.86109290198601</v>
      </c>
      <c r="J2508">
        <v>250.49437528610099</v>
      </c>
      <c r="K2508">
        <v>-9.8425173353177406</v>
      </c>
      <c r="L2508">
        <v>-37.064602000000001</v>
      </c>
      <c r="M2508">
        <v>329.20005693533699</v>
      </c>
      <c r="N2508">
        <v>192.38718971205699</v>
      </c>
      <c r="O2508">
        <v>4.5551048434710699</v>
      </c>
      <c r="P2508">
        <v>5.89</v>
      </c>
      <c r="Q2508">
        <v>0</v>
      </c>
      <c r="R2508">
        <v>0.489907159740958</v>
      </c>
      <c r="S2508">
        <v>281.70903868848501</v>
      </c>
    </row>
    <row r="2509" spans="1:20" hidden="1" x14ac:dyDescent="0.25">
      <c r="A2509">
        <v>1962</v>
      </c>
      <c r="B2509">
        <v>3090</v>
      </c>
      <c r="C2509">
        <v>223.819740508775</v>
      </c>
      <c r="D2509">
        <v>0.11673971960009</v>
      </c>
      <c r="E2509">
        <v>0</v>
      </c>
      <c r="F2509">
        <v>-0.42768974814362198</v>
      </c>
      <c r="G2509">
        <v>626</v>
      </c>
      <c r="H2509">
        <v>2</v>
      </c>
      <c r="I2509">
        <v>92.304146197324599</v>
      </c>
      <c r="J2509">
        <v>202.69802826711299</v>
      </c>
      <c r="K2509">
        <v>-9.8425173353177406</v>
      </c>
      <c r="L2509">
        <v>47.642398999999997</v>
      </c>
      <c r="M2509">
        <v>127.25181825755899</v>
      </c>
      <c r="N2509">
        <v>72.839965483727497</v>
      </c>
      <c r="O2509">
        <v>-0.282360895614375</v>
      </c>
      <c r="P2509">
        <v>2.46</v>
      </c>
      <c r="Q2509">
        <v>0</v>
      </c>
      <c r="R2509">
        <v>-1.1548998526860501</v>
      </c>
      <c r="S2509">
        <v>227.450019131989</v>
      </c>
    </row>
    <row r="2510" spans="1:20" hidden="1" x14ac:dyDescent="0.25">
      <c r="A2510">
        <v>1963</v>
      </c>
      <c r="B2510">
        <v>333</v>
      </c>
      <c r="C2510">
        <v>265.585173394859</v>
      </c>
      <c r="D2510">
        <v>0.10648081531065</v>
      </c>
      <c r="E2510">
        <v>0</v>
      </c>
      <c r="F2510">
        <v>0.18081731199732901</v>
      </c>
      <c r="G2510">
        <v>627</v>
      </c>
      <c r="H2510">
        <v>2</v>
      </c>
      <c r="I2510">
        <v>155.32309221545</v>
      </c>
      <c r="J2510">
        <v>249.493482744061</v>
      </c>
      <c r="K2510">
        <v>-9.8425173353177406</v>
      </c>
      <c r="L2510">
        <v>22.605801</v>
      </c>
      <c r="M2510">
        <v>253.69197767421599</v>
      </c>
      <c r="N2510">
        <v>143.94413628242901</v>
      </c>
      <c r="O2510">
        <v>0.49024417198918502</v>
      </c>
      <c r="P2510">
        <v>8.49</v>
      </c>
      <c r="Q2510">
        <v>0</v>
      </c>
      <c r="R2510">
        <v>-0.30630051388058999</v>
      </c>
      <c r="S2510">
        <v>266.587575692494</v>
      </c>
    </row>
    <row r="2511" spans="1:20" x14ac:dyDescent="0.25">
      <c r="A2511">
        <v>1963</v>
      </c>
      <c r="B2511">
        <v>1499</v>
      </c>
      <c r="C2511">
        <v>281.07668218956201</v>
      </c>
      <c r="D2511">
        <v>0.13817307635524201</v>
      </c>
      <c r="E2511">
        <v>0</v>
      </c>
      <c r="F2511">
        <v>-0.56603336143522198</v>
      </c>
      <c r="G2511">
        <v>627</v>
      </c>
      <c r="H2511">
        <v>2</v>
      </c>
      <c r="I2511">
        <v>178.764888696025</v>
      </c>
      <c r="J2511">
        <v>250.62609129364299</v>
      </c>
      <c r="K2511">
        <v>-9.8425173353177406</v>
      </c>
      <c r="L2511">
        <v>-39.488300000000002</v>
      </c>
      <c r="M2511">
        <v>319.86068279151601</v>
      </c>
      <c r="N2511">
        <v>186.16885877866201</v>
      </c>
      <c r="O2511">
        <v>5.2023120989410998</v>
      </c>
      <c r="P2511">
        <v>3.79</v>
      </c>
      <c r="Q2511">
        <v>0</v>
      </c>
      <c r="R2511">
        <v>0.36693076305803701</v>
      </c>
      <c r="S2511">
        <v>280.102000402013</v>
      </c>
      <c r="T2511">
        <f>IF(AND(C2511&gt;=$V$3,B2511=$V$1,A2511&lt;=2004),1,0)</f>
        <v>0</v>
      </c>
    </row>
    <row r="2512" spans="1:20" hidden="1" x14ac:dyDescent="0.25">
      <c r="A2512">
        <v>1963</v>
      </c>
      <c r="B2512">
        <v>1513</v>
      </c>
      <c r="C2512">
        <v>282.85448523047802</v>
      </c>
      <c r="D2512">
        <v>0.143728796744611</v>
      </c>
      <c r="E2512">
        <v>0</v>
      </c>
      <c r="F2512">
        <v>-0.54201457383865304</v>
      </c>
      <c r="G2512">
        <v>627</v>
      </c>
      <c r="H2512">
        <v>2</v>
      </c>
      <c r="I2512">
        <v>181.86109290198601</v>
      </c>
      <c r="J2512">
        <v>250.23133483678399</v>
      </c>
      <c r="K2512">
        <v>-9.8425173353177406</v>
      </c>
      <c r="L2512">
        <v>-37.064602000000001</v>
      </c>
      <c r="M2512">
        <v>327.88478359323102</v>
      </c>
      <c r="N2512">
        <v>191.60460522642799</v>
      </c>
      <c r="O2512">
        <v>4.5604274298236396</v>
      </c>
      <c r="P2512">
        <v>5.81</v>
      </c>
      <c r="Q2512">
        <v>0</v>
      </c>
      <c r="R2512">
        <v>0.40590402873106801</v>
      </c>
      <c r="S2512">
        <v>281.715661440693</v>
      </c>
    </row>
    <row r="2513" spans="1:20" hidden="1" x14ac:dyDescent="0.25">
      <c r="A2513">
        <v>1963</v>
      </c>
      <c r="B2513">
        <v>3090</v>
      </c>
      <c r="C2513">
        <v>224.163908302457</v>
      </c>
      <c r="D2513">
        <v>0.116656599573086</v>
      </c>
      <c r="E2513">
        <v>0</v>
      </c>
      <c r="F2513">
        <v>0.37656528204472201</v>
      </c>
      <c r="G2513">
        <v>627</v>
      </c>
      <c r="H2513">
        <v>2</v>
      </c>
      <c r="I2513">
        <v>92.304146197324599</v>
      </c>
      <c r="J2513">
        <v>203.04219606079499</v>
      </c>
      <c r="K2513">
        <v>-9.8425173353177406</v>
      </c>
      <c r="L2513">
        <v>47.642398999999997</v>
      </c>
      <c r="M2513">
        <v>128.070114451943</v>
      </c>
      <c r="N2513">
        <v>73.303313072033106</v>
      </c>
      <c r="O2513">
        <v>-0.29526751522922501</v>
      </c>
      <c r="P2513">
        <v>2.56</v>
      </c>
      <c r="Q2513">
        <v>0</v>
      </c>
      <c r="R2513">
        <v>-1.0461897963348701</v>
      </c>
      <c r="S2513">
        <v>227.43294944237499</v>
      </c>
    </row>
    <row r="2514" spans="1:20" hidden="1" x14ac:dyDescent="0.25">
      <c r="A2514">
        <v>1964</v>
      </c>
      <c r="B2514">
        <v>333</v>
      </c>
      <c r="C2514">
        <v>265.645331586731</v>
      </c>
      <c r="D2514">
        <v>0.106412506960105</v>
      </c>
      <c r="E2514">
        <v>0</v>
      </c>
      <c r="F2514">
        <v>-0.12440175067913201</v>
      </c>
      <c r="G2514">
        <v>628</v>
      </c>
      <c r="H2514">
        <v>2</v>
      </c>
      <c r="I2514">
        <v>155.782491693266</v>
      </c>
      <c r="J2514">
        <v>249.55364093593201</v>
      </c>
      <c r="K2514">
        <v>-9.4363402882083296</v>
      </c>
      <c r="L2514">
        <v>22.605801</v>
      </c>
      <c r="M2514">
        <v>253.90400511772199</v>
      </c>
      <c r="N2514">
        <v>144.055712601072</v>
      </c>
      <c r="O2514">
        <v>0.49103991364294702</v>
      </c>
      <c r="P2514">
        <v>8.43</v>
      </c>
      <c r="Q2514">
        <v>0</v>
      </c>
      <c r="R2514">
        <v>-0.28887674045251499</v>
      </c>
      <c r="S2514">
        <v>266.58286236388699</v>
      </c>
    </row>
    <row r="2515" spans="1:20" x14ac:dyDescent="0.25">
      <c r="A2515">
        <v>1964</v>
      </c>
      <c r="B2515">
        <v>1499</v>
      </c>
      <c r="C2515">
        <v>280.757971768277</v>
      </c>
      <c r="D2515">
        <v>0.13808443714912899</v>
      </c>
      <c r="E2515">
        <v>0</v>
      </c>
      <c r="F2515">
        <v>0.692300180522055</v>
      </c>
      <c r="G2515">
        <v>628</v>
      </c>
      <c r="H2515">
        <v>2</v>
      </c>
      <c r="I2515">
        <v>176.93494965455</v>
      </c>
      <c r="J2515">
        <v>250.307380872359</v>
      </c>
      <c r="K2515">
        <v>-9.4363402882083296</v>
      </c>
      <c r="L2515">
        <v>-39.488300000000002</v>
      </c>
      <c r="M2515">
        <v>318.53233126208801</v>
      </c>
      <c r="N2515">
        <v>185.383696557684</v>
      </c>
      <c r="O2515">
        <v>5.2116774637753203</v>
      </c>
      <c r="P2515">
        <v>3.66</v>
      </c>
      <c r="Q2515">
        <v>0</v>
      </c>
      <c r="R2515">
        <v>0.28088812089695803</v>
      </c>
      <c r="S2515">
        <v>280.10658338786999</v>
      </c>
      <c r="T2515">
        <f>IF(AND(C2515&gt;=$V$3,B2515=$V$1,A2515&lt;=2004),1,0)</f>
        <v>0</v>
      </c>
    </row>
    <row r="2516" spans="1:20" hidden="1" x14ac:dyDescent="0.25">
      <c r="A2516">
        <v>1964</v>
      </c>
      <c r="B2516">
        <v>1513</v>
      </c>
      <c r="C2516">
        <v>282.56684352648</v>
      </c>
      <c r="D2516">
        <v>0.143636593496516</v>
      </c>
      <c r="E2516">
        <v>0</v>
      </c>
      <c r="F2516">
        <v>0.651815250448462</v>
      </c>
      <c r="G2516">
        <v>628</v>
      </c>
      <c r="H2516">
        <v>2</v>
      </c>
      <c r="I2516">
        <v>180.11049195557601</v>
      </c>
      <c r="J2516">
        <v>249.943693132786</v>
      </c>
      <c r="K2516">
        <v>-9.4363402882083296</v>
      </c>
      <c r="L2516">
        <v>-37.064602000000001</v>
      </c>
      <c r="M2516">
        <v>326.66794844612099</v>
      </c>
      <c r="N2516">
        <v>190.881029630158</v>
      </c>
      <c r="O2516">
        <v>4.5664717620648201</v>
      </c>
      <c r="P2516">
        <v>5.73</v>
      </c>
      <c r="Q2516">
        <v>0</v>
      </c>
      <c r="R2516">
        <v>0.32819129118017898</v>
      </c>
      <c r="S2516">
        <v>281.72101622764899</v>
      </c>
    </row>
    <row r="2517" spans="1:20" hidden="1" x14ac:dyDescent="0.25">
      <c r="A2517">
        <v>1964</v>
      </c>
      <c r="B2517">
        <v>3090</v>
      </c>
      <c r="C2517">
        <v>224.52404757810399</v>
      </c>
      <c r="D2517">
        <v>0.11658176337021001</v>
      </c>
      <c r="E2517">
        <v>0</v>
      </c>
      <c r="F2517">
        <v>-0.423163766245162</v>
      </c>
      <c r="G2517">
        <v>628</v>
      </c>
      <c r="H2517">
        <v>2</v>
      </c>
      <c r="I2517">
        <v>93.497725099385605</v>
      </c>
      <c r="J2517">
        <v>203.40233533644201</v>
      </c>
      <c r="K2517">
        <v>-9.4363402882083296</v>
      </c>
      <c r="L2517">
        <v>47.642398999999997</v>
      </c>
      <c r="M2517">
        <v>128.85966733321899</v>
      </c>
      <c r="N2517">
        <v>73.750650051612595</v>
      </c>
      <c r="O2517">
        <v>-0.30907098150065898</v>
      </c>
      <c r="P2517">
        <v>2.66</v>
      </c>
      <c r="Q2517">
        <v>0</v>
      </c>
      <c r="R2517">
        <v>-0.94208677607046798</v>
      </c>
      <c r="S2517">
        <v>227.41757830330101</v>
      </c>
    </row>
    <row r="2518" spans="1:20" hidden="1" x14ac:dyDescent="0.25">
      <c r="A2518">
        <v>1965</v>
      </c>
      <c r="B2518">
        <v>333</v>
      </c>
      <c r="C2518">
        <v>265.69883781509901</v>
      </c>
      <c r="D2518">
        <v>0.106339343943783</v>
      </c>
      <c r="E2518">
        <v>0</v>
      </c>
      <c r="F2518">
        <v>0.17624303547254599</v>
      </c>
      <c r="G2518">
        <v>629</v>
      </c>
      <c r="H2518">
        <v>2</v>
      </c>
      <c r="I2518">
        <v>155.782491693266</v>
      </c>
      <c r="J2518">
        <v>249.60714716429999</v>
      </c>
      <c r="K2518">
        <v>-9.4363402882083296</v>
      </c>
      <c r="L2518">
        <v>22.605801</v>
      </c>
      <c r="M2518">
        <v>254.13413236762</v>
      </c>
      <c r="N2518">
        <v>144.17691810511599</v>
      </c>
      <c r="O2518">
        <v>0.492413586543613</v>
      </c>
      <c r="P2518">
        <v>8.3800000000000008</v>
      </c>
      <c r="Q2518">
        <v>0</v>
      </c>
      <c r="R2518">
        <v>-0.27018177793244003</v>
      </c>
      <c r="S2518">
        <v>266.57845406330398</v>
      </c>
    </row>
    <row r="2519" spans="1:20" x14ac:dyDescent="0.25">
      <c r="A2519">
        <v>1965</v>
      </c>
      <c r="B2519">
        <v>1499</v>
      </c>
      <c r="C2519">
        <v>280.46015451203601</v>
      </c>
      <c r="D2519">
        <v>0.13798949836592</v>
      </c>
      <c r="E2519">
        <v>0</v>
      </c>
      <c r="F2519">
        <v>-0.55356806862590402</v>
      </c>
      <c r="G2519">
        <v>629</v>
      </c>
      <c r="H2519">
        <v>2</v>
      </c>
      <c r="I2519">
        <v>176.93494965455</v>
      </c>
      <c r="J2519">
        <v>250.00956361611799</v>
      </c>
      <c r="K2519">
        <v>-9.4363402882083296</v>
      </c>
      <c r="L2519">
        <v>-39.488300000000002</v>
      </c>
      <c r="M2519">
        <v>317.09006241307901</v>
      </c>
      <c r="N2519">
        <v>184.53148382825199</v>
      </c>
      <c r="O2519">
        <v>5.2220212847332101</v>
      </c>
      <c r="P2519">
        <v>3.52</v>
      </c>
      <c r="Q2519">
        <v>0</v>
      </c>
      <c r="R2519">
        <v>0.18771999280598101</v>
      </c>
      <c r="S2519">
        <v>280.10964623748202</v>
      </c>
      <c r="T2519">
        <f>IF(AND(C2519&gt;=$V$3,B2519=$V$1,A2519&lt;=2004),1,0)</f>
        <v>0</v>
      </c>
    </row>
    <row r="2520" spans="1:20" hidden="1" x14ac:dyDescent="0.25">
      <c r="A2520">
        <v>1965</v>
      </c>
      <c r="B2520">
        <v>1513</v>
      </c>
      <c r="C2520">
        <v>282.29991595619703</v>
      </c>
      <c r="D2520">
        <v>0.143537837375317</v>
      </c>
      <c r="E2520">
        <v>0</v>
      </c>
      <c r="F2520">
        <v>-0.54882560182366402</v>
      </c>
      <c r="G2520">
        <v>629</v>
      </c>
      <c r="H2520">
        <v>2</v>
      </c>
      <c r="I2520">
        <v>180.11049195557601</v>
      </c>
      <c r="J2520">
        <v>249.67676556250299</v>
      </c>
      <c r="K2520">
        <v>-9.4363402882083296</v>
      </c>
      <c r="L2520">
        <v>-37.064602000000001</v>
      </c>
      <c r="M2520">
        <v>325.34118720396901</v>
      </c>
      <c r="N2520">
        <v>190.09242807298199</v>
      </c>
      <c r="O2520">
        <v>4.5727006505156202</v>
      </c>
      <c r="P2520">
        <v>5.65</v>
      </c>
      <c r="Q2520">
        <v>0</v>
      </c>
      <c r="R2520">
        <v>0.24375426278325199</v>
      </c>
      <c r="S2520">
        <v>281.72499333545699</v>
      </c>
    </row>
    <row r="2521" spans="1:20" hidden="1" x14ac:dyDescent="0.25">
      <c r="A2521">
        <v>1965</v>
      </c>
      <c r="B2521">
        <v>3090</v>
      </c>
      <c r="C2521">
        <v>224.86975618226799</v>
      </c>
      <c r="D2521">
        <v>0.11650160856792301</v>
      </c>
      <c r="E2521">
        <v>0</v>
      </c>
      <c r="F2521">
        <v>0.38234050473734399</v>
      </c>
      <c r="G2521">
        <v>629</v>
      </c>
      <c r="H2521">
        <v>2</v>
      </c>
      <c r="I2521">
        <v>93.497725099385605</v>
      </c>
      <c r="J2521">
        <v>203.74804394060601</v>
      </c>
      <c r="K2521">
        <v>-9.4363402882083296</v>
      </c>
      <c r="L2521">
        <v>47.642398999999997</v>
      </c>
      <c r="M2521">
        <v>129.68976320248899</v>
      </c>
      <c r="N2521">
        <v>74.220804004677603</v>
      </c>
      <c r="O2521">
        <v>-0.32325331308076199</v>
      </c>
      <c r="P2521">
        <v>2.76</v>
      </c>
      <c r="Q2521">
        <v>0</v>
      </c>
      <c r="R2521">
        <v>-0.83387051911807197</v>
      </c>
      <c r="S2521">
        <v>227.40397282656099</v>
      </c>
    </row>
    <row r="2522" spans="1:20" hidden="1" x14ac:dyDescent="0.25">
      <c r="A2522">
        <v>1966</v>
      </c>
      <c r="B2522">
        <v>333</v>
      </c>
      <c r="C2522">
        <v>265.75705477895798</v>
      </c>
      <c r="D2522">
        <v>0.10627573366688201</v>
      </c>
      <c r="E2522">
        <v>0</v>
      </c>
      <c r="F2522">
        <v>-0.12481035436839601</v>
      </c>
      <c r="G2522">
        <v>630</v>
      </c>
      <c r="H2522">
        <v>2</v>
      </c>
      <c r="I2522">
        <v>156.23601084531199</v>
      </c>
      <c r="J2522">
        <v>249.66536412816001</v>
      </c>
      <c r="K2522">
        <v>-9.0272888404352596</v>
      </c>
      <c r="L2522">
        <v>22.605801</v>
      </c>
      <c r="M2522">
        <v>254.33894481705701</v>
      </c>
      <c r="N2522">
        <v>144.28496563636199</v>
      </c>
      <c r="O2522">
        <v>0.49305698141611298</v>
      </c>
      <c r="P2522">
        <v>8.32</v>
      </c>
      <c r="Q2522">
        <v>0</v>
      </c>
      <c r="R2522">
        <v>-0.25349171209002802</v>
      </c>
      <c r="S2522">
        <v>266.57431807874298</v>
      </c>
    </row>
    <row r="2523" spans="1:20" x14ac:dyDescent="0.25">
      <c r="A2523">
        <v>1966</v>
      </c>
      <c r="B2523">
        <v>1499</v>
      </c>
      <c r="C2523">
        <v>280.13579669135299</v>
      </c>
      <c r="D2523">
        <v>0.137906955537697</v>
      </c>
      <c r="E2523">
        <v>0</v>
      </c>
      <c r="F2523">
        <v>0.70319633005595605</v>
      </c>
      <c r="G2523">
        <v>630</v>
      </c>
      <c r="H2523">
        <v>2</v>
      </c>
      <c r="I2523">
        <v>175.10312094591501</v>
      </c>
      <c r="J2523">
        <v>249.685205795434</v>
      </c>
      <c r="K2523">
        <v>-9.0272888404352596</v>
      </c>
      <c r="L2523">
        <v>-39.488300000000002</v>
      </c>
      <c r="M2523">
        <v>315.74677390511499</v>
      </c>
      <c r="N2523">
        <v>183.73864803524501</v>
      </c>
      <c r="O2523">
        <v>5.2338008662543301</v>
      </c>
      <c r="P2523">
        <v>3.37</v>
      </c>
      <c r="Q2523">
        <v>0</v>
      </c>
      <c r="R2523">
        <v>0.101011029298157</v>
      </c>
      <c r="S2523">
        <v>280.11129433892899</v>
      </c>
      <c r="T2523">
        <f>IF(AND(C2523&gt;=$V$3,B2523=$V$1,A2523&lt;=2004),1,0)</f>
        <v>0</v>
      </c>
    </row>
    <row r="2524" spans="1:20" hidden="1" x14ac:dyDescent="0.25">
      <c r="A2524">
        <v>1966</v>
      </c>
      <c r="B2524">
        <v>1513</v>
      </c>
      <c r="C2524">
        <v>282.007771402716</v>
      </c>
      <c r="D2524">
        <v>0.143451975630806</v>
      </c>
      <c r="E2524">
        <v>0</v>
      </c>
      <c r="F2524">
        <v>0.66812907890545403</v>
      </c>
      <c r="G2524">
        <v>630</v>
      </c>
      <c r="H2524">
        <v>2</v>
      </c>
      <c r="I2524">
        <v>178.35712900925401</v>
      </c>
      <c r="J2524">
        <v>249.384621009022</v>
      </c>
      <c r="K2524">
        <v>-9.0272888404352596</v>
      </c>
      <c r="L2524">
        <v>-37.064602000000001</v>
      </c>
      <c r="M2524">
        <v>324.113590152011</v>
      </c>
      <c r="N2524">
        <v>189.36360171958501</v>
      </c>
      <c r="O2524">
        <v>4.5783747947983304</v>
      </c>
      <c r="P2524">
        <v>5.55</v>
      </c>
      <c r="Q2524">
        <v>0</v>
      </c>
      <c r="R2524">
        <v>0.165683751008634</v>
      </c>
      <c r="S2524">
        <v>281.72769664054903</v>
      </c>
    </row>
    <row r="2525" spans="1:20" hidden="1" x14ac:dyDescent="0.25">
      <c r="A2525">
        <v>1966</v>
      </c>
      <c r="B2525">
        <v>3090</v>
      </c>
      <c r="C2525">
        <v>225.23132993758699</v>
      </c>
      <c r="D2525">
        <v>0.116431919407678</v>
      </c>
      <c r="E2525">
        <v>0</v>
      </c>
      <c r="F2525">
        <v>-0.42034652795523703</v>
      </c>
      <c r="G2525">
        <v>630</v>
      </c>
      <c r="H2525">
        <v>2</v>
      </c>
      <c r="I2525">
        <v>94.6942575853123</v>
      </c>
      <c r="J2525">
        <v>204.10961769592501</v>
      </c>
      <c r="K2525">
        <v>-9.0272888404352596</v>
      </c>
      <c r="L2525">
        <v>47.642398999999997</v>
      </c>
      <c r="M2525">
        <v>130.490363848567</v>
      </c>
      <c r="N2525">
        <v>74.674662771746895</v>
      </c>
      <c r="O2525">
        <v>-0.33784062437455298</v>
      </c>
      <c r="P2525">
        <v>2.86</v>
      </c>
      <c r="Q2525">
        <v>0</v>
      </c>
      <c r="R2525">
        <v>-0.73032179348655601</v>
      </c>
      <c r="S2525">
        <v>227.39205685645899</v>
      </c>
    </row>
    <row r="2526" spans="1:20" hidden="1" x14ac:dyDescent="0.25">
      <c r="A2526">
        <v>1967</v>
      </c>
      <c r="B2526">
        <v>333</v>
      </c>
      <c r="C2526">
        <v>265.819833626405</v>
      </c>
      <c r="D2526">
        <v>0.106206220434107</v>
      </c>
      <c r="E2526">
        <v>0</v>
      </c>
      <c r="F2526">
        <v>-0.120866532172169</v>
      </c>
      <c r="G2526">
        <v>631</v>
      </c>
      <c r="H2526">
        <v>2</v>
      </c>
      <c r="I2526">
        <v>156.68336304898801</v>
      </c>
      <c r="J2526">
        <v>249.728142975606</v>
      </c>
      <c r="K2526">
        <v>-8.61548759303205</v>
      </c>
      <c r="L2526">
        <v>22.605801</v>
      </c>
      <c r="M2526">
        <v>254.56192973420301</v>
      </c>
      <c r="N2526">
        <v>144.40254826965699</v>
      </c>
      <c r="O2526">
        <v>0.493720063029154</v>
      </c>
      <c r="P2526">
        <v>8.27</v>
      </c>
      <c r="Q2526">
        <v>0</v>
      </c>
      <c r="R2526">
        <v>-0.235522562837649</v>
      </c>
      <c r="S2526">
        <v>266.57047527979898</v>
      </c>
    </row>
    <row r="2527" spans="1:20" x14ac:dyDescent="0.25">
      <c r="A2527">
        <v>1967</v>
      </c>
      <c r="B2527">
        <v>1499</v>
      </c>
      <c r="C2527">
        <v>279.78696082243101</v>
      </c>
      <c r="D2527">
        <v>0.13781675283600001</v>
      </c>
      <c r="E2527">
        <v>0</v>
      </c>
      <c r="F2527">
        <v>0.64854956898703597</v>
      </c>
      <c r="G2527">
        <v>631</v>
      </c>
      <c r="H2527">
        <v>2</v>
      </c>
      <c r="I2527">
        <v>173.269950836552</v>
      </c>
      <c r="J2527">
        <v>249.33636992651199</v>
      </c>
      <c r="K2527">
        <v>-8.61548759303205</v>
      </c>
      <c r="L2527">
        <v>-39.488300000000002</v>
      </c>
      <c r="M2527">
        <v>314.28863586495402</v>
      </c>
      <c r="N2527">
        <v>182.87804710187601</v>
      </c>
      <c r="O2527">
        <v>5.2467822420528698</v>
      </c>
      <c r="P2527">
        <v>3.22</v>
      </c>
      <c r="Q2527">
        <v>0</v>
      </c>
      <c r="R2527">
        <v>7.0611966056285296E-3</v>
      </c>
      <c r="S2527">
        <v>280.11140954979697</v>
      </c>
      <c r="T2527">
        <f>IF(AND(C2527&gt;=$V$3,B2527=$V$1,A2527&lt;=2004),1,0)</f>
        <v>0</v>
      </c>
    </row>
    <row r="2528" spans="1:20" hidden="1" x14ac:dyDescent="0.25">
      <c r="A2528">
        <v>1967</v>
      </c>
      <c r="B2528">
        <v>1513</v>
      </c>
      <c r="C2528">
        <v>281.69275115240202</v>
      </c>
      <c r="D2528">
        <v>0.143358146021449</v>
      </c>
      <c r="E2528">
        <v>0</v>
      </c>
      <c r="F2528">
        <v>0.60609614498793596</v>
      </c>
      <c r="G2528">
        <v>631</v>
      </c>
      <c r="H2528">
        <v>2</v>
      </c>
      <c r="I2528">
        <v>176.60151932247399</v>
      </c>
      <c r="J2528">
        <v>249.06960075870799</v>
      </c>
      <c r="K2528">
        <v>-8.61548759303205</v>
      </c>
      <c r="L2528">
        <v>-37.064602000000001</v>
      </c>
      <c r="M2528">
        <v>322.77400581634402</v>
      </c>
      <c r="N2528">
        <v>188.56836499196299</v>
      </c>
      <c r="O2528">
        <v>4.5850793349858296</v>
      </c>
      <c r="P2528">
        <v>5.46</v>
      </c>
      <c r="Q2528">
        <v>0</v>
      </c>
      <c r="R2528">
        <v>8.0713187278924001E-2</v>
      </c>
      <c r="S2528">
        <v>281.729013561302</v>
      </c>
    </row>
    <row r="2529" spans="1:20" hidden="1" x14ac:dyDescent="0.25">
      <c r="A2529">
        <v>1967</v>
      </c>
      <c r="B2529">
        <v>3090</v>
      </c>
      <c r="C2529">
        <v>225.60800238937401</v>
      </c>
      <c r="D2529">
        <v>0.11635576317862199</v>
      </c>
      <c r="E2529">
        <v>0</v>
      </c>
      <c r="F2529">
        <v>-0.40003929170222802</v>
      </c>
      <c r="G2529">
        <v>631</v>
      </c>
      <c r="H2529">
        <v>2</v>
      </c>
      <c r="I2529">
        <v>95.893247671371796</v>
      </c>
      <c r="J2529">
        <v>204.486290147712</v>
      </c>
      <c r="K2529">
        <v>-8.61548759303205</v>
      </c>
      <c r="L2529">
        <v>47.642398999999997</v>
      </c>
      <c r="M2529">
        <v>131.33166525176699</v>
      </c>
      <c r="N2529">
        <v>75.151353190511898</v>
      </c>
      <c r="O2529">
        <v>-0.35239366646737402</v>
      </c>
      <c r="P2529">
        <v>2.96</v>
      </c>
      <c r="Q2529">
        <v>0</v>
      </c>
      <c r="R2529">
        <v>-0.62268786773982998</v>
      </c>
      <c r="S2529">
        <v>227.38189704734401</v>
      </c>
    </row>
    <row r="2530" spans="1:20" hidden="1" x14ac:dyDescent="0.25">
      <c r="A2530">
        <v>1968</v>
      </c>
      <c r="B2530">
        <v>333</v>
      </c>
      <c r="C2530">
        <v>265.87538256847301</v>
      </c>
      <c r="D2530">
        <v>0.106144089184891</v>
      </c>
      <c r="E2530">
        <v>0</v>
      </c>
      <c r="F2530">
        <v>0.191555521144641</v>
      </c>
      <c r="G2530">
        <v>632</v>
      </c>
      <c r="H2530">
        <v>2</v>
      </c>
      <c r="I2530">
        <v>156.68336304898801</v>
      </c>
      <c r="J2530">
        <v>249.78369191767399</v>
      </c>
      <c r="K2530">
        <v>-8.61548759303205</v>
      </c>
      <c r="L2530">
        <v>22.605801</v>
      </c>
      <c r="M2530">
        <v>254.80255203034201</v>
      </c>
      <c r="N2530">
        <v>144.531064154647</v>
      </c>
      <c r="O2530">
        <v>0.493470274600954</v>
      </c>
      <c r="P2530">
        <v>8.2100000000000009</v>
      </c>
      <c r="Q2530">
        <v>0</v>
      </c>
      <c r="R2530">
        <v>-0.21632324126938199</v>
      </c>
      <c r="S2530">
        <v>266.56694573802997</v>
      </c>
    </row>
    <row r="2531" spans="1:20" x14ac:dyDescent="0.25">
      <c r="A2531">
        <v>1968</v>
      </c>
      <c r="B2531">
        <v>1499</v>
      </c>
      <c r="C2531">
        <v>279.46065557533899</v>
      </c>
      <c r="D2531">
        <v>0.13773612924369499</v>
      </c>
      <c r="E2531">
        <v>0</v>
      </c>
      <c r="F2531">
        <v>-0.59695268301881299</v>
      </c>
      <c r="G2531">
        <v>632</v>
      </c>
      <c r="H2531">
        <v>2</v>
      </c>
      <c r="I2531">
        <v>173.269950836552</v>
      </c>
      <c r="J2531">
        <v>249.01006467942099</v>
      </c>
      <c r="K2531">
        <v>-8.61548759303205</v>
      </c>
      <c r="L2531">
        <v>-39.488300000000002</v>
      </c>
      <c r="M2531">
        <v>312.72610029800802</v>
      </c>
      <c r="N2531">
        <v>181.958088180722</v>
      </c>
      <c r="O2531">
        <v>5.2605960092757602</v>
      </c>
      <c r="P2531">
        <v>3.06</v>
      </c>
      <c r="Q2531">
        <v>0</v>
      </c>
      <c r="R2531">
        <v>-9.3501073398012002E-2</v>
      </c>
      <c r="S2531">
        <v>280.10988398119798</v>
      </c>
      <c r="T2531">
        <f>IF(AND(C2531&gt;=$V$3,B2531=$V$1,A2531&lt;=2004),1,0)</f>
        <v>0</v>
      </c>
    </row>
    <row r="2532" spans="1:20" hidden="1" x14ac:dyDescent="0.25">
      <c r="A2532">
        <v>1968</v>
      </c>
      <c r="B2532">
        <v>1513</v>
      </c>
      <c r="C2532">
        <v>281.39980547264202</v>
      </c>
      <c r="D2532">
        <v>0.14327428068229001</v>
      </c>
      <c r="E2532">
        <v>0</v>
      </c>
      <c r="F2532">
        <v>-0.58487059461782498</v>
      </c>
      <c r="G2532">
        <v>632</v>
      </c>
      <c r="H2532">
        <v>2</v>
      </c>
      <c r="I2532">
        <v>176.60151932247399</v>
      </c>
      <c r="J2532">
        <v>248.77665507894801</v>
      </c>
      <c r="K2532">
        <v>-8.61548759303205</v>
      </c>
      <c r="L2532">
        <v>-37.064602000000001</v>
      </c>
      <c r="M2532">
        <v>321.33418592030699</v>
      </c>
      <c r="N2532">
        <v>187.71600367563701</v>
      </c>
      <c r="O2532">
        <v>4.5913279007697598</v>
      </c>
      <c r="P2532">
        <v>5.36</v>
      </c>
      <c r="Q2532">
        <v>0</v>
      </c>
      <c r="R2532">
        <v>-1.0450261844648701E-2</v>
      </c>
      <c r="S2532">
        <v>281.72884305426197</v>
      </c>
    </row>
    <row r="2533" spans="1:20" hidden="1" x14ac:dyDescent="0.25">
      <c r="A2533">
        <v>1968</v>
      </c>
      <c r="B2533">
        <v>3090</v>
      </c>
      <c r="C2533">
        <v>225.96932646506599</v>
      </c>
      <c r="D2533">
        <v>0.116287694388582</v>
      </c>
      <c r="E2533">
        <v>0</v>
      </c>
      <c r="F2533">
        <v>0.40665500612433098</v>
      </c>
      <c r="G2533">
        <v>632</v>
      </c>
      <c r="H2533">
        <v>2</v>
      </c>
      <c r="I2533">
        <v>95.893247671371796</v>
      </c>
      <c r="J2533">
        <v>204.84761422340401</v>
      </c>
      <c r="K2533">
        <v>-8.61548759303205</v>
      </c>
      <c r="L2533">
        <v>47.642398999999997</v>
      </c>
      <c r="M2533">
        <v>132.21241759299301</v>
      </c>
      <c r="N2533">
        <v>75.651062686106002</v>
      </c>
      <c r="O2533">
        <v>-0.36652679015513301</v>
      </c>
      <c r="P2533">
        <v>3.06</v>
      </c>
      <c r="Q2533">
        <v>0</v>
      </c>
      <c r="R2533">
        <v>-0.51120883093512504</v>
      </c>
      <c r="S2533">
        <v>227.37355613625701</v>
      </c>
    </row>
    <row r="2534" spans="1:20" hidden="1" x14ac:dyDescent="0.25">
      <c r="A2534">
        <v>1969</v>
      </c>
      <c r="B2534">
        <v>333</v>
      </c>
      <c r="C2534">
        <v>265.93519296527302</v>
      </c>
      <c r="D2534">
        <v>0.106083055952101</v>
      </c>
      <c r="E2534">
        <v>0</v>
      </c>
      <c r="F2534">
        <v>-0.11290670621410399</v>
      </c>
      <c r="G2534">
        <v>633</v>
      </c>
      <c r="H2534">
        <v>2</v>
      </c>
      <c r="I2534">
        <v>157.12427653156601</v>
      </c>
      <c r="J2534">
        <v>249.84350231447399</v>
      </c>
      <c r="K2534">
        <v>-8.2010619846479305</v>
      </c>
      <c r="L2534">
        <v>22.605801</v>
      </c>
      <c r="M2534">
        <v>255.01560535022301</v>
      </c>
      <c r="N2534">
        <v>144.64406618602101</v>
      </c>
      <c r="O2534">
        <v>0.494104295905339</v>
      </c>
      <c r="P2534">
        <v>8.15</v>
      </c>
      <c r="Q2534">
        <v>0</v>
      </c>
      <c r="R2534">
        <v>-0.199297741744908</v>
      </c>
      <c r="S2534">
        <v>266.56369398523702</v>
      </c>
    </row>
    <row r="2535" spans="1:20" x14ac:dyDescent="0.25">
      <c r="A2535">
        <v>1969</v>
      </c>
      <c r="B2535">
        <v>1499</v>
      </c>
      <c r="C2535">
        <v>279.10956192327001</v>
      </c>
      <c r="D2535">
        <v>0.13765693047432101</v>
      </c>
      <c r="E2535">
        <v>0</v>
      </c>
      <c r="F2535">
        <v>0.65677251590908403</v>
      </c>
      <c r="G2535">
        <v>633</v>
      </c>
      <c r="H2535">
        <v>2</v>
      </c>
      <c r="I2535">
        <v>171.435982658261</v>
      </c>
      <c r="J2535">
        <v>248.65897102735099</v>
      </c>
      <c r="K2535">
        <v>-8.2010619846479305</v>
      </c>
      <c r="L2535">
        <v>-39.488300000000002</v>
      </c>
      <c r="M2535">
        <v>311.26976665979299</v>
      </c>
      <c r="N2535">
        <v>181.10021127592199</v>
      </c>
      <c r="O2535">
        <v>5.27531192859293</v>
      </c>
      <c r="P2535">
        <v>2.9</v>
      </c>
      <c r="Q2535">
        <v>0</v>
      </c>
      <c r="R2535">
        <v>-0.18709752175974501</v>
      </c>
      <c r="S2535">
        <v>280.10683128785797</v>
      </c>
      <c r="T2535">
        <f>IF(AND(C2535&gt;=$V$3,B2535=$V$1,A2535&lt;=2004),1,0)</f>
        <v>0</v>
      </c>
    </row>
    <row r="2536" spans="1:20" hidden="1" x14ac:dyDescent="0.25">
      <c r="A2536">
        <v>1969</v>
      </c>
      <c r="B2536">
        <v>1513</v>
      </c>
      <c r="C2536">
        <v>281.08313416278003</v>
      </c>
      <c r="D2536">
        <v>0.143191897455934</v>
      </c>
      <c r="E2536">
        <v>0</v>
      </c>
      <c r="F2536">
        <v>0.62861529941344796</v>
      </c>
      <c r="G2536">
        <v>633</v>
      </c>
      <c r="H2536">
        <v>2</v>
      </c>
      <c r="I2536">
        <v>174.84417483363899</v>
      </c>
      <c r="J2536">
        <v>248.459983769085</v>
      </c>
      <c r="K2536">
        <v>-8.2010619846479305</v>
      </c>
      <c r="L2536">
        <v>-37.064602000000001</v>
      </c>
      <c r="M2536">
        <v>319.99958682782301</v>
      </c>
      <c r="N2536">
        <v>186.92539963995199</v>
      </c>
      <c r="O2536">
        <v>4.5976016174282801</v>
      </c>
      <c r="P2536">
        <v>5.25</v>
      </c>
      <c r="Q2536">
        <v>0</v>
      </c>
      <c r="R2536">
        <v>-9.4823509771283093E-2</v>
      </c>
      <c r="S2536">
        <v>281.72729590871899</v>
      </c>
    </row>
    <row r="2537" spans="1:20" hidden="1" x14ac:dyDescent="0.25">
      <c r="A2537">
        <v>1969</v>
      </c>
      <c r="B2537">
        <v>3090</v>
      </c>
      <c r="C2537">
        <v>226.34575803618699</v>
      </c>
      <c r="D2537">
        <v>0.116220828546341</v>
      </c>
      <c r="E2537">
        <v>0</v>
      </c>
      <c r="F2537">
        <v>-0.40027243171370702</v>
      </c>
      <c r="G2537">
        <v>633</v>
      </c>
      <c r="H2537">
        <v>2</v>
      </c>
      <c r="I2537">
        <v>97.094207690808901</v>
      </c>
      <c r="J2537">
        <v>205.22404579452501</v>
      </c>
      <c r="K2537">
        <v>-8.2010619846479305</v>
      </c>
      <c r="L2537">
        <v>47.642398999999997</v>
      </c>
      <c r="M2537">
        <v>133.06143739545601</v>
      </c>
      <c r="N2537">
        <v>76.132633590608293</v>
      </c>
      <c r="O2537">
        <v>-0.38040377763630501</v>
      </c>
      <c r="P2537">
        <v>3.16</v>
      </c>
      <c r="Q2537">
        <v>0</v>
      </c>
      <c r="R2537">
        <v>-0.40467713533496102</v>
      </c>
      <c r="S2537">
        <v>227.36695340210801</v>
      </c>
    </row>
    <row r="2538" spans="1:20" hidden="1" x14ac:dyDescent="0.25">
      <c r="A2538">
        <v>1970</v>
      </c>
      <c r="B2538">
        <v>333</v>
      </c>
      <c r="C2538">
        <v>265.98804655399101</v>
      </c>
      <c r="D2538">
        <v>0.106024100294222</v>
      </c>
      <c r="E2538">
        <v>0</v>
      </c>
      <c r="F2538">
        <v>0.18431982990894799</v>
      </c>
      <c r="G2538">
        <v>634</v>
      </c>
      <c r="H2538">
        <v>2</v>
      </c>
      <c r="I2538">
        <v>157.12427653156601</v>
      </c>
      <c r="J2538">
        <v>249.89635590319199</v>
      </c>
      <c r="K2538">
        <v>-8.2010619846479305</v>
      </c>
      <c r="L2538">
        <v>22.605801</v>
      </c>
      <c r="M2538">
        <v>255.245152469971</v>
      </c>
      <c r="N2538">
        <v>144.7666744805</v>
      </c>
      <c r="O2538">
        <v>0.49489682125804202</v>
      </c>
      <c r="P2538">
        <v>8.09</v>
      </c>
      <c r="Q2538">
        <v>0</v>
      </c>
      <c r="R2538">
        <v>-0.18112421175273699</v>
      </c>
      <c r="S2538">
        <v>266.560738752747</v>
      </c>
    </row>
    <row r="2539" spans="1:20" x14ac:dyDescent="0.25">
      <c r="A2539">
        <v>1970</v>
      </c>
      <c r="B2539">
        <v>1499</v>
      </c>
      <c r="C2539">
        <v>278.78065651839597</v>
      </c>
      <c r="D2539">
        <v>0.13758042763581499</v>
      </c>
      <c r="E2539">
        <v>0</v>
      </c>
      <c r="F2539">
        <v>-0.58788137057966505</v>
      </c>
      <c r="G2539">
        <v>634</v>
      </c>
      <c r="H2539">
        <v>2</v>
      </c>
      <c r="I2539">
        <v>171.435982658261</v>
      </c>
      <c r="J2539">
        <v>248.33006562247701</v>
      </c>
      <c r="K2539">
        <v>-8.2010619846479305</v>
      </c>
      <c r="L2539">
        <v>-39.488300000000002</v>
      </c>
      <c r="M2539">
        <v>309.70848691098001</v>
      </c>
      <c r="N2539">
        <v>180.181729994969</v>
      </c>
      <c r="O2539">
        <v>5.2900948440332503</v>
      </c>
      <c r="P2539">
        <v>2.73</v>
      </c>
      <c r="Q2539">
        <v>0</v>
      </c>
      <c r="R2539">
        <v>-0.28739750903906902</v>
      </c>
      <c r="S2539">
        <v>280.10214209447003</v>
      </c>
      <c r="T2539">
        <f>IF(AND(C2539&gt;=$V$3,B2539=$V$1,A2539&lt;=2004),1,0)</f>
        <v>0</v>
      </c>
    </row>
    <row r="2540" spans="1:20" hidden="1" x14ac:dyDescent="0.25">
      <c r="A2540">
        <v>1970</v>
      </c>
      <c r="B2540">
        <v>1513</v>
      </c>
      <c r="C2540">
        <v>280.78779255934597</v>
      </c>
      <c r="D2540">
        <v>0.14311231855955101</v>
      </c>
      <c r="E2540">
        <v>0</v>
      </c>
      <c r="F2540">
        <v>-0.56513522269968897</v>
      </c>
      <c r="G2540">
        <v>634</v>
      </c>
      <c r="H2540">
        <v>2</v>
      </c>
      <c r="I2540">
        <v>174.84417483363899</v>
      </c>
      <c r="J2540">
        <v>248.164642165652</v>
      </c>
      <c r="K2540">
        <v>-8.2010619846479305</v>
      </c>
      <c r="L2540">
        <v>-37.064602000000001</v>
      </c>
      <c r="M2540">
        <v>318.56157926399499</v>
      </c>
      <c r="N2540">
        <v>186.07485288446799</v>
      </c>
      <c r="O2540">
        <v>4.6044621523256204</v>
      </c>
      <c r="P2540">
        <v>5.13</v>
      </c>
      <c r="Q2540">
        <v>0</v>
      </c>
      <c r="R2540">
        <v>-0.185637389230151</v>
      </c>
      <c r="S2540">
        <v>281.724267038981</v>
      </c>
    </row>
    <row r="2541" spans="1:20" hidden="1" x14ac:dyDescent="0.25">
      <c r="A2541">
        <v>1970</v>
      </c>
      <c r="B2541">
        <v>3090</v>
      </c>
      <c r="C2541">
        <v>226.706786556233</v>
      </c>
      <c r="D2541">
        <v>0.116156238821386</v>
      </c>
      <c r="E2541">
        <v>0</v>
      </c>
      <c r="F2541">
        <v>0.40810358860989498</v>
      </c>
      <c r="G2541">
        <v>634</v>
      </c>
      <c r="H2541">
        <v>2</v>
      </c>
      <c r="I2541">
        <v>97.094207690808901</v>
      </c>
      <c r="J2541">
        <v>205.58507431457099</v>
      </c>
      <c r="K2541">
        <v>-8.2010619846479305</v>
      </c>
      <c r="L2541">
        <v>47.642398999999997</v>
      </c>
      <c r="M2541">
        <v>133.950298302768</v>
      </c>
      <c r="N2541">
        <v>76.637088311808895</v>
      </c>
      <c r="O2541">
        <v>-0.39371665503070102</v>
      </c>
      <c r="P2541">
        <v>3.26</v>
      </c>
      <c r="Q2541">
        <v>0</v>
      </c>
      <c r="R2541">
        <v>-0.29429261023083803</v>
      </c>
      <c r="S2541">
        <v>227.36215170787401</v>
      </c>
    </row>
    <row r="2542" spans="1:20" hidden="1" x14ac:dyDescent="0.25">
      <c r="A2542">
        <v>1971</v>
      </c>
      <c r="B2542">
        <v>333</v>
      </c>
      <c r="C2542">
        <v>266.04524100330701</v>
      </c>
      <c r="D2542">
        <v>0.10597099873281</v>
      </c>
      <c r="E2542">
        <v>0</v>
      </c>
      <c r="F2542">
        <v>-0.115010556031744</v>
      </c>
      <c r="G2542">
        <v>635</v>
      </c>
      <c r="H2542">
        <v>2</v>
      </c>
      <c r="I2542">
        <v>157.55849456356401</v>
      </c>
      <c r="J2542">
        <v>249.95355035250799</v>
      </c>
      <c r="K2542">
        <v>-7.7841382533378098</v>
      </c>
      <c r="L2542">
        <v>22.605801</v>
      </c>
      <c r="M2542">
        <v>255.44812890955899</v>
      </c>
      <c r="N2542">
        <v>144.87495187143199</v>
      </c>
      <c r="O2542">
        <v>0.49573407609134901</v>
      </c>
      <c r="P2542">
        <v>8.0299999999999994</v>
      </c>
      <c r="Q2542">
        <v>0</v>
      </c>
      <c r="R2542">
        <v>-0.165040978107834</v>
      </c>
      <c r="S2542">
        <v>266.558045935172</v>
      </c>
    </row>
    <row r="2543" spans="1:20" x14ac:dyDescent="0.25">
      <c r="A2543">
        <v>1971</v>
      </c>
      <c r="B2543">
        <v>1499</v>
      </c>
      <c r="C2543">
        <v>278.42666027726602</v>
      </c>
      <c r="D2543">
        <v>0.13751152126917801</v>
      </c>
      <c r="E2543">
        <v>0</v>
      </c>
      <c r="F2543">
        <v>0.66478547672523702</v>
      </c>
      <c r="G2543">
        <v>635</v>
      </c>
      <c r="H2543">
        <v>2</v>
      </c>
      <c r="I2543">
        <v>169.601754813681</v>
      </c>
      <c r="J2543">
        <v>247.976069381347</v>
      </c>
      <c r="K2543">
        <v>-7.7841382533378098</v>
      </c>
      <c r="L2543">
        <v>-39.488300000000002</v>
      </c>
      <c r="M2543">
        <v>308.25121144819798</v>
      </c>
      <c r="N2543">
        <v>179.32485091312</v>
      </c>
      <c r="O2543">
        <v>5.3051909434409703</v>
      </c>
      <c r="P2543">
        <v>2.56</v>
      </c>
      <c r="Q2543">
        <v>0</v>
      </c>
      <c r="R2543">
        <v>-0.38083157497953801</v>
      </c>
      <c r="S2543">
        <v>280.09592842578098</v>
      </c>
      <c r="T2543">
        <f>IF(AND(C2543&gt;=$V$3,B2543=$V$1,A2543&lt;=2004),1,0)</f>
        <v>0</v>
      </c>
    </row>
    <row r="2544" spans="1:20" hidden="1" x14ac:dyDescent="0.25">
      <c r="A2544">
        <v>1971</v>
      </c>
      <c r="B2544">
        <v>1513</v>
      </c>
      <c r="C2544">
        <v>280.46846132627098</v>
      </c>
      <c r="D2544">
        <v>0.14304064157713201</v>
      </c>
      <c r="E2544">
        <v>0</v>
      </c>
      <c r="F2544">
        <v>0.63561001631269998</v>
      </c>
      <c r="G2544">
        <v>635</v>
      </c>
      <c r="H2544">
        <v>2</v>
      </c>
      <c r="I2544">
        <v>173.085604153264</v>
      </c>
      <c r="J2544">
        <v>247.84531093257701</v>
      </c>
      <c r="K2544">
        <v>-7.7841382533378098</v>
      </c>
      <c r="L2544">
        <v>-37.064602000000001</v>
      </c>
      <c r="M2544">
        <v>317.224803137788</v>
      </c>
      <c r="N2544">
        <v>185.28456769061799</v>
      </c>
      <c r="O2544">
        <v>4.6121832324535603</v>
      </c>
      <c r="P2544">
        <v>5.01</v>
      </c>
      <c r="Q2544">
        <v>0</v>
      </c>
      <c r="R2544">
        <v>-0.26987736942754997</v>
      </c>
      <c r="S2544">
        <v>281.71986370514401</v>
      </c>
    </row>
    <row r="2545" spans="1:20" hidden="1" x14ac:dyDescent="0.25">
      <c r="A2545">
        <v>1971</v>
      </c>
      <c r="B2545">
        <v>3090</v>
      </c>
      <c r="C2545">
        <v>227.08294404913701</v>
      </c>
      <c r="D2545">
        <v>0.116098062636613</v>
      </c>
      <c r="E2545">
        <v>0</v>
      </c>
      <c r="F2545">
        <v>-0.40084148705428202</v>
      </c>
      <c r="G2545">
        <v>635</v>
      </c>
      <c r="H2545">
        <v>2</v>
      </c>
      <c r="I2545">
        <v>98.296658798921897</v>
      </c>
      <c r="J2545">
        <v>205.961231807475</v>
      </c>
      <c r="K2545">
        <v>-7.7841382533378098</v>
      </c>
      <c r="L2545">
        <v>47.642398999999997</v>
      </c>
      <c r="M2545">
        <v>134.80696475363499</v>
      </c>
      <c r="N2545">
        <v>77.123480125977594</v>
      </c>
      <c r="O2545">
        <v>-0.40628249712568798</v>
      </c>
      <c r="P2545">
        <v>3.36</v>
      </c>
      <c r="Q2545">
        <v>0</v>
      </c>
      <c r="R2545">
        <v>-0.188866036379774</v>
      </c>
      <c r="S2545">
        <v>227.359070159353</v>
      </c>
    </row>
    <row r="2546" spans="1:20" hidden="1" x14ac:dyDescent="0.25">
      <c r="A2546">
        <v>1972</v>
      </c>
      <c r="B2546">
        <v>333</v>
      </c>
      <c r="C2546">
        <v>266.09569094882301</v>
      </c>
      <c r="D2546">
        <v>0.105915060431509</v>
      </c>
      <c r="E2546">
        <v>0</v>
      </c>
      <c r="F2546">
        <v>0.178694843978777</v>
      </c>
      <c r="G2546">
        <v>636</v>
      </c>
      <c r="H2546">
        <v>2</v>
      </c>
      <c r="I2546">
        <v>157.55849456356401</v>
      </c>
      <c r="J2546">
        <v>250.00400029802401</v>
      </c>
      <c r="K2546">
        <v>-7.7841382533378098</v>
      </c>
      <c r="L2546">
        <v>22.605801</v>
      </c>
      <c r="M2546">
        <v>255.66791214116401</v>
      </c>
      <c r="N2546">
        <v>144.99238144968899</v>
      </c>
      <c r="O2546">
        <v>0.49665146367315399</v>
      </c>
      <c r="P2546">
        <v>7.97</v>
      </c>
      <c r="Q2546">
        <v>0</v>
      </c>
      <c r="R2546">
        <v>-0.147782399895524</v>
      </c>
      <c r="S2546">
        <v>266.55563470949897</v>
      </c>
    </row>
    <row r="2547" spans="1:20" x14ac:dyDescent="0.25">
      <c r="A2547">
        <v>1972</v>
      </c>
      <c r="B2547">
        <v>1499</v>
      </c>
      <c r="C2547">
        <v>278.09453034155598</v>
      </c>
      <c r="D2547">
        <v>0.13743893385374401</v>
      </c>
      <c r="E2547">
        <v>0</v>
      </c>
      <c r="F2547">
        <v>-0.57935143458173299</v>
      </c>
      <c r="G2547">
        <v>636</v>
      </c>
      <c r="H2547">
        <v>2</v>
      </c>
      <c r="I2547">
        <v>169.601754813681</v>
      </c>
      <c r="J2547">
        <v>247.64393944563801</v>
      </c>
      <c r="K2547">
        <v>-7.7841382533378098</v>
      </c>
      <c r="L2547">
        <v>-39.488300000000002</v>
      </c>
      <c r="M2547">
        <v>306.688519019419</v>
      </c>
      <c r="N2547">
        <v>178.40624933346501</v>
      </c>
      <c r="O2547">
        <v>5.3202260045252201</v>
      </c>
      <c r="P2547">
        <v>2.38</v>
      </c>
      <c r="Q2547">
        <v>0</v>
      </c>
      <c r="R2547">
        <v>-0.48105709935230101</v>
      </c>
      <c r="S2547">
        <v>280.08807947198602</v>
      </c>
      <c r="T2547">
        <f>IF(AND(C2547&gt;=$V$3,B2547=$V$1,A2547&lt;=2004),1,0)</f>
        <v>0</v>
      </c>
    </row>
    <row r="2548" spans="1:20" hidden="1" x14ac:dyDescent="0.25">
      <c r="A2548">
        <v>1972</v>
      </c>
      <c r="B2548">
        <v>1513</v>
      </c>
      <c r="C2548">
        <v>280.170569239928</v>
      </c>
      <c r="D2548">
        <v>0.142965135536777</v>
      </c>
      <c r="E2548">
        <v>0</v>
      </c>
      <c r="F2548">
        <v>-0.56803482878539402</v>
      </c>
      <c r="G2548">
        <v>636</v>
      </c>
      <c r="H2548">
        <v>2</v>
      </c>
      <c r="I2548">
        <v>173.085604153264</v>
      </c>
      <c r="J2548">
        <v>247.547418846234</v>
      </c>
      <c r="K2548">
        <v>-7.7841382533378098</v>
      </c>
      <c r="L2548">
        <v>-37.064602000000001</v>
      </c>
      <c r="M2548">
        <v>315.78418337357101</v>
      </c>
      <c r="N2548">
        <v>184.43320590582999</v>
      </c>
      <c r="O2548">
        <v>4.6202027628939097</v>
      </c>
      <c r="P2548">
        <v>4.8899999999999997</v>
      </c>
      <c r="Q2548">
        <v>0</v>
      </c>
      <c r="R2548">
        <v>-0.36063468834428503</v>
      </c>
      <c r="S2548">
        <v>281.713979569956</v>
      </c>
    </row>
    <row r="2549" spans="1:20" hidden="1" x14ac:dyDescent="0.25">
      <c r="A2549">
        <v>1972</v>
      </c>
      <c r="B2549">
        <v>3090</v>
      </c>
      <c r="C2549">
        <v>227.44367043475901</v>
      </c>
      <c r="D2549">
        <v>0.116036778620365</v>
      </c>
      <c r="E2549">
        <v>0</v>
      </c>
      <c r="F2549">
        <v>0.40884690958276099</v>
      </c>
      <c r="G2549">
        <v>636</v>
      </c>
      <c r="H2549">
        <v>2</v>
      </c>
      <c r="I2549">
        <v>98.296658798921897</v>
      </c>
      <c r="J2549">
        <v>206.321958193097</v>
      </c>
      <c r="K2549">
        <v>-7.7841382533378098</v>
      </c>
      <c r="L2549">
        <v>47.642398999999997</v>
      </c>
      <c r="M2549">
        <v>135.70389414660801</v>
      </c>
      <c r="N2549">
        <v>77.632655854975098</v>
      </c>
      <c r="O2549">
        <v>-0.41808495359870601</v>
      </c>
      <c r="P2549">
        <v>3.46</v>
      </c>
      <c r="Q2549">
        <v>0</v>
      </c>
      <c r="R2549">
        <v>-7.9575247244809202E-2</v>
      </c>
      <c r="S2549">
        <v>227.35777180529101</v>
      </c>
    </row>
    <row r="2550" spans="1:20" hidden="1" x14ac:dyDescent="0.25">
      <c r="A2550">
        <v>1973</v>
      </c>
      <c r="B2550">
        <v>333</v>
      </c>
      <c r="C2550">
        <v>266.15051687531798</v>
      </c>
      <c r="D2550">
        <v>0.105867561811632</v>
      </c>
      <c r="E2550">
        <v>0</v>
      </c>
      <c r="F2550">
        <v>-0.115941065968152</v>
      </c>
      <c r="G2550">
        <v>637</v>
      </c>
      <c r="H2550">
        <v>2</v>
      </c>
      <c r="I2550">
        <v>157.985775624827</v>
      </c>
      <c r="J2550">
        <v>250.05882622452</v>
      </c>
      <c r="K2550">
        <v>-7.3648433981090804</v>
      </c>
      <c r="L2550">
        <v>22.605801</v>
      </c>
      <c r="M2550">
        <v>255.86189571376099</v>
      </c>
      <c r="N2550">
        <v>145.09625603962601</v>
      </c>
      <c r="O2550">
        <v>0.49753208263597398</v>
      </c>
      <c r="P2550">
        <v>7.91</v>
      </c>
      <c r="Q2550">
        <v>0</v>
      </c>
      <c r="R2550">
        <v>-0.132548633107619</v>
      </c>
      <c r="S2550">
        <v>266.55347203879199</v>
      </c>
    </row>
    <row r="2551" spans="1:20" x14ac:dyDescent="0.25">
      <c r="A2551">
        <v>1973</v>
      </c>
      <c r="B2551">
        <v>1499</v>
      </c>
      <c r="C2551">
        <v>277.73705690407297</v>
      </c>
      <c r="D2551">
        <v>0.13737729805191501</v>
      </c>
      <c r="E2551">
        <v>0</v>
      </c>
      <c r="F2551">
        <v>0.67147987893952299</v>
      </c>
      <c r="G2551">
        <v>637</v>
      </c>
      <c r="H2551">
        <v>2</v>
      </c>
      <c r="I2551">
        <v>167.76780078078701</v>
      </c>
      <c r="J2551">
        <v>247.286466008155</v>
      </c>
      <c r="K2551">
        <v>-7.3648433981090804</v>
      </c>
      <c r="L2551">
        <v>-39.488300000000002</v>
      </c>
      <c r="M2551">
        <v>305.22776347542401</v>
      </c>
      <c r="N2551">
        <v>177.548464954114</v>
      </c>
      <c r="O2551">
        <v>5.33585456325837</v>
      </c>
      <c r="P2551">
        <v>2.2000000000000002</v>
      </c>
      <c r="Q2551">
        <v>0</v>
      </c>
      <c r="R2551">
        <v>-0.57450983112175702</v>
      </c>
      <c r="S2551">
        <v>280.078705738336</v>
      </c>
      <c r="T2551">
        <f>IF(AND(C2551&gt;=$V$3,B2551=$V$1,A2551&lt;=2004),1,0)</f>
        <v>0</v>
      </c>
    </row>
    <row r="2552" spans="1:20" hidden="1" x14ac:dyDescent="0.25">
      <c r="A2552">
        <v>1973</v>
      </c>
      <c r="B2552">
        <v>1513</v>
      </c>
      <c r="C2552">
        <v>279.84836836123202</v>
      </c>
      <c r="D2552">
        <v>0.142901021457053</v>
      </c>
      <c r="E2552">
        <v>0</v>
      </c>
      <c r="F2552">
        <v>0.64406628673261601</v>
      </c>
      <c r="G2552">
        <v>637</v>
      </c>
      <c r="H2552">
        <v>2</v>
      </c>
      <c r="I2552">
        <v>171.32631255468399</v>
      </c>
      <c r="J2552">
        <v>247.22521796753799</v>
      </c>
      <c r="K2552">
        <v>-7.3648433981090804</v>
      </c>
      <c r="L2552">
        <v>-37.064602000000001</v>
      </c>
      <c r="M2552">
        <v>314.44471233882302</v>
      </c>
      <c r="N2552">
        <v>183.64249565938201</v>
      </c>
      <c r="O2552">
        <v>4.6277586528161896</v>
      </c>
      <c r="P2552">
        <v>4.76</v>
      </c>
      <c r="Q2552">
        <v>0</v>
      </c>
      <c r="R2552">
        <v>-0.44478683495742299</v>
      </c>
      <c r="S2552">
        <v>281.706722403767</v>
      </c>
    </row>
    <row r="2553" spans="1:20" hidden="1" x14ac:dyDescent="0.25">
      <c r="A2553">
        <v>1973</v>
      </c>
      <c r="B2553">
        <v>3090</v>
      </c>
      <c r="C2553">
        <v>227.81955713083499</v>
      </c>
      <c r="D2553">
        <v>0.115984740819348</v>
      </c>
      <c r="E2553">
        <v>0</v>
      </c>
      <c r="F2553">
        <v>-0.40167178021643901</v>
      </c>
      <c r="G2553">
        <v>637</v>
      </c>
      <c r="H2553">
        <v>2</v>
      </c>
      <c r="I2553">
        <v>99.500131450823304</v>
      </c>
      <c r="J2553">
        <v>206.69784488917301</v>
      </c>
      <c r="K2553">
        <v>-7.3648433981090804</v>
      </c>
      <c r="L2553">
        <v>47.642398999999997</v>
      </c>
      <c r="M2553">
        <v>136.56822574153199</v>
      </c>
      <c r="N2553">
        <v>78.123732099192196</v>
      </c>
      <c r="O2553">
        <v>-0.42860685518297598</v>
      </c>
      <c r="P2553">
        <v>3.56</v>
      </c>
      <c r="Q2553">
        <v>0</v>
      </c>
      <c r="R2553">
        <v>2.4754648057488299E-2</v>
      </c>
      <c r="S2553">
        <v>227.35817570347501</v>
      </c>
    </row>
    <row r="2554" spans="1:20" hidden="1" x14ac:dyDescent="0.25">
      <c r="A2554">
        <v>1974</v>
      </c>
      <c r="B2554">
        <v>333</v>
      </c>
      <c r="C2554">
        <v>266.19836142236198</v>
      </c>
      <c r="D2554">
        <v>0.10581330471129401</v>
      </c>
      <c r="E2554">
        <v>0</v>
      </c>
      <c r="F2554">
        <v>0.18497082760328201</v>
      </c>
      <c r="G2554">
        <v>638</v>
      </c>
      <c r="H2554">
        <v>2</v>
      </c>
      <c r="I2554">
        <v>157.985775624827</v>
      </c>
      <c r="J2554">
        <v>250.10667077156299</v>
      </c>
      <c r="K2554">
        <v>-7.3648433981090804</v>
      </c>
      <c r="L2554">
        <v>22.605801</v>
      </c>
      <c r="M2554">
        <v>256.07283038092601</v>
      </c>
      <c r="N2554">
        <v>145.20885776556699</v>
      </c>
      <c r="O2554">
        <v>0.49731742298110498</v>
      </c>
      <c r="P2554">
        <v>7.84</v>
      </c>
      <c r="Q2554">
        <v>0</v>
      </c>
      <c r="R2554">
        <v>-0.11612540638367699</v>
      </c>
      <c r="S2554">
        <v>266.55157733034599</v>
      </c>
    </row>
    <row r="2555" spans="1:20" x14ac:dyDescent="0.25">
      <c r="A2555">
        <v>1974</v>
      </c>
      <c r="B2555">
        <v>1499</v>
      </c>
      <c r="C2555">
        <v>277.40155707209101</v>
      </c>
      <c r="D2555">
        <v>0.13730689221922099</v>
      </c>
      <c r="E2555">
        <v>0</v>
      </c>
      <c r="F2555">
        <v>-0.58219433685169897</v>
      </c>
      <c r="G2555">
        <v>638</v>
      </c>
      <c r="H2555">
        <v>2</v>
      </c>
      <c r="I2555">
        <v>167.76780078078701</v>
      </c>
      <c r="J2555">
        <v>246.95096617617199</v>
      </c>
      <c r="K2555">
        <v>-7.3648433981090804</v>
      </c>
      <c r="L2555">
        <v>-39.488300000000002</v>
      </c>
      <c r="M2555">
        <v>303.66138077755602</v>
      </c>
      <c r="N2555">
        <v>176.62817736245799</v>
      </c>
      <c r="O2555">
        <v>5.3516368771941796</v>
      </c>
      <c r="P2555">
        <v>2.02</v>
      </c>
      <c r="Q2555">
        <v>0</v>
      </c>
      <c r="R2555">
        <v>-0.67482674782590901</v>
      </c>
      <c r="S2555">
        <v>280.06769522841802</v>
      </c>
      <c r="T2555">
        <f>IF(AND(C2555&gt;=$V$3,B2555=$V$1,A2555&lt;=2004),1,0)</f>
        <v>0</v>
      </c>
    </row>
    <row r="2556" spans="1:20" hidden="1" x14ac:dyDescent="0.25">
      <c r="A2556">
        <v>1974</v>
      </c>
      <c r="B2556">
        <v>1513</v>
      </c>
      <c r="C2556">
        <v>279.54693326977502</v>
      </c>
      <c r="D2556">
        <v>0.142827784717423</v>
      </c>
      <c r="E2556">
        <v>0</v>
      </c>
      <c r="F2556">
        <v>-0.55019400038854105</v>
      </c>
      <c r="G2556">
        <v>638</v>
      </c>
      <c r="H2556">
        <v>2</v>
      </c>
      <c r="I2556">
        <v>171.32631255468399</v>
      </c>
      <c r="J2556">
        <v>246.92378287608099</v>
      </c>
      <c r="K2556">
        <v>-7.3648433981090804</v>
      </c>
      <c r="L2556">
        <v>-37.064602000000001</v>
      </c>
      <c r="M2556">
        <v>313.00073873364698</v>
      </c>
      <c r="N2556">
        <v>182.789636030271</v>
      </c>
      <c r="O2556">
        <v>4.6360768010844602</v>
      </c>
      <c r="P2556">
        <v>4.62</v>
      </c>
      <c r="Q2556">
        <v>0</v>
      </c>
      <c r="R2556">
        <v>-0.53554871101212398</v>
      </c>
      <c r="S2556">
        <v>281.69798436187199</v>
      </c>
    </row>
    <row r="2557" spans="1:20" hidden="1" x14ac:dyDescent="0.25">
      <c r="A2557">
        <v>1974</v>
      </c>
      <c r="B2557">
        <v>3090</v>
      </c>
      <c r="C2557">
        <v>228.18039370389801</v>
      </c>
      <c r="D2557">
        <v>0.115925298667166</v>
      </c>
      <c r="E2557">
        <v>0</v>
      </c>
      <c r="F2557">
        <v>0.39875272219968799</v>
      </c>
      <c r="G2557">
        <v>638</v>
      </c>
      <c r="H2557">
        <v>2</v>
      </c>
      <c r="I2557">
        <v>99.500131450823304</v>
      </c>
      <c r="J2557">
        <v>207.058681462236</v>
      </c>
      <c r="K2557">
        <v>-7.3648433981090804</v>
      </c>
      <c r="L2557">
        <v>47.642398999999997</v>
      </c>
      <c r="M2557">
        <v>137.47326875504501</v>
      </c>
      <c r="N2557">
        <v>78.637567338226106</v>
      </c>
      <c r="O2557">
        <v>-0.43794350469140603</v>
      </c>
      <c r="P2557">
        <v>3.67</v>
      </c>
      <c r="Q2557">
        <v>0</v>
      </c>
      <c r="R2557">
        <v>0.13296294626959099</v>
      </c>
      <c r="S2557">
        <v>227.36034513413799</v>
      </c>
    </row>
    <row r="2558" spans="1:20" hidden="1" x14ac:dyDescent="0.25">
      <c r="A2558">
        <v>1975</v>
      </c>
      <c r="B2558">
        <v>333</v>
      </c>
      <c r="C2558">
        <v>266.25061646080599</v>
      </c>
      <c r="D2558">
        <v>0.105767883316329</v>
      </c>
      <c r="E2558">
        <v>0</v>
      </c>
      <c r="F2558">
        <v>-0.11685541350640601</v>
      </c>
      <c r="G2558">
        <v>639</v>
      </c>
      <c r="H2558">
        <v>2</v>
      </c>
      <c r="I2558">
        <v>158.405893543236</v>
      </c>
      <c r="J2558">
        <v>250.15892581000699</v>
      </c>
      <c r="K2558">
        <v>-6.9433051402364301</v>
      </c>
      <c r="L2558">
        <v>22.605801</v>
      </c>
      <c r="M2558">
        <v>256.257011764553</v>
      </c>
      <c r="N2558">
        <v>145.30741967277899</v>
      </c>
      <c r="O2558">
        <v>0.49842400821903299</v>
      </c>
      <c r="P2558">
        <v>7.78</v>
      </c>
      <c r="Q2558">
        <v>0</v>
      </c>
      <c r="R2558">
        <v>-0.10179132711009201</v>
      </c>
      <c r="S2558">
        <v>266.54991649751702</v>
      </c>
    </row>
    <row r="2559" spans="1:20" x14ac:dyDescent="0.25">
      <c r="A2559">
        <v>1975</v>
      </c>
      <c r="B2559">
        <v>1499</v>
      </c>
      <c r="C2559">
        <v>277.04041612628498</v>
      </c>
      <c r="D2559">
        <v>0.13724795189409</v>
      </c>
      <c r="E2559">
        <v>0</v>
      </c>
      <c r="F2559">
        <v>0.67936513381363195</v>
      </c>
      <c r="G2559">
        <v>639</v>
      </c>
      <c r="H2559">
        <v>2</v>
      </c>
      <c r="I2559">
        <v>165.934649115789</v>
      </c>
      <c r="J2559">
        <v>246.58982523036599</v>
      </c>
      <c r="K2559">
        <v>-6.9433051402364301</v>
      </c>
      <c r="L2559">
        <v>-39.488300000000002</v>
      </c>
      <c r="M2559">
        <v>302.19677404456701</v>
      </c>
      <c r="N2559">
        <v>175.768658378574</v>
      </c>
      <c r="O2559">
        <v>5.3666770022718202</v>
      </c>
      <c r="P2559">
        <v>1.83</v>
      </c>
      <c r="Q2559">
        <v>0</v>
      </c>
      <c r="R2559">
        <v>-0.76833951998415995</v>
      </c>
      <c r="S2559">
        <v>280.05515895902403</v>
      </c>
      <c r="T2559">
        <f>IF(AND(C2559&gt;=$V$3,B2559=$V$1,A2559&lt;=2004),1,0)</f>
        <v>0</v>
      </c>
    </row>
    <row r="2560" spans="1:20" hidden="1" x14ac:dyDescent="0.25">
      <c r="A2560">
        <v>1975</v>
      </c>
      <c r="B2560">
        <v>1513</v>
      </c>
      <c r="C2560">
        <v>279.22138654839398</v>
      </c>
      <c r="D2560">
        <v>0.14276647449524199</v>
      </c>
      <c r="E2560">
        <v>0</v>
      </c>
      <c r="F2560">
        <v>0.63884240445168405</v>
      </c>
      <c r="G2560">
        <v>639</v>
      </c>
      <c r="H2560">
        <v>2</v>
      </c>
      <c r="I2560">
        <v>169.56680196177899</v>
      </c>
      <c r="J2560">
        <v>246.5982361547</v>
      </c>
      <c r="K2560">
        <v>-6.9433051402364301</v>
      </c>
      <c r="L2560">
        <v>-37.064602000000001</v>
      </c>
      <c r="M2560">
        <v>311.65433710321702</v>
      </c>
      <c r="N2560">
        <v>181.99538841906201</v>
      </c>
      <c r="O2560">
        <v>4.6454084699577196</v>
      </c>
      <c r="P2560">
        <v>4.49</v>
      </c>
      <c r="Q2560">
        <v>0</v>
      </c>
      <c r="R2560">
        <v>-0.61989944506093397</v>
      </c>
      <c r="S2560">
        <v>281.68787004881301</v>
      </c>
    </row>
    <row r="2561" spans="1:20" hidden="1" x14ac:dyDescent="0.25">
      <c r="A2561">
        <v>1975</v>
      </c>
      <c r="B2561">
        <v>3090</v>
      </c>
      <c r="C2561">
        <v>228.556365722462</v>
      </c>
      <c r="D2561">
        <v>0.11587553659999</v>
      </c>
      <c r="E2561">
        <v>0</v>
      </c>
      <c r="F2561">
        <v>-0.40101297669911401</v>
      </c>
      <c r="G2561">
        <v>639</v>
      </c>
      <c r="H2561">
        <v>2</v>
      </c>
      <c r="I2561">
        <v>100.704165850872</v>
      </c>
      <c r="J2561">
        <v>207.43465348079999</v>
      </c>
      <c r="K2561">
        <v>-6.9433051402364301</v>
      </c>
      <c r="L2561">
        <v>47.642398999999997</v>
      </c>
      <c r="M2561">
        <v>138.346299341605</v>
      </c>
      <c r="N2561">
        <v>79.13367758279</v>
      </c>
      <c r="O2561">
        <v>-0.44679547300491201</v>
      </c>
      <c r="P2561">
        <v>3.77</v>
      </c>
      <c r="Q2561">
        <v>0</v>
      </c>
      <c r="R2561">
        <v>0.236325234293606</v>
      </c>
      <c r="S2561">
        <v>227.364201029513</v>
      </c>
    </row>
    <row r="2562" spans="1:20" hidden="1" x14ac:dyDescent="0.25">
      <c r="A2562">
        <v>1976</v>
      </c>
      <c r="B2562">
        <v>333</v>
      </c>
      <c r="C2562">
        <v>266.29650812751402</v>
      </c>
      <c r="D2562">
        <v>0.10571690148946</v>
      </c>
      <c r="E2562">
        <v>0</v>
      </c>
      <c r="F2562">
        <v>0.16859678002484901</v>
      </c>
      <c r="G2562">
        <v>640</v>
      </c>
      <c r="H2562">
        <v>2</v>
      </c>
      <c r="I2562">
        <v>158.405893543236</v>
      </c>
      <c r="J2562">
        <v>250.20481747671499</v>
      </c>
      <c r="K2562">
        <v>-6.9433051402364301</v>
      </c>
      <c r="L2562">
        <v>22.605801</v>
      </c>
      <c r="M2562">
        <v>256.45828518135397</v>
      </c>
      <c r="N2562">
        <v>145.414942248827</v>
      </c>
      <c r="O2562">
        <v>0.499115783883543</v>
      </c>
      <c r="P2562">
        <v>7.72</v>
      </c>
      <c r="Q2562">
        <v>0</v>
      </c>
      <c r="R2562">
        <v>-8.6253612173778499E-2</v>
      </c>
      <c r="S2562">
        <v>266.54850917889001</v>
      </c>
    </row>
    <row r="2563" spans="1:20" x14ac:dyDescent="0.25">
      <c r="A2563">
        <v>1976</v>
      </c>
      <c r="B2563">
        <v>1499</v>
      </c>
      <c r="C2563">
        <v>276.70097224809501</v>
      </c>
      <c r="D2563">
        <v>0.13718179616607301</v>
      </c>
      <c r="E2563">
        <v>0</v>
      </c>
      <c r="F2563">
        <v>-0.57486738713553298</v>
      </c>
      <c r="G2563">
        <v>640</v>
      </c>
      <c r="H2563">
        <v>2</v>
      </c>
      <c r="I2563">
        <v>165.934649115789</v>
      </c>
      <c r="J2563">
        <v>246.25038135217599</v>
      </c>
      <c r="K2563">
        <v>-6.9433051402364301</v>
      </c>
      <c r="L2563">
        <v>-39.488300000000002</v>
      </c>
      <c r="M2563">
        <v>300.626160034328</v>
      </c>
      <c r="N2563">
        <v>174.84662847345101</v>
      </c>
      <c r="O2563">
        <v>5.3824978423510403</v>
      </c>
      <c r="P2563">
        <v>1.64</v>
      </c>
      <c r="Q2563">
        <v>0</v>
      </c>
      <c r="R2563">
        <v>-0.86880196192567105</v>
      </c>
      <c r="S2563">
        <v>280.04098353896302</v>
      </c>
      <c r="T2563">
        <f>IF(AND(C2563&gt;=$V$3,B2563=$V$1,A2563&lt;=2004),1,0)</f>
        <v>0</v>
      </c>
    </row>
    <row r="2564" spans="1:20" hidden="1" x14ac:dyDescent="0.25">
      <c r="A2564">
        <v>1976</v>
      </c>
      <c r="B2564">
        <v>1513</v>
      </c>
      <c r="C2564">
        <v>278.91674031395002</v>
      </c>
      <c r="D2564">
        <v>0.142697658750261</v>
      </c>
      <c r="E2564">
        <v>0</v>
      </c>
      <c r="F2564">
        <v>-0.55376286202408798</v>
      </c>
      <c r="G2564">
        <v>640</v>
      </c>
      <c r="H2564">
        <v>2</v>
      </c>
      <c r="I2564">
        <v>169.56680196177899</v>
      </c>
      <c r="J2564">
        <v>246.29358992025601</v>
      </c>
      <c r="K2564">
        <v>-6.9433051402364301</v>
      </c>
      <c r="L2564">
        <v>-37.064602000000001</v>
      </c>
      <c r="M2564">
        <v>310.20512133999102</v>
      </c>
      <c r="N2564">
        <v>181.140199622073</v>
      </c>
      <c r="O2564">
        <v>4.65424165516239</v>
      </c>
      <c r="P2564">
        <v>4.3499999999999996</v>
      </c>
      <c r="Q2564">
        <v>0</v>
      </c>
      <c r="R2564">
        <v>-0.71080215564336502</v>
      </c>
      <c r="S2564">
        <v>281.67627256218401</v>
      </c>
    </row>
    <row r="2565" spans="1:20" hidden="1" x14ac:dyDescent="0.25">
      <c r="A2565">
        <v>1976</v>
      </c>
      <c r="B2565">
        <v>3090</v>
      </c>
      <c r="C2565">
        <v>228.91688589684</v>
      </c>
      <c r="D2565">
        <v>0.11581968272109799</v>
      </c>
      <c r="E2565">
        <v>0</v>
      </c>
      <c r="F2565">
        <v>0.40939628553135399</v>
      </c>
      <c r="G2565">
        <v>640</v>
      </c>
      <c r="H2565">
        <v>2</v>
      </c>
      <c r="I2565">
        <v>100.704165850872</v>
      </c>
      <c r="J2565">
        <v>207.79517365517799</v>
      </c>
      <c r="K2565">
        <v>-6.9433051402364301</v>
      </c>
      <c r="L2565">
        <v>47.642398999999997</v>
      </c>
      <c r="M2565">
        <v>139.26036620960599</v>
      </c>
      <c r="N2565">
        <v>79.652812632977103</v>
      </c>
      <c r="O2565">
        <v>-0.454021865759625</v>
      </c>
      <c r="P2565">
        <v>3.87</v>
      </c>
      <c r="Q2565">
        <v>0</v>
      </c>
      <c r="R2565">
        <v>0.34356330925637901</v>
      </c>
      <c r="S2565">
        <v>227.369806627152</v>
      </c>
    </row>
    <row r="2566" spans="1:20" hidden="1" x14ac:dyDescent="0.25">
      <c r="A2566">
        <v>1977</v>
      </c>
      <c r="B2566">
        <v>333</v>
      </c>
      <c r="C2566">
        <v>266.34674615230603</v>
      </c>
      <c r="D2566">
        <v>0.105675225754225</v>
      </c>
      <c r="E2566">
        <v>0</v>
      </c>
      <c r="F2566">
        <v>-0.11515620783343</v>
      </c>
      <c r="G2566">
        <v>641</v>
      </c>
      <c r="H2566">
        <v>2</v>
      </c>
      <c r="I2566">
        <v>158.81863760611</v>
      </c>
      <c r="J2566">
        <v>250.255055501508</v>
      </c>
      <c r="K2566">
        <v>-6.5196518843567697</v>
      </c>
      <c r="L2566">
        <v>22.605801</v>
      </c>
      <c r="M2566">
        <v>256.63514623858902</v>
      </c>
      <c r="N2566">
        <v>145.50981834480899</v>
      </c>
      <c r="O2566">
        <v>0.49902449310569102</v>
      </c>
      <c r="P2566">
        <v>7.66</v>
      </c>
      <c r="Q2566">
        <v>0</v>
      </c>
      <c r="R2566">
        <v>-7.2622780777477206E-2</v>
      </c>
      <c r="S2566">
        <v>266.54732426164901</v>
      </c>
    </row>
    <row r="2567" spans="1:20" x14ac:dyDescent="0.25">
      <c r="A2567">
        <v>1977</v>
      </c>
      <c r="B2567">
        <v>1499</v>
      </c>
      <c r="C2567">
        <v>276.336066334897</v>
      </c>
      <c r="D2567">
        <v>0.13712771633460299</v>
      </c>
      <c r="E2567">
        <v>0</v>
      </c>
      <c r="F2567">
        <v>0.67462039817567998</v>
      </c>
      <c r="G2567">
        <v>641</v>
      </c>
      <c r="H2567">
        <v>2</v>
      </c>
      <c r="I2567">
        <v>164.10282345384701</v>
      </c>
      <c r="J2567">
        <v>245.88547543897801</v>
      </c>
      <c r="K2567">
        <v>-6.5196518843567697</v>
      </c>
      <c r="L2567">
        <v>-39.488300000000002</v>
      </c>
      <c r="M2567">
        <v>299.15549641201198</v>
      </c>
      <c r="N2567">
        <v>173.984359214123</v>
      </c>
      <c r="O2567">
        <v>5.3978813647909201</v>
      </c>
      <c r="P2567">
        <v>1.45</v>
      </c>
      <c r="Q2567">
        <v>0</v>
      </c>
      <c r="R2567">
        <v>-0.96253926897112896</v>
      </c>
      <c r="S2567">
        <v>280.02527869590199</v>
      </c>
      <c r="T2567">
        <f>IF(AND(C2567&gt;=$V$3,B2567=$V$1,A2567&lt;=2004),1,0)</f>
        <v>0</v>
      </c>
    </row>
    <row r="2568" spans="1:20" hidden="1" x14ac:dyDescent="0.25">
      <c r="A2568">
        <v>1977</v>
      </c>
      <c r="B2568">
        <v>1513</v>
      </c>
      <c r="C2568">
        <v>278.58733185053501</v>
      </c>
      <c r="D2568">
        <v>0.142641404454486</v>
      </c>
      <c r="E2568">
        <v>0</v>
      </c>
      <c r="F2568">
        <v>0.65608014385738</v>
      </c>
      <c r="G2568">
        <v>641</v>
      </c>
      <c r="H2568">
        <v>2</v>
      </c>
      <c r="I2568">
        <v>167.807570933238</v>
      </c>
      <c r="J2568">
        <v>245.964181456841</v>
      </c>
      <c r="K2568">
        <v>-6.5196518843567697</v>
      </c>
      <c r="L2568">
        <v>-37.064602000000001</v>
      </c>
      <c r="M2568">
        <v>308.85353041905603</v>
      </c>
      <c r="N2568">
        <v>180.34371274683201</v>
      </c>
      <c r="O2568">
        <v>4.6631007400798401</v>
      </c>
      <c r="P2568">
        <v>4.2</v>
      </c>
      <c r="Q2568">
        <v>0</v>
      </c>
      <c r="R2568">
        <v>-0.79525424365455399</v>
      </c>
      <c r="S2568">
        <v>281.66329715069401</v>
      </c>
    </row>
    <row r="2569" spans="1:20" hidden="1" x14ac:dyDescent="0.25">
      <c r="A2569">
        <v>1977</v>
      </c>
      <c r="B2569">
        <v>3090</v>
      </c>
      <c r="C2569">
        <v>229.29258073497499</v>
      </c>
      <c r="D2569">
        <v>0.115774024265694</v>
      </c>
      <c r="E2569">
        <v>0</v>
      </c>
      <c r="F2569">
        <v>-0.40205206273217597</v>
      </c>
      <c r="G2569">
        <v>641</v>
      </c>
      <c r="H2569">
        <v>2</v>
      </c>
      <c r="I2569">
        <v>101.908312372879</v>
      </c>
      <c r="J2569">
        <v>208.17086849331301</v>
      </c>
      <c r="K2569">
        <v>-6.5196518843567697</v>
      </c>
      <c r="L2569">
        <v>47.642398999999997</v>
      </c>
      <c r="M2569">
        <v>140.141113286832</v>
      </c>
      <c r="N2569">
        <v>80.153522321572098</v>
      </c>
      <c r="O2569">
        <v>-0.45987271245607603</v>
      </c>
      <c r="P2569">
        <v>3.97</v>
      </c>
      <c r="Q2569">
        <v>0</v>
      </c>
      <c r="R2569">
        <v>0.44584416626293299</v>
      </c>
      <c r="S2569">
        <v>227.37708104481601</v>
      </c>
    </row>
    <row r="2570" spans="1:20" hidden="1" x14ac:dyDescent="0.25">
      <c r="A2570">
        <v>1978</v>
      </c>
      <c r="B2570">
        <v>333</v>
      </c>
      <c r="C2570">
        <v>266.39037462205101</v>
      </c>
      <c r="D2570">
        <v>0.10562796107490199</v>
      </c>
      <c r="E2570">
        <v>0</v>
      </c>
      <c r="F2570">
        <v>0.175119369036005</v>
      </c>
      <c r="G2570">
        <v>642</v>
      </c>
      <c r="H2570">
        <v>2</v>
      </c>
      <c r="I2570">
        <v>158.81863760611</v>
      </c>
      <c r="J2570">
        <v>250.29868397125199</v>
      </c>
      <c r="K2570">
        <v>-6.5196518843567697</v>
      </c>
      <c r="L2570">
        <v>22.605801</v>
      </c>
      <c r="M2570">
        <v>256.82886251113598</v>
      </c>
      <c r="N2570">
        <v>145.613516193718</v>
      </c>
      <c r="O2570">
        <v>0.49874283923719698</v>
      </c>
      <c r="P2570">
        <v>7.59</v>
      </c>
      <c r="Q2570">
        <v>0</v>
      </c>
      <c r="R2570">
        <v>-5.7803489247497203E-2</v>
      </c>
      <c r="S2570">
        <v>266.54638113677498</v>
      </c>
    </row>
    <row r="2571" spans="1:20" x14ac:dyDescent="0.25">
      <c r="A2571">
        <v>1978</v>
      </c>
      <c r="B2571">
        <v>1499</v>
      </c>
      <c r="C2571">
        <v>275.99294236435202</v>
      </c>
      <c r="D2571">
        <v>0.13706638410188199</v>
      </c>
      <c r="E2571">
        <v>0</v>
      </c>
      <c r="F2571">
        <v>-0.57711612893011799</v>
      </c>
      <c r="G2571">
        <v>642</v>
      </c>
      <c r="H2571">
        <v>2</v>
      </c>
      <c r="I2571">
        <v>164.10282345384701</v>
      </c>
      <c r="J2571">
        <v>245.542351468433</v>
      </c>
      <c r="K2571">
        <v>-6.5196518843567697</v>
      </c>
      <c r="L2571">
        <v>-39.488300000000002</v>
      </c>
      <c r="M2571">
        <v>297.58054197080997</v>
      </c>
      <c r="N2571">
        <v>173.06058126033901</v>
      </c>
      <c r="O2571">
        <v>5.4131866929722303</v>
      </c>
      <c r="P2571">
        <v>1.26</v>
      </c>
      <c r="Q2571">
        <v>0</v>
      </c>
      <c r="R2571">
        <v>-1.0631735823020101</v>
      </c>
      <c r="S2571">
        <v>280.00793189791301</v>
      </c>
      <c r="T2571">
        <f>IF(AND(C2571&gt;=$V$3,B2571=$V$1,A2571&lt;=2004),1,0)</f>
        <v>0</v>
      </c>
    </row>
    <row r="2572" spans="1:20" hidden="1" x14ac:dyDescent="0.25">
      <c r="A2572">
        <v>1978</v>
      </c>
      <c r="B2572">
        <v>1513</v>
      </c>
      <c r="C2572">
        <v>278.27903016853298</v>
      </c>
      <c r="D2572">
        <v>0.142577606149902</v>
      </c>
      <c r="E2572">
        <v>0</v>
      </c>
      <c r="F2572">
        <v>-0.55922864166197594</v>
      </c>
      <c r="G2572">
        <v>642</v>
      </c>
      <c r="H2572">
        <v>2</v>
      </c>
      <c r="I2572">
        <v>167.807570933238</v>
      </c>
      <c r="J2572">
        <v>245.65587977483901</v>
      </c>
      <c r="K2572">
        <v>-6.5196518843567697</v>
      </c>
      <c r="L2572">
        <v>-37.064602000000001</v>
      </c>
      <c r="M2572">
        <v>307.39705457205099</v>
      </c>
      <c r="N2572">
        <v>179.48507901185999</v>
      </c>
      <c r="O2572">
        <v>4.6732961892128104</v>
      </c>
      <c r="P2572">
        <v>4.0599999999999996</v>
      </c>
      <c r="Q2572">
        <v>0</v>
      </c>
      <c r="R2572">
        <v>-0.88644532414919497</v>
      </c>
      <c r="S2572">
        <v>281.64883386057602</v>
      </c>
    </row>
    <row r="2573" spans="1:20" hidden="1" x14ac:dyDescent="0.25">
      <c r="A2573">
        <v>1978</v>
      </c>
      <c r="B2573">
        <v>3090</v>
      </c>
      <c r="C2573">
        <v>229.653215463164</v>
      </c>
      <c r="D2573">
        <v>0.115722242761641</v>
      </c>
      <c r="E2573">
        <v>0</v>
      </c>
      <c r="F2573">
        <v>0.39901727323168501</v>
      </c>
      <c r="G2573">
        <v>642</v>
      </c>
      <c r="H2573">
        <v>2</v>
      </c>
      <c r="I2573">
        <v>101.908312372879</v>
      </c>
      <c r="J2573">
        <v>208.53150322150199</v>
      </c>
      <c r="K2573">
        <v>-6.5196518843567697</v>
      </c>
      <c r="L2573">
        <v>47.642398999999997</v>
      </c>
      <c r="M2573">
        <v>141.063370250118</v>
      </c>
      <c r="N2573">
        <v>80.677521406010001</v>
      </c>
      <c r="O2573">
        <v>-0.46445907587948898</v>
      </c>
      <c r="P2573">
        <v>4.08</v>
      </c>
      <c r="Q2573">
        <v>0</v>
      </c>
      <c r="R2573">
        <v>0.55201719722367504</v>
      </c>
      <c r="S2573">
        <v>227.38608778742699</v>
      </c>
    </row>
    <row r="2574" spans="1:20" hidden="1" x14ac:dyDescent="0.25">
      <c r="A2574">
        <v>1979</v>
      </c>
      <c r="B2574">
        <v>333</v>
      </c>
      <c r="C2574">
        <v>266.438370155271</v>
      </c>
      <c r="D2574">
        <v>0.105590524144661</v>
      </c>
      <c r="E2574">
        <v>0</v>
      </c>
      <c r="F2574">
        <v>-0.11570479385118999</v>
      </c>
      <c r="G2574">
        <v>643</v>
      </c>
      <c r="H2574">
        <v>2</v>
      </c>
      <c r="I2574">
        <v>159.22381264434</v>
      </c>
      <c r="J2574">
        <v>250.346679504473</v>
      </c>
      <c r="K2574">
        <v>-6.0940126793558598</v>
      </c>
      <c r="L2574">
        <v>22.605801</v>
      </c>
      <c r="M2574">
        <v>256.99718149916299</v>
      </c>
      <c r="N2574">
        <v>145.70408174192099</v>
      </c>
      <c r="O2574">
        <v>0.49914979391542103</v>
      </c>
      <c r="P2574">
        <v>7.53</v>
      </c>
      <c r="Q2574">
        <v>0</v>
      </c>
      <c r="R2574">
        <v>-4.4958649405674997E-2</v>
      </c>
      <c r="S2574">
        <v>266.54564758900602</v>
      </c>
    </row>
    <row r="2575" spans="1:20" x14ac:dyDescent="0.25">
      <c r="A2575">
        <v>1979</v>
      </c>
      <c r="B2575">
        <v>1499</v>
      </c>
      <c r="C2575">
        <v>275.62412420655602</v>
      </c>
      <c r="D2575">
        <v>0.13701780468590299</v>
      </c>
      <c r="E2575">
        <v>0</v>
      </c>
      <c r="F2575">
        <v>0.68077129778049095</v>
      </c>
      <c r="G2575">
        <v>643</v>
      </c>
      <c r="H2575">
        <v>2</v>
      </c>
      <c r="I2575">
        <v>162.272842507094</v>
      </c>
      <c r="J2575">
        <v>245.17353331063799</v>
      </c>
      <c r="K2575">
        <v>-6.0940126793558598</v>
      </c>
      <c r="L2575">
        <v>-39.488300000000002</v>
      </c>
      <c r="M2575">
        <v>296.10528037614699</v>
      </c>
      <c r="N2575">
        <v>172.196474466469</v>
      </c>
      <c r="O2575">
        <v>5.4283016800799802</v>
      </c>
      <c r="P2575">
        <v>1.06</v>
      </c>
      <c r="Q2575">
        <v>0</v>
      </c>
      <c r="R2575">
        <v>-1.15705749292717</v>
      </c>
      <c r="S2575">
        <v>279.989053284931</v>
      </c>
      <c r="T2575">
        <f>IF(AND(C2575&gt;=$V$3,B2575=$V$1,A2575&lt;=2004),1,0)</f>
        <v>0</v>
      </c>
    </row>
    <row r="2576" spans="1:20" hidden="1" x14ac:dyDescent="0.25">
      <c r="A2576">
        <v>1979</v>
      </c>
      <c r="B2576">
        <v>1513</v>
      </c>
      <c r="C2576">
        <v>277.94618417330503</v>
      </c>
      <c r="D2576">
        <v>0.14252707343260701</v>
      </c>
      <c r="E2576">
        <v>0</v>
      </c>
      <c r="F2576">
        <v>0.65030641086176599</v>
      </c>
      <c r="G2576">
        <v>643</v>
      </c>
      <c r="H2576">
        <v>2</v>
      </c>
      <c r="I2576">
        <v>166.049114642962</v>
      </c>
      <c r="J2576">
        <v>245.32303377961099</v>
      </c>
      <c r="K2576">
        <v>-6.0940126793558598</v>
      </c>
      <c r="L2576">
        <v>-37.064602000000001</v>
      </c>
      <c r="M2576">
        <v>306.03857462542999</v>
      </c>
      <c r="N2576">
        <v>178.68542993034299</v>
      </c>
      <c r="O2576">
        <v>4.6834662026000098</v>
      </c>
      <c r="P2576">
        <v>3.91</v>
      </c>
      <c r="Q2576">
        <v>0</v>
      </c>
      <c r="R2576">
        <v>-0.97112497529060904</v>
      </c>
      <c r="S2576">
        <v>281.63298893266398</v>
      </c>
    </row>
    <row r="2577" spans="1:20" hidden="1" x14ac:dyDescent="0.25">
      <c r="A2577">
        <v>1979</v>
      </c>
      <c r="B2577">
        <v>3090</v>
      </c>
      <c r="C2577">
        <v>230.02896568822899</v>
      </c>
      <c r="D2577">
        <v>0.115681228190446</v>
      </c>
      <c r="E2577">
        <v>0</v>
      </c>
      <c r="F2577">
        <v>-0.40048444053134702</v>
      </c>
      <c r="G2577">
        <v>643</v>
      </c>
      <c r="H2577">
        <v>2</v>
      </c>
      <c r="I2577">
        <v>103.112131950292</v>
      </c>
      <c r="J2577">
        <v>208.90725344656701</v>
      </c>
      <c r="K2577">
        <v>-6.0940126793558598</v>
      </c>
      <c r="L2577">
        <v>47.642398999999997</v>
      </c>
      <c r="M2577">
        <v>141.952932312435</v>
      </c>
      <c r="N2577">
        <v>81.183505137911197</v>
      </c>
      <c r="O2577">
        <v>-0.469069190022257</v>
      </c>
      <c r="P2577">
        <v>4.18</v>
      </c>
      <c r="Q2577">
        <v>0</v>
      </c>
      <c r="R2577">
        <v>0.65335090981107702</v>
      </c>
      <c r="S2577">
        <v>227.396747896405</v>
      </c>
    </row>
    <row r="2578" spans="1:20" hidden="1" x14ac:dyDescent="0.25">
      <c r="A2578" t="s">
        <v>83</v>
      </c>
      <c r="B2578">
        <v>333</v>
      </c>
      <c r="C2578">
        <v>266.48979033326498</v>
      </c>
      <c r="D2578">
        <v>0.10554681262316599</v>
      </c>
      <c r="E2578">
        <v>0</v>
      </c>
      <c r="F2578">
        <v>-9.0735521130043295E-2</v>
      </c>
      <c r="G2578">
        <v>644</v>
      </c>
      <c r="H2578">
        <v>2</v>
      </c>
      <c r="I2578">
        <v>159.62123908945</v>
      </c>
      <c r="J2578">
        <v>250.39809968246701</v>
      </c>
      <c r="K2578">
        <v>-5.6665171790587898</v>
      </c>
      <c r="L2578">
        <v>22.605801</v>
      </c>
      <c r="M2578">
        <v>257.18244420916301</v>
      </c>
      <c r="N2578">
        <v>145.80342930664099</v>
      </c>
      <c r="O2578">
        <v>0.499032318427093</v>
      </c>
      <c r="P2578">
        <v>7.46</v>
      </c>
      <c r="Q2578">
        <v>0</v>
      </c>
      <c r="R2578">
        <v>-3.0915686700355001E-2</v>
      </c>
      <c r="S2578">
        <v>266.54514316697998</v>
      </c>
    </row>
    <row r="2579" spans="1:20" x14ac:dyDescent="0.25">
      <c r="A2579">
        <v>1980</v>
      </c>
      <c r="B2579">
        <v>1499</v>
      </c>
      <c r="C2579">
        <v>275.23195273950398</v>
      </c>
      <c r="D2579">
        <v>0.13696108314992</v>
      </c>
      <c r="E2579">
        <v>0</v>
      </c>
      <c r="F2579">
        <v>0.61874932596362797</v>
      </c>
      <c r="G2579">
        <v>644</v>
      </c>
      <c r="H2579">
        <v>2</v>
      </c>
      <c r="I2579">
        <v>160.44522005950401</v>
      </c>
      <c r="J2579">
        <v>244.78136184358499</v>
      </c>
      <c r="K2579">
        <v>-5.6665171790587898</v>
      </c>
      <c r="L2579">
        <v>-39.488300000000002</v>
      </c>
      <c r="M2579">
        <v>294.52567056667999</v>
      </c>
      <c r="N2579">
        <v>171.27072076989199</v>
      </c>
      <c r="O2579">
        <v>5.4442263422191504</v>
      </c>
      <c r="P2579">
        <v>0.87</v>
      </c>
      <c r="Q2579">
        <v>0</v>
      </c>
      <c r="R2579">
        <v>-1.25790462316602</v>
      </c>
      <c r="S2579">
        <v>279.968529244688</v>
      </c>
      <c r="T2579">
        <f>IF(AND(C2579&gt;=$V$3,B2579=$V$1,A2579&lt;=2004),1,0)</f>
        <v>0</v>
      </c>
    </row>
    <row r="2580" spans="1:20" hidden="1" x14ac:dyDescent="0.25">
      <c r="A2580">
        <v>1980</v>
      </c>
      <c r="B2580">
        <v>1513</v>
      </c>
      <c r="C2580">
        <v>277.59067073407402</v>
      </c>
      <c r="D2580">
        <v>0.142468071213569</v>
      </c>
      <c r="E2580">
        <v>0</v>
      </c>
      <c r="F2580">
        <v>0.60057833316360199</v>
      </c>
      <c r="G2580">
        <v>644</v>
      </c>
      <c r="H2580">
        <v>2</v>
      </c>
      <c r="I2580">
        <v>164.29192485621701</v>
      </c>
      <c r="J2580">
        <v>244.96752034037999</v>
      </c>
      <c r="K2580">
        <v>-5.6665171790587898</v>
      </c>
      <c r="L2580">
        <v>-37.064602000000001</v>
      </c>
      <c r="M2580">
        <v>304.57700416154699</v>
      </c>
      <c r="N2580">
        <v>177.824571415251</v>
      </c>
      <c r="O2580">
        <v>4.6939769445074901</v>
      </c>
      <c r="P2580">
        <v>3.76</v>
      </c>
      <c r="Q2580">
        <v>0</v>
      </c>
      <c r="R2580">
        <v>-1.06247974898029</v>
      </c>
      <c r="S2580">
        <v>281.61565345529698</v>
      </c>
    </row>
    <row r="2581" spans="1:20" hidden="1" x14ac:dyDescent="0.25">
      <c r="A2581">
        <v>1980</v>
      </c>
      <c r="B2581">
        <v>3090</v>
      </c>
      <c r="C2581">
        <v>230.41901797717</v>
      </c>
      <c r="D2581">
        <v>0.115633339399917</v>
      </c>
      <c r="E2581">
        <v>0</v>
      </c>
      <c r="F2581">
        <v>-0.37893252680981698</v>
      </c>
      <c r="G2581">
        <v>644</v>
      </c>
      <c r="H2581">
        <v>2</v>
      </c>
      <c r="I2581">
        <v>104.315196435701</v>
      </c>
      <c r="J2581">
        <v>209.29730573550799</v>
      </c>
      <c r="K2581">
        <v>-5.6665171790587898</v>
      </c>
      <c r="L2581">
        <v>47.642398999999997</v>
      </c>
      <c r="M2581">
        <v>142.88424774158901</v>
      </c>
      <c r="N2581">
        <v>81.712862684696006</v>
      </c>
      <c r="O2581">
        <v>-0.47247656032089602</v>
      </c>
      <c r="P2581">
        <v>4.28</v>
      </c>
      <c r="Q2581">
        <v>0</v>
      </c>
      <c r="R2581">
        <v>0.75856419888242199</v>
      </c>
      <c r="S2581">
        <v>227.40912467112801</v>
      </c>
    </row>
    <row r="2582" spans="1:20" hidden="1" x14ac:dyDescent="0.25">
      <c r="A2582">
        <v>1981</v>
      </c>
      <c r="B2582">
        <v>333</v>
      </c>
      <c r="C2582">
        <v>266.53499691823902</v>
      </c>
      <c r="D2582">
        <v>0.10551447740967899</v>
      </c>
      <c r="E2582">
        <v>0</v>
      </c>
      <c r="F2582">
        <v>0.16462839132728399</v>
      </c>
      <c r="G2582">
        <v>645</v>
      </c>
      <c r="H2582">
        <v>2</v>
      </c>
      <c r="I2582">
        <v>159.62123908945</v>
      </c>
      <c r="J2582">
        <v>250.44330626743999</v>
      </c>
      <c r="K2582">
        <v>-5.6665171790587898</v>
      </c>
      <c r="L2582">
        <v>22.605801</v>
      </c>
      <c r="M2582">
        <v>257.381037164323</v>
      </c>
      <c r="N2582">
        <v>145.91180586374199</v>
      </c>
      <c r="O2582">
        <v>0.49958418671265398</v>
      </c>
      <c r="P2582">
        <v>7.4</v>
      </c>
      <c r="Q2582">
        <v>0</v>
      </c>
      <c r="R2582">
        <v>-1.59518251465928E-2</v>
      </c>
      <c r="S2582">
        <v>266.54488289613403</v>
      </c>
    </row>
    <row r="2583" spans="1:20" x14ac:dyDescent="0.25">
      <c r="A2583">
        <v>1981</v>
      </c>
      <c r="B2583">
        <v>1499</v>
      </c>
      <c r="C2583">
        <v>274.86344457259298</v>
      </c>
      <c r="D2583">
        <v>0.136919123892667</v>
      </c>
      <c r="E2583">
        <v>0</v>
      </c>
      <c r="F2583">
        <v>-0.62696290289874601</v>
      </c>
      <c r="G2583">
        <v>645</v>
      </c>
      <c r="H2583">
        <v>2</v>
      </c>
      <c r="I2583">
        <v>160.44522005950401</v>
      </c>
      <c r="J2583">
        <v>244.41285367667501</v>
      </c>
      <c r="K2583">
        <v>-5.6665171790587898</v>
      </c>
      <c r="L2583">
        <v>-39.488300000000002</v>
      </c>
      <c r="M2583">
        <v>292.85298273365299</v>
      </c>
      <c r="N2583">
        <v>170.29276908342899</v>
      </c>
      <c r="O2583">
        <v>5.4593500945926099</v>
      </c>
      <c r="P2583">
        <v>0.68</v>
      </c>
      <c r="Q2583">
        <v>0</v>
      </c>
      <c r="R2583">
        <v>-1.3650076271270499</v>
      </c>
      <c r="S2583">
        <v>279.946257706008</v>
      </c>
      <c r="T2583">
        <f>IF(AND(C2583&gt;=$V$3,B2583=$V$1,A2583&lt;=2004),1,0)</f>
        <v>0</v>
      </c>
    </row>
    <row r="2584" spans="1:20" hidden="1" x14ac:dyDescent="0.25">
      <c r="A2584">
        <v>1981</v>
      </c>
      <c r="B2584">
        <v>1513</v>
      </c>
      <c r="C2584">
        <v>277.25781794698401</v>
      </c>
      <c r="D2584">
        <v>0.142424424841089</v>
      </c>
      <c r="E2584">
        <v>0</v>
      </c>
      <c r="F2584">
        <v>-0.600398682769402</v>
      </c>
      <c r="G2584">
        <v>645</v>
      </c>
      <c r="H2584">
        <v>2</v>
      </c>
      <c r="I2584">
        <v>164.29192485621701</v>
      </c>
      <c r="J2584">
        <v>244.63466755329</v>
      </c>
      <c r="K2584">
        <v>-5.6665171790587898</v>
      </c>
      <c r="L2584">
        <v>-37.064602000000001</v>
      </c>
      <c r="M2584">
        <v>303.02168659078899</v>
      </c>
      <c r="N2584">
        <v>176.91099382156</v>
      </c>
      <c r="O2584">
        <v>4.7051780251167399</v>
      </c>
      <c r="P2584">
        <v>3.61</v>
      </c>
      <c r="Q2584">
        <v>0</v>
      </c>
      <c r="R2584">
        <v>-1.15993737407397</v>
      </c>
      <c r="S2584">
        <v>281.59672785401801</v>
      </c>
    </row>
    <row r="2585" spans="1:20" hidden="1" x14ac:dyDescent="0.25">
      <c r="A2585">
        <v>1981</v>
      </c>
      <c r="B2585">
        <v>3090</v>
      </c>
      <c r="C2585">
        <v>230.79282462902299</v>
      </c>
      <c r="D2585">
        <v>0.11559791408841</v>
      </c>
      <c r="E2585">
        <v>0</v>
      </c>
      <c r="F2585">
        <v>0.430427707047842</v>
      </c>
      <c r="G2585">
        <v>645</v>
      </c>
      <c r="H2585">
        <v>2</v>
      </c>
      <c r="I2585">
        <v>104.315196435701</v>
      </c>
      <c r="J2585">
        <v>209.67111238736101</v>
      </c>
      <c r="K2585">
        <v>-5.6665171790587898</v>
      </c>
      <c r="L2585">
        <v>47.642398999999997</v>
      </c>
      <c r="M2585">
        <v>143.85585135072199</v>
      </c>
      <c r="N2585">
        <v>82.266071985424702</v>
      </c>
      <c r="O2585">
        <v>-0.47566975403635797</v>
      </c>
      <c r="P2585">
        <v>4.38</v>
      </c>
      <c r="Q2585">
        <v>0</v>
      </c>
      <c r="R2585">
        <v>0.86740440381116701</v>
      </c>
      <c r="S2585">
        <v>227.423277288555</v>
      </c>
    </row>
    <row r="2586" spans="1:20" hidden="1" x14ac:dyDescent="0.25">
      <c r="A2586">
        <v>1982</v>
      </c>
      <c r="B2586">
        <v>333</v>
      </c>
      <c r="C2586">
        <v>266.58406444769599</v>
      </c>
      <c r="D2586">
        <v>0.10548032290761</v>
      </c>
      <c r="E2586">
        <v>0</v>
      </c>
      <c r="F2586">
        <v>-0.10229523059380601</v>
      </c>
      <c r="G2586">
        <v>646</v>
      </c>
      <c r="H2586">
        <v>2</v>
      </c>
      <c r="I2586">
        <v>160.01075300376499</v>
      </c>
      <c r="J2586">
        <v>250.492373796897</v>
      </c>
      <c r="K2586">
        <v>-5.2372956027361903</v>
      </c>
      <c r="L2586">
        <v>22.605801</v>
      </c>
      <c r="M2586">
        <v>257.55572721487499</v>
      </c>
      <c r="N2586">
        <v>146.00638755078501</v>
      </c>
      <c r="O2586">
        <v>0.49947211473264402</v>
      </c>
      <c r="P2586">
        <v>7.34</v>
      </c>
      <c r="Q2586">
        <v>0</v>
      </c>
      <c r="R2586">
        <v>-2.8489849606627899E-3</v>
      </c>
      <c r="S2586">
        <v>266.54483641194003</v>
      </c>
    </row>
    <row r="2587" spans="1:20" x14ac:dyDescent="0.25">
      <c r="A2587">
        <v>1982</v>
      </c>
      <c r="B2587">
        <v>1499</v>
      </c>
      <c r="C2587">
        <v>274.47140469830498</v>
      </c>
      <c r="D2587">
        <v>0.13687480386554801</v>
      </c>
      <c r="E2587">
        <v>0</v>
      </c>
      <c r="F2587">
        <v>0.62347603409653496</v>
      </c>
      <c r="G2587">
        <v>646</v>
      </c>
      <c r="H2587">
        <v>2</v>
      </c>
      <c r="I2587">
        <v>158.62046495819999</v>
      </c>
      <c r="J2587">
        <v>244.02081380238701</v>
      </c>
      <c r="K2587">
        <v>-5.2372956027361903</v>
      </c>
      <c r="L2587">
        <v>-39.488300000000002</v>
      </c>
      <c r="M2587">
        <v>291.28772594496002</v>
      </c>
      <c r="N2587">
        <v>169.377050726173</v>
      </c>
      <c r="O2587">
        <v>5.4740511569762802</v>
      </c>
      <c r="P2587">
        <v>0.49</v>
      </c>
      <c r="Q2587">
        <v>0</v>
      </c>
      <c r="R2587">
        <v>-1.4647876344398201</v>
      </c>
      <c r="S2587">
        <v>279.92235815130101</v>
      </c>
      <c r="T2587">
        <f>IF(AND(C2587&gt;=$V$3,B2587=$V$1,A2587&lt;=2004),1,0)</f>
        <v>0</v>
      </c>
    </row>
    <row r="2588" spans="1:20" hidden="1" x14ac:dyDescent="0.25">
      <c r="A2588">
        <v>1982</v>
      </c>
      <c r="B2588">
        <v>1513</v>
      </c>
      <c r="C2588">
        <v>276.90223003941901</v>
      </c>
      <c r="D2588">
        <v>0.14237832277592999</v>
      </c>
      <c r="E2588">
        <v>0</v>
      </c>
      <c r="F2588">
        <v>0.60237145483587096</v>
      </c>
      <c r="G2588">
        <v>646</v>
      </c>
      <c r="H2588">
        <v>2</v>
      </c>
      <c r="I2588">
        <v>162.53648990123901</v>
      </c>
      <c r="J2588">
        <v>244.27907964572501</v>
      </c>
      <c r="K2588">
        <v>-5.2372956027361903</v>
      </c>
      <c r="L2588">
        <v>-37.064602000000001</v>
      </c>
      <c r="M2588">
        <v>301.57091238040499</v>
      </c>
      <c r="N2588">
        <v>176.05819555205099</v>
      </c>
      <c r="O2588">
        <v>4.7163658897256804</v>
      </c>
      <c r="P2588">
        <v>3.46</v>
      </c>
      <c r="Q2588">
        <v>0</v>
      </c>
      <c r="R2588">
        <v>-1.2504063029566701</v>
      </c>
      <c r="S2588">
        <v>281.576326156775</v>
      </c>
    </row>
    <row r="2589" spans="1:20" hidden="1" x14ac:dyDescent="0.25">
      <c r="A2589">
        <v>1982</v>
      </c>
      <c r="B2589">
        <v>3090</v>
      </c>
      <c r="C2589">
        <v>231.18131780071201</v>
      </c>
      <c r="D2589">
        <v>0.11556049562894601</v>
      </c>
      <c r="E2589">
        <v>0</v>
      </c>
      <c r="F2589">
        <v>-0.38911870005319699</v>
      </c>
      <c r="G2589">
        <v>646</v>
      </c>
      <c r="H2589">
        <v>2</v>
      </c>
      <c r="I2589">
        <v>105.51708892907899</v>
      </c>
      <c r="J2589">
        <v>210.05960555905</v>
      </c>
      <c r="K2589">
        <v>-5.2372956027361903</v>
      </c>
      <c r="L2589">
        <v>47.642398999999997</v>
      </c>
      <c r="M2589">
        <v>144.79162952498899</v>
      </c>
      <c r="N2589">
        <v>82.798623437736495</v>
      </c>
      <c r="O2589">
        <v>-0.47841958586185801</v>
      </c>
      <c r="P2589">
        <v>4.49</v>
      </c>
      <c r="Q2589">
        <v>0</v>
      </c>
      <c r="R2589">
        <v>0.97105109875668005</v>
      </c>
      <c r="S2589">
        <v>227.43912101109299</v>
      </c>
    </row>
    <row r="2590" spans="1:20" hidden="1" x14ac:dyDescent="0.25">
      <c r="A2590">
        <v>1983</v>
      </c>
      <c r="B2590">
        <v>333</v>
      </c>
      <c r="C2590">
        <v>266.62669472439001</v>
      </c>
      <c r="D2590">
        <v>0.105449505888574</v>
      </c>
      <c r="E2590">
        <v>0</v>
      </c>
      <c r="F2590">
        <v>0.170554223436927</v>
      </c>
      <c r="G2590">
        <v>647</v>
      </c>
      <c r="H2590">
        <v>2</v>
      </c>
      <c r="I2590">
        <v>160.01075300376499</v>
      </c>
      <c r="J2590">
        <v>250.53500407359201</v>
      </c>
      <c r="K2590">
        <v>-5.2372956027361903</v>
      </c>
      <c r="L2590">
        <v>22.605801</v>
      </c>
      <c r="M2590">
        <v>257.74543758799501</v>
      </c>
      <c r="N2590">
        <v>146.10991239764701</v>
      </c>
      <c r="O2590">
        <v>0.499257311860763</v>
      </c>
      <c r="P2590">
        <v>7.27</v>
      </c>
      <c r="Q2590">
        <v>0</v>
      </c>
      <c r="R2590">
        <v>1.130490934642E-2</v>
      </c>
      <c r="S2590">
        <v>266.54502086345599</v>
      </c>
    </row>
    <row r="2591" spans="1:20" x14ac:dyDescent="0.25">
      <c r="A2591">
        <v>1983</v>
      </c>
      <c r="B2591">
        <v>1499</v>
      </c>
      <c r="C2591">
        <v>274.10275620641602</v>
      </c>
      <c r="D2591">
        <v>0.13683481466832101</v>
      </c>
      <c r="E2591">
        <v>0</v>
      </c>
      <c r="F2591">
        <v>-0.61975837644127996</v>
      </c>
      <c r="G2591">
        <v>647</v>
      </c>
      <c r="H2591">
        <v>2</v>
      </c>
      <c r="I2591">
        <v>158.62046495819999</v>
      </c>
      <c r="J2591">
        <v>243.652165310497</v>
      </c>
      <c r="K2591">
        <v>-5.2372956027361903</v>
      </c>
      <c r="L2591">
        <v>-39.488300000000002</v>
      </c>
      <c r="M2591">
        <v>289.62941423981101</v>
      </c>
      <c r="N2591">
        <v>168.40782040510101</v>
      </c>
      <c r="O2591">
        <v>5.48863583909651</v>
      </c>
      <c r="P2591">
        <v>0.3</v>
      </c>
      <c r="Q2591">
        <v>0</v>
      </c>
      <c r="R2591">
        <v>-1.57087994468375</v>
      </c>
      <c r="S2591">
        <v>279.89672758869102</v>
      </c>
      <c r="T2591">
        <f>IF(AND(C2591&gt;=$V$3,B2591=$V$1,A2591&lt;=2004),1,0)</f>
        <v>0</v>
      </c>
    </row>
    <row r="2592" spans="1:20" hidden="1" x14ac:dyDescent="0.25">
      <c r="A2592">
        <v>1983</v>
      </c>
      <c r="B2592">
        <v>1513</v>
      </c>
      <c r="C2592">
        <v>276.569506561445</v>
      </c>
      <c r="D2592">
        <v>0.14233672567646699</v>
      </c>
      <c r="E2592">
        <v>0</v>
      </c>
      <c r="F2592">
        <v>-0.60579778329921297</v>
      </c>
      <c r="G2592">
        <v>647</v>
      </c>
      <c r="H2592">
        <v>2</v>
      </c>
      <c r="I2592">
        <v>162.53648990123901</v>
      </c>
      <c r="J2592">
        <v>243.94635616775099</v>
      </c>
      <c r="K2592">
        <v>-5.2372956027361903</v>
      </c>
      <c r="L2592">
        <v>-37.064602000000001</v>
      </c>
      <c r="M2592">
        <v>300.02680659749097</v>
      </c>
      <c r="N2592">
        <v>175.15153071682499</v>
      </c>
      <c r="O2592">
        <v>4.7281272764738302</v>
      </c>
      <c r="P2592">
        <v>3.32</v>
      </c>
      <c r="Q2592">
        <v>0</v>
      </c>
      <c r="R2592">
        <v>-1.3470017518208</v>
      </c>
      <c r="S2592">
        <v>281.55434840293498</v>
      </c>
    </row>
    <row r="2593" spans="1:20" hidden="1" x14ac:dyDescent="0.25">
      <c r="A2593">
        <v>1983</v>
      </c>
      <c r="B2593">
        <v>3090</v>
      </c>
      <c r="C2593">
        <v>231.55352293630199</v>
      </c>
      <c r="D2593">
        <v>0.11552673359736</v>
      </c>
      <c r="E2593">
        <v>0</v>
      </c>
      <c r="F2593">
        <v>0.43155105098876501</v>
      </c>
      <c r="G2593">
        <v>647</v>
      </c>
      <c r="H2593">
        <v>2</v>
      </c>
      <c r="I2593">
        <v>105.51708892907899</v>
      </c>
      <c r="J2593">
        <v>210.43181069464001</v>
      </c>
      <c r="K2593">
        <v>-5.2372956027361903</v>
      </c>
      <c r="L2593">
        <v>47.642398999999997</v>
      </c>
      <c r="M2593">
        <v>145.76900390634401</v>
      </c>
      <c r="N2593">
        <v>83.355181400079402</v>
      </c>
      <c r="O2593">
        <v>-0.481762446633556</v>
      </c>
      <c r="P2593">
        <v>4.59</v>
      </c>
      <c r="Q2593">
        <v>0</v>
      </c>
      <c r="R2593">
        <v>1.07844286996099</v>
      </c>
      <c r="S2593">
        <v>227.45671694361101</v>
      </c>
    </row>
    <row r="2594" spans="1:20" hidden="1" x14ac:dyDescent="0.25">
      <c r="A2594">
        <v>1984</v>
      </c>
      <c r="B2594">
        <v>333</v>
      </c>
      <c r="C2594">
        <v>266.67323816720602</v>
      </c>
      <c r="D2594">
        <v>0.10542257797844901</v>
      </c>
      <c r="E2594">
        <v>0</v>
      </c>
      <c r="F2594">
        <v>-0.103678837882634</v>
      </c>
      <c r="G2594">
        <v>648</v>
      </c>
      <c r="H2594">
        <v>2</v>
      </c>
      <c r="I2594">
        <v>160.39220608397599</v>
      </c>
      <c r="J2594">
        <v>250.581547516407</v>
      </c>
      <c r="K2594">
        <v>-4.80647869543815</v>
      </c>
      <c r="L2594">
        <v>22.605801</v>
      </c>
      <c r="M2594">
        <v>257.91034459778803</v>
      </c>
      <c r="N2594">
        <v>146.19987836508801</v>
      </c>
      <c r="O2594">
        <v>0.49978083438222698</v>
      </c>
      <c r="P2594">
        <v>7.21</v>
      </c>
      <c r="Q2594">
        <v>0</v>
      </c>
      <c r="R2594">
        <v>2.35371355218729E-2</v>
      </c>
      <c r="S2594">
        <v>266.54540489663901</v>
      </c>
    </row>
    <row r="2595" spans="1:20" x14ac:dyDescent="0.25">
      <c r="A2595">
        <v>1984</v>
      </c>
      <c r="B2595">
        <v>1499</v>
      </c>
      <c r="C2595">
        <v>273.71084085085897</v>
      </c>
      <c r="D2595">
        <v>0.13679987210922301</v>
      </c>
      <c r="E2595">
        <v>0</v>
      </c>
      <c r="F2595">
        <v>0.61645897462565102</v>
      </c>
      <c r="G2595">
        <v>648</v>
      </c>
      <c r="H2595">
        <v>2</v>
      </c>
      <c r="I2595">
        <v>156.79908110084901</v>
      </c>
      <c r="J2595">
        <v>243.260249954941</v>
      </c>
      <c r="K2595">
        <v>-4.80647869543815</v>
      </c>
      <c r="L2595">
        <v>-39.488300000000002</v>
      </c>
      <c r="M2595">
        <v>288.076516168468</v>
      </c>
      <c r="N2595">
        <v>167.50056076043001</v>
      </c>
      <c r="O2595">
        <v>5.5029691658133499</v>
      </c>
      <c r="P2595">
        <v>0.12</v>
      </c>
      <c r="Q2595">
        <v>0</v>
      </c>
      <c r="R2595">
        <v>-1.66973237305583</v>
      </c>
      <c r="S2595">
        <v>279.86948414448301</v>
      </c>
      <c r="T2595">
        <f>IF(AND(C2595&gt;=$V$3,B2595=$V$1,A2595&lt;=2004),1,0)</f>
        <v>0</v>
      </c>
    </row>
    <row r="2596" spans="1:20" hidden="1" x14ac:dyDescent="0.25">
      <c r="A2596">
        <v>1984</v>
      </c>
      <c r="B2596">
        <v>1513</v>
      </c>
      <c r="C2596">
        <v>276.21391790125602</v>
      </c>
      <c r="D2596">
        <v>0.142300378132453</v>
      </c>
      <c r="E2596">
        <v>0</v>
      </c>
      <c r="F2596">
        <v>0.60581747974951305</v>
      </c>
      <c r="G2596">
        <v>648</v>
      </c>
      <c r="H2596">
        <v>2</v>
      </c>
      <c r="I2596">
        <v>160.78329463603399</v>
      </c>
      <c r="J2596">
        <v>243.59076750756199</v>
      </c>
      <c r="K2596">
        <v>-4.80647869543815</v>
      </c>
      <c r="L2596">
        <v>-37.064602000000001</v>
      </c>
      <c r="M2596">
        <v>298.587364502029</v>
      </c>
      <c r="N2596">
        <v>174.30667249205399</v>
      </c>
      <c r="O2596">
        <v>4.7387082376792202</v>
      </c>
      <c r="P2596">
        <v>3.17</v>
      </c>
      <c r="Q2596">
        <v>0</v>
      </c>
      <c r="R2596">
        <v>-1.4365538329655001</v>
      </c>
      <c r="S2596">
        <v>281.53090951246901</v>
      </c>
    </row>
    <row r="2597" spans="1:20" hidden="1" x14ac:dyDescent="0.25">
      <c r="A2597">
        <v>1984</v>
      </c>
      <c r="B2597">
        <v>3090</v>
      </c>
      <c r="C2597">
        <v>231.93998982305001</v>
      </c>
      <c r="D2597">
        <v>0.115497232335376</v>
      </c>
      <c r="E2597">
        <v>0</v>
      </c>
      <c r="F2597">
        <v>-0.37786448752313101</v>
      </c>
      <c r="G2597">
        <v>648</v>
      </c>
      <c r="H2597">
        <v>2</v>
      </c>
      <c r="I2597">
        <v>106.717404074333</v>
      </c>
      <c r="J2597">
        <v>210.818277581388</v>
      </c>
      <c r="K2597">
        <v>-4.80647869543815</v>
      </c>
      <c r="L2597">
        <v>47.642398999999997</v>
      </c>
      <c r="M2597">
        <v>146.71003395808901</v>
      </c>
      <c r="N2597">
        <v>83.891223803156095</v>
      </c>
      <c r="O2597">
        <v>-0.48442427144622202</v>
      </c>
      <c r="P2597">
        <v>4.6900000000000004</v>
      </c>
      <c r="Q2597">
        <v>0</v>
      </c>
      <c r="R2597">
        <v>1.1806357230296001</v>
      </c>
      <c r="S2597">
        <v>227.475980260277</v>
      </c>
    </row>
    <row r="2598" spans="1:20" hidden="1" x14ac:dyDescent="0.25">
      <c r="A2598">
        <v>1985</v>
      </c>
      <c r="B2598">
        <v>333</v>
      </c>
      <c r="C2598">
        <v>266.713917942107</v>
      </c>
      <c r="D2598">
        <v>0.10539125330627</v>
      </c>
      <c r="E2598">
        <v>0</v>
      </c>
      <c r="F2598">
        <v>0.155357160832507</v>
      </c>
      <c r="G2598">
        <v>649</v>
      </c>
      <c r="H2598">
        <v>2</v>
      </c>
      <c r="I2598">
        <v>160.39220608397599</v>
      </c>
      <c r="J2598">
        <v>250.62222729130801</v>
      </c>
      <c r="K2598">
        <v>-4.80647869543815</v>
      </c>
      <c r="L2598">
        <v>22.605801</v>
      </c>
      <c r="M2598">
        <v>258.09047928330398</v>
      </c>
      <c r="N2598">
        <v>146.29789643064399</v>
      </c>
      <c r="O2598">
        <v>0.49984271692497001</v>
      </c>
      <c r="P2598">
        <v>7.15</v>
      </c>
      <c r="Q2598">
        <v>0</v>
      </c>
      <c r="R2598">
        <v>3.68395589372899E-2</v>
      </c>
      <c r="S2598">
        <v>266.54600597288601</v>
      </c>
    </row>
    <row r="2599" spans="1:20" x14ac:dyDescent="0.25">
      <c r="A2599">
        <v>1985</v>
      </c>
      <c r="B2599">
        <v>1499</v>
      </c>
      <c r="C2599">
        <v>273.34238769453998</v>
      </c>
      <c r="D2599">
        <v>0.13675922416425701</v>
      </c>
      <c r="E2599">
        <v>0</v>
      </c>
      <c r="F2599">
        <v>-0.62163466595276795</v>
      </c>
      <c r="G2599">
        <v>649</v>
      </c>
      <c r="H2599">
        <v>2</v>
      </c>
      <c r="I2599">
        <v>156.79908110084901</v>
      </c>
      <c r="J2599">
        <v>242.89179679862201</v>
      </c>
      <c r="K2599">
        <v>-4.80647869543815</v>
      </c>
      <c r="L2599">
        <v>-39.488300000000002</v>
      </c>
      <c r="M2599">
        <v>286.43246558732102</v>
      </c>
      <c r="N2599">
        <v>166.539647882591</v>
      </c>
      <c r="O2599">
        <v>5.5163733594841702</v>
      </c>
      <c r="P2599">
        <v>-0.06</v>
      </c>
      <c r="Q2599">
        <v>0</v>
      </c>
      <c r="R2599">
        <v>-1.7748251420305099</v>
      </c>
      <c r="S2599">
        <v>279.84052600094202</v>
      </c>
      <c r="T2599">
        <f>IF(AND(C2599&gt;=$V$3,B2599=$V$1,A2599&lt;=2004),1,0)</f>
        <v>0</v>
      </c>
    </row>
    <row r="2600" spans="1:20" hidden="1" x14ac:dyDescent="0.25">
      <c r="A2600">
        <v>1985</v>
      </c>
      <c r="B2600">
        <v>1513</v>
      </c>
      <c r="C2600">
        <v>275.88057260847597</v>
      </c>
      <c r="D2600">
        <v>0.14225809579804799</v>
      </c>
      <c r="E2600">
        <v>0</v>
      </c>
      <c r="F2600">
        <v>-0.58934260277257999</v>
      </c>
      <c r="G2600">
        <v>649</v>
      </c>
      <c r="H2600">
        <v>2</v>
      </c>
      <c r="I2600">
        <v>160.78329463603399</v>
      </c>
      <c r="J2600">
        <v>243.257422214782</v>
      </c>
      <c r="K2600">
        <v>-4.80647869543815</v>
      </c>
      <c r="L2600">
        <v>-37.064602000000001</v>
      </c>
      <c r="M2600">
        <v>297.05473433774199</v>
      </c>
      <c r="N2600">
        <v>173.40672180008301</v>
      </c>
      <c r="O2600">
        <v>4.7496509741921003</v>
      </c>
      <c r="P2600">
        <v>3.02</v>
      </c>
      <c r="Q2600">
        <v>0</v>
      </c>
      <c r="R2600">
        <v>-1.53227422690894</v>
      </c>
      <c r="S2600">
        <v>281.50590884284998</v>
      </c>
    </row>
    <row r="2601" spans="1:20" hidden="1" x14ac:dyDescent="0.25">
      <c r="A2601">
        <v>1985</v>
      </c>
      <c r="B2601">
        <v>3090</v>
      </c>
      <c r="C2601">
        <v>232.31017475376001</v>
      </c>
      <c r="D2601">
        <v>0.11546291413703701</v>
      </c>
      <c r="E2601">
        <v>0</v>
      </c>
      <c r="F2601">
        <v>0.43138995210537501</v>
      </c>
      <c r="G2601">
        <v>649</v>
      </c>
      <c r="H2601">
        <v>2</v>
      </c>
      <c r="I2601">
        <v>106.717404074333</v>
      </c>
      <c r="J2601">
        <v>211.188462512098</v>
      </c>
      <c r="K2601">
        <v>-4.80647869543815</v>
      </c>
      <c r="L2601">
        <v>47.642398999999997</v>
      </c>
      <c r="M2601">
        <v>147.691935226091</v>
      </c>
      <c r="N2601">
        <v>84.450269695514706</v>
      </c>
      <c r="O2601">
        <v>-0.487136494290271</v>
      </c>
      <c r="P2601">
        <v>4.79</v>
      </c>
      <c r="Q2601">
        <v>0</v>
      </c>
      <c r="R2601">
        <v>1.2864580766476601</v>
      </c>
      <c r="S2601">
        <v>227.49697018021999</v>
      </c>
    </row>
    <row r="2602" spans="1:20" hidden="1" x14ac:dyDescent="0.25">
      <c r="A2602">
        <v>1986</v>
      </c>
      <c r="B2602">
        <v>333</v>
      </c>
      <c r="C2602">
        <v>266.75806313184398</v>
      </c>
      <c r="D2602">
        <v>0.10536582079840399</v>
      </c>
      <c r="E2602">
        <v>0</v>
      </c>
      <c r="F2602">
        <v>-9.1815722711554096E-2</v>
      </c>
      <c r="G2602">
        <v>650</v>
      </c>
      <c r="H2602">
        <v>2</v>
      </c>
      <c r="I2602">
        <v>160.76546563843499</v>
      </c>
      <c r="J2602">
        <v>250.66637248104499</v>
      </c>
      <c r="K2602">
        <v>-4.3741976881681</v>
      </c>
      <c r="L2602">
        <v>22.605801</v>
      </c>
      <c r="M2602">
        <v>258.24799737988502</v>
      </c>
      <c r="N2602">
        <v>146.38385890484301</v>
      </c>
      <c r="O2602">
        <v>0.49981253655930102</v>
      </c>
      <c r="P2602">
        <v>7.08</v>
      </c>
      <c r="Q2602">
        <v>0</v>
      </c>
      <c r="R2602">
        <v>4.8389616091128497E-2</v>
      </c>
      <c r="S2602">
        <v>266.546795500494</v>
      </c>
    </row>
    <row r="2603" spans="1:20" x14ac:dyDescent="0.25">
      <c r="A2603">
        <v>1986</v>
      </c>
      <c r="B2603">
        <v>1499</v>
      </c>
      <c r="C2603">
        <v>272.950842367549</v>
      </c>
      <c r="D2603">
        <v>0.13672622208927199</v>
      </c>
      <c r="E2603">
        <v>0</v>
      </c>
      <c r="F2603">
        <v>0.61183044854405999</v>
      </c>
      <c r="G2603">
        <v>650</v>
      </c>
      <c r="H2603">
        <v>2</v>
      </c>
      <c r="I2603">
        <v>154.98156741886299</v>
      </c>
      <c r="J2603">
        <v>242.50025147163001</v>
      </c>
      <c r="K2603">
        <v>-4.3741976881681</v>
      </c>
      <c r="L2603">
        <v>-39.488300000000002</v>
      </c>
      <c r="M2603">
        <v>284.89326406229299</v>
      </c>
      <c r="N2603">
        <v>165.64068511544801</v>
      </c>
      <c r="O2603">
        <v>5.5292103281895804</v>
      </c>
      <c r="P2603">
        <v>-0.23</v>
      </c>
      <c r="Q2603">
        <v>0</v>
      </c>
      <c r="R2603">
        <v>-1.8726623206986199</v>
      </c>
      <c r="S2603">
        <v>279.809971540672</v>
      </c>
      <c r="T2603">
        <f>IF(AND(C2603&gt;=$V$3,B2603=$V$1,A2603&lt;=2004),1,0)</f>
        <v>0</v>
      </c>
    </row>
    <row r="2604" spans="1:20" hidden="1" x14ac:dyDescent="0.25">
      <c r="A2604">
        <v>1986</v>
      </c>
      <c r="B2604">
        <v>1513</v>
      </c>
      <c r="C2604">
        <v>275.52432965753798</v>
      </c>
      <c r="D2604">
        <v>0.14222376676193901</v>
      </c>
      <c r="E2604">
        <v>0</v>
      </c>
      <c r="F2604">
        <v>0.60667792660713005</v>
      </c>
      <c r="G2604">
        <v>650</v>
      </c>
      <c r="H2604">
        <v>2</v>
      </c>
      <c r="I2604">
        <v>159.032820410146</v>
      </c>
      <c r="J2604">
        <v>242.901179263844</v>
      </c>
      <c r="K2604">
        <v>-4.3741976881681</v>
      </c>
      <c r="L2604">
        <v>-37.064602000000001</v>
      </c>
      <c r="M2604">
        <v>295.62334105384002</v>
      </c>
      <c r="N2604">
        <v>172.56690200675001</v>
      </c>
      <c r="O2604">
        <v>4.76128814653869</v>
      </c>
      <c r="P2604">
        <v>2.87</v>
      </c>
      <c r="Q2604">
        <v>0</v>
      </c>
      <c r="R2604">
        <v>-1.6211343481248199</v>
      </c>
      <c r="S2604">
        <v>281.47945832665999</v>
      </c>
    </row>
    <row r="2605" spans="1:20" hidden="1" x14ac:dyDescent="0.25">
      <c r="A2605">
        <v>1986</v>
      </c>
      <c r="B2605">
        <v>3090</v>
      </c>
      <c r="C2605">
        <v>232.69458015903899</v>
      </c>
      <c r="D2605">
        <v>0.11543505118465799</v>
      </c>
      <c r="E2605">
        <v>0</v>
      </c>
      <c r="F2605">
        <v>-0.37677086383883202</v>
      </c>
      <c r="G2605">
        <v>650</v>
      </c>
      <c r="H2605">
        <v>2</v>
      </c>
      <c r="I2605">
        <v>107.915748323785</v>
      </c>
      <c r="J2605">
        <v>211.57286791737701</v>
      </c>
      <c r="K2605">
        <v>-4.3741976881681</v>
      </c>
      <c r="L2605">
        <v>47.642398999999997</v>
      </c>
      <c r="M2605">
        <v>148.637082446362</v>
      </c>
      <c r="N2605">
        <v>84.988726079485303</v>
      </c>
      <c r="O2605">
        <v>-0.48945564073921199</v>
      </c>
      <c r="P2605">
        <v>4.8899999999999997</v>
      </c>
      <c r="Q2605">
        <v>0</v>
      </c>
      <c r="R2605">
        <v>1.3870906437622501</v>
      </c>
      <c r="S2605">
        <v>227.51960202660101</v>
      </c>
    </row>
    <row r="2606" spans="1:20" hidden="1" x14ac:dyDescent="0.25">
      <c r="A2606">
        <v>1987</v>
      </c>
      <c r="B2606">
        <v>333</v>
      </c>
      <c r="C2606">
        <v>266.79654695427598</v>
      </c>
      <c r="D2606">
        <v>0.105333055260206</v>
      </c>
      <c r="E2606">
        <v>0</v>
      </c>
      <c r="F2606">
        <v>0.149997228481039</v>
      </c>
      <c r="G2606">
        <v>651</v>
      </c>
      <c r="H2606">
        <v>2</v>
      </c>
      <c r="I2606">
        <v>160.76546563843499</v>
      </c>
      <c r="J2606">
        <v>250.70485630347699</v>
      </c>
      <c r="K2606">
        <v>-4.3741976881681</v>
      </c>
      <c r="L2606">
        <v>22.605801</v>
      </c>
      <c r="M2606">
        <v>258.41901564025198</v>
      </c>
      <c r="N2606">
        <v>146.47650905452701</v>
      </c>
      <c r="O2606">
        <v>0.50067784578412</v>
      </c>
      <c r="P2606">
        <v>7.02</v>
      </c>
      <c r="Q2606">
        <v>0</v>
      </c>
      <c r="R2606">
        <v>6.08840431145393E-2</v>
      </c>
      <c r="S2606">
        <v>266.54778888785302</v>
      </c>
    </row>
    <row r="2607" spans="1:20" x14ac:dyDescent="0.25">
      <c r="A2607">
        <v>1987</v>
      </c>
      <c r="B2607">
        <v>1499</v>
      </c>
      <c r="C2607">
        <v>272.58278566941999</v>
      </c>
      <c r="D2607">
        <v>0.13668370442824601</v>
      </c>
      <c r="E2607">
        <v>0</v>
      </c>
      <c r="F2607">
        <v>-0.62233491354535297</v>
      </c>
      <c r="G2607">
        <v>651</v>
      </c>
      <c r="H2607">
        <v>2</v>
      </c>
      <c r="I2607">
        <v>154.98156741886299</v>
      </c>
      <c r="J2607">
        <v>242.132194773501</v>
      </c>
      <c r="K2607">
        <v>-4.3741976881681</v>
      </c>
      <c r="L2607">
        <v>-39.488300000000002</v>
      </c>
      <c r="M2607">
        <v>283.264403252747</v>
      </c>
      <c r="N2607">
        <v>164.688482085771</v>
      </c>
      <c r="O2607">
        <v>5.5408555126595402</v>
      </c>
      <c r="P2607">
        <v>-0.4</v>
      </c>
      <c r="Q2607">
        <v>0</v>
      </c>
      <c r="R2607">
        <v>-1.9766942699047001</v>
      </c>
      <c r="S2607">
        <v>279.77771968946098</v>
      </c>
      <c r="T2607">
        <f>IF(AND(C2607&gt;=$V$3,B2607=$V$1,A2607&lt;=2004),1,0)</f>
        <v>0</v>
      </c>
    </row>
    <row r="2608" spans="1:20" hidden="1" x14ac:dyDescent="0.25">
      <c r="A2608">
        <v>1987</v>
      </c>
      <c r="B2608">
        <v>1513</v>
      </c>
      <c r="C2608">
        <v>275.190587345344</v>
      </c>
      <c r="D2608">
        <v>0.14217953953315399</v>
      </c>
      <c r="E2608">
        <v>0</v>
      </c>
      <c r="F2608">
        <v>-0.596159049034373</v>
      </c>
      <c r="G2608">
        <v>651</v>
      </c>
      <c r="H2608">
        <v>2</v>
      </c>
      <c r="I2608">
        <v>159.032820410146</v>
      </c>
      <c r="J2608">
        <v>242.56743695165</v>
      </c>
      <c r="K2608">
        <v>-4.3741976881681</v>
      </c>
      <c r="L2608">
        <v>-37.064602000000001</v>
      </c>
      <c r="M2608">
        <v>294.09934943036899</v>
      </c>
      <c r="N2608">
        <v>171.671854389706</v>
      </c>
      <c r="O2608">
        <v>4.7734621424524502</v>
      </c>
      <c r="P2608">
        <v>2.73</v>
      </c>
      <c r="Q2608">
        <v>0</v>
      </c>
      <c r="R2608">
        <v>-1.7161753948188401</v>
      </c>
      <c r="S2608">
        <v>281.45145711558399</v>
      </c>
    </row>
    <row r="2609" spans="1:20" hidden="1" x14ac:dyDescent="0.25">
      <c r="A2609">
        <v>1987</v>
      </c>
      <c r="B2609">
        <v>3090</v>
      </c>
      <c r="C2609">
        <v>233.062704776864</v>
      </c>
      <c r="D2609">
        <v>0.115399154424681</v>
      </c>
      <c r="E2609">
        <v>0</v>
      </c>
      <c r="F2609">
        <v>0.43135898607071599</v>
      </c>
      <c r="G2609">
        <v>651</v>
      </c>
      <c r="H2609">
        <v>2</v>
      </c>
      <c r="I2609">
        <v>107.915748323785</v>
      </c>
      <c r="J2609">
        <v>211.94099253520201</v>
      </c>
      <c r="K2609">
        <v>-4.3741976881681</v>
      </c>
      <c r="L2609">
        <v>47.642398999999997</v>
      </c>
      <c r="M2609">
        <v>149.62333062551801</v>
      </c>
      <c r="N2609">
        <v>85.550082905702894</v>
      </c>
      <c r="O2609">
        <v>-0.49166576496297998</v>
      </c>
      <c r="P2609">
        <v>4.99</v>
      </c>
      <c r="Q2609">
        <v>0</v>
      </c>
      <c r="R2609">
        <v>1.49134815267152</v>
      </c>
      <c r="S2609">
        <v>227.54393494416701</v>
      </c>
    </row>
    <row r="2610" spans="1:20" hidden="1" x14ac:dyDescent="0.25">
      <c r="A2610">
        <v>1988</v>
      </c>
      <c r="B2610">
        <v>333</v>
      </c>
      <c r="C2610">
        <v>266.83885423723598</v>
      </c>
      <c r="D2610">
        <v>0.105309120316562</v>
      </c>
      <c r="E2610">
        <v>0</v>
      </c>
      <c r="F2610">
        <v>-0.101302097572099</v>
      </c>
      <c r="G2610">
        <v>652</v>
      </c>
      <c r="H2610">
        <v>2</v>
      </c>
      <c r="I2610">
        <v>161.13041453855701</v>
      </c>
      <c r="J2610">
        <v>250.74716358643701</v>
      </c>
      <c r="K2610">
        <v>-3.94058425790843</v>
      </c>
      <c r="L2610">
        <v>22.605801</v>
      </c>
      <c r="M2610">
        <v>258.56817107588699</v>
      </c>
      <c r="N2610">
        <v>146.55791767551901</v>
      </c>
      <c r="O2610">
        <v>0.50103320216944502</v>
      </c>
      <c r="P2610">
        <v>6.96</v>
      </c>
      <c r="Q2610">
        <v>0</v>
      </c>
      <c r="R2610">
        <v>7.1688202988952496E-2</v>
      </c>
      <c r="S2610">
        <v>266.54895855647197</v>
      </c>
    </row>
    <row r="2611" spans="1:20" x14ac:dyDescent="0.25">
      <c r="A2611">
        <v>1988</v>
      </c>
      <c r="B2611">
        <v>1499</v>
      </c>
      <c r="C2611">
        <v>272.19140758399499</v>
      </c>
      <c r="D2611">
        <v>0.13665264564280999</v>
      </c>
      <c r="E2611">
        <v>0</v>
      </c>
      <c r="F2611">
        <v>0.61790356894834797</v>
      </c>
      <c r="G2611">
        <v>652</v>
      </c>
      <c r="H2611">
        <v>2</v>
      </c>
      <c r="I2611">
        <v>153.16841785615799</v>
      </c>
      <c r="J2611">
        <v>241.74081668807699</v>
      </c>
      <c r="K2611">
        <v>-3.94058425790843</v>
      </c>
      <c r="L2611">
        <v>-39.488300000000002</v>
      </c>
      <c r="M2611">
        <v>281.73963530525299</v>
      </c>
      <c r="N2611">
        <v>163.798238636392</v>
      </c>
      <c r="O2611">
        <v>5.5515331158204004</v>
      </c>
      <c r="P2611">
        <v>-0.56999999999999995</v>
      </c>
      <c r="Q2611">
        <v>0</v>
      </c>
      <c r="R2611">
        <v>-2.0734680002072099</v>
      </c>
      <c r="S2611">
        <v>279.74388887280401</v>
      </c>
      <c r="T2611">
        <f>IF(AND(C2611&gt;=$V$3,B2611=$V$1,A2611&lt;=2004),1,0)</f>
        <v>0</v>
      </c>
    </row>
    <row r="2612" spans="1:20" hidden="1" x14ac:dyDescent="0.25">
      <c r="A2612">
        <v>1988</v>
      </c>
      <c r="B2612">
        <v>1513</v>
      </c>
      <c r="C2612">
        <v>274.83384398826303</v>
      </c>
      <c r="D2612">
        <v>0.14214723192318701</v>
      </c>
      <c r="E2612">
        <v>0</v>
      </c>
      <c r="F2612">
        <v>0.60941716896299503</v>
      </c>
      <c r="G2612">
        <v>652</v>
      </c>
      <c r="H2612">
        <v>2</v>
      </c>
      <c r="I2612">
        <v>157.285545021264</v>
      </c>
      <c r="J2612">
        <v>242.21069359456899</v>
      </c>
      <c r="K2612">
        <v>-3.94058425790843</v>
      </c>
      <c r="L2612">
        <v>-37.064602000000001</v>
      </c>
      <c r="M2612">
        <v>292.67696758354799</v>
      </c>
      <c r="N2612">
        <v>170.837629704059</v>
      </c>
      <c r="O2612">
        <v>4.7844274595846601</v>
      </c>
      <c r="P2612">
        <v>2.58</v>
      </c>
      <c r="Q2612">
        <v>0</v>
      </c>
      <c r="R2612">
        <v>-1.80428522150397</v>
      </c>
      <c r="S2612">
        <v>281.42201829978302</v>
      </c>
    </row>
    <row r="2613" spans="1:20" hidden="1" x14ac:dyDescent="0.25">
      <c r="A2613">
        <v>1988</v>
      </c>
      <c r="B2613">
        <v>3090</v>
      </c>
      <c r="C2613">
        <v>233.44500572913699</v>
      </c>
      <c r="D2613">
        <v>0.115372932150478</v>
      </c>
      <c r="E2613">
        <v>0</v>
      </c>
      <c r="F2613">
        <v>-0.37560137101849</v>
      </c>
      <c r="G2613">
        <v>652</v>
      </c>
      <c r="H2613">
        <v>2</v>
      </c>
      <c r="I2613">
        <v>109.111740170373</v>
      </c>
      <c r="J2613">
        <v>212.32329348747501</v>
      </c>
      <c r="K2613">
        <v>-3.94058425790843</v>
      </c>
      <c r="L2613">
        <v>47.642398999999997</v>
      </c>
      <c r="M2613">
        <v>150.57240085866599</v>
      </c>
      <c r="N2613">
        <v>86.090845171364293</v>
      </c>
      <c r="O2613">
        <v>-0.49355065865648001</v>
      </c>
      <c r="P2613">
        <v>5.09</v>
      </c>
      <c r="Q2613">
        <v>0</v>
      </c>
      <c r="R2613">
        <v>1.5904235697965601</v>
      </c>
      <c r="S2613">
        <v>227.56988438162799</v>
      </c>
    </row>
    <row r="2614" spans="1:20" hidden="1" x14ac:dyDescent="0.25">
      <c r="A2614">
        <v>1989</v>
      </c>
      <c r="B2614">
        <v>333</v>
      </c>
      <c r="C2614">
        <v>266.87563664064203</v>
      </c>
      <c r="D2614">
        <v>0.105279704251561</v>
      </c>
      <c r="E2614">
        <v>0</v>
      </c>
      <c r="F2614">
        <v>0.14638099828977599</v>
      </c>
      <c r="G2614">
        <v>653</v>
      </c>
      <c r="H2614">
        <v>2</v>
      </c>
      <c r="I2614">
        <v>161.13041453855701</v>
      </c>
      <c r="J2614">
        <v>250.78394598984301</v>
      </c>
      <c r="K2614">
        <v>-3.94058425790843</v>
      </c>
      <c r="L2614">
        <v>22.605801</v>
      </c>
      <c r="M2614">
        <v>258.732219962317</v>
      </c>
      <c r="N2614">
        <v>146.647045120379</v>
      </c>
      <c r="O2614">
        <v>0.50142886562244204</v>
      </c>
      <c r="P2614">
        <v>6.9</v>
      </c>
      <c r="Q2614">
        <v>0</v>
      </c>
      <c r="R2614">
        <v>8.3543423162480701E-2</v>
      </c>
      <c r="S2614">
        <v>266.55032165550801</v>
      </c>
    </row>
    <row r="2615" spans="1:20" x14ac:dyDescent="0.25">
      <c r="A2615">
        <v>1989</v>
      </c>
      <c r="B2615">
        <v>1499</v>
      </c>
      <c r="C2615">
        <v>271.82359706088999</v>
      </c>
      <c r="D2615">
        <v>0.13661447437051499</v>
      </c>
      <c r="E2615">
        <v>0</v>
      </c>
      <c r="F2615">
        <v>-0.62442623795483598</v>
      </c>
      <c r="G2615">
        <v>653</v>
      </c>
      <c r="H2615">
        <v>2</v>
      </c>
      <c r="I2615">
        <v>153.16841785615799</v>
      </c>
      <c r="J2615">
        <v>241.373006164972</v>
      </c>
      <c r="K2615">
        <v>-3.94058425790843</v>
      </c>
      <c r="L2615">
        <v>-39.488300000000002</v>
      </c>
      <c r="M2615">
        <v>280.12501445041698</v>
      </c>
      <c r="N2615">
        <v>162.85494331846499</v>
      </c>
      <c r="O2615">
        <v>5.56159425899338</v>
      </c>
      <c r="P2615">
        <v>-0.73</v>
      </c>
      <c r="Q2615">
        <v>0</v>
      </c>
      <c r="R2615">
        <v>-2.1765075580801301</v>
      </c>
      <c r="S2615">
        <v>279.70837685711598</v>
      </c>
      <c r="T2615">
        <f>IF(AND(C2615&gt;=$V$3,B2615=$V$1,A2615&lt;=2004),1,0)</f>
        <v>0</v>
      </c>
    </row>
    <row r="2616" spans="1:20" hidden="1" x14ac:dyDescent="0.25">
      <c r="A2616">
        <v>1989</v>
      </c>
      <c r="B2616">
        <v>1513</v>
      </c>
      <c r="C2616">
        <v>274.49943494630702</v>
      </c>
      <c r="D2616">
        <v>0.14210752584453601</v>
      </c>
      <c r="E2616">
        <v>0</v>
      </c>
      <c r="F2616">
        <v>-0.59175224339321797</v>
      </c>
      <c r="G2616">
        <v>653</v>
      </c>
      <c r="H2616">
        <v>2</v>
      </c>
      <c r="I2616">
        <v>157.285545021264</v>
      </c>
      <c r="J2616">
        <v>241.87628455261299</v>
      </c>
      <c r="K2616">
        <v>-3.94058425790843</v>
      </c>
      <c r="L2616">
        <v>-37.064602000000001</v>
      </c>
      <c r="M2616">
        <v>291.16226882303403</v>
      </c>
      <c r="N2616">
        <v>169.94865771699401</v>
      </c>
      <c r="O2616">
        <v>4.79612885500869</v>
      </c>
      <c r="P2616">
        <v>2.44</v>
      </c>
      <c r="Q2616">
        <v>0</v>
      </c>
      <c r="R2616">
        <v>-1.89860929602312</v>
      </c>
      <c r="S2616">
        <v>281.39104048725301</v>
      </c>
    </row>
    <row r="2617" spans="1:20" hidden="1" x14ac:dyDescent="0.25">
      <c r="A2617">
        <v>1989</v>
      </c>
      <c r="B2617">
        <v>3090</v>
      </c>
      <c r="C2617">
        <v>233.81066967369699</v>
      </c>
      <c r="D2617">
        <v>0.11534070495437899</v>
      </c>
      <c r="E2617">
        <v>0</v>
      </c>
      <c r="F2617">
        <v>0.44079700711636199</v>
      </c>
      <c r="G2617">
        <v>653</v>
      </c>
      <c r="H2617">
        <v>2</v>
      </c>
      <c r="I2617">
        <v>109.111740170373</v>
      </c>
      <c r="J2617">
        <v>212.68895743203501</v>
      </c>
      <c r="K2617">
        <v>-3.94058425790843</v>
      </c>
      <c r="L2617">
        <v>47.642398999999997</v>
      </c>
      <c r="M2617">
        <v>151.562791209675</v>
      </c>
      <c r="N2617">
        <v>86.6547727830106</v>
      </c>
      <c r="O2617">
        <v>-0.495189966215279</v>
      </c>
      <c r="P2617">
        <v>5.18</v>
      </c>
      <c r="Q2617">
        <v>0</v>
      </c>
      <c r="R2617">
        <v>1.6931185299910201</v>
      </c>
      <c r="S2617">
        <v>227.59750939564401</v>
      </c>
    </row>
    <row r="2618" spans="1:20" hidden="1" x14ac:dyDescent="0.25">
      <c r="A2618">
        <v>1990</v>
      </c>
      <c r="B2618">
        <v>333</v>
      </c>
      <c r="C2618">
        <v>266.91618596636999</v>
      </c>
      <c r="D2618">
        <v>0.105261007027228</v>
      </c>
      <c r="E2618">
        <v>0</v>
      </c>
      <c r="F2618">
        <v>-9.9804125384497899E-2</v>
      </c>
      <c r="G2618">
        <v>654</v>
      </c>
      <c r="H2618">
        <v>2</v>
      </c>
      <c r="I2618">
        <v>161.48695114479699</v>
      </c>
      <c r="J2618">
        <v>250.82449531557199</v>
      </c>
      <c r="K2618">
        <v>-3.5057704875105098</v>
      </c>
      <c r="L2618">
        <v>22.605801</v>
      </c>
      <c r="M2618">
        <v>258.87490923986502</v>
      </c>
      <c r="N2618">
        <v>146.725467206319</v>
      </c>
      <c r="O2618">
        <v>0.50173032701182596</v>
      </c>
      <c r="P2618">
        <v>6.84</v>
      </c>
      <c r="Q2618">
        <v>0</v>
      </c>
      <c r="R2618">
        <v>9.3750715404054399E-2</v>
      </c>
      <c r="S2618">
        <v>266.55185129727897</v>
      </c>
    </row>
    <row r="2619" spans="1:20" x14ac:dyDescent="0.25">
      <c r="A2619">
        <v>1990</v>
      </c>
      <c r="B2619">
        <v>1499</v>
      </c>
      <c r="C2619">
        <v>271.432685974072</v>
      </c>
      <c r="D2619">
        <v>0.136590212225284</v>
      </c>
      <c r="E2619">
        <v>0</v>
      </c>
      <c r="F2619">
        <v>0.61205282425486196</v>
      </c>
      <c r="G2619">
        <v>654</v>
      </c>
      <c r="H2619">
        <v>2</v>
      </c>
      <c r="I2619">
        <v>151.36012134327899</v>
      </c>
      <c r="J2619">
        <v>240.982095078154</v>
      </c>
      <c r="K2619">
        <v>-3.5057704875105098</v>
      </c>
      <c r="L2619">
        <v>-39.488300000000002</v>
      </c>
      <c r="M2619">
        <v>278.61395610404401</v>
      </c>
      <c r="N2619">
        <v>161.97356787861801</v>
      </c>
      <c r="O2619">
        <v>5.5707898569558001</v>
      </c>
      <c r="P2619">
        <v>-0.89</v>
      </c>
      <c r="Q2619">
        <v>0</v>
      </c>
      <c r="R2619">
        <v>-2.2722708159123401</v>
      </c>
      <c r="S2619">
        <v>279.67130236290598</v>
      </c>
      <c r="T2619">
        <f>IF(AND(C2619&gt;=$V$3,B2619=$V$1,A2619&lt;=2004),1,0)</f>
        <v>0</v>
      </c>
    </row>
    <row r="2620" spans="1:20" hidden="1" x14ac:dyDescent="0.25">
      <c r="A2620">
        <v>1990</v>
      </c>
      <c r="B2620">
        <v>1513</v>
      </c>
      <c r="C2620">
        <v>274.142410490271</v>
      </c>
      <c r="D2620">
        <v>0.14208228815690099</v>
      </c>
      <c r="E2620">
        <v>0</v>
      </c>
      <c r="F2620">
        <v>0.59919981168123804</v>
      </c>
      <c r="G2620">
        <v>654</v>
      </c>
      <c r="H2620">
        <v>2</v>
      </c>
      <c r="I2620">
        <v>155.54194266653101</v>
      </c>
      <c r="J2620">
        <v>241.519260096577</v>
      </c>
      <c r="K2620">
        <v>-3.5057704875105098</v>
      </c>
      <c r="L2620">
        <v>-37.064602000000001</v>
      </c>
      <c r="M2620">
        <v>289.74774537207298</v>
      </c>
      <c r="N2620">
        <v>169.11995726011901</v>
      </c>
      <c r="O2620">
        <v>4.8079009369212899</v>
      </c>
      <c r="P2620">
        <v>2.2999999999999998</v>
      </c>
      <c r="Q2620">
        <v>0</v>
      </c>
      <c r="R2620">
        <v>-1.98605345363814</v>
      </c>
      <c r="S2620">
        <v>281.35863593109099</v>
      </c>
    </row>
    <row r="2621" spans="1:20" hidden="1" x14ac:dyDescent="0.25">
      <c r="A2621">
        <v>1990</v>
      </c>
      <c r="B2621">
        <v>3090</v>
      </c>
      <c r="C2621">
        <v>234.19054795827901</v>
      </c>
      <c r="D2621">
        <v>0.115320220939433</v>
      </c>
      <c r="E2621">
        <v>0</v>
      </c>
      <c r="F2621">
        <v>-0.37660833975668701</v>
      </c>
      <c r="G2621">
        <v>654</v>
      </c>
      <c r="H2621">
        <v>2</v>
      </c>
      <c r="I2621">
        <v>110.30501034741</v>
      </c>
      <c r="J2621">
        <v>213.068835716617</v>
      </c>
      <c r="K2621">
        <v>-3.5057704875105098</v>
      </c>
      <c r="L2621">
        <v>47.642398999999997</v>
      </c>
      <c r="M2621">
        <v>152.51464536820399</v>
      </c>
      <c r="N2621">
        <v>87.197493742766895</v>
      </c>
      <c r="O2621">
        <v>-0.49511442293538899</v>
      </c>
      <c r="P2621">
        <v>5.28</v>
      </c>
      <c r="Q2621">
        <v>0</v>
      </c>
      <c r="R2621">
        <v>1.79053608842233</v>
      </c>
      <c r="S2621">
        <v>227.62672387984099</v>
      </c>
    </row>
    <row r="2622" spans="1:20" hidden="1" x14ac:dyDescent="0.25">
      <c r="A2622">
        <v>1991</v>
      </c>
      <c r="B2622">
        <v>333</v>
      </c>
      <c r="C2622">
        <v>266.951349793791</v>
      </c>
      <c r="D2622">
        <v>0.105236815235529</v>
      </c>
      <c r="E2622">
        <v>0</v>
      </c>
      <c r="F2622">
        <v>0.142688105377897</v>
      </c>
      <c r="G2622">
        <v>655</v>
      </c>
      <c r="H2622">
        <v>2</v>
      </c>
      <c r="I2622">
        <v>161.48695114479699</v>
      </c>
      <c r="J2622">
        <v>250.859659142992</v>
      </c>
      <c r="K2622">
        <v>-3.5057704875105098</v>
      </c>
      <c r="L2622">
        <v>22.605801</v>
      </c>
      <c r="M2622">
        <v>259.03227985374298</v>
      </c>
      <c r="N2622">
        <v>146.81148587629599</v>
      </c>
      <c r="O2622">
        <v>0.50163903113616704</v>
      </c>
      <c r="P2622">
        <v>6.78</v>
      </c>
      <c r="Q2622">
        <v>0</v>
      </c>
      <c r="R2622">
        <v>0.10499558100509999</v>
      </c>
      <c r="S2622">
        <v>266.55356441088901</v>
      </c>
    </row>
    <row r="2623" spans="1:20" x14ac:dyDescent="0.25">
      <c r="A2623">
        <v>1991</v>
      </c>
      <c r="B2623">
        <v>1499</v>
      </c>
      <c r="C2623">
        <v>271.06542460717998</v>
      </c>
      <c r="D2623">
        <v>0.13655882014519999</v>
      </c>
      <c r="E2623">
        <v>0</v>
      </c>
      <c r="F2623">
        <v>-0.62660298094755795</v>
      </c>
      <c r="G2623">
        <v>655</v>
      </c>
      <c r="H2623">
        <v>2</v>
      </c>
      <c r="I2623">
        <v>151.36012134327899</v>
      </c>
      <c r="J2623">
        <v>240.61483371126201</v>
      </c>
      <c r="K2623">
        <v>-3.5057704875105098</v>
      </c>
      <c r="L2623">
        <v>-39.488300000000002</v>
      </c>
      <c r="M2623">
        <v>277.01470471468599</v>
      </c>
      <c r="N2623">
        <v>161.04010591360401</v>
      </c>
      <c r="O2623">
        <v>5.5796332148016603</v>
      </c>
      <c r="P2623">
        <v>-1.04</v>
      </c>
      <c r="Q2623">
        <v>0</v>
      </c>
      <c r="R2623">
        <v>-2.3742410146702602</v>
      </c>
      <c r="S2623">
        <v>279.63256411738701</v>
      </c>
      <c r="T2623">
        <f>IF(AND(C2623&gt;=$V$3,B2623=$V$1,A2623&lt;=2004),1,0)</f>
        <v>0</v>
      </c>
    </row>
    <row r="2624" spans="1:20" hidden="1" x14ac:dyDescent="0.25">
      <c r="A2624">
        <v>1991</v>
      </c>
      <c r="B2624">
        <v>1513</v>
      </c>
      <c r="C2624">
        <v>273.80756321007601</v>
      </c>
      <c r="D2624">
        <v>0.142049633851036</v>
      </c>
      <c r="E2624">
        <v>0</v>
      </c>
      <c r="F2624">
        <v>-0.58758877340893301</v>
      </c>
      <c r="G2624">
        <v>655</v>
      </c>
      <c r="H2624">
        <v>2</v>
      </c>
      <c r="I2624">
        <v>155.54194266653101</v>
      </c>
      <c r="J2624">
        <v>241.18441281638101</v>
      </c>
      <c r="K2624">
        <v>-3.5057704875105098</v>
      </c>
      <c r="L2624">
        <v>-37.064602000000001</v>
      </c>
      <c r="M2624">
        <v>288.24325578511201</v>
      </c>
      <c r="N2624">
        <v>168.23788208458799</v>
      </c>
      <c r="O2624">
        <v>4.8195248962490602</v>
      </c>
      <c r="P2624">
        <v>2.16</v>
      </c>
      <c r="Q2624">
        <v>0</v>
      </c>
      <c r="R2624">
        <v>-2.0796038562888302</v>
      </c>
      <c r="S2624">
        <v>281.32470500147201</v>
      </c>
    </row>
    <row r="2625" spans="1:20" hidden="1" x14ac:dyDescent="0.25">
      <c r="A2625">
        <v>1991</v>
      </c>
      <c r="B2625">
        <v>3090</v>
      </c>
      <c r="C2625">
        <v>234.55424318474101</v>
      </c>
      <c r="D2625">
        <v>0.11529371727162301</v>
      </c>
      <c r="E2625">
        <v>0</v>
      </c>
      <c r="F2625">
        <v>0.42876960300905798</v>
      </c>
      <c r="G2625">
        <v>655</v>
      </c>
      <c r="H2625">
        <v>2</v>
      </c>
      <c r="I2625">
        <v>110.30501034741</v>
      </c>
      <c r="J2625">
        <v>213.432530943079</v>
      </c>
      <c r="K2625">
        <v>-3.5057704875105098</v>
      </c>
      <c r="L2625">
        <v>47.642398999999997</v>
      </c>
      <c r="M2625">
        <v>153.508241641144</v>
      </c>
      <c r="N2625">
        <v>87.763618854927401</v>
      </c>
      <c r="O2625">
        <v>-0.49535701574267899</v>
      </c>
      <c r="P2625">
        <v>5.38</v>
      </c>
      <c r="Q2625">
        <v>0</v>
      </c>
      <c r="R2625">
        <v>1.89159193784407</v>
      </c>
      <c r="S2625">
        <v>227.65758719677399</v>
      </c>
    </row>
    <row r="2626" spans="1:20" hidden="1" x14ac:dyDescent="0.25">
      <c r="A2626">
        <v>1992</v>
      </c>
      <c r="B2626">
        <v>333</v>
      </c>
      <c r="C2626">
        <v>266.990202956031</v>
      </c>
      <c r="D2626">
        <v>0.105223515944457</v>
      </c>
      <c r="E2626">
        <v>0</v>
      </c>
      <c r="F2626">
        <v>-9.7748454983029698E-2</v>
      </c>
      <c r="G2626">
        <v>656</v>
      </c>
      <c r="H2626">
        <v>2</v>
      </c>
      <c r="I2626">
        <v>161.83498920768</v>
      </c>
      <c r="J2626">
        <v>250.898512305232</v>
      </c>
      <c r="K2626">
        <v>-3.0698888254608998</v>
      </c>
      <c r="L2626">
        <v>22.605801</v>
      </c>
      <c r="M2626">
        <v>259.16880760261603</v>
      </c>
      <c r="N2626">
        <v>146.88711844643601</v>
      </c>
      <c r="O2626">
        <v>0.50152266116741195</v>
      </c>
      <c r="P2626">
        <v>6.72</v>
      </c>
      <c r="Q2626">
        <v>0</v>
      </c>
      <c r="R2626">
        <v>0.114635556087296</v>
      </c>
      <c r="S2626">
        <v>266.55543481085601</v>
      </c>
    </row>
    <row r="2627" spans="1:20" x14ac:dyDescent="0.25">
      <c r="A2627">
        <v>1992</v>
      </c>
      <c r="B2627">
        <v>1499</v>
      </c>
      <c r="C2627">
        <v>270.67526354551899</v>
      </c>
      <c r="D2627">
        <v>0.13654156253916699</v>
      </c>
      <c r="E2627">
        <v>0</v>
      </c>
      <c r="F2627">
        <v>0.60673078442810702</v>
      </c>
      <c r="G2627">
        <v>656</v>
      </c>
      <c r="H2627">
        <v>2</v>
      </c>
      <c r="I2627">
        <v>149.557161766782</v>
      </c>
      <c r="J2627">
        <v>240.22467264960099</v>
      </c>
      <c r="K2627">
        <v>-3.0698888254608998</v>
      </c>
      <c r="L2627">
        <v>-39.488300000000002</v>
      </c>
      <c r="M2627">
        <v>275.51848840133698</v>
      </c>
      <c r="N2627">
        <v>160.16825407785501</v>
      </c>
      <c r="O2627">
        <v>5.5870549245142396</v>
      </c>
      <c r="P2627">
        <v>-1.19</v>
      </c>
      <c r="Q2627">
        <v>0</v>
      </c>
      <c r="R2627">
        <v>-2.4689162650057699</v>
      </c>
      <c r="S2627">
        <v>279.59228114533403</v>
      </c>
      <c r="T2627">
        <f>IF(AND(C2627&gt;=$V$3,B2627=$V$1,A2627&lt;=2004),1,0)</f>
        <v>0</v>
      </c>
    </row>
    <row r="2628" spans="1:20" hidden="1" x14ac:dyDescent="0.25">
      <c r="A2628">
        <v>1992</v>
      </c>
      <c r="B2628">
        <v>1513</v>
      </c>
      <c r="C2628">
        <v>273.45044850984902</v>
      </c>
      <c r="D2628">
        <v>0.142031682344017</v>
      </c>
      <c r="E2628">
        <v>0</v>
      </c>
      <c r="F2628">
        <v>0.589979651748889</v>
      </c>
      <c r="G2628">
        <v>656</v>
      </c>
      <c r="H2628">
        <v>2</v>
      </c>
      <c r="I2628">
        <v>153.802483888522</v>
      </c>
      <c r="J2628">
        <v>240.82729811615499</v>
      </c>
      <c r="K2628">
        <v>-3.0698888254608998</v>
      </c>
      <c r="L2628">
        <v>-37.064602000000001</v>
      </c>
      <c r="M2628">
        <v>286.83755165911498</v>
      </c>
      <c r="N2628">
        <v>167.41526712861699</v>
      </c>
      <c r="O2628">
        <v>4.8312564888697498</v>
      </c>
      <c r="P2628">
        <v>2.0299999999999998</v>
      </c>
      <c r="Q2628">
        <v>0</v>
      </c>
      <c r="R2628">
        <v>-2.1663232649617998</v>
      </c>
      <c r="S2628">
        <v>281.28935915326502</v>
      </c>
    </row>
    <row r="2629" spans="1:20" hidden="1" x14ac:dyDescent="0.25">
      <c r="A2629">
        <v>1992</v>
      </c>
      <c r="B2629">
        <v>3090</v>
      </c>
      <c r="C2629">
        <v>234.932071308486</v>
      </c>
      <c r="D2629">
        <v>0.11527914704065099</v>
      </c>
      <c r="E2629">
        <v>0</v>
      </c>
      <c r="F2629">
        <v>-0.37445053165155201</v>
      </c>
      <c r="G2629">
        <v>656</v>
      </c>
      <c r="H2629">
        <v>2</v>
      </c>
      <c r="I2629">
        <v>111.495201995861</v>
      </c>
      <c r="J2629">
        <v>213.81035906682399</v>
      </c>
      <c r="K2629">
        <v>-3.0698888254608998</v>
      </c>
      <c r="L2629">
        <v>47.642398999999997</v>
      </c>
      <c r="M2629">
        <v>154.464051436527</v>
      </c>
      <c r="N2629">
        <v>88.308997357422101</v>
      </c>
      <c r="O2629">
        <v>-0.495621484479768</v>
      </c>
      <c r="P2629">
        <v>5.48</v>
      </c>
      <c r="Q2629">
        <v>0</v>
      </c>
      <c r="R2629">
        <v>1.9875089138628701</v>
      </c>
      <c r="S2629">
        <v>227.69001550030299</v>
      </c>
    </row>
    <row r="2630" spans="1:20" hidden="1" x14ac:dyDescent="0.25">
      <c r="A2630">
        <v>1993</v>
      </c>
      <c r="B2630">
        <v>333</v>
      </c>
      <c r="C2630">
        <v>267.03222734411099</v>
      </c>
      <c r="D2630">
        <v>0.10520489966253101</v>
      </c>
      <c r="E2630">
        <v>0</v>
      </c>
      <c r="F2630">
        <v>-8.4021220413391801E-2</v>
      </c>
      <c r="G2630">
        <v>657</v>
      </c>
      <c r="H2630">
        <v>2</v>
      </c>
      <c r="I2630">
        <v>162.17445774445699</v>
      </c>
      <c r="J2630">
        <v>250.940536693312</v>
      </c>
      <c r="K2630">
        <v>-2.6330720455364101</v>
      </c>
      <c r="L2630">
        <v>22.605801</v>
      </c>
      <c r="M2630">
        <v>259.31972238598701</v>
      </c>
      <c r="N2630">
        <v>146.970203969447</v>
      </c>
      <c r="O2630">
        <v>0.50125477115513495</v>
      </c>
      <c r="P2630">
        <v>6.66</v>
      </c>
      <c r="Q2630">
        <v>0</v>
      </c>
      <c r="R2630">
        <v>0.12529341256186899</v>
      </c>
      <c r="S2630">
        <v>266.55747910499002</v>
      </c>
    </row>
    <row r="2631" spans="1:20" x14ac:dyDescent="0.25">
      <c r="A2631">
        <v>1993</v>
      </c>
      <c r="B2631">
        <v>1499</v>
      </c>
      <c r="C2631">
        <v>270.26390294615197</v>
      </c>
      <c r="D2631">
        <v>0.136517405427517</v>
      </c>
      <c r="E2631">
        <v>0</v>
      </c>
      <c r="F2631">
        <v>0.56168483682533699</v>
      </c>
      <c r="G2631">
        <v>657</v>
      </c>
      <c r="H2631">
        <v>2</v>
      </c>
      <c r="I2631">
        <v>147.760017933754</v>
      </c>
      <c r="J2631">
        <v>239.813312050234</v>
      </c>
      <c r="K2631">
        <v>-2.6330720455364101</v>
      </c>
      <c r="L2631">
        <v>-39.488300000000002</v>
      </c>
      <c r="M2631">
        <v>273.93562745036201</v>
      </c>
      <c r="N2631">
        <v>159.245244624458</v>
      </c>
      <c r="O2631">
        <v>5.5940648107307096</v>
      </c>
      <c r="P2631">
        <v>-1.34</v>
      </c>
      <c r="Q2631">
        <v>0</v>
      </c>
      <c r="R2631">
        <v>-2.5697456848109201</v>
      </c>
      <c r="S2631">
        <v>279.55035303498403</v>
      </c>
      <c r="T2631">
        <f>IF(AND(C2631&gt;=$V$3,B2631=$V$1,A2631&lt;=2004),1,0)</f>
        <v>0</v>
      </c>
    </row>
    <row r="2632" spans="1:20" hidden="1" x14ac:dyDescent="0.25">
      <c r="A2632">
        <v>1993</v>
      </c>
      <c r="B2632">
        <v>1513</v>
      </c>
      <c r="C2632">
        <v>273.072731690431</v>
      </c>
      <c r="D2632">
        <v>0.142006553913199</v>
      </c>
      <c r="E2632">
        <v>0</v>
      </c>
      <c r="F2632">
        <v>0.54585714544762098</v>
      </c>
      <c r="G2632">
        <v>657</v>
      </c>
      <c r="H2632">
        <v>2</v>
      </c>
      <c r="I2632">
        <v>152.06763551585999</v>
      </c>
      <c r="J2632">
        <v>240.44958129673699</v>
      </c>
      <c r="K2632">
        <v>-2.6330720455364101</v>
      </c>
      <c r="L2632">
        <v>-37.064602000000001</v>
      </c>
      <c r="M2632">
        <v>285.34404023863698</v>
      </c>
      <c r="N2632">
        <v>166.54056793989</v>
      </c>
      <c r="O2632">
        <v>4.8423525811969297</v>
      </c>
      <c r="P2632">
        <v>1.9</v>
      </c>
      <c r="Q2632">
        <v>0</v>
      </c>
      <c r="R2632">
        <v>-2.2590520399952498</v>
      </c>
      <c r="S2632">
        <v>281.25250033732101</v>
      </c>
    </row>
    <row r="2633" spans="1:20" hidden="1" x14ac:dyDescent="0.25">
      <c r="A2633">
        <v>1993</v>
      </c>
      <c r="B2633">
        <v>3090</v>
      </c>
      <c r="C2633">
        <v>235.32273194661099</v>
      </c>
      <c r="D2633">
        <v>0.115258751703333</v>
      </c>
      <c r="E2633">
        <v>0</v>
      </c>
      <c r="F2633">
        <v>-0.33999691230596502</v>
      </c>
      <c r="G2633">
        <v>657</v>
      </c>
      <c r="H2633">
        <v>2</v>
      </c>
      <c r="I2633">
        <v>112.68197079921001</v>
      </c>
      <c r="J2633">
        <v>214.201019704949</v>
      </c>
      <c r="K2633">
        <v>-2.6330720455364101</v>
      </c>
      <c r="L2633">
        <v>47.642398999999997</v>
      </c>
      <c r="M2633">
        <v>155.46172307101199</v>
      </c>
      <c r="N2633">
        <v>88.877861921588405</v>
      </c>
      <c r="O2633">
        <v>-0.496095676785615</v>
      </c>
      <c r="P2633">
        <v>5.57</v>
      </c>
      <c r="Q2633">
        <v>0</v>
      </c>
      <c r="R2633">
        <v>2.08704776613027</v>
      </c>
      <c r="S2633">
        <v>227.72406788516</v>
      </c>
    </row>
    <row r="2634" spans="1:20" hidden="1" x14ac:dyDescent="0.25">
      <c r="A2634">
        <v>1994</v>
      </c>
      <c r="B2634">
        <v>333</v>
      </c>
      <c r="C2634">
        <v>267.06883416941702</v>
      </c>
      <c r="D2634">
        <v>0.105196965146376</v>
      </c>
      <c r="E2634">
        <v>0</v>
      </c>
      <c r="F2634">
        <v>0.14353764173742201</v>
      </c>
      <c r="G2634">
        <v>658</v>
      </c>
      <c r="H2634">
        <v>2</v>
      </c>
      <c r="I2634">
        <v>162.17445774445699</v>
      </c>
      <c r="J2634">
        <v>250.97714351861799</v>
      </c>
      <c r="K2634">
        <v>-2.6330720455364101</v>
      </c>
      <c r="L2634">
        <v>22.605801</v>
      </c>
      <c r="M2634">
        <v>259.48302914057302</v>
      </c>
      <c r="N2634">
        <v>147.06171473568301</v>
      </c>
      <c r="O2634">
        <v>0.50103475857998003</v>
      </c>
      <c r="P2634">
        <v>6.6</v>
      </c>
      <c r="Q2634">
        <v>0</v>
      </c>
      <c r="R2634">
        <v>0.136815053373677</v>
      </c>
      <c r="S2634">
        <v>266.559711386841</v>
      </c>
    </row>
    <row r="2635" spans="1:20" x14ac:dyDescent="0.25">
      <c r="A2635">
        <v>1994</v>
      </c>
      <c r="B2635">
        <v>1499</v>
      </c>
      <c r="C2635">
        <v>269.87775778595801</v>
      </c>
      <c r="D2635">
        <v>0.13650710933330201</v>
      </c>
      <c r="E2635">
        <v>0</v>
      </c>
      <c r="F2635">
        <v>-0.66808686458727495</v>
      </c>
      <c r="G2635">
        <v>658</v>
      </c>
      <c r="H2635">
        <v>2</v>
      </c>
      <c r="I2635">
        <v>147.760017933754</v>
      </c>
      <c r="J2635">
        <v>239.42716689003899</v>
      </c>
      <c r="K2635">
        <v>-2.6330720455364101</v>
      </c>
      <c r="L2635">
        <v>-39.488300000000002</v>
      </c>
      <c r="M2635">
        <v>272.27415755667101</v>
      </c>
      <c r="N2635">
        <v>158.278190345029</v>
      </c>
      <c r="O2635">
        <v>5.6012713676933297</v>
      </c>
      <c r="P2635">
        <v>-1.48</v>
      </c>
      <c r="Q2635">
        <v>0</v>
      </c>
      <c r="R2635">
        <v>-2.6762103781744302</v>
      </c>
      <c r="S2635">
        <v>279.506687840908</v>
      </c>
      <c r="T2635">
        <f>IF(AND(C2635&gt;=$V$3,B2635=$V$1,A2635&lt;=2004),1,0)</f>
        <v>0</v>
      </c>
    </row>
    <row r="2636" spans="1:20" hidden="1" x14ac:dyDescent="0.25">
      <c r="A2636">
        <v>1994</v>
      </c>
      <c r="B2636">
        <v>1513</v>
      </c>
      <c r="C2636">
        <v>272.71890620143898</v>
      </c>
      <c r="D2636">
        <v>0.14199584382935401</v>
      </c>
      <c r="E2636">
        <v>0</v>
      </c>
      <c r="F2636">
        <v>-0.63300556052101797</v>
      </c>
      <c r="G2636">
        <v>658</v>
      </c>
      <c r="H2636">
        <v>2</v>
      </c>
      <c r="I2636">
        <v>152.06763551585999</v>
      </c>
      <c r="J2636">
        <v>240.09575580774501</v>
      </c>
      <c r="K2636">
        <v>-2.6330720455364101</v>
      </c>
      <c r="L2636">
        <v>-37.064602000000001</v>
      </c>
      <c r="M2636">
        <v>283.77072212647698</v>
      </c>
      <c r="N2636">
        <v>165.62103259738799</v>
      </c>
      <c r="O2636">
        <v>4.8533454006861803</v>
      </c>
      <c r="P2636">
        <v>1.77</v>
      </c>
      <c r="Q2636">
        <v>0</v>
      </c>
      <c r="R2636">
        <v>-2.3572820113683202</v>
      </c>
      <c r="S2636">
        <v>281.21403879582198</v>
      </c>
    </row>
    <row r="2637" spans="1:20" hidden="1" x14ac:dyDescent="0.25">
      <c r="A2637">
        <v>1994</v>
      </c>
      <c r="B2637">
        <v>3090</v>
      </c>
      <c r="C2637">
        <v>235.696509491635</v>
      </c>
      <c r="D2637">
        <v>0.115250058929228</v>
      </c>
      <c r="E2637">
        <v>0</v>
      </c>
      <c r="F2637">
        <v>0.44731693805086697</v>
      </c>
      <c r="G2637">
        <v>658</v>
      </c>
      <c r="H2637">
        <v>2</v>
      </c>
      <c r="I2637">
        <v>112.68197079921001</v>
      </c>
      <c r="J2637">
        <v>214.57479724997299</v>
      </c>
      <c r="K2637">
        <v>-2.6330720455364101</v>
      </c>
      <c r="L2637">
        <v>47.642398999999997</v>
      </c>
      <c r="M2637">
        <v>156.49835343549699</v>
      </c>
      <c r="N2637">
        <v>89.469855385673895</v>
      </c>
      <c r="O2637">
        <v>-0.49600676621554701</v>
      </c>
      <c r="P2637">
        <v>5.67</v>
      </c>
      <c r="Q2637">
        <v>0</v>
      </c>
      <c r="R2637">
        <v>2.1898167143515201</v>
      </c>
      <c r="S2637">
        <v>227.759797053765</v>
      </c>
    </row>
    <row r="2638" spans="1:20" hidden="1" x14ac:dyDescent="0.25">
      <c r="A2638">
        <v>1995</v>
      </c>
      <c r="B2638">
        <v>333</v>
      </c>
      <c r="C2638">
        <v>267.10862712544298</v>
      </c>
      <c r="D2638">
        <v>0.105189043079899</v>
      </c>
      <c r="E2638">
        <v>0</v>
      </c>
      <c r="F2638">
        <v>-8.4416126669014102E-2</v>
      </c>
      <c r="G2638">
        <v>659</v>
      </c>
      <c r="H2638">
        <v>2</v>
      </c>
      <c r="I2638">
        <v>162.50530089196499</v>
      </c>
      <c r="J2638">
        <v>251.01693647464401</v>
      </c>
      <c r="K2638">
        <v>-2.1954532063597001</v>
      </c>
      <c r="L2638">
        <v>22.605801</v>
      </c>
      <c r="M2638">
        <v>259.62534609539898</v>
      </c>
      <c r="N2638">
        <v>147.141329915912</v>
      </c>
      <c r="O2638">
        <v>0.50094305270091999</v>
      </c>
      <c r="P2638">
        <v>6.54</v>
      </c>
      <c r="Q2638">
        <v>0</v>
      </c>
      <c r="R2638">
        <v>0.14672126178043601</v>
      </c>
      <c r="S2638">
        <v>266.56210529892797</v>
      </c>
    </row>
    <row r="2639" spans="1:20" x14ac:dyDescent="0.25">
      <c r="A2639">
        <v>1995</v>
      </c>
      <c r="B2639">
        <v>1499</v>
      </c>
      <c r="C2639">
        <v>269.47042185547502</v>
      </c>
      <c r="D2639">
        <v>0.13649682939420699</v>
      </c>
      <c r="E2639">
        <v>0</v>
      </c>
      <c r="F2639">
        <v>0.56145258704874401</v>
      </c>
      <c r="G2639">
        <v>659</v>
      </c>
      <c r="H2639">
        <v>2</v>
      </c>
      <c r="I2639">
        <v>145.96916353146199</v>
      </c>
      <c r="J2639">
        <v>239.019830959557</v>
      </c>
      <c r="K2639">
        <v>-2.1954532063597001</v>
      </c>
      <c r="L2639">
        <v>-39.488300000000002</v>
      </c>
      <c r="M2639">
        <v>270.72141986821401</v>
      </c>
      <c r="N2639">
        <v>157.37436019706701</v>
      </c>
      <c r="O2639">
        <v>5.6074620458900402</v>
      </c>
      <c r="P2639">
        <v>-1.62</v>
      </c>
      <c r="Q2639">
        <v>0</v>
      </c>
      <c r="R2639">
        <v>-2.7749077739364298</v>
      </c>
      <c r="S2639">
        <v>279.46141229475398</v>
      </c>
      <c r="T2639">
        <f>IF(AND(C2639&gt;=$V$3,B2639=$V$1,A2639&lt;=2004),1,0)</f>
        <v>0</v>
      </c>
    </row>
    <row r="2640" spans="1:20" hidden="1" x14ac:dyDescent="0.25">
      <c r="A2640">
        <v>1995</v>
      </c>
      <c r="B2640">
        <v>1513</v>
      </c>
      <c r="C2640">
        <v>272.344569190257</v>
      </c>
      <c r="D2640">
        <v>0.141985150550203</v>
      </c>
      <c r="E2640">
        <v>0</v>
      </c>
      <c r="F2640">
        <v>0.54345680185818401</v>
      </c>
      <c r="G2640">
        <v>659</v>
      </c>
      <c r="H2640">
        <v>2</v>
      </c>
      <c r="I2640">
        <v>150.33786059851599</v>
      </c>
      <c r="J2640">
        <v>239.721418796563</v>
      </c>
      <c r="K2640">
        <v>-2.1954532063597001</v>
      </c>
      <c r="L2640">
        <v>-37.064602000000001</v>
      </c>
      <c r="M2640">
        <v>282.30282986462402</v>
      </c>
      <c r="N2640">
        <v>164.76304394462801</v>
      </c>
      <c r="O2640">
        <v>4.8642667980050396</v>
      </c>
      <c r="P2640">
        <v>1.65</v>
      </c>
      <c r="Q2640">
        <v>0</v>
      </c>
      <c r="R2640">
        <v>-2.4481649926054101</v>
      </c>
      <c r="S2640">
        <v>281.17409440265902</v>
      </c>
    </row>
    <row r="2641" spans="1:20" hidden="1" x14ac:dyDescent="0.25">
      <c r="A2641">
        <v>1995</v>
      </c>
      <c r="B2641">
        <v>3090</v>
      </c>
      <c r="C2641">
        <v>236.08316795370101</v>
      </c>
      <c r="D2641">
        <v>0.11524137979455</v>
      </c>
      <c r="E2641">
        <v>0</v>
      </c>
      <c r="F2641">
        <v>-0.34127937636906902</v>
      </c>
      <c r="G2641">
        <v>659</v>
      </c>
      <c r="H2641">
        <v>2</v>
      </c>
      <c r="I2641">
        <v>113.864985086039</v>
      </c>
      <c r="J2641">
        <v>214.961455712039</v>
      </c>
      <c r="K2641">
        <v>-2.1954532063597001</v>
      </c>
      <c r="L2641">
        <v>47.642398999999997</v>
      </c>
      <c r="M2641">
        <v>157.495028693488</v>
      </c>
      <c r="N2641">
        <v>90.0389991212556</v>
      </c>
      <c r="O2641">
        <v>-0.49612871258426</v>
      </c>
      <c r="P2641">
        <v>5.76</v>
      </c>
      <c r="Q2641">
        <v>0</v>
      </c>
      <c r="R2641">
        <v>2.2872369949370701</v>
      </c>
      <c r="S2641">
        <v>227.79711573696699</v>
      </c>
    </row>
    <row r="2642" spans="1:20" hidden="1" x14ac:dyDescent="0.25">
      <c r="A2642">
        <v>1996</v>
      </c>
      <c r="B2642">
        <v>333</v>
      </c>
      <c r="C2642">
        <v>267.14356605845302</v>
      </c>
      <c r="D2642">
        <v>0.105182589592207</v>
      </c>
      <c r="E2642">
        <v>0</v>
      </c>
      <c r="F2642">
        <v>0.12860672601609299</v>
      </c>
      <c r="G2642">
        <v>660</v>
      </c>
      <c r="H2642">
        <v>2</v>
      </c>
      <c r="I2642">
        <v>162.50530089196499</v>
      </c>
      <c r="J2642">
        <v>251.05187540765499</v>
      </c>
      <c r="K2642">
        <v>-2.1954532063597001</v>
      </c>
      <c r="L2642">
        <v>22.605801</v>
      </c>
      <c r="M2642">
        <v>259.78011622065401</v>
      </c>
      <c r="N2642">
        <v>147.22819506283</v>
      </c>
      <c r="O2642">
        <v>0.50101912739284304</v>
      </c>
      <c r="P2642">
        <v>6.49</v>
      </c>
      <c r="Q2642">
        <v>0</v>
      </c>
      <c r="R2642">
        <v>0.15749908415250799</v>
      </c>
      <c r="S2642">
        <v>266.56467506255098</v>
      </c>
    </row>
    <row r="2643" spans="1:20" x14ac:dyDescent="0.25">
      <c r="A2643">
        <v>1996</v>
      </c>
      <c r="B2643">
        <v>1499</v>
      </c>
      <c r="C2643">
        <v>269.08771084801901</v>
      </c>
      <c r="D2643">
        <v>0.13648845513218599</v>
      </c>
      <c r="E2643">
        <v>0</v>
      </c>
      <c r="F2643">
        <v>-0.65244103977130397</v>
      </c>
      <c r="G2643">
        <v>660</v>
      </c>
      <c r="H2643">
        <v>2</v>
      </c>
      <c r="I2643">
        <v>145.96916353146199</v>
      </c>
      <c r="J2643">
        <v>238.63711995209999</v>
      </c>
      <c r="K2643">
        <v>-2.1954532063597001</v>
      </c>
      <c r="L2643">
        <v>-39.488300000000002</v>
      </c>
      <c r="M2643">
        <v>269.09067931940501</v>
      </c>
      <c r="N2643">
        <v>156.42541982974001</v>
      </c>
      <c r="O2643">
        <v>5.6137627366457696</v>
      </c>
      <c r="P2643">
        <v>-1.76</v>
      </c>
      <c r="Q2643">
        <v>0</v>
      </c>
      <c r="R2643">
        <v>-2.87924794147062</v>
      </c>
      <c r="S2643">
        <v>279.41443432875201</v>
      </c>
      <c r="T2643">
        <f>IF(AND(C2643&gt;=$V$3,B2643=$V$1,A2643&lt;=2004),1,0)</f>
        <v>0</v>
      </c>
    </row>
    <row r="2644" spans="1:20" hidden="1" x14ac:dyDescent="0.25">
      <c r="A2644">
        <v>1996</v>
      </c>
      <c r="B2644">
        <v>1513</v>
      </c>
      <c r="C2644">
        <v>271.99400546806601</v>
      </c>
      <c r="D2644">
        <v>0.14197643957237999</v>
      </c>
      <c r="E2644">
        <v>0</v>
      </c>
      <c r="F2644">
        <v>-0.62987801836513801</v>
      </c>
      <c r="G2644">
        <v>660</v>
      </c>
      <c r="H2644">
        <v>2</v>
      </c>
      <c r="I2644">
        <v>150.33786059851599</v>
      </c>
      <c r="J2644">
        <v>239.370855074372</v>
      </c>
      <c r="K2644">
        <v>-2.1954532063597001</v>
      </c>
      <c r="L2644">
        <v>-37.064602000000001</v>
      </c>
      <c r="M2644">
        <v>280.75605015391102</v>
      </c>
      <c r="N2644">
        <v>163.859259643005</v>
      </c>
      <c r="O2644">
        <v>4.8747826593659598</v>
      </c>
      <c r="P2644">
        <v>1.53</v>
      </c>
      <c r="Q2644">
        <v>0</v>
      </c>
      <c r="R2644">
        <v>-2.5445317405194299</v>
      </c>
      <c r="S2644">
        <v>281.13257768439502</v>
      </c>
    </row>
    <row r="2645" spans="1:20" hidden="1" x14ac:dyDescent="0.25">
      <c r="A2645">
        <v>1996</v>
      </c>
      <c r="B2645">
        <v>3090</v>
      </c>
      <c r="C2645">
        <v>236.45266443404</v>
      </c>
      <c r="D2645">
        <v>0.11523430958263101</v>
      </c>
      <c r="E2645">
        <v>0</v>
      </c>
      <c r="F2645">
        <v>0.45470607332452101</v>
      </c>
      <c r="G2645">
        <v>660</v>
      </c>
      <c r="H2645">
        <v>2</v>
      </c>
      <c r="I2645">
        <v>113.864985086039</v>
      </c>
      <c r="J2645">
        <v>215.33095219237799</v>
      </c>
      <c r="K2645">
        <v>-2.1954532063597001</v>
      </c>
      <c r="L2645">
        <v>47.642398999999997</v>
      </c>
      <c r="M2645">
        <v>158.53105253251701</v>
      </c>
      <c r="N2645">
        <v>90.630751766239698</v>
      </c>
      <c r="O2645">
        <v>-0.495889304836796</v>
      </c>
      <c r="P2645">
        <v>5.85</v>
      </c>
      <c r="Q2645">
        <v>0</v>
      </c>
      <c r="R2645">
        <v>2.3879112819640298</v>
      </c>
      <c r="S2645">
        <v>227.83607702731001</v>
      </c>
    </row>
    <row r="2646" spans="1:20" hidden="1" x14ac:dyDescent="0.25">
      <c r="A2646">
        <v>1997</v>
      </c>
      <c r="B2646">
        <v>333</v>
      </c>
      <c r="C2646">
        <v>267.18160379662498</v>
      </c>
      <c r="D2646">
        <v>0.105180403564356</v>
      </c>
      <c r="E2646">
        <v>0</v>
      </c>
      <c r="F2646">
        <v>-8.2102448731386196E-2</v>
      </c>
      <c r="G2646">
        <v>661</v>
      </c>
      <c r="H2646">
        <v>2</v>
      </c>
      <c r="I2646">
        <v>162.827477736361</v>
      </c>
      <c r="J2646">
        <v>251.08991314582599</v>
      </c>
      <c r="K2646">
        <v>-1.7571656108685001</v>
      </c>
      <c r="L2646">
        <v>22.605801</v>
      </c>
      <c r="M2646">
        <v>259.91606422332001</v>
      </c>
      <c r="N2646">
        <v>147.30495435705299</v>
      </c>
      <c r="O2646">
        <v>0.50021002124629999</v>
      </c>
      <c r="P2646">
        <v>6.43</v>
      </c>
      <c r="Q2646">
        <v>0</v>
      </c>
      <c r="R2646">
        <v>0.16682737496536301</v>
      </c>
      <c r="S2646">
        <v>266.56739702707398</v>
      </c>
    </row>
    <row r="2647" spans="1:20" x14ac:dyDescent="0.25">
      <c r="A2647">
        <v>1997</v>
      </c>
      <c r="B2647">
        <v>1499</v>
      </c>
      <c r="C2647">
        <v>268.68388083060398</v>
      </c>
      <c r="D2647">
        <v>0.136485618469147</v>
      </c>
      <c r="E2647">
        <v>0</v>
      </c>
      <c r="F2647">
        <v>0.55955130977071399</v>
      </c>
      <c r="G2647">
        <v>661</v>
      </c>
      <c r="H2647">
        <v>2</v>
      </c>
      <c r="I2647">
        <v>144.18506708213999</v>
      </c>
      <c r="J2647">
        <v>238.23328993468499</v>
      </c>
      <c r="K2647">
        <v>-1.7571656108685001</v>
      </c>
      <c r="L2647">
        <v>-39.488300000000002</v>
      </c>
      <c r="M2647">
        <v>267.56524613890502</v>
      </c>
      <c r="N2647">
        <v>155.538342828802</v>
      </c>
      <c r="O2647">
        <v>5.6199155050955101</v>
      </c>
      <c r="P2647">
        <v>-1.89</v>
      </c>
      <c r="Q2647">
        <v>0</v>
      </c>
      <c r="R2647">
        <v>-2.97600097855601</v>
      </c>
      <c r="S2647">
        <v>279.36587773493602</v>
      </c>
      <c r="T2647">
        <f>IF(AND(C2647&gt;=$V$3,B2647=$V$1,A2647&lt;=2004),1,0)</f>
        <v>0</v>
      </c>
    </row>
    <row r="2648" spans="1:20" hidden="1" x14ac:dyDescent="0.25">
      <c r="A2648">
        <v>1997</v>
      </c>
      <c r="B2648">
        <v>1513</v>
      </c>
      <c r="C2648">
        <v>271.62260481790298</v>
      </c>
      <c r="D2648">
        <v>0.14197348885161601</v>
      </c>
      <c r="E2648">
        <v>0</v>
      </c>
      <c r="F2648">
        <v>0.55207851449516399</v>
      </c>
      <c r="G2648">
        <v>661</v>
      </c>
      <c r="H2648">
        <v>2</v>
      </c>
      <c r="I2648">
        <v>148.61361833785901</v>
      </c>
      <c r="J2648">
        <v>238.99945442420901</v>
      </c>
      <c r="K2648">
        <v>-1.7571656108685001</v>
      </c>
      <c r="L2648">
        <v>-37.064602000000001</v>
      </c>
      <c r="M2648">
        <v>279.31327472562299</v>
      </c>
      <c r="N2648">
        <v>163.016859686591</v>
      </c>
      <c r="O2648">
        <v>4.8848001201324998</v>
      </c>
      <c r="P2648">
        <v>1.41</v>
      </c>
      <c r="Q2648">
        <v>0</v>
      </c>
      <c r="R2648">
        <v>-2.6335942769398799</v>
      </c>
      <c r="S2648">
        <v>281.08960781694401</v>
      </c>
    </row>
    <row r="2649" spans="1:20" hidden="1" x14ac:dyDescent="0.25">
      <c r="A2649">
        <v>1997</v>
      </c>
      <c r="B2649">
        <v>3090</v>
      </c>
      <c r="C2649">
        <v>236.83547482249301</v>
      </c>
      <c r="D2649">
        <v>0.11523191464815501</v>
      </c>
      <c r="E2649">
        <v>0</v>
      </c>
      <c r="F2649">
        <v>-0.35275147800211298</v>
      </c>
      <c r="G2649">
        <v>661</v>
      </c>
      <c r="H2649">
        <v>2</v>
      </c>
      <c r="I2649">
        <v>115.043925900576</v>
      </c>
      <c r="J2649">
        <v>215.713762580831</v>
      </c>
      <c r="K2649">
        <v>-1.7571656108685001</v>
      </c>
      <c r="L2649">
        <v>47.642398999999997</v>
      </c>
      <c r="M2649">
        <v>159.52586005747699</v>
      </c>
      <c r="N2649">
        <v>91.199291346537706</v>
      </c>
      <c r="O2649">
        <v>-0.495294694516213</v>
      </c>
      <c r="P2649">
        <v>5.95</v>
      </c>
      <c r="Q2649">
        <v>0</v>
      </c>
      <c r="R2649">
        <v>2.48316637916006</v>
      </c>
      <c r="S2649">
        <v>227.87659250499999</v>
      </c>
    </row>
    <row r="2650" spans="1:20" hidden="1" x14ac:dyDescent="0.25">
      <c r="A2650">
        <v>1998</v>
      </c>
      <c r="B2650">
        <v>333</v>
      </c>
      <c r="C2650">
        <v>267.21488204602502</v>
      </c>
      <c r="D2650">
        <v>0.10517370165639101</v>
      </c>
      <c r="E2650">
        <v>0</v>
      </c>
      <c r="F2650">
        <v>0.126102052832468</v>
      </c>
      <c r="G2650">
        <v>662</v>
      </c>
      <c r="H2650">
        <v>2</v>
      </c>
      <c r="I2650">
        <v>162.827477736361</v>
      </c>
      <c r="J2650">
        <v>251.123191395226</v>
      </c>
      <c r="K2650">
        <v>-1.7571656108685001</v>
      </c>
      <c r="L2650">
        <v>22.605801</v>
      </c>
      <c r="M2650">
        <v>260.06413039060499</v>
      </c>
      <c r="N2650">
        <v>147.38798568896701</v>
      </c>
      <c r="O2650">
        <v>0.49932026008254099</v>
      </c>
      <c r="P2650">
        <v>6.38</v>
      </c>
      <c r="Q2650">
        <v>0</v>
      </c>
      <c r="R2650">
        <v>0.17700483126438701</v>
      </c>
      <c r="S2650">
        <v>266.57028504752702</v>
      </c>
    </row>
    <row r="2651" spans="1:20" x14ac:dyDescent="0.25">
      <c r="A2651">
        <v>1998</v>
      </c>
      <c r="B2651">
        <v>1499</v>
      </c>
      <c r="C2651">
        <v>268.30451660258501</v>
      </c>
      <c r="D2651">
        <v>0.13647692184864901</v>
      </c>
      <c r="E2651">
        <v>0</v>
      </c>
      <c r="F2651">
        <v>-0.64822476889945102</v>
      </c>
      <c r="G2651">
        <v>662</v>
      </c>
      <c r="H2651">
        <v>2</v>
      </c>
      <c r="I2651">
        <v>144.18506708213999</v>
      </c>
      <c r="J2651">
        <v>237.85392570666599</v>
      </c>
      <c r="K2651">
        <v>-1.7571656108685001</v>
      </c>
      <c r="L2651">
        <v>-39.488300000000002</v>
      </c>
      <c r="M2651">
        <v>265.96267741624899</v>
      </c>
      <c r="N2651">
        <v>154.60576126987499</v>
      </c>
      <c r="O2651">
        <v>5.6257688391797203</v>
      </c>
      <c r="P2651">
        <v>-2.02</v>
      </c>
      <c r="Q2651">
        <v>0</v>
      </c>
      <c r="R2651">
        <v>-3.0783852496422299</v>
      </c>
      <c r="S2651">
        <v>279.315650633784</v>
      </c>
      <c r="T2651">
        <f>IF(AND(C2651&gt;=$V$3,B2651=$V$1,A2651&lt;=2004),1,0)</f>
        <v>0</v>
      </c>
    </row>
    <row r="2652" spans="1:20" hidden="1" x14ac:dyDescent="0.25">
      <c r="A2652">
        <v>1998</v>
      </c>
      <c r="B2652">
        <v>1513</v>
      </c>
      <c r="C2652">
        <v>271.274524085964</v>
      </c>
      <c r="D2652">
        <v>0.14196444255379201</v>
      </c>
      <c r="E2652">
        <v>0</v>
      </c>
      <c r="F2652">
        <v>-0.617865868686166</v>
      </c>
      <c r="G2652">
        <v>662</v>
      </c>
      <c r="H2652">
        <v>2</v>
      </c>
      <c r="I2652">
        <v>148.61361833785901</v>
      </c>
      <c r="J2652">
        <v>238.65137369227</v>
      </c>
      <c r="K2652">
        <v>-1.7571656108685001</v>
      </c>
      <c r="L2652">
        <v>-37.064602000000001</v>
      </c>
      <c r="M2652">
        <v>277.79081691224098</v>
      </c>
      <c r="N2652">
        <v>162.127249816995</v>
      </c>
      <c r="O2652">
        <v>4.8951694052633599</v>
      </c>
      <c r="P2652">
        <v>1.29</v>
      </c>
      <c r="Q2652">
        <v>0</v>
      </c>
      <c r="R2652">
        <v>-2.72824291671049</v>
      </c>
      <c r="S2652">
        <v>281.04509365713898</v>
      </c>
    </row>
    <row r="2653" spans="1:20" hidden="1" x14ac:dyDescent="0.25">
      <c r="A2653">
        <v>1998</v>
      </c>
      <c r="B2653">
        <v>3090</v>
      </c>
      <c r="C2653">
        <v>237.20118094997699</v>
      </c>
      <c r="D2653">
        <v>0.115224572275807</v>
      </c>
      <c r="E2653">
        <v>0</v>
      </c>
      <c r="F2653">
        <v>0.45317676328207401</v>
      </c>
      <c r="G2653">
        <v>662</v>
      </c>
      <c r="H2653">
        <v>2</v>
      </c>
      <c r="I2653">
        <v>115.043925900576</v>
      </c>
      <c r="J2653">
        <v>216.07946870831501</v>
      </c>
      <c r="K2653">
        <v>-1.7571656108685001</v>
      </c>
      <c r="L2653">
        <v>47.642398999999997</v>
      </c>
      <c r="M2653">
        <v>160.561443534478</v>
      </c>
      <c r="N2653">
        <v>91.7907597473409</v>
      </c>
      <c r="O2653">
        <v>-0.495712315911288</v>
      </c>
      <c r="P2653">
        <v>6.04</v>
      </c>
      <c r="Q2653">
        <v>0</v>
      </c>
      <c r="R2653">
        <v>2.5818104448490899</v>
      </c>
      <c r="S2653">
        <v>227.91871746463099</v>
      </c>
    </row>
    <row r="2654" spans="1:20" hidden="1" x14ac:dyDescent="0.25">
      <c r="A2654">
        <v>1999</v>
      </c>
      <c r="B2654">
        <v>333</v>
      </c>
      <c r="C2654">
        <v>267.25115102567003</v>
      </c>
      <c r="D2654">
        <v>0.105173781604138</v>
      </c>
      <c r="E2654">
        <v>0</v>
      </c>
      <c r="F2654">
        <v>-7.9239018071465495E-2</v>
      </c>
      <c r="G2654">
        <v>663</v>
      </c>
      <c r="H2654">
        <v>2</v>
      </c>
      <c r="I2654">
        <v>163.14096212040101</v>
      </c>
      <c r="J2654">
        <v>251.159460374871</v>
      </c>
      <c r="K2654">
        <v>-1.3183427657101801</v>
      </c>
      <c r="L2654">
        <v>22.605801</v>
      </c>
      <c r="M2654">
        <v>260.19372158869999</v>
      </c>
      <c r="N2654">
        <v>147.46144037398801</v>
      </c>
      <c r="O2654">
        <v>0.49772965518095302</v>
      </c>
      <c r="P2654">
        <v>6.32</v>
      </c>
      <c r="Q2654">
        <v>0</v>
      </c>
      <c r="R2654">
        <v>0.185762822242972</v>
      </c>
      <c r="S2654">
        <v>266.57331596383699</v>
      </c>
    </row>
    <row r="2655" spans="1:20" x14ac:dyDescent="0.25">
      <c r="A2655">
        <v>1999</v>
      </c>
      <c r="B2655">
        <v>1499</v>
      </c>
      <c r="C2655">
        <v>267.90371981213002</v>
      </c>
      <c r="D2655">
        <v>0.136477025591527</v>
      </c>
      <c r="E2655">
        <v>0</v>
      </c>
      <c r="F2655">
        <v>0.56785893771839202</v>
      </c>
      <c r="G2655">
        <v>663</v>
      </c>
      <c r="H2655">
        <v>2</v>
      </c>
      <c r="I2655">
        <v>142.40819189294299</v>
      </c>
      <c r="J2655">
        <v>237.45312891621199</v>
      </c>
      <c r="K2655">
        <v>-1.3183427657101801</v>
      </c>
      <c r="L2655">
        <v>-39.488300000000002</v>
      </c>
      <c r="M2655">
        <v>264.463767439158</v>
      </c>
      <c r="N2655">
        <v>153.73444733424699</v>
      </c>
      <c r="O2655">
        <v>5.6315360057466304</v>
      </c>
      <c r="P2655">
        <v>-2.15</v>
      </c>
      <c r="Q2655">
        <v>0</v>
      </c>
      <c r="R2655">
        <v>-3.1732374468045399</v>
      </c>
      <c r="S2655">
        <v>279.26387591902397</v>
      </c>
      <c r="T2655">
        <f>IF(AND(C2655&gt;=$V$3,B2655=$V$1,A2655&lt;=2004),1,0)</f>
        <v>0</v>
      </c>
    </row>
    <row r="2656" spans="1:20" hidden="1" x14ac:dyDescent="0.25">
      <c r="A2656">
        <v>1999</v>
      </c>
      <c r="B2656">
        <v>1513</v>
      </c>
      <c r="C2656">
        <v>270.90577189787598</v>
      </c>
      <c r="D2656">
        <v>0.14196455046800699</v>
      </c>
      <c r="E2656">
        <v>0</v>
      </c>
      <c r="F2656">
        <v>0.54769431363535204</v>
      </c>
      <c r="G2656">
        <v>663</v>
      </c>
      <c r="H2656">
        <v>2</v>
      </c>
      <c r="I2656">
        <v>146.89536401158099</v>
      </c>
      <c r="J2656">
        <v>238.282621504182</v>
      </c>
      <c r="K2656">
        <v>-1.3183427657101801</v>
      </c>
      <c r="L2656">
        <v>-37.064602000000001</v>
      </c>
      <c r="M2656">
        <v>276.36961086362999</v>
      </c>
      <c r="N2656">
        <v>161.29780280487699</v>
      </c>
      <c r="O2656">
        <v>4.9058372954776504</v>
      </c>
      <c r="P2656">
        <v>1.18</v>
      </c>
      <c r="Q2656">
        <v>0</v>
      </c>
      <c r="R2656">
        <v>-2.8157260779874602</v>
      </c>
      <c r="S2656">
        <v>280.99915211731599</v>
      </c>
    </row>
    <row r="2657" spans="1:20" hidden="1" x14ac:dyDescent="0.25">
      <c r="A2657">
        <v>1999</v>
      </c>
      <c r="B2657">
        <v>3090</v>
      </c>
      <c r="C2657">
        <v>237.57977158113201</v>
      </c>
      <c r="D2657">
        <v>0.11522465986372001</v>
      </c>
      <c r="E2657">
        <v>0</v>
      </c>
      <c r="F2657">
        <v>-0.34137443097381998</v>
      </c>
      <c r="G2657">
        <v>663</v>
      </c>
      <c r="H2657">
        <v>2</v>
      </c>
      <c r="I2657">
        <v>116.21848704151699</v>
      </c>
      <c r="J2657">
        <v>216.45805933947</v>
      </c>
      <c r="K2657">
        <v>-1.3183427657101801</v>
      </c>
      <c r="L2657">
        <v>47.642398999999997</v>
      </c>
      <c r="M2657">
        <v>161.55545758395601</v>
      </c>
      <c r="N2657">
        <v>92.359030620955494</v>
      </c>
      <c r="O2657">
        <v>-0.49614940156764697</v>
      </c>
      <c r="P2657">
        <v>6.13</v>
      </c>
      <c r="Q2657">
        <v>0</v>
      </c>
      <c r="R2657">
        <v>2.6750615010985901</v>
      </c>
      <c r="S2657">
        <v>227.962363913567</v>
      </c>
    </row>
    <row r="2658" spans="1:20" hidden="1" x14ac:dyDescent="0.25">
      <c r="A2658">
        <v>2000</v>
      </c>
      <c r="B2658">
        <v>333</v>
      </c>
      <c r="C2658">
        <v>267.28280000803898</v>
      </c>
      <c r="D2658">
        <v>0.10516733542104199</v>
      </c>
      <c r="E2658">
        <v>0</v>
      </c>
      <c r="F2658">
        <v>0.122406242912615</v>
      </c>
      <c r="G2658">
        <v>664</v>
      </c>
      <c r="H2658">
        <v>2</v>
      </c>
      <c r="I2658">
        <v>163.14096212040101</v>
      </c>
      <c r="J2658">
        <v>251.19110935724001</v>
      </c>
      <c r="K2658">
        <v>-1.3183427657101801</v>
      </c>
      <c r="L2658">
        <v>22.605801</v>
      </c>
      <c r="M2658">
        <v>260.335014352136</v>
      </c>
      <c r="N2658">
        <v>147.54066527219001</v>
      </c>
      <c r="O2658">
        <v>0.49696997002713</v>
      </c>
      <c r="P2658">
        <v>6.27</v>
      </c>
      <c r="Q2658">
        <v>0</v>
      </c>
      <c r="R2658">
        <v>0.195341514767637</v>
      </c>
      <c r="S2658">
        <v>266.57650316661602</v>
      </c>
    </row>
    <row r="2659" spans="1:20" x14ac:dyDescent="0.25">
      <c r="A2659">
        <v>2000</v>
      </c>
      <c r="B2659">
        <v>1499</v>
      </c>
      <c r="C2659">
        <v>267.52692887939298</v>
      </c>
      <c r="D2659">
        <v>0.136468660808194</v>
      </c>
      <c r="E2659">
        <v>0</v>
      </c>
      <c r="F2659">
        <v>-0.63603880733824103</v>
      </c>
      <c r="G2659">
        <v>664</v>
      </c>
      <c r="H2659">
        <v>2</v>
      </c>
      <c r="I2659">
        <v>142.40819189294299</v>
      </c>
      <c r="J2659">
        <v>237.07633798347399</v>
      </c>
      <c r="K2659">
        <v>-1.3183427657101801</v>
      </c>
      <c r="L2659">
        <v>-39.488300000000002</v>
      </c>
      <c r="M2659">
        <v>262.88706706700799</v>
      </c>
      <c r="N2659">
        <v>152.81695798560699</v>
      </c>
      <c r="O2659">
        <v>5.6377810596563398</v>
      </c>
      <c r="P2659">
        <v>-2.2799999999999998</v>
      </c>
      <c r="Q2659">
        <v>0</v>
      </c>
      <c r="R2659">
        <v>-3.2738201767231798</v>
      </c>
      <c r="S2659">
        <v>279.21046009097302</v>
      </c>
      <c r="T2659">
        <f>IF(AND(C2659&gt;=$V$3,B2659=$V$1,A2659&lt;=2004),1,0)</f>
        <v>0</v>
      </c>
    </row>
    <row r="2660" spans="1:20" hidden="1" x14ac:dyDescent="0.25">
      <c r="A2660">
        <v>2000</v>
      </c>
      <c r="B2660">
        <v>1513</v>
      </c>
      <c r="C2660">
        <v>270.56029259631299</v>
      </c>
      <c r="D2660">
        <v>0.141955849349995</v>
      </c>
      <c r="E2660">
        <v>0</v>
      </c>
      <c r="F2660">
        <v>-0.61661975143113201</v>
      </c>
      <c r="G2660">
        <v>664</v>
      </c>
      <c r="H2660">
        <v>2</v>
      </c>
      <c r="I2660">
        <v>146.89536401158099</v>
      </c>
      <c r="J2660">
        <v>237.93714220261899</v>
      </c>
      <c r="K2660">
        <v>-1.3183427657101801</v>
      </c>
      <c r="L2660">
        <v>-37.064602000000001</v>
      </c>
      <c r="M2660">
        <v>274.86995970202202</v>
      </c>
      <c r="N2660">
        <v>160.42155998119301</v>
      </c>
      <c r="O2660">
        <v>4.9160197044881402</v>
      </c>
      <c r="P2660">
        <v>1.07</v>
      </c>
      <c r="Q2660">
        <v>0</v>
      </c>
      <c r="R2660">
        <v>-2.9087550824841699</v>
      </c>
      <c r="S2660">
        <v>280.95169271119698</v>
      </c>
    </row>
    <row r="2661" spans="1:20" hidden="1" x14ac:dyDescent="0.25">
      <c r="A2661">
        <v>2000</v>
      </c>
      <c r="B2661">
        <v>3090</v>
      </c>
      <c r="C2661">
        <v>237.94136558558401</v>
      </c>
      <c r="D2661">
        <v>0.11521759765445699</v>
      </c>
      <c r="E2661">
        <v>0</v>
      </c>
      <c r="F2661">
        <v>0.45032499527080599</v>
      </c>
      <c r="G2661">
        <v>664</v>
      </c>
      <c r="H2661">
        <v>2</v>
      </c>
      <c r="I2661">
        <v>116.21848704151699</v>
      </c>
      <c r="J2661">
        <v>216.819653343922</v>
      </c>
      <c r="K2661">
        <v>-1.3183427657101801</v>
      </c>
      <c r="L2661">
        <v>47.642398999999997</v>
      </c>
      <c r="M2661">
        <v>162.58934738509899</v>
      </c>
      <c r="N2661">
        <v>92.949541823805504</v>
      </c>
      <c r="O2661">
        <v>-0.49657009841303801</v>
      </c>
      <c r="P2661">
        <v>6.22</v>
      </c>
      <c r="Q2661">
        <v>0</v>
      </c>
      <c r="R2661">
        <v>2.7715872012303899</v>
      </c>
      <c r="S2661">
        <v>228.00758528107599</v>
      </c>
    </row>
    <row r="2662" spans="1:20" hidden="1" x14ac:dyDescent="0.25">
      <c r="A2662">
        <v>2001</v>
      </c>
      <c r="B2662">
        <v>333</v>
      </c>
      <c r="C2662">
        <v>267.31773679176001</v>
      </c>
      <c r="D2662">
        <v>0.105169216101053</v>
      </c>
      <c r="E2662">
        <v>0</v>
      </c>
      <c r="F2662">
        <v>-8.7109879667357906E-2</v>
      </c>
      <c r="G2662">
        <v>665</v>
      </c>
      <c r="H2662">
        <v>2</v>
      </c>
      <c r="I2662">
        <v>163.44574242901001</v>
      </c>
      <c r="J2662">
        <v>251.22604614096099</v>
      </c>
      <c r="K2662">
        <v>-0.87911834057433702</v>
      </c>
      <c r="L2662">
        <v>22.605801</v>
      </c>
      <c r="M2662">
        <v>260.458356039801</v>
      </c>
      <c r="N2662">
        <v>147.610815569995</v>
      </c>
      <c r="O2662">
        <v>0.49546140391822002</v>
      </c>
      <c r="P2662">
        <v>6.22</v>
      </c>
      <c r="Q2662">
        <v>0</v>
      </c>
      <c r="R2662">
        <v>0.20354375665692201</v>
      </c>
      <c r="S2662">
        <v>266.57982419761902</v>
      </c>
    </row>
    <row r="2663" spans="1:20" x14ac:dyDescent="0.25">
      <c r="A2663">
        <v>2001</v>
      </c>
      <c r="B2663">
        <v>1499</v>
      </c>
      <c r="C2663">
        <v>267.12851681227198</v>
      </c>
      <c r="D2663">
        <v>0.136471101241638</v>
      </c>
      <c r="E2663">
        <v>0</v>
      </c>
      <c r="F2663">
        <v>0.57285518621044096</v>
      </c>
      <c r="G2663">
        <v>665</v>
      </c>
      <c r="H2663">
        <v>2</v>
      </c>
      <c r="I2663">
        <v>140.63899600120899</v>
      </c>
      <c r="J2663">
        <v>236.67792591635401</v>
      </c>
      <c r="K2663">
        <v>-0.87911834057433702</v>
      </c>
      <c r="L2663">
        <v>-39.488300000000002</v>
      </c>
      <c r="M2663">
        <v>261.41124299445403</v>
      </c>
      <c r="N2663">
        <v>151.959331223514</v>
      </c>
      <c r="O2663">
        <v>5.64457169488281</v>
      </c>
      <c r="P2663">
        <v>-2.41</v>
      </c>
      <c r="Q2663">
        <v>0</v>
      </c>
      <c r="R2663">
        <v>-3.36701184877507</v>
      </c>
      <c r="S2663">
        <v>279.15552374253298</v>
      </c>
      <c r="T2663">
        <f>IF(AND(C2663&gt;=$V$3,B2663=$V$1,A2663&lt;=2004),1,0)</f>
        <v>0</v>
      </c>
    </row>
    <row r="2664" spans="1:20" hidden="1" x14ac:dyDescent="0.25">
      <c r="A2664">
        <v>2001</v>
      </c>
      <c r="B2664">
        <v>1513</v>
      </c>
      <c r="C2664">
        <v>270.19387814809897</v>
      </c>
      <c r="D2664">
        <v>0.14195838790939899</v>
      </c>
      <c r="E2664">
        <v>0</v>
      </c>
      <c r="F2664">
        <v>0.55468085188043403</v>
      </c>
      <c r="G2664">
        <v>665</v>
      </c>
      <c r="H2664">
        <v>2</v>
      </c>
      <c r="I2664">
        <v>145.18354889365801</v>
      </c>
      <c r="J2664">
        <v>237.570727754404</v>
      </c>
      <c r="K2664">
        <v>-0.87911834057433702</v>
      </c>
      <c r="L2664">
        <v>-37.064602000000001</v>
      </c>
      <c r="M2664">
        <v>273.47050066970399</v>
      </c>
      <c r="N2664">
        <v>159.60508810671601</v>
      </c>
      <c r="O2664">
        <v>4.9258456705172797</v>
      </c>
      <c r="P2664">
        <v>0.96</v>
      </c>
      <c r="Q2664">
        <v>0</v>
      </c>
      <c r="R2664">
        <v>-2.9946397778692799</v>
      </c>
      <c r="S2664">
        <v>280.90283200571702</v>
      </c>
    </row>
    <row r="2665" spans="1:20" hidden="1" x14ac:dyDescent="0.25">
      <c r="A2665">
        <v>2001</v>
      </c>
      <c r="B2665">
        <v>3090</v>
      </c>
      <c r="C2665">
        <v>238.31623150059801</v>
      </c>
      <c r="D2665">
        <v>0.115219658060684</v>
      </c>
      <c r="E2665">
        <v>0</v>
      </c>
      <c r="F2665">
        <v>-0.35163876740157801</v>
      </c>
      <c r="G2665">
        <v>665</v>
      </c>
      <c r="H2665">
        <v>2</v>
      </c>
      <c r="I2665">
        <v>117.388375069543</v>
      </c>
      <c r="J2665">
        <v>217.194519258936</v>
      </c>
      <c r="K2665">
        <v>-0.87911834057433702</v>
      </c>
      <c r="L2665">
        <v>47.642398999999997</v>
      </c>
      <c r="M2665">
        <v>163.58144681796199</v>
      </c>
      <c r="N2665">
        <v>93.516869313812293</v>
      </c>
      <c r="O2665">
        <v>-0.49672473670982897</v>
      </c>
      <c r="P2665">
        <v>6.32</v>
      </c>
      <c r="Q2665">
        <v>0</v>
      </c>
      <c r="R2665">
        <v>2.8627608710675299</v>
      </c>
      <c r="S2665">
        <v>228.05429424313999</v>
      </c>
    </row>
    <row r="2666" spans="1:20" hidden="1" x14ac:dyDescent="0.25">
      <c r="A2666">
        <v>2002</v>
      </c>
      <c r="B2666">
        <v>333</v>
      </c>
      <c r="C2666">
        <v>267.34773281768202</v>
      </c>
      <c r="D2666">
        <v>0.10516495379702299</v>
      </c>
      <c r="E2666">
        <v>0</v>
      </c>
      <c r="F2666">
        <v>0.13090475134872401</v>
      </c>
      <c r="G2666">
        <v>666</v>
      </c>
      <c r="H2666">
        <v>2</v>
      </c>
      <c r="I2666">
        <v>163.44574242901001</v>
      </c>
      <c r="J2666">
        <v>251.25604216688299</v>
      </c>
      <c r="K2666">
        <v>-0.87911834057433702</v>
      </c>
      <c r="L2666">
        <v>22.605801</v>
      </c>
      <c r="M2666">
        <v>260.59456175943097</v>
      </c>
      <c r="N2666">
        <v>147.68744485572299</v>
      </c>
      <c r="O2666">
        <v>0.49324425432694802</v>
      </c>
      <c r="P2666">
        <v>6.16</v>
      </c>
      <c r="Q2666">
        <v>0</v>
      </c>
      <c r="R2666">
        <v>0.21265492451182499</v>
      </c>
      <c r="S2666">
        <v>266.58329388693301</v>
      </c>
    </row>
    <row r="2667" spans="1:20" x14ac:dyDescent="0.25">
      <c r="A2667">
        <v>2002</v>
      </c>
      <c r="B2667">
        <v>1499</v>
      </c>
      <c r="C2667">
        <v>266.75373621526302</v>
      </c>
      <c r="D2667">
        <v>0.13646557033300899</v>
      </c>
      <c r="E2667">
        <v>0</v>
      </c>
      <c r="F2667">
        <v>-0.62611934113715295</v>
      </c>
      <c r="G2667">
        <v>666</v>
      </c>
      <c r="H2667">
        <v>2</v>
      </c>
      <c r="I2667">
        <v>140.63899600120899</v>
      </c>
      <c r="J2667">
        <v>236.30314531934499</v>
      </c>
      <c r="K2667">
        <v>-0.87911834057433702</v>
      </c>
      <c r="L2667">
        <v>-39.488300000000002</v>
      </c>
      <c r="M2667">
        <v>259.85750080173602</v>
      </c>
      <c r="N2667">
        <v>151.05551838965101</v>
      </c>
      <c r="O2667">
        <v>5.6517773210130597</v>
      </c>
      <c r="P2667">
        <v>-2.54</v>
      </c>
      <c r="Q2667">
        <v>0</v>
      </c>
      <c r="R2667">
        <v>-3.4659962049272401</v>
      </c>
      <c r="S2667">
        <v>279.09897235995402</v>
      </c>
      <c r="T2667">
        <f>IF(AND(C2667&gt;=$V$3,B2667=$V$1,A2667&lt;=2004),1,0)</f>
        <v>0</v>
      </c>
    </row>
    <row r="2668" spans="1:20" hidden="1" x14ac:dyDescent="0.25">
      <c r="A2668">
        <v>2002</v>
      </c>
      <c r="B2668">
        <v>1513</v>
      </c>
      <c r="C2668">
        <v>269.85034929426001</v>
      </c>
      <c r="D2668">
        <v>0.14195263461170199</v>
      </c>
      <c r="E2668">
        <v>0</v>
      </c>
      <c r="F2668">
        <v>-0.60635835913437197</v>
      </c>
      <c r="G2668">
        <v>666</v>
      </c>
      <c r="H2668">
        <v>2</v>
      </c>
      <c r="I2668">
        <v>145.18354889365801</v>
      </c>
      <c r="J2668">
        <v>237.22719890056601</v>
      </c>
      <c r="K2668">
        <v>-0.87911834057433702</v>
      </c>
      <c r="L2668">
        <v>-37.064602000000001</v>
      </c>
      <c r="M2668">
        <v>271.99208460423102</v>
      </c>
      <c r="N2668">
        <v>158.74158834541799</v>
      </c>
      <c r="O2668">
        <v>4.9357736793336304</v>
      </c>
      <c r="P2668">
        <v>0.85</v>
      </c>
      <c r="Q2668">
        <v>0</v>
      </c>
      <c r="R2668">
        <v>-3.0861538240124302</v>
      </c>
      <c r="S2668">
        <v>280.85247815208299</v>
      </c>
    </row>
    <row r="2669" spans="1:20" hidden="1" x14ac:dyDescent="0.25">
      <c r="A2669">
        <v>2002</v>
      </c>
      <c r="B2669">
        <v>3090</v>
      </c>
      <c r="C2669">
        <v>238.67415996372301</v>
      </c>
      <c r="D2669">
        <v>0.115214988431766</v>
      </c>
      <c r="E2669">
        <v>0</v>
      </c>
      <c r="F2669">
        <v>0.44875715232204699</v>
      </c>
      <c r="G2669">
        <v>666</v>
      </c>
      <c r="H2669">
        <v>2</v>
      </c>
      <c r="I2669">
        <v>117.388375069543</v>
      </c>
      <c r="J2669">
        <v>217.552447722061</v>
      </c>
      <c r="K2669">
        <v>-0.87911834057433702</v>
      </c>
      <c r="L2669">
        <v>47.642398999999997</v>
      </c>
      <c r="M2669">
        <v>164.61474632556801</v>
      </c>
      <c r="N2669">
        <v>94.107222164418999</v>
      </c>
      <c r="O2669">
        <v>-0.49796550573837001</v>
      </c>
      <c r="P2669">
        <v>6.41</v>
      </c>
      <c r="Q2669">
        <v>0</v>
      </c>
      <c r="R2669">
        <v>2.9573305973625601</v>
      </c>
      <c r="S2669">
        <v>228.102546210002</v>
      </c>
    </row>
    <row r="2670" spans="1:20" hidden="1" x14ac:dyDescent="0.25">
      <c r="A2670">
        <v>2003</v>
      </c>
      <c r="B2670">
        <v>333</v>
      </c>
      <c r="C2670">
        <v>267.38093325964502</v>
      </c>
      <c r="D2670">
        <v>0.10517009328148801</v>
      </c>
      <c r="E2670">
        <v>0</v>
      </c>
      <c r="F2670">
        <v>-8.4900597321092203E-2</v>
      </c>
      <c r="G2670">
        <v>667</v>
      </c>
      <c r="H2670">
        <v>2</v>
      </c>
      <c r="I2670">
        <v>163.74182135391101</v>
      </c>
      <c r="J2670">
        <v>251.289242608846</v>
      </c>
      <c r="K2670">
        <v>-0.43962612747576302</v>
      </c>
      <c r="L2670">
        <v>22.605801</v>
      </c>
      <c r="M2670">
        <v>260.71154789166701</v>
      </c>
      <c r="N2670">
        <v>147.75442416875899</v>
      </c>
      <c r="O2670">
        <v>0.49149435372788602</v>
      </c>
      <c r="P2670">
        <v>6.11</v>
      </c>
      <c r="Q2670">
        <v>0</v>
      </c>
      <c r="R2670">
        <v>0.220299401857594</v>
      </c>
      <c r="S2670">
        <v>266.58688830395499</v>
      </c>
    </row>
    <row r="2671" spans="1:20" x14ac:dyDescent="0.25">
      <c r="A2671">
        <v>2003</v>
      </c>
      <c r="B2671">
        <v>1499</v>
      </c>
      <c r="C2671">
        <v>266.35759927081199</v>
      </c>
      <c r="D2671">
        <v>0.13647223950038301</v>
      </c>
      <c r="E2671">
        <v>0</v>
      </c>
      <c r="F2671">
        <v>0.56583963089372802</v>
      </c>
      <c r="G2671">
        <v>667</v>
      </c>
      <c r="H2671">
        <v>2</v>
      </c>
      <c r="I2671">
        <v>138.87793211512701</v>
      </c>
      <c r="J2671">
        <v>235.907008374893</v>
      </c>
      <c r="K2671">
        <v>-0.43962612747576302</v>
      </c>
      <c r="L2671">
        <v>-39.488300000000002</v>
      </c>
      <c r="M2671">
        <v>258.40224943187201</v>
      </c>
      <c r="N2671">
        <v>150.210318238534</v>
      </c>
      <c r="O2671">
        <v>5.6598759400410401</v>
      </c>
      <c r="P2671">
        <v>-2.66</v>
      </c>
      <c r="Q2671">
        <v>0</v>
      </c>
      <c r="R2671">
        <v>-3.5577049114997901</v>
      </c>
      <c r="S2671">
        <v>279.04092465313101</v>
      </c>
      <c r="T2671">
        <f>IF(AND(C2671&gt;=$V$3,B2671=$V$1,A2671&lt;=2004),1,0)</f>
        <v>0</v>
      </c>
    </row>
    <row r="2672" spans="1:20" hidden="1" x14ac:dyDescent="0.25">
      <c r="A2672">
        <v>2003</v>
      </c>
      <c r="B2672">
        <v>1513</v>
      </c>
      <c r="C2672">
        <v>269.48574046806903</v>
      </c>
      <c r="D2672">
        <v>0.141959571935725</v>
      </c>
      <c r="E2672">
        <v>0</v>
      </c>
      <c r="F2672">
        <v>0.55851805089718898</v>
      </c>
      <c r="G2672">
        <v>667</v>
      </c>
      <c r="H2672">
        <v>2</v>
      </c>
      <c r="I2672">
        <v>143.47862016952701</v>
      </c>
      <c r="J2672">
        <v>236.86259007437499</v>
      </c>
      <c r="K2672">
        <v>-0.43962612747576302</v>
      </c>
      <c r="L2672">
        <v>-37.064602000000001</v>
      </c>
      <c r="M2672">
        <v>270.61145992834201</v>
      </c>
      <c r="N2672">
        <v>157.936605397656</v>
      </c>
      <c r="O2672">
        <v>4.9459849035362797</v>
      </c>
      <c r="P2672">
        <v>0.74</v>
      </c>
      <c r="Q2672">
        <v>0</v>
      </c>
      <c r="R2672">
        <v>-3.1706422959973799</v>
      </c>
      <c r="S2672">
        <v>280.800745779946</v>
      </c>
    </row>
    <row r="2673" spans="1:20" hidden="1" x14ac:dyDescent="0.25">
      <c r="A2673">
        <v>2003</v>
      </c>
      <c r="B2673">
        <v>3090</v>
      </c>
      <c r="C2673">
        <v>239.04492099818401</v>
      </c>
      <c r="D2673">
        <v>0.11522061906841601</v>
      </c>
      <c r="E2673">
        <v>0</v>
      </c>
      <c r="F2673">
        <v>-0.33999850279981197</v>
      </c>
      <c r="G2673">
        <v>667</v>
      </c>
      <c r="H2673">
        <v>2</v>
      </c>
      <c r="I2673">
        <v>118.553309283994</v>
      </c>
      <c r="J2673">
        <v>217.923208756522</v>
      </c>
      <c r="K2673">
        <v>-0.43962612747576302</v>
      </c>
      <c r="L2673">
        <v>47.642398999999997</v>
      </c>
      <c r="M2673">
        <v>165.605919689437</v>
      </c>
      <c r="N2673">
        <v>94.674303877557605</v>
      </c>
      <c r="O2673">
        <v>-0.49911948412733798</v>
      </c>
      <c r="P2673">
        <v>6.5</v>
      </c>
      <c r="Q2673">
        <v>0</v>
      </c>
      <c r="R2673">
        <v>3.0465745436766198</v>
      </c>
      <c r="S2673">
        <v>228.15225428594499</v>
      </c>
    </row>
    <row r="2674" spans="1:20" hidden="1" x14ac:dyDescent="0.25">
      <c r="A2674">
        <v>2004</v>
      </c>
      <c r="B2674">
        <v>333</v>
      </c>
      <c r="C2674">
        <v>267.41154282222101</v>
      </c>
      <c r="D2674">
        <v>0.105168497676602</v>
      </c>
      <c r="E2674">
        <v>0</v>
      </c>
      <c r="F2674">
        <v>6.8645020697667494E-2</v>
      </c>
      <c r="G2674">
        <v>0</v>
      </c>
      <c r="H2674">
        <v>3</v>
      </c>
      <c r="I2674">
        <v>164.029215638105</v>
      </c>
      <c r="J2674">
        <v>251.31985217142201</v>
      </c>
      <c r="K2674">
        <v>0</v>
      </c>
      <c r="L2674">
        <v>22.605801</v>
      </c>
      <c r="M2674">
        <v>260.84107734037201</v>
      </c>
      <c r="N2674">
        <v>147.82762202758599</v>
      </c>
      <c r="O2674">
        <v>0.48911041949619599</v>
      </c>
      <c r="P2674">
        <v>5.92</v>
      </c>
      <c r="Q2674">
        <v>0</v>
      </c>
      <c r="R2674">
        <v>0.22883139744763001</v>
      </c>
      <c r="S2674">
        <v>266.59062192948102</v>
      </c>
    </row>
    <row r="2675" spans="1:20" x14ac:dyDescent="0.25">
      <c r="A2675">
        <v>2004</v>
      </c>
      <c r="B2675">
        <v>1499</v>
      </c>
      <c r="C2675">
        <v>265.90695755888299</v>
      </c>
      <c r="D2675">
        <v>0.13647016898997999</v>
      </c>
      <c r="E2675">
        <v>0</v>
      </c>
      <c r="F2675">
        <v>1.4441119305344201</v>
      </c>
      <c r="G2675">
        <v>0</v>
      </c>
      <c r="H2675">
        <v>3</v>
      </c>
      <c r="I2675">
        <v>137.12544755001099</v>
      </c>
      <c r="J2675">
        <v>235.456366662965</v>
      </c>
      <c r="K2675">
        <v>0</v>
      </c>
      <c r="L2675">
        <v>-39.488300000000002</v>
      </c>
      <c r="M2675">
        <v>256.870726201933</v>
      </c>
      <c r="N2675">
        <v>149.31980911484999</v>
      </c>
      <c r="O2675">
        <v>5.6673858429597201</v>
      </c>
      <c r="P2675">
        <v>-3.7</v>
      </c>
      <c r="Q2675">
        <v>0</v>
      </c>
      <c r="R2675">
        <v>-3.6551369676499701</v>
      </c>
      <c r="S2675">
        <v>278.981287239582</v>
      </c>
      <c r="T2675">
        <f>IF(AND(C2675&gt;=$V$3,B2675=$V$1,A2675&lt;=2004),1,0)</f>
        <v>0</v>
      </c>
    </row>
    <row r="2676" spans="1:20" hidden="1" x14ac:dyDescent="0.25">
      <c r="A2676">
        <v>2004</v>
      </c>
      <c r="B2676">
        <v>1513</v>
      </c>
      <c r="C2676">
        <v>269.08619718724498</v>
      </c>
      <c r="D2676">
        <v>0.14195741817338001</v>
      </c>
      <c r="E2676">
        <v>0</v>
      </c>
      <c r="F2676">
        <v>0.92559526599964104</v>
      </c>
      <c r="G2676">
        <v>0</v>
      </c>
      <c r="H2676">
        <v>3</v>
      </c>
      <c r="I2676">
        <v>141.78102084672599</v>
      </c>
      <c r="J2676">
        <v>236.463046793551</v>
      </c>
      <c r="K2676">
        <v>0</v>
      </c>
      <c r="L2676">
        <v>-37.064602000000001</v>
      </c>
      <c r="M2676">
        <v>269.15187263847702</v>
      </c>
      <c r="N2676">
        <v>157.08450596361601</v>
      </c>
      <c r="O2676">
        <v>4.9567852129556096</v>
      </c>
      <c r="P2676">
        <v>0.22</v>
      </c>
      <c r="Q2676">
        <v>0</v>
      </c>
      <c r="R2676">
        <v>-3.2608084203412999</v>
      </c>
      <c r="S2676">
        <v>280.74754225241901</v>
      </c>
    </row>
    <row r="2677" spans="1:20" hidden="1" x14ac:dyDescent="0.25">
      <c r="A2677">
        <v>2004</v>
      </c>
      <c r="B2677">
        <v>3090</v>
      </c>
      <c r="C2677">
        <v>239.396650885322</v>
      </c>
      <c r="D2677">
        <v>0.11521887098036999</v>
      </c>
      <c r="E2677">
        <v>0</v>
      </c>
      <c r="F2677">
        <v>0.50422952331027304</v>
      </c>
      <c r="G2677">
        <v>0</v>
      </c>
      <c r="H2677">
        <v>3</v>
      </c>
      <c r="I2677">
        <v>119.713021669277</v>
      </c>
      <c r="J2677">
        <v>218.27493864365999</v>
      </c>
      <c r="K2677">
        <v>0</v>
      </c>
      <c r="L2677">
        <v>47.642398999999997</v>
      </c>
      <c r="M2677">
        <v>166.63734162065501</v>
      </c>
      <c r="N2677">
        <v>95.263812231585803</v>
      </c>
      <c r="O2677">
        <v>-0.49997421742102799</v>
      </c>
      <c r="P2677">
        <v>5.77</v>
      </c>
      <c r="Q2677">
        <v>0</v>
      </c>
      <c r="R2677">
        <v>3.1390970093453401</v>
      </c>
      <c r="S2677">
        <v>228.20347196347001</v>
      </c>
    </row>
    <row r="2678" spans="1:20" hidden="1" x14ac:dyDescent="0.25">
      <c r="A2678">
        <v>2005</v>
      </c>
      <c r="B2678">
        <v>333</v>
      </c>
      <c r="C2678">
        <v>267.43899627937702</v>
      </c>
      <c r="D2678">
        <v>0.10517897111513901</v>
      </c>
      <c r="E2678">
        <v>0</v>
      </c>
      <c r="F2678">
        <v>8.3620609597450102E-2</v>
      </c>
      <c r="G2678">
        <v>1</v>
      </c>
      <c r="H2678">
        <v>3</v>
      </c>
      <c r="I2678">
        <v>164.029215638105</v>
      </c>
      <c r="J2678">
        <v>251.347305628578</v>
      </c>
      <c r="K2678">
        <v>0</v>
      </c>
      <c r="L2678">
        <v>22.605801</v>
      </c>
      <c r="M2678">
        <v>260.96054139234298</v>
      </c>
      <c r="N2678">
        <v>147.896712306182</v>
      </c>
      <c r="O2678">
        <v>0.50360881002422098</v>
      </c>
      <c r="P2678">
        <v>5.88</v>
      </c>
      <c r="Q2678">
        <v>0</v>
      </c>
      <c r="R2678">
        <v>0.23657662419925701</v>
      </c>
      <c r="S2678">
        <v>266.59448192654702</v>
      </c>
    </row>
    <row r="2679" spans="1:20" x14ac:dyDescent="0.25">
      <c r="A2679">
        <v>2005</v>
      </c>
      <c r="B2679">
        <v>1499</v>
      </c>
      <c r="C2679">
        <v>265.48762860689499</v>
      </c>
      <c r="D2679">
        <v>0.136483759675011</v>
      </c>
      <c r="E2679">
        <v>0</v>
      </c>
      <c r="F2679">
        <v>-0.82963619125425503</v>
      </c>
      <c r="G2679">
        <v>1</v>
      </c>
      <c r="H2679">
        <v>3</v>
      </c>
      <c r="I2679">
        <v>137.12544755001099</v>
      </c>
      <c r="J2679">
        <v>235.03703771097599</v>
      </c>
      <c r="K2679">
        <v>0</v>
      </c>
      <c r="L2679">
        <v>-39.488300000000002</v>
      </c>
      <c r="M2679">
        <v>255.13676812529599</v>
      </c>
      <c r="N2679">
        <v>148.313341282755</v>
      </c>
      <c r="O2679">
        <v>5.7768504366012303</v>
      </c>
      <c r="P2679">
        <v>-3.82</v>
      </c>
      <c r="Q2679">
        <v>0</v>
      </c>
      <c r="R2679">
        <v>-3.7678183207205702</v>
      </c>
      <c r="S2679">
        <v>278.91981131094701</v>
      </c>
      <c r="T2679">
        <f>IF(AND(C2679&gt;=$V$3,B2679=$V$1,A2679&lt;=2004),1,0)</f>
        <v>0</v>
      </c>
    </row>
    <row r="2680" spans="1:20" hidden="1" x14ac:dyDescent="0.25">
      <c r="A2680">
        <v>2005</v>
      </c>
      <c r="B2680">
        <v>1513</v>
      </c>
      <c r="C2680">
        <v>268.71268462528701</v>
      </c>
      <c r="D2680">
        <v>0.14197155531831501</v>
      </c>
      <c r="E2680">
        <v>0</v>
      </c>
      <c r="F2680">
        <v>-0.689688989250129</v>
      </c>
      <c r="G2680">
        <v>1</v>
      </c>
      <c r="H2680">
        <v>3</v>
      </c>
      <c r="I2680">
        <v>141.78102084672599</v>
      </c>
      <c r="J2680">
        <v>236.08953423159301</v>
      </c>
      <c r="K2680">
        <v>0</v>
      </c>
      <c r="L2680">
        <v>-37.064602000000001</v>
      </c>
      <c r="M2680">
        <v>267.55922580302399</v>
      </c>
      <c r="N2680">
        <v>156.15657502080501</v>
      </c>
      <c r="O2680">
        <v>5.0319485832121096</v>
      </c>
      <c r="P2680">
        <v>7.0000000000000007E-2</v>
      </c>
      <c r="Q2680">
        <v>0</v>
      </c>
      <c r="R2680">
        <v>-3.36061814669343</v>
      </c>
      <c r="S2680">
        <v>280.69271022396998</v>
      </c>
    </row>
    <row r="2681" spans="1:20" hidden="1" x14ac:dyDescent="0.25">
      <c r="A2681">
        <v>2005</v>
      </c>
      <c r="B2681">
        <v>3090</v>
      </c>
      <c r="C2681">
        <v>239.74026396039201</v>
      </c>
      <c r="D2681">
        <v>0.115230345307666</v>
      </c>
      <c r="E2681">
        <v>0</v>
      </c>
      <c r="F2681">
        <v>0.21505458930778801</v>
      </c>
      <c r="G2681">
        <v>1</v>
      </c>
      <c r="H2681">
        <v>3</v>
      </c>
      <c r="I2681">
        <v>119.713021669277</v>
      </c>
      <c r="J2681">
        <v>218.61855171873</v>
      </c>
      <c r="K2681">
        <v>0</v>
      </c>
      <c r="L2681">
        <v>47.642398999999997</v>
      </c>
      <c r="M2681">
        <v>167.62026685215901</v>
      </c>
      <c r="N2681">
        <v>95.826654504787399</v>
      </c>
      <c r="O2681">
        <v>-0.38834290688880202</v>
      </c>
      <c r="P2681">
        <v>5.95</v>
      </c>
      <c r="Q2681">
        <v>0</v>
      </c>
      <c r="R2681">
        <v>3.2256999508828801</v>
      </c>
      <c r="S2681">
        <v>228.25610265929899</v>
      </c>
    </row>
    <row r="2682" spans="1:20" hidden="1" x14ac:dyDescent="0.25">
      <c r="A2682">
        <v>2006</v>
      </c>
      <c r="B2682">
        <v>333</v>
      </c>
      <c r="C2682">
        <v>267.47454544752202</v>
      </c>
      <c r="D2682">
        <v>0.105188613060699</v>
      </c>
      <c r="E2682">
        <v>0</v>
      </c>
      <c r="F2682">
        <v>-0.21449483795400501</v>
      </c>
      <c r="G2682">
        <v>2</v>
      </c>
      <c r="H2682">
        <v>3</v>
      </c>
      <c r="I2682">
        <v>164.30795580106999</v>
      </c>
      <c r="J2682">
        <v>251.38285479672399</v>
      </c>
      <c r="K2682">
        <v>0.43962612747576202</v>
      </c>
      <c r="L2682">
        <v>22.605801</v>
      </c>
      <c r="M2682">
        <v>261.06772259040099</v>
      </c>
      <c r="N2682">
        <v>147.958732457818</v>
      </c>
      <c r="O2682">
        <v>0.50714073043643604</v>
      </c>
      <c r="P2682">
        <v>5.96</v>
      </c>
      <c r="Q2682">
        <v>0</v>
      </c>
      <c r="R2682">
        <v>0.24337589218046801</v>
      </c>
      <c r="S2682">
        <v>266.59845286083998</v>
      </c>
    </row>
    <row r="2683" spans="1:20" x14ac:dyDescent="0.25">
      <c r="A2683">
        <v>2006</v>
      </c>
      <c r="B2683">
        <v>1499</v>
      </c>
      <c r="C2683">
        <v>265.09539091499499</v>
      </c>
      <c r="D2683">
        <v>0.13649627138687401</v>
      </c>
      <c r="E2683">
        <v>0</v>
      </c>
      <c r="F2683">
        <v>-0.71778693371497004</v>
      </c>
      <c r="G2683">
        <v>2</v>
      </c>
      <c r="H2683">
        <v>3</v>
      </c>
      <c r="I2683">
        <v>135.381984160386</v>
      </c>
      <c r="J2683">
        <v>234.644800019077</v>
      </c>
      <c r="K2683">
        <v>0.43962612747576202</v>
      </c>
      <c r="L2683">
        <v>-39.488300000000002</v>
      </c>
      <c r="M2683">
        <v>253.531192575045</v>
      </c>
      <c r="N2683">
        <v>147.381366459438</v>
      </c>
      <c r="O2683">
        <v>5.8620568212365098</v>
      </c>
      <c r="P2683">
        <v>-2.82</v>
      </c>
      <c r="Q2683">
        <v>0</v>
      </c>
      <c r="R2683">
        <v>-3.8709459923064302</v>
      </c>
      <c r="S2683">
        <v>278.85665274561399</v>
      </c>
      <c r="T2683">
        <f>IF(AND(C2683&gt;=$V$3,B2683=$V$1,A2683&lt;=2004),1,0)</f>
        <v>0</v>
      </c>
    </row>
    <row r="2684" spans="1:20" hidden="1" x14ac:dyDescent="0.25">
      <c r="A2684">
        <v>2006</v>
      </c>
      <c r="B2684">
        <v>1513</v>
      </c>
      <c r="C2684">
        <v>268.33824397950298</v>
      </c>
      <c r="D2684">
        <v>0.14198457010627999</v>
      </c>
      <c r="E2684">
        <v>0</v>
      </c>
      <c r="F2684">
        <v>2.4589807300055E-2</v>
      </c>
      <c r="G2684">
        <v>2</v>
      </c>
      <c r="H2684">
        <v>3</v>
      </c>
      <c r="I2684">
        <v>140.09118966125101</v>
      </c>
      <c r="J2684">
        <v>235.715093585809</v>
      </c>
      <c r="K2684">
        <v>0.43962612747576202</v>
      </c>
      <c r="L2684">
        <v>-37.064602000000001</v>
      </c>
      <c r="M2684">
        <v>266.07674404803703</v>
      </c>
      <c r="N2684">
        <v>155.29279695930899</v>
      </c>
      <c r="O2684">
        <v>5.0757680281821997</v>
      </c>
      <c r="P2684">
        <v>0.4</v>
      </c>
      <c r="Q2684">
        <v>0</v>
      </c>
      <c r="R2684">
        <v>-3.4524569163997998</v>
      </c>
      <c r="S2684">
        <v>280.636379749159</v>
      </c>
    </row>
    <row r="2685" spans="1:20" hidden="1" x14ac:dyDescent="0.25">
      <c r="A2685">
        <v>2006</v>
      </c>
      <c r="B2685">
        <v>3090</v>
      </c>
      <c r="C2685">
        <v>240.12039546754801</v>
      </c>
      <c r="D2685">
        <v>0.115240908680787</v>
      </c>
      <c r="E2685">
        <v>0</v>
      </c>
      <c r="F2685">
        <v>-0.96755449505475699</v>
      </c>
      <c r="G2685">
        <v>2</v>
      </c>
      <c r="H2685">
        <v>3</v>
      </c>
      <c r="I2685">
        <v>120.867256811619</v>
      </c>
      <c r="J2685">
        <v>218.998683225886</v>
      </c>
      <c r="K2685">
        <v>0.43962612747576202</v>
      </c>
      <c r="L2685">
        <v>47.642398999999997</v>
      </c>
      <c r="M2685">
        <v>168.584702048579</v>
      </c>
      <c r="N2685">
        <v>96.378863393883407</v>
      </c>
      <c r="O2685">
        <v>-0.32217232392272299</v>
      </c>
      <c r="P2685">
        <v>6.59</v>
      </c>
      <c r="Q2685">
        <v>0</v>
      </c>
      <c r="R2685">
        <v>3.3095565436327199</v>
      </c>
      <c r="S2685">
        <v>228.31010156385599</v>
      </c>
    </row>
    <row r="2686" spans="1:20" hidden="1" x14ac:dyDescent="0.25">
      <c r="A2686">
        <v>2007</v>
      </c>
      <c r="B2686">
        <v>333</v>
      </c>
      <c r="C2686">
        <v>267.50558523787601</v>
      </c>
      <c r="D2686">
        <v>0.10519968768891901</v>
      </c>
      <c r="E2686">
        <v>0</v>
      </c>
      <c r="F2686">
        <v>0.11947538950046301</v>
      </c>
      <c r="G2686">
        <v>3</v>
      </c>
      <c r="H2686">
        <v>3</v>
      </c>
      <c r="I2686">
        <v>164.30795580106999</v>
      </c>
      <c r="J2686">
        <v>251.41389458707701</v>
      </c>
      <c r="K2686">
        <v>0.43962612747576202</v>
      </c>
      <c r="L2686">
        <v>22.605801</v>
      </c>
      <c r="M2686">
        <v>261.20655935117497</v>
      </c>
      <c r="N2686">
        <v>148.03888408631701</v>
      </c>
      <c r="O2686">
        <v>0.49545082871311302</v>
      </c>
      <c r="P2686">
        <v>5.92</v>
      </c>
      <c r="Q2686">
        <v>0</v>
      </c>
      <c r="R2686">
        <v>0.25247624768263499</v>
      </c>
      <c r="S2686">
        <v>266.602572277028</v>
      </c>
    </row>
    <row r="2687" spans="1:20" x14ac:dyDescent="0.25">
      <c r="A2687">
        <v>2007</v>
      </c>
      <c r="B2687">
        <v>1499</v>
      </c>
      <c r="C2687">
        <v>264.72804363153801</v>
      </c>
      <c r="D2687">
        <v>0.13651064219579501</v>
      </c>
      <c r="E2687">
        <v>0</v>
      </c>
      <c r="F2687">
        <v>-0.65947504055990402</v>
      </c>
      <c r="G2687">
        <v>3</v>
      </c>
      <c r="H2687">
        <v>3</v>
      </c>
      <c r="I2687">
        <v>135.381984160386</v>
      </c>
      <c r="J2687">
        <v>234.27745273561899</v>
      </c>
      <c r="K2687">
        <v>0.43962612747576202</v>
      </c>
      <c r="L2687">
        <v>-39.488300000000002</v>
      </c>
      <c r="M2687">
        <v>252.03621783968899</v>
      </c>
      <c r="N2687">
        <v>146.513869784327</v>
      </c>
      <c r="O2687">
        <v>5.8192183191735003</v>
      </c>
      <c r="P2687">
        <v>-2.84</v>
      </c>
      <c r="Q2687">
        <v>0</v>
      </c>
      <c r="R2687">
        <v>-3.9657814746850102</v>
      </c>
      <c r="S2687">
        <v>278.79194683939301</v>
      </c>
      <c r="T2687">
        <f>IF(AND(C2687&gt;=$V$3,B2687=$V$1,A2687&lt;=2004),1,0)</f>
        <v>0</v>
      </c>
    </row>
    <row r="2688" spans="1:20" hidden="1" x14ac:dyDescent="0.25">
      <c r="A2688">
        <v>2007</v>
      </c>
      <c r="B2688">
        <v>1513</v>
      </c>
      <c r="C2688">
        <v>267.98788077706803</v>
      </c>
      <c r="D2688">
        <v>0.14199951874264899</v>
      </c>
      <c r="E2688">
        <v>0</v>
      </c>
      <c r="F2688">
        <v>-0.63793657493012401</v>
      </c>
      <c r="G2688">
        <v>3</v>
      </c>
      <c r="H2688">
        <v>3</v>
      </c>
      <c r="I2688">
        <v>140.09118966125101</v>
      </c>
      <c r="J2688">
        <v>235.364730383374</v>
      </c>
      <c r="K2688">
        <v>0.43962612747576202</v>
      </c>
      <c r="L2688">
        <v>-37.064602000000001</v>
      </c>
      <c r="M2688">
        <v>264.59677080858199</v>
      </c>
      <c r="N2688">
        <v>154.43068072718299</v>
      </c>
      <c r="O2688">
        <v>5.0541731956821998</v>
      </c>
      <c r="P2688">
        <v>0.35</v>
      </c>
      <c r="Q2688">
        <v>0</v>
      </c>
      <c r="R2688">
        <v>-3.5441313165007502</v>
      </c>
      <c r="S2688">
        <v>280.57855350985102</v>
      </c>
    </row>
    <row r="2689" spans="1:20" hidden="1" x14ac:dyDescent="0.25">
      <c r="A2689">
        <v>2007</v>
      </c>
      <c r="B2689">
        <v>3090</v>
      </c>
      <c r="C2689">
        <v>240.476130442352</v>
      </c>
      <c r="D2689">
        <v>0.11525304165014701</v>
      </c>
      <c r="E2689">
        <v>0</v>
      </c>
      <c r="F2689">
        <v>0.64638515460326396</v>
      </c>
      <c r="G2689">
        <v>3</v>
      </c>
      <c r="H2689">
        <v>3</v>
      </c>
      <c r="I2689">
        <v>120.867256811619</v>
      </c>
      <c r="J2689">
        <v>219.35441820068999</v>
      </c>
      <c r="K2689">
        <v>0.43962612747576202</v>
      </c>
      <c r="L2689">
        <v>47.642398999999997</v>
      </c>
      <c r="M2689">
        <v>169.65647756034599</v>
      </c>
      <c r="N2689">
        <v>96.992575719544604</v>
      </c>
      <c r="O2689">
        <v>-0.36650795238857697</v>
      </c>
      <c r="P2689">
        <v>6.54</v>
      </c>
      <c r="Q2689">
        <v>0</v>
      </c>
      <c r="R2689">
        <v>3.4035428836644201</v>
      </c>
      <c r="S2689">
        <v>228.36563395464901</v>
      </c>
    </row>
    <row r="2690" spans="1:20" hidden="1" x14ac:dyDescent="0.25">
      <c r="A2690">
        <v>2008</v>
      </c>
      <c r="B2690">
        <v>333</v>
      </c>
      <c r="C2690">
        <v>267.53927968086998</v>
      </c>
      <c r="D2690">
        <v>0.10521728248361099</v>
      </c>
      <c r="E2690">
        <v>0</v>
      </c>
      <c r="F2690">
        <v>-7.0334690424795995E-2</v>
      </c>
      <c r="G2690">
        <v>4</v>
      </c>
      <c r="H2690">
        <v>3</v>
      </c>
      <c r="I2690">
        <v>164.57808584551199</v>
      </c>
      <c r="J2690">
        <v>251.44758903007099</v>
      </c>
      <c r="K2690">
        <v>0.87911834057434102</v>
      </c>
      <c r="L2690">
        <v>22.605801</v>
      </c>
      <c r="M2690">
        <v>261.327830080289</v>
      </c>
      <c r="N2690">
        <v>148.10994530226199</v>
      </c>
      <c r="O2690">
        <v>0.48648022347842101</v>
      </c>
      <c r="P2690">
        <v>5.88</v>
      </c>
      <c r="Q2690">
        <v>0</v>
      </c>
      <c r="R2690">
        <v>0.26023428051929598</v>
      </c>
      <c r="S2690">
        <v>266.606818273702</v>
      </c>
    </row>
    <row r="2691" spans="1:20" x14ac:dyDescent="0.25">
      <c r="A2691">
        <v>2008</v>
      </c>
      <c r="B2691">
        <v>1499</v>
      </c>
      <c r="C2691">
        <v>264.34149409897901</v>
      </c>
      <c r="D2691">
        <v>0.13653347379135899</v>
      </c>
      <c r="E2691">
        <v>0</v>
      </c>
      <c r="F2691">
        <v>0.50876653657960103</v>
      </c>
      <c r="G2691">
        <v>4</v>
      </c>
      <c r="H2691">
        <v>3</v>
      </c>
      <c r="I2691">
        <v>133.64797826813299</v>
      </c>
      <c r="J2691">
        <v>233.89090320305999</v>
      </c>
      <c r="K2691">
        <v>0.87911834057434102</v>
      </c>
      <c r="L2691">
        <v>-39.488300000000002</v>
      </c>
      <c r="M2691">
        <v>250.64211509394499</v>
      </c>
      <c r="N2691">
        <v>145.70590382960501</v>
      </c>
      <c r="O2691">
        <v>5.7850398238553398</v>
      </c>
      <c r="P2691">
        <v>-2.85</v>
      </c>
      <c r="Q2691">
        <v>0</v>
      </c>
      <c r="R2691">
        <v>-4.0529980091924402</v>
      </c>
      <c r="S2691">
        <v>278.72581790345203</v>
      </c>
      <c r="T2691">
        <f>IF(AND(C2691&gt;=$V$3,B2691=$V$1,A2691&lt;=2004),1,0)</f>
        <v>0</v>
      </c>
    </row>
    <row r="2692" spans="1:20" hidden="1" x14ac:dyDescent="0.25">
      <c r="A2692">
        <v>2008</v>
      </c>
      <c r="B2692">
        <v>1513</v>
      </c>
      <c r="C2692">
        <v>267.61839016275201</v>
      </c>
      <c r="D2692">
        <v>0.14202326836048099</v>
      </c>
      <c r="E2692">
        <v>0</v>
      </c>
      <c r="F2692">
        <v>0.50678463880169</v>
      </c>
      <c r="G2692">
        <v>4</v>
      </c>
      <c r="H2692">
        <v>3</v>
      </c>
      <c r="I2692">
        <v>138.40956097992299</v>
      </c>
      <c r="J2692">
        <v>234.99523976905701</v>
      </c>
      <c r="K2692">
        <v>0.87911834057434102</v>
      </c>
      <c r="L2692">
        <v>-37.064602000000001</v>
      </c>
      <c r="M2692">
        <v>263.217562770217</v>
      </c>
      <c r="N2692">
        <v>153.62832627527101</v>
      </c>
      <c r="O2692">
        <v>5.03979919292009</v>
      </c>
      <c r="P2692">
        <v>0.3</v>
      </c>
      <c r="Q2692">
        <v>0</v>
      </c>
      <c r="R2692">
        <v>-3.6284359161302802</v>
      </c>
      <c r="S2692">
        <v>280.51935175211003</v>
      </c>
    </row>
    <row r="2693" spans="1:20" hidden="1" x14ac:dyDescent="0.25">
      <c r="A2693">
        <v>2008</v>
      </c>
      <c r="B2693">
        <v>3090</v>
      </c>
      <c r="C2693">
        <v>240.837693828666</v>
      </c>
      <c r="D2693">
        <v>0.115272317882331</v>
      </c>
      <c r="E2693">
        <v>0</v>
      </c>
      <c r="F2693">
        <v>-0.154423602391629</v>
      </c>
      <c r="G2693">
        <v>4</v>
      </c>
      <c r="H2693">
        <v>3</v>
      </c>
      <c r="I2693">
        <v>122.015771786865</v>
      </c>
      <c r="J2693">
        <v>219.71598158700399</v>
      </c>
      <c r="K2693">
        <v>0.87911834057434102</v>
      </c>
      <c r="L2693">
        <v>47.642398999999997</v>
      </c>
      <c r="M2693">
        <v>170.66408864257701</v>
      </c>
      <c r="N2693">
        <v>97.570200363314598</v>
      </c>
      <c r="O2693">
        <v>-0.399297151782672</v>
      </c>
      <c r="P2693">
        <v>6.49</v>
      </c>
      <c r="Q2693">
        <v>0</v>
      </c>
      <c r="R2693">
        <v>3.4900565959227601</v>
      </c>
      <c r="S2693">
        <v>228.42257790787599</v>
      </c>
    </row>
    <row r="2694" spans="1:20" hidden="1" x14ac:dyDescent="0.25">
      <c r="A2694">
        <v>2009</v>
      </c>
      <c r="B2694">
        <v>333</v>
      </c>
      <c r="C2694">
        <v>267.56841674543801</v>
      </c>
      <c r="D2694">
        <v>0.105229744991717</v>
      </c>
      <c r="E2694">
        <v>0</v>
      </c>
      <c r="F2694">
        <v>0.120747161182557</v>
      </c>
      <c r="G2694">
        <v>5</v>
      </c>
      <c r="H2694">
        <v>3</v>
      </c>
      <c r="I2694">
        <v>164.57808584551199</v>
      </c>
      <c r="J2694">
        <v>251.47672609463899</v>
      </c>
      <c r="K2694">
        <v>0.87911834057434102</v>
      </c>
      <c r="L2694">
        <v>22.605801</v>
      </c>
      <c r="M2694">
        <v>261.45952018238802</v>
      </c>
      <c r="N2694">
        <v>148.186233620129</v>
      </c>
      <c r="O2694">
        <v>0.47962143041133298</v>
      </c>
      <c r="P2694">
        <v>5.83</v>
      </c>
      <c r="Q2694">
        <v>0</v>
      </c>
      <c r="R2694">
        <v>0.26872086440327297</v>
      </c>
      <c r="S2694">
        <v>266.61120273794</v>
      </c>
    </row>
    <row r="2695" spans="1:20" x14ac:dyDescent="0.25">
      <c r="A2695">
        <v>2009</v>
      </c>
      <c r="B2695">
        <v>1499</v>
      </c>
      <c r="C2695">
        <v>263.98014335792499</v>
      </c>
      <c r="D2695">
        <v>0.13654964555975799</v>
      </c>
      <c r="E2695">
        <v>0</v>
      </c>
      <c r="F2695">
        <v>-0.667645699100896</v>
      </c>
      <c r="G2695">
        <v>5</v>
      </c>
      <c r="H2695">
        <v>3</v>
      </c>
      <c r="I2695">
        <v>133.64797826813299</v>
      </c>
      <c r="J2695">
        <v>233.529552462006</v>
      </c>
      <c r="K2695">
        <v>0.87911834057434102</v>
      </c>
      <c r="L2695">
        <v>-39.488300000000002</v>
      </c>
      <c r="M2695">
        <v>249.181391967293</v>
      </c>
      <c r="N2695">
        <v>144.85846941239501</v>
      </c>
      <c r="O2695">
        <v>5.7570565847032897</v>
      </c>
      <c r="P2695">
        <v>-2.86</v>
      </c>
      <c r="Q2695">
        <v>0</v>
      </c>
      <c r="R2695">
        <v>-4.1453382380038999</v>
      </c>
      <c r="S2695">
        <v>278.65818233931498</v>
      </c>
      <c r="T2695">
        <f>IF(AND(C2695&gt;=$V$3,B2695=$V$1,A2695&lt;=2004),1,0)</f>
        <v>0</v>
      </c>
    </row>
    <row r="2696" spans="1:20" hidden="1" x14ac:dyDescent="0.25">
      <c r="A2696">
        <v>2009</v>
      </c>
      <c r="B2696">
        <v>1513</v>
      </c>
      <c r="C2696">
        <v>267.27290255802097</v>
      </c>
      <c r="D2696">
        <v>0.142040090370054</v>
      </c>
      <c r="E2696">
        <v>0</v>
      </c>
      <c r="F2696">
        <v>-0.63596444078539704</v>
      </c>
      <c r="G2696">
        <v>5</v>
      </c>
      <c r="H2696">
        <v>3</v>
      </c>
      <c r="I2696">
        <v>138.40956097992299</v>
      </c>
      <c r="J2696">
        <v>234.649752164327</v>
      </c>
      <c r="K2696">
        <v>0.87911834057434102</v>
      </c>
      <c r="L2696">
        <v>-37.064602000000001</v>
      </c>
      <c r="M2696">
        <v>261.768908244388</v>
      </c>
      <c r="N2696">
        <v>152.78465248723199</v>
      </c>
      <c r="O2696">
        <v>5.0313624768898197</v>
      </c>
      <c r="P2696">
        <v>0.25</v>
      </c>
      <c r="Q2696">
        <v>0</v>
      </c>
      <c r="R2696">
        <v>-3.7178563351554001</v>
      </c>
      <c r="S2696">
        <v>280.45869100594899</v>
      </c>
    </row>
    <row r="2697" spans="1:20" hidden="1" x14ac:dyDescent="0.25">
      <c r="A2697">
        <v>2009</v>
      </c>
      <c r="B2697">
        <v>3090</v>
      </c>
      <c r="C2697">
        <v>241.17658168743699</v>
      </c>
      <c r="D2697">
        <v>0.115285971363604</v>
      </c>
      <c r="E2697">
        <v>0</v>
      </c>
      <c r="F2697">
        <v>0.60078720147216003</v>
      </c>
      <c r="G2697">
        <v>5</v>
      </c>
      <c r="H2697">
        <v>3</v>
      </c>
      <c r="I2697">
        <v>122.015771786865</v>
      </c>
      <c r="J2697">
        <v>220.05486944577501</v>
      </c>
      <c r="K2697">
        <v>0.87911834057434102</v>
      </c>
      <c r="L2697">
        <v>47.642398999999997</v>
      </c>
      <c r="M2697">
        <v>171.69280097819501</v>
      </c>
      <c r="N2697">
        <v>98.159445687349105</v>
      </c>
      <c r="O2697">
        <v>-0.42283076225440602</v>
      </c>
      <c r="P2697">
        <v>6.44</v>
      </c>
      <c r="Q2697">
        <v>0</v>
      </c>
      <c r="R2697">
        <v>3.5778431753393498</v>
      </c>
      <c r="S2697">
        <v>228.48095419170599</v>
      </c>
    </row>
    <row r="2698" spans="1:20" hidden="1" x14ac:dyDescent="0.25">
      <c r="A2698">
        <v>2010</v>
      </c>
      <c r="B2698">
        <v>333</v>
      </c>
      <c r="C2698">
        <v>267.60031756223202</v>
      </c>
      <c r="D2698">
        <v>0.10524189807437501</v>
      </c>
      <c r="E2698">
        <v>0</v>
      </c>
      <c r="F2698">
        <v>-7.3225269046230196E-2</v>
      </c>
      <c r="G2698">
        <v>6</v>
      </c>
      <c r="H2698">
        <v>3</v>
      </c>
      <c r="I2698">
        <v>164.83966294658799</v>
      </c>
      <c r="J2698">
        <v>251.50862691143399</v>
      </c>
      <c r="K2698">
        <v>1.3183427657101701</v>
      </c>
      <c r="L2698">
        <v>22.605801</v>
      </c>
      <c r="M2698">
        <v>261.573438520433</v>
      </c>
      <c r="N2698">
        <v>148.25240991915001</v>
      </c>
      <c r="O2698">
        <v>0.47606208005824002</v>
      </c>
      <c r="P2698">
        <v>5.79</v>
      </c>
      <c r="Q2698">
        <v>0</v>
      </c>
      <c r="R2698">
        <v>0.27585417856058903</v>
      </c>
      <c r="S2698">
        <v>266.61570358972</v>
      </c>
    </row>
    <row r="2699" spans="1:20" x14ac:dyDescent="0.25">
      <c r="A2699">
        <v>2010</v>
      </c>
      <c r="B2699">
        <v>1499</v>
      </c>
      <c r="C2699">
        <v>263.59958452988201</v>
      </c>
      <c r="D2699">
        <v>0.13656541580731901</v>
      </c>
      <c r="E2699">
        <v>0</v>
      </c>
      <c r="F2699">
        <v>0.50892119394366298</v>
      </c>
      <c r="G2699">
        <v>6</v>
      </c>
      <c r="H2699">
        <v>3</v>
      </c>
      <c r="I2699">
        <v>131.92386058696101</v>
      </c>
      <c r="J2699">
        <v>233.14899363396401</v>
      </c>
      <c r="K2699">
        <v>1.3183427657101701</v>
      </c>
      <c r="L2699">
        <v>-39.488300000000002</v>
      </c>
      <c r="M2699">
        <v>247.82167475212501</v>
      </c>
      <c r="N2699">
        <v>144.069691139366</v>
      </c>
      <c r="O2699">
        <v>5.7340045343830104</v>
      </c>
      <c r="P2699">
        <v>-2.87</v>
      </c>
      <c r="Q2699">
        <v>0</v>
      </c>
      <c r="R2699">
        <v>-4.2299823805100099</v>
      </c>
      <c r="S2699">
        <v>278.58916571674598</v>
      </c>
      <c r="T2699">
        <f>IF(AND(C2699&gt;=$V$3,B2699=$V$1,A2699&lt;=2004),1,0)</f>
        <v>0</v>
      </c>
    </row>
    <row r="2700" spans="1:20" hidden="1" x14ac:dyDescent="0.25">
      <c r="A2700">
        <v>2010</v>
      </c>
      <c r="B2700">
        <v>1513</v>
      </c>
      <c r="C2700">
        <v>266.90829705009997</v>
      </c>
      <c r="D2700">
        <v>0.14205649471427401</v>
      </c>
      <c r="E2700">
        <v>0</v>
      </c>
      <c r="F2700">
        <v>0.50653268633846305</v>
      </c>
      <c r="G2700">
        <v>6</v>
      </c>
      <c r="H2700">
        <v>3</v>
      </c>
      <c r="I2700">
        <v>136.736564699089</v>
      </c>
      <c r="J2700">
        <v>234.285146656406</v>
      </c>
      <c r="K2700">
        <v>1.3183427657101701</v>
      </c>
      <c r="L2700">
        <v>-37.064602000000001</v>
      </c>
      <c r="M2700">
        <v>260.419779215902</v>
      </c>
      <c r="N2700">
        <v>151.99900269362101</v>
      </c>
      <c r="O2700">
        <v>5.0271716974749001</v>
      </c>
      <c r="P2700">
        <v>0.2</v>
      </c>
      <c r="Q2700">
        <v>0</v>
      </c>
      <c r="R2700">
        <v>-3.79993900265438</v>
      </c>
      <c r="S2700">
        <v>280.39669099452101</v>
      </c>
    </row>
    <row r="2701" spans="1:20" hidden="1" x14ac:dyDescent="0.25">
      <c r="A2701">
        <v>2010</v>
      </c>
      <c r="B2701">
        <v>3090</v>
      </c>
      <c r="C2701">
        <v>241.52262463769401</v>
      </c>
      <c r="D2701">
        <v>0.115299285849345</v>
      </c>
      <c r="E2701">
        <v>0</v>
      </c>
      <c r="F2701">
        <v>-0.189573919070607</v>
      </c>
      <c r="G2701">
        <v>6</v>
      </c>
      <c r="H2701">
        <v>3</v>
      </c>
      <c r="I2701">
        <v>123.158336020078</v>
      </c>
      <c r="J2701">
        <v>220.400912396032</v>
      </c>
      <c r="K2701">
        <v>1.3183427657101701</v>
      </c>
      <c r="L2701">
        <v>47.642398999999997</v>
      </c>
      <c r="M2701">
        <v>172.66121301053201</v>
      </c>
      <c r="N2701">
        <v>98.714201354700094</v>
      </c>
      <c r="O2701">
        <v>-0.438569186322466</v>
      </c>
      <c r="P2701">
        <v>6.39</v>
      </c>
      <c r="Q2701">
        <v>0</v>
      </c>
      <c r="R2701">
        <v>3.6586822452607901</v>
      </c>
      <c r="S2701">
        <v>228.540649450199</v>
      </c>
    </row>
    <row r="2702" spans="1:20" hidden="1" x14ac:dyDescent="0.25">
      <c r="A2702">
        <v>2011</v>
      </c>
      <c r="B2702">
        <v>333</v>
      </c>
      <c r="C2702">
        <v>267.62791548469698</v>
      </c>
      <c r="D2702">
        <v>0.105246449999817</v>
      </c>
      <c r="E2702">
        <v>0</v>
      </c>
      <c r="F2702">
        <v>0.114004640300872</v>
      </c>
      <c r="G2702">
        <v>7</v>
      </c>
      <c r="H2702">
        <v>3</v>
      </c>
      <c r="I2702">
        <v>164.83966294658799</v>
      </c>
      <c r="J2702">
        <v>251.53622483389901</v>
      </c>
      <c r="K2702">
        <v>1.3183427657101701</v>
      </c>
      <c r="L2702">
        <v>22.605801</v>
      </c>
      <c r="M2702">
        <v>261.69820509568399</v>
      </c>
      <c r="N2702">
        <v>148.32372785148701</v>
      </c>
      <c r="O2702">
        <v>0.47340232612560401</v>
      </c>
      <c r="P2702">
        <v>5.74</v>
      </c>
      <c r="Q2702">
        <v>0</v>
      </c>
      <c r="R2702">
        <v>0.28375042201560202</v>
      </c>
      <c r="S2702">
        <v>266.62033327703801</v>
      </c>
    </row>
    <row r="2703" spans="1:20" x14ac:dyDescent="0.25">
      <c r="A2703">
        <v>2011</v>
      </c>
      <c r="B2703">
        <v>1499</v>
      </c>
      <c r="C2703">
        <v>263.24386340488002</v>
      </c>
      <c r="D2703">
        <v>0.13657132253840401</v>
      </c>
      <c r="E2703">
        <v>0</v>
      </c>
      <c r="F2703">
        <v>-0.65807864622184198</v>
      </c>
      <c r="G2703">
        <v>7</v>
      </c>
      <c r="H2703">
        <v>3</v>
      </c>
      <c r="I2703">
        <v>131.92386058696101</v>
      </c>
      <c r="J2703">
        <v>232.793272508961</v>
      </c>
      <c r="K2703">
        <v>1.3183427657101701</v>
      </c>
      <c r="L2703">
        <v>-39.488300000000002</v>
      </c>
      <c r="M2703">
        <v>246.39570413751699</v>
      </c>
      <c r="N2703">
        <v>143.24133559294799</v>
      </c>
      <c r="O2703">
        <v>5.7146864977453298</v>
      </c>
      <c r="P2703">
        <v>-2.88</v>
      </c>
      <c r="Q2703">
        <v>0</v>
      </c>
      <c r="R2703">
        <v>-4.3197639951799403</v>
      </c>
      <c r="S2703">
        <v>278.518684212469</v>
      </c>
      <c r="T2703">
        <f>IF(AND(C2703&gt;=$V$3,B2703=$V$1,A2703&lt;=2004),1,0)</f>
        <v>0</v>
      </c>
    </row>
    <row r="2704" spans="1:20" hidden="1" x14ac:dyDescent="0.25">
      <c r="A2704">
        <v>2011</v>
      </c>
      <c r="B2704">
        <v>1513</v>
      </c>
      <c r="C2704">
        <v>266.56735081888701</v>
      </c>
      <c r="D2704">
        <v>0.14206263894565299</v>
      </c>
      <c r="E2704">
        <v>0</v>
      </c>
      <c r="F2704">
        <v>-0.626857209840469</v>
      </c>
      <c r="G2704">
        <v>7</v>
      </c>
      <c r="H2704">
        <v>3</v>
      </c>
      <c r="I2704">
        <v>136.736564699089</v>
      </c>
      <c r="J2704">
        <v>233.94420042519201</v>
      </c>
      <c r="K2704">
        <v>1.3183427657101701</v>
      </c>
      <c r="L2704">
        <v>-37.064602000000001</v>
      </c>
      <c r="M2704">
        <v>259.00165760629301</v>
      </c>
      <c r="N2704">
        <v>151.171954066479</v>
      </c>
      <c r="O2704">
        <v>5.0257497306127297</v>
      </c>
      <c r="P2704">
        <v>0.15</v>
      </c>
      <c r="Q2704">
        <v>0</v>
      </c>
      <c r="R2704">
        <v>-3.8871451968901201</v>
      </c>
      <c r="S2704">
        <v>280.33326812208497</v>
      </c>
    </row>
    <row r="2705" spans="1:20" hidden="1" x14ac:dyDescent="0.25">
      <c r="A2705">
        <v>2011</v>
      </c>
      <c r="B2705">
        <v>3090</v>
      </c>
      <c r="C2705">
        <v>241.84687974141099</v>
      </c>
      <c r="D2705">
        <v>0.115304272777197</v>
      </c>
      <c r="E2705">
        <v>0</v>
      </c>
      <c r="F2705">
        <v>0.57726815870832304</v>
      </c>
      <c r="G2705">
        <v>7</v>
      </c>
      <c r="H2705">
        <v>3</v>
      </c>
      <c r="I2705">
        <v>123.158336020078</v>
      </c>
      <c r="J2705">
        <v>220.72516749974901</v>
      </c>
      <c r="K2705">
        <v>1.3183427657101701</v>
      </c>
      <c r="L2705">
        <v>47.642398999999997</v>
      </c>
      <c r="M2705">
        <v>173.654293006551</v>
      </c>
      <c r="N2705">
        <v>99.282381105333002</v>
      </c>
      <c r="O2705">
        <v>-0.44841615168993199</v>
      </c>
      <c r="P2705">
        <v>6.33</v>
      </c>
      <c r="Q2705">
        <v>0</v>
      </c>
      <c r="R2705">
        <v>3.74120319321589</v>
      </c>
      <c r="S2705">
        <v>228.60169112496499</v>
      </c>
    </row>
    <row r="2706" spans="1:20" hidden="1" x14ac:dyDescent="0.25">
      <c r="A2706">
        <v>2012</v>
      </c>
      <c r="B2706">
        <v>333</v>
      </c>
      <c r="C2706">
        <v>267.65830839749202</v>
      </c>
      <c r="D2706">
        <v>0.10526051093806101</v>
      </c>
      <c r="E2706">
        <v>0</v>
      </c>
      <c r="F2706">
        <v>-7.4052919411657106E-2</v>
      </c>
      <c r="G2706">
        <v>8</v>
      </c>
      <c r="H2706">
        <v>3</v>
      </c>
      <c r="I2706">
        <v>165.092757124515</v>
      </c>
      <c r="J2706">
        <v>251.56661774669399</v>
      </c>
      <c r="K2706">
        <v>1.7571656108684901</v>
      </c>
      <c r="L2706">
        <v>22.605801</v>
      </c>
      <c r="M2706">
        <v>261.80617872121798</v>
      </c>
      <c r="N2706">
        <v>148.386790219836</v>
      </c>
      <c r="O2706">
        <v>0.47289253634230199</v>
      </c>
      <c r="P2706">
        <v>5.7</v>
      </c>
      <c r="Q2706">
        <v>0</v>
      </c>
      <c r="R2706">
        <v>0.29036950989976101</v>
      </c>
      <c r="S2706">
        <v>266.62507096175301</v>
      </c>
    </row>
    <row r="2707" spans="1:20" x14ac:dyDescent="0.25">
      <c r="A2707">
        <v>2012</v>
      </c>
      <c r="B2707">
        <v>1499</v>
      </c>
      <c r="C2707">
        <v>262.86846180659597</v>
      </c>
      <c r="D2707">
        <v>0.136589568483347</v>
      </c>
      <c r="E2707">
        <v>0</v>
      </c>
      <c r="F2707">
        <v>0.52143715074761199</v>
      </c>
      <c r="G2707">
        <v>8</v>
      </c>
      <c r="H2707">
        <v>3</v>
      </c>
      <c r="I2707">
        <v>130.210056143533</v>
      </c>
      <c r="J2707">
        <v>232.417870910678</v>
      </c>
      <c r="K2707">
        <v>1.7571656108684901</v>
      </c>
      <c r="L2707">
        <v>-39.488300000000002</v>
      </c>
      <c r="M2707">
        <v>245.06837430495401</v>
      </c>
      <c r="N2707">
        <v>142.471614366599</v>
      </c>
      <c r="O2707">
        <v>5.6981232876556396</v>
      </c>
      <c r="P2707">
        <v>-2.9</v>
      </c>
      <c r="Q2707">
        <v>0</v>
      </c>
      <c r="R2707">
        <v>-4.4019656143078496</v>
      </c>
      <c r="S2707">
        <v>278.44686150210401</v>
      </c>
      <c r="T2707">
        <f>IF(AND(C2707&gt;=$V$3,B2707=$V$1,A2707&lt;=2004),1,0)</f>
        <v>0</v>
      </c>
    </row>
    <row r="2708" spans="1:20" hidden="1" x14ac:dyDescent="0.25">
      <c r="A2708">
        <v>2012</v>
      </c>
      <c r="B2708">
        <v>1513</v>
      </c>
      <c r="C2708">
        <v>266.20680096449399</v>
      </c>
      <c r="D2708">
        <v>0.142081618531121</v>
      </c>
      <c r="E2708">
        <v>0</v>
      </c>
      <c r="F2708">
        <v>0.51940194520148097</v>
      </c>
      <c r="G2708">
        <v>8</v>
      </c>
      <c r="H2708">
        <v>3</v>
      </c>
      <c r="I2708">
        <v>135.07262614000501</v>
      </c>
      <c r="J2708">
        <v>233.58365057079999</v>
      </c>
      <c r="K2708">
        <v>1.7571656108684901</v>
      </c>
      <c r="L2708">
        <v>-37.064602000000001</v>
      </c>
      <c r="M2708">
        <v>257.68080572079799</v>
      </c>
      <c r="N2708">
        <v>150.403054545495</v>
      </c>
      <c r="O2708">
        <v>5.0263771877654797</v>
      </c>
      <c r="P2708">
        <v>0.09</v>
      </c>
      <c r="Q2708">
        <v>0</v>
      </c>
      <c r="R2708">
        <v>-3.9671231094229999</v>
      </c>
      <c r="S2708">
        <v>280.26854032567798</v>
      </c>
    </row>
    <row r="2709" spans="1:20" hidden="1" x14ac:dyDescent="0.25">
      <c r="A2709">
        <v>2012</v>
      </c>
      <c r="B2709">
        <v>3090</v>
      </c>
      <c r="C2709">
        <v>242.17932560997701</v>
      </c>
      <c r="D2709">
        <v>0.115319677441761</v>
      </c>
      <c r="E2709">
        <v>0</v>
      </c>
      <c r="F2709">
        <v>-0.217014051526803</v>
      </c>
      <c r="G2709">
        <v>8</v>
      </c>
      <c r="H2709">
        <v>3</v>
      </c>
      <c r="I2709">
        <v>124.294731117758</v>
      </c>
      <c r="J2709">
        <v>221.057613368315</v>
      </c>
      <c r="K2709">
        <v>1.7571656108684901</v>
      </c>
      <c r="L2709">
        <v>47.642398999999997</v>
      </c>
      <c r="M2709">
        <v>174.588727816714</v>
      </c>
      <c r="N2709">
        <v>99.817906303371004</v>
      </c>
      <c r="O2709">
        <v>-0.45239775740932098</v>
      </c>
      <c r="P2709">
        <v>6.28</v>
      </c>
      <c r="Q2709">
        <v>0</v>
      </c>
      <c r="R2709">
        <v>3.8170572066970898</v>
      </c>
      <c r="S2709">
        <v>228.663970437941</v>
      </c>
    </row>
    <row r="2710" spans="1:20" hidden="1" x14ac:dyDescent="0.25">
      <c r="A2710" t="s">
        <v>84</v>
      </c>
      <c r="B2710">
        <v>333</v>
      </c>
      <c r="C2710">
        <v>267.68464630860899</v>
      </c>
      <c r="D2710">
        <v>0.105269995315156</v>
      </c>
      <c r="E2710">
        <v>0</v>
      </c>
      <c r="F2710">
        <v>0.107436755403687</v>
      </c>
      <c r="G2710">
        <v>9</v>
      </c>
      <c r="H2710">
        <v>3</v>
      </c>
      <c r="I2710">
        <v>165.092757124515</v>
      </c>
      <c r="J2710">
        <v>251.59295565780999</v>
      </c>
      <c r="K2710">
        <v>1.7571656108684901</v>
      </c>
      <c r="L2710">
        <v>22.605801</v>
      </c>
      <c r="M2710">
        <v>261.92512607243202</v>
      </c>
      <c r="N2710">
        <v>148.45546628174</v>
      </c>
      <c r="O2710">
        <v>0.47312050767464803</v>
      </c>
      <c r="P2710">
        <v>5.65</v>
      </c>
      <c r="Q2710">
        <v>0</v>
      </c>
      <c r="R2710">
        <v>0.29776294732574698</v>
      </c>
      <c r="S2710">
        <v>266.62992927819499</v>
      </c>
    </row>
    <row r="2711" spans="1:20" x14ac:dyDescent="0.25">
      <c r="A2711">
        <v>2013</v>
      </c>
      <c r="B2711">
        <v>1499</v>
      </c>
      <c r="C2711">
        <v>262.51718198899403</v>
      </c>
      <c r="D2711">
        <v>0.136601875729086</v>
      </c>
      <c r="E2711">
        <v>0</v>
      </c>
      <c r="F2711">
        <v>-0.63911016155131495</v>
      </c>
      <c r="G2711">
        <v>9</v>
      </c>
      <c r="H2711">
        <v>3</v>
      </c>
      <c r="I2711">
        <v>130.210056143533</v>
      </c>
      <c r="J2711">
        <v>232.066591093075</v>
      </c>
      <c r="K2711">
        <v>1.7571656108684901</v>
      </c>
      <c r="L2711">
        <v>-39.488300000000002</v>
      </c>
      <c r="M2711">
        <v>243.67343273335101</v>
      </c>
      <c r="N2711">
        <v>141.66194475693101</v>
      </c>
      <c r="O2711">
        <v>5.6844747767770896</v>
      </c>
      <c r="P2711">
        <v>-2.92</v>
      </c>
      <c r="Q2711">
        <v>0</v>
      </c>
      <c r="R2711">
        <v>-4.4894523248021097</v>
      </c>
      <c r="S2711">
        <v>278.37361135381201</v>
      </c>
      <c r="T2711">
        <f>IF(AND(C2711&gt;=$V$3,B2711=$V$1,A2711&lt;=2004),1,0)</f>
        <v>0</v>
      </c>
    </row>
    <row r="2712" spans="1:20" hidden="1" x14ac:dyDescent="0.25">
      <c r="A2712">
        <v>2013</v>
      </c>
      <c r="B2712">
        <v>1513</v>
      </c>
      <c r="C2712">
        <v>265.869223861112</v>
      </c>
      <c r="D2712">
        <v>0.14209442063170399</v>
      </c>
      <c r="E2712">
        <v>0</v>
      </c>
      <c r="F2712">
        <v>-0.60866756076581796</v>
      </c>
      <c r="G2712">
        <v>9</v>
      </c>
      <c r="H2712">
        <v>3</v>
      </c>
      <c r="I2712">
        <v>135.07262614000501</v>
      </c>
      <c r="J2712">
        <v>233.246073467418</v>
      </c>
      <c r="K2712">
        <v>1.7571656108684901</v>
      </c>
      <c r="L2712">
        <v>-37.064602000000001</v>
      </c>
      <c r="M2712">
        <v>256.28951075796601</v>
      </c>
      <c r="N2712">
        <v>149.59235538431699</v>
      </c>
      <c r="O2712">
        <v>5.0291976340405498</v>
      </c>
      <c r="P2712">
        <v>0.03</v>
      </c>
      <c r="Q2712">
        <v>0</v>
      </c>
      <c r="R2712">
        <v>-4.0523744222606899</v>
      </c>
      <c r="S2712">
        <v>280.202421564215</v>
      </c>
    </row>
    <row r="2713" spans="1:20" hidden="1" x14ac:dyDescent="0.25">
      <c r="A2713">
        <v>2013</v>
      </c>
      <c r="B2713">
        <v>3090</v>
      </c>
      <c r="C2713">
        <v>242.491046400507</v>
      </c>
      <c r="D2713">
        <v>0.115330068188467</v>
      </c>
      <c r="E2713">
        <v>0</v>
      </c>
      <c r="F2713">
        <v>0.54911013665528996</v>
      </c>
      <c r="G2713">
        <v>9</v>
      </c>
      <c r="H2713">
        <v>3</v>
      </c>
      <c r="I2713">
        <v>124.294731117758</v>
      </c>
      <c r="J2713">
        <v>221.36933415884499</v>
      </c>
      <c r="K2713">
        <v>1.7571656108684901</v>
      </c>
      <c r="L2713">
        <v>47.642398999999997</v>
      </c>
      <c r="M2713">
        <v>175.55067675772199</v>
      </c>
      <c r="N2713">
        <v>100.368755202142</v>
      </c>
      <c r="O2713">
        <v>-0.452550055469575</v>
      </c>
      <c r="P2713">
        <v>6.22</v>
      </c>
      <c r="Q2713">
        <v>0</v>
      </c>
      <c r="R2713">
        <v>3.89491500305515</v>
      </c>
      <c r="S2713">
        <v>228.727520082957</v>
      </c>
    </row>
    <row r="2714" spans="1:20" hidden="1" x14ac:dyDescent="0.25">
      <c r="A2714">
        <v>2014</v>
      </c>
      <c r="B2714">
        <v>333</v>
      </c>
      <c r="C2714">
        <v>267.713387166237</v>
      </c>
      <c r="D2714">
        <v>0.105289935212484</v>
      </c>
      <c r="E2714">
        <v>0</v>
      </c>
      <c r="F2714">
        <v>-6.3665769757726004E-2</v>
      </c>
      <c r="G2714">
        <v>10</v>
      </c>
      <c r="H2714">
        <v>3</v>
      </c>
      <c r="I2714">
        <v>165.33745090148699</v>
      </c>
      <c r="J2714">
        <v>251.621696515439</v>
      </c>
      <c r="K2714">
        <v>2.1954532063596899</v>
      </c>
      <c r="L2714">
        <v>22.605801</v>
      </c>
      <c r="M2714">
        <v>262.028236325774</v>
      </c>
      <c r="N2714">
        <v>148.51655534102301</v>
      </c>
      <c r="O2714">
        <v>0.47441726522259903</v>
      </c>
      <c r="P2714">
        <v>5.6</v>
      </c>
      <c r="Q2714">
        <v>0</v>
      </c>
      <c r="R2714">
        <v>0.303953032195242</v>
      </c>
      <c r="S2714">
        <v>266.63488859239902</v>
      </c>
    </row>
    <row r="2715" spans="1:20" x14ac:dyDescent="0.25">
      <c r="A2715">
        <v>2014</v>
      </c>
      <c r="B2715">
        <v>1499</v>
      </c>
      <c r="C2715">
        <v>262.14618003821499</v>
      </c>
      <c r="D2715">
        <v>0.13662775040846301</v>
      </c>
      <c r="E2715">
        <v>0</v>
      </c>
      <c r="F2715">
        <v>0.52254096551492701</v>
      </c>
      <c r="G2715">
        <v>10</v>
      </c>
      <c r="H2715">
        <v>3</v>
      </c>
      <c r="I2715">
        <v>128.50698419554701</v>
      </c>
      <c r="J2715">
        <v>231.695589142296</v>
      </c>
      <c r="K2715">
        <v>2.1954532063596899</v>
      </c>
      <c r="L2715">
        <v>-39.488300000000002</v>
      </c>
      <c r="M2715">
        <v>242.373525837664</v>
      </c>
      <c r="N2715">
        <v>140.908920161353</v>
      </c>
      <c r="O2715">
        <v>5.67256865367081</v>
      </c>
      <c r="P2715">
        <v>-2.94</v>
      </c>
      <c r="Q2715">
        <v>0</v>
      </c>
      <c r="R2715">
        <v>-4.5695761481503601</v>
      </c>
      <c r="S2715">
        <v>278.29905390086202</v>
      </c>
      <c r="T2715">
        <f>IF(AND(C2715&gt;=$V$3,B2715=$V$1,A2715&lt;=2004),1,0)</f>
        <v>0</v>
      </c>
    </row>
    <row r="2716" spans="1:20" hidden="1" x14ac:dyDescent="0.25">
      <c r="A2716">
        <v>2014</v>
      </c>
      <c r="B2716">
        <v>1513</v>
      </c>
      <c r="C2716">
        <v>265.51162180174498</v>
      </c>
      <c r="D2716">
        <v>0.142121335690926</v>
      </c>
      <c r="E2716">
        <v>0</v>
      </c>
      <c r="F2716">
        <v>0.53056527158373901</v>
      </c>
      <c r="G2716">
        <v>10</v>
      </c>
      <c r="H2716">
        <v>3</v>
      </c>
      <c r="I2716">
        <v>133.41816594127499</v>
      </c>
      <c r="J2716">
        <v>232.888471408051</v>
      </c>
      <c r="K2716">
        <v>2.1954532063596899</v>
      </c>
      <c r="L2716">
        <v>-37.064602000000001</v>
      </c>
      <c r="M2716">
        <v>254.99197756037699</v>
      </c>
      <c r="N2716">
        <v>148.83787315039999</v>
      </c>
      <c r="O2716">
        <v>5.0330908351287604</v>
      </c>
      <c r="P2716">
        <v>-0.04</v>
      </c>
      <c r="Q2716">
        <v>0</v>
      </c>
      <c r="R2716">
        <v>-4.1306044913331403</v>
      </c>
      <c r="S2716">
        <v>280.13502639669099</v>
      </c>
    </row>
    <row r="2717" spans="1:20" hidden="1" x14ac:dyDescent="0.25">
      <c r="A2717">
        <v>2014</v>
      </c>
      <c r="B2717">
        <v>3090</v>
      </c>
      <c r="C2717">
        <v>242.811000576259</v>
      </c>
      <c r="D2717">
        <v>0.11535191363181101</v>
      </c>
      <c r="E2717">
        <v>0</v>
      </c>
      <c r="F2717">
        <v>-0.218143295021901</v>
      </c>
      <c r="G2717">
        <v>10</v>
      </c>
      <c r="H2717">
        <v>3</v>
      </c>
      <c r="I2717">
        <v>125.424750673544</v>
      </c>
      <c r="J2717">
        <v>221.68928833459699</v>
      </c>
      <c r="K2717">
        <v>2.1954532063596899</v>
      </c>
      <c r="L2717">
        <v>47.642398999999997</v>
      </c>
      <c r="M2717">
        <v>176.45626258093199</v>
      </c>
      <c r="N2717">
        <v>100.888354841555</v>
      </c>
      <c r="O2717">
        <v>-0.44847684861663301</v>
      </c>
      <c r="P2717">
        <v>6.15</v>
      </c>
      <c r="Q2717">
        <v>0</v>
      </c>
      <c r="R2717">
        <v>3.96643406457336</v>
      </c>
      <c r="S2717">
        <v>228.79223663687</v>
      </c>
    </row>
    <row r="2718" spans="1:20" hidden="1" x14ac:dyDescent="0.25">
      <c r="A2718">
        <v>2015</v>
      </c>
      <c r="B2718">
        <v>333</v>
      </c>
      <c r="C2718">
        <v>267.73831841780299</v>
      </c>
      <c r="D2718">
        <v>0.105305002822963</v>
      </c>
      <c r="E2718">
        <v>0</v>
      </c>
      <c r="F2718">
        <v>0.10093502943329501</v>
      </c>
      <c r="G2718">
        <v>11</v>
      </c>
      <c r="H2718">
        <v>3</v>
      </c>
      <c r="I2718">
        <v>165.33745090148699</v>
      </c>
      <c r="J2718">
        <v>251.64662776700399</v>
      </c>
      <c r="K2718">
        <v>2.1954532063596899</v>
      </c>
      <c r="L2718">
        <v>22.605801</v>
      </c>
      <c r="M2718">
        <v>262.14078860396398</v>
      </c>
      <c r="N2718">
        <v>148.58235084926801</v>
      </c>
      <c r="O2718">
        <v>0.47709247640629998</v>
      </c>
      <c r="P2718">
        <v>5.55</v>
      </c>
      <c r="Q2718">
        <v>0</v>
      </c>
      <c r="R2718">
        <v>0.31080650286623701</v>
      </c>
      <c r="S2718">
        <v>266.639959728203</v>
      </c>
    </row>
    <row r="2719" spans="1:20" x14ac:dyDescent="0.25">
      <c r="A2719">
        <v>2015</v>
      </c>
      <c r="B2719">
        <v>1499</v>
      </c>
      <c r="C2719">
        <v>261.79853678445198</v>
      </c>
      <c r="D2719">
        <v>0.13664730264505201</v>
      </c>
      <c r="E2719">
        <v>0</v>
      </c>
      <c r="F2719">
        <v>-0.61889213139319899</v>
      </c>
      <c r="G2719">
        <v>11</v>
      </c>
      <c r="H2719">
        <v>3</v>
      </c>
      <c r="I2719">
        <v>128.50698419554701</v>
      </c>
      <c r="J2719">
        <v>231.34794588853401</v>
      </c>
      <c r="K2719">
        <v>2.1954532063596899</v>
      </c>
      <c r="L2719">
        <v>-39.488300000000002</v>
      </c>
      <c r="M2719">
        <v>241.00629176021101</v>
      </c>
      <c r="N2719">
        <v>140.11607033158799</v>
      </c>
      <c r="O2719">
        <v>5.6616458470630899</v>
      </c>
      <c r="P2719">
        <v>-2.97</v>
      </c>
      <c r="Q2719">
        <v>0</v>
      </c>
      <c r="R2719">
        <v>-4.65500683846283</v>
      </c>
      <c r="S2719">
        <v>278.22310255612098</v>
      </c>
      <c r="T2719">
        <f>IF(AND(C2719&gt;=$V$3,B2719=$V$1,A2719&lt;=2004),1,0)</f>
        <v>0</v>
      </c>
    </row>
    <row r="2720" spans="1:20" hidden="1" x14ac:dyDescent="0.25">
      <c r="A2720">
        <v>2015</v>
      </c>
      <c r="B2720">
        <v>1513</v>
      </c>
      <c r="C2720">
        <v>265.17633043935598</v>
      </c>
      <c r="D2720">
        <v>0.14214167409195699</v>
      </c>
      <c r="E2720">
        <v>0</v>
      </c>
      <c r="F2720">
        <v>-0.591126293518485</v>
      </c>
      <c r="G2720">
        <v>11</v>
      </c>
      <c r="H2720">
        <v>3</v>
      </c>
      <c r="I2720">
        <v>133.41816594127499</v>
      </c>
      <c r="J2720">
        <v>232.553180045662</v>
      </c>
      <c r="K2720">
        <v>2.1954532063596899</v>
      </c>
      <c r="L2720">
        <v>-37.064602000000001</v>
      </c>
      <c r="M2720">
        <v>253.62285557278199</v>
      </c>
      <c r="N2720">
        <v>148.04087742487599</v>
      </c>
      <c r="O2720">
        <v>5.0384577572256699</v>
      </c>
      <c r="P2720">
        <v>-0.11</v>
      </c>
      <c r="Q2720">
        <v>0</v>
      </c>
      <c r="R2720">
        <v>-4.21423760068439</v>
      </c>
      <c r="S2720">
        <v>280.06626666680501</v>
      </c>
    </row>
    <row r="2721" spans="1:20" hidden="1" x14ac:dyDescent="0.25">
      <c r="A2721">
        <v>2015</v>
      </c>
      <c r="B2721">
        <v>3090</v>
      </c>
      <c r="C2721">
        <v>243.11118842423801</v>
      </c>
      <c r="D2721">
        <v>0.115368421170723</v>
      </c>
      <c r="E2721">
        <v>0</v>
      </c>
      <c r="F2721">
        <v>0.52370807485307302</v>
      </c>
      <c r="G2721">
        <v>11</v>
      </c>
      <c r="H2721">
        <v>3</v>
      </c>
      <c r="I2721">
        <v>125.424750673544</v>
      </c>
      <c r="J2721">
        <v>221.989476182576</v>
      </c>
      <c r="K2721">
        <v>2.1954532063596899</v>
      </c>
      <c r="L2721">
        <v>47.642398999999997</v>
      </c>
      <c r="M2721">
        <v>177.38940641597799</v>
      </c>
      <c r="N2721">
        <v>101.423277025026</v>
      </c>
      <c r="O2721">
        <v>-0.44040776188543701</v>
      </c>
      <c r="P2721">
        <v>6.09</v>
      </c>
      <c r="Q2721">
        <v>0</v>
      </c>
      <c r="R2721">
        <v>4.0399895745830401</v>
      </c>
      <c r="S2721">
        <v>228.858153326485</v>
      </c>
    </row>
    <row r="2722" spans="1:20" hidden="1" x14ac:dyDescent="0.25">
      <c r="A2722">
        <v>2016</v>
      </c>
      <c r="B2722">
        <v>333</v>
      </c>
      <c r="C2722">
        <v>267.76566228323702</v>
      </c>
      <c r="D2722">
        <v>0.10533135412880799</v>
      </c>
      <c r="E2722">
        <v>0</v>
      </c>
      <c r="F2722">
        <v>-6.3921907214536999E-2</v>
      </c>
      <c r="G2722">
        <v>12</v>
      </c>
      <c r="H2722">
        <v>3</v>
      </c>
      <c r="I2722">
        <v>165.573838943879</v>
      </c>
      <c r="J2722">
        <v>251.673971632438</v>
      </c>
      <c r="K2722">
        <v>2.6330720455364101</v>
      </c>
      <c r="L2722">
        <v>22.605801</v>
      </c>
      <c r="M2722">
        <v>262.23845142188497</v>
      </c>
      <c r="N2722">
        <v>148.641207419539</v>
      </c>
      <c r="O2722">
        <v>0.480414354703457</v>
      </c>
      <c r="P2722">
        <v>5.5</v>
      </c>
      <c r="Q2722">
        <v>0</v>
      </c>
      <c r="R2722">
        <v>0.31652987911907798</v>
      </c>
      <c r="S2722">
        <v>266.645124246926</v>
      </c>
    </row>
    <row r="2723" spans="1:20" x14ac:dyDescent="0.25">
      <c r="A2723">
        <v>2016</v>
      </c>
      <c r="B2723">
        <v>1499</v>
      </c>
      <c r="C2723">
        <v>261.43073066694302</v>
      </c>
      <c r="D2723">
        <v>0.136681496983102</v>
      </c>
      <c r="E2723">
        <v>0</v>
      </c>
      <c r="F2723">
        <v>0.53421822250612805</v>
      </c>
      <c r="G2723">
        <v>12</v>
      </c>
      <c r="H2723">
        <v>3</v>
      </c>
      <c r="I2723">
        <v>126.815058147165</v>
      </c>
      <c r="J2723">
        <v>230.98013977102499</v>
      </c>
      <c r="K2723">
        <v>2.6330720455364101</v>
      </c>
      <c r="L2723">
        <v>-39.488300000000002</v>
      </c>
      <c r="M2723">
        <v>239.73039761602899</v>
      </c>
      <c r="N2723">
        <v>139.37780598331599</v>
      </c>
      <c r="O2723">
        <v>5.6518269184225103</v>
      </c>
      <c r="P2723">
        <v>-3</v>
      </c>
      <c r="Q2723">
        <v>0</v>
      </c>
      <c r="R2723">
        <v>-4.73330421793891</v>
      </c>
      <c r="S2723">
        <v>278.14587370708</v>
      </c>
      <c r="T2723">
        <f>IF(AND(C2723&gt;=$V$3,B2723=$V$1,A2723&lt;=2004),1,0)</f>
        <v>0</v>
      </c>
    </row>
    <row r="2724" spans="1:20" hidden="1" x14ac:dyDescent="0.25">
      <c r="A2724">
        <v>2016</v>
      </c>
      <c r="B2724">
        <v>1513</v>
      </c>
      <c r="C2724">
        <v>264.82061935834503</v>
      </c>
      <c r="D2724">
        <v>0.14217724333014101</v>
      </c>
      <c r="E2724">
        <v>0</v>
      </c>
      <c r="F2724">
        <v>0.54102462132189899</v>
      </c>
      <c r="G2724">
        <v>12</v>
      </c>
      <c r="H2724">
        <v>3</v>
      </c>
      <c r="I2724">
        <v>131.773599948726</v>
      </c>
      <c r="J2724">
        <v>232.19746896465099</v>
      </c>
      <c r="K2724">
        <v>2.6330720455364101</v>
      </c>
      <c r="L2724">
        <v>-37.064602000000001</v>
      </c>
      <c r="M2724">
        <v>252.34416791222799</v>
      </c>
      <c r="N2724">
        <v>147.29825187394599</v>
      </c>
      <c r="O2724">
        <v>5.0438071907898498</v>
      </c>
      <c r="P2724">
        <v>-0.19</v>
      </c>
      <c r="Q2724">
        <v>0</v>
      </c>
      <c r="R2724">
        <v>-4.2910478687842399</v>
      </c>
      <c r="S2724">
        <v>279.99625369640898</v>
      </c>
    </row>
    <row r="2725" spans="1:20" hidden="1" x14ac:dyDescent="0.25">
      <c r="A2725">
        <v>2016</v>
      </c>
      <c r="B2725">
        <v>3090</v>
      </c>
      <c r="C2725">
        <v>243.42027965828899</v>
      </c>
      <c r="D2725">
        <v>0.11539729072553701</v>
      </c>
      <c r="E2725">
        <v>0</v>
      </c>
      <c r="F2725">
        <v>-0.235894962569074</v>
      </c>
      <c r="G2725">
        <v>12</v>
      </c>
      <c r="H2725">
        <v>3</v>
      </c>
      <c r="I2725">
        <v>126.548200048328</v>
      </c>
      <c r="J2725">
        <v>222.29856741662701</v>
      </c>
      <c r="K2725">
        <v>2.6330720455364101</v>
      </c>
      <c r="L2725">
        <v>47.642398999999997</v>
      </c>
      <c r="M2725">
        <v>178.26826240495001</v>
      </c>
      <c r="N2725">
        <v>101.928227398552</v>
      </c>
      <c r="O2725">
        <v>-0.430357534507053</v>
      </c>
      <c r="P2725">
        <v>6.02</v>
      </c>
      <c r="Q2725">
        <v>0</v>
      </c>
      <c r="R2725">
        <v>4.10750287614872</v>
      </c>
      <c r="S2725">
        <v>228.9251715668</v>
      </c>
    </row>
    <row r="2726" spans="1:20" hidden="1" x14ac:dyDescent="0.25">
      <c r="A2726">
        <v>2017</v>
      </c>
      <c r="B2726">
        <v>333</v>
      </c>
      <c r="C2726">
        <v>267.79502849071298</v>
      </c>
      <c r="D2726">
        <v>0.105352674953598</v>
      </c>
      <c r="E2726">
        <v>0</v>
      </c>
      <c r="F2726">
        <v>-5.3581703925345101E-2</v>
      </c>
      <c r="G2726">
        <v>13</v>
      </c>
      <c r="H2726">
        <v>3</v>
      </c>
      <c r="I2726">
        <v>165.80202769069001</v>
      </c>
      <c r="J2726">
        <v>251.70333783991401</v>
      </c>
      <c r="K2726">
        <v>3.06988882546091</v>
      </c>
      <c r="L2726">
        <v>22.605801</v>
      </c>
      <c r="M2726">
        <v>262.34559651096299</v>
      </c>
      <c r="N2726">
        <v>148.704772426332</v>
      </c>
      <c r="O2726">
        <v>0.48421901833534098</v>
      </c>
      <c r="P2726">
        <v>5.45</v>
      </c>
      <c r="Q2726">
        <v>0</v>
      </c>
      <c r="R2726">
        <v>0.32292162163461002</v>
      </c>
      <c r="S2726">
        <v>266.65039305366599</v>
      </c>
    </row>
    <row r="2727" spans="1:20" x14ac:dyDescent="0.25">
      <c r="A2727">
        <v>2017</v>
      </c>
      <c r="B2727">
        <v>1499</v>
      </c>
      <c r="C2727">
        <v>261.04357248189098</v>
      </c>
      <c r="D2727">
        <v>0.136709163600259</v>
      </c>
      <c r="E2727">
        <v>0</v>
      </c>
      <c r="F2727">
        <v>0.51273604436152798</v>
      </c>
      <c r="G2727">
        <v>13</v>
      </c>
      <c r="H2727">
        <v>3</v>
      </c>
      <c r="I2727">
        <v>125.134685462129</v>
      </c>
      <c r="J2727">
        <v>230.59298158597201</v>
      </c>
      <c r="K2727">
        <v>3.06988882546091</v>
      </c>
      <c r="L2727">
        <v>-39.488300000000002</v>
      </c>
      <c r="M2727">
        <v>238.386025488906</v>
      </c>
      <c r="N2727">
        <v>138.59902304306399</v>
      </c>
      <c r="O2727">
        <v>5.6425064156139797</v>
      </c>
      <c r="P2727">
        <v>-3.05</v>
      </c>
      <c r="Q2727">
        <v>0</v>
      </c>
      <c r="R2727">
        <v>-4.8170440640690204</v>
      </c>
      <c r="S2727">
        <v>278.06727855415397</v>
      </c>
      <c r="T2727">
        <f>IF(AND(C2727&gt;=$V$3,B2727=$V$1,A2727&lt;=2004),1,0)</f>
        <v>0</v>
      </c>
    </row>
    <row r="2728" spans="1:20" hidden="1" x14ac:dyDescent="0.25">
      <c r="A2728">
        <v>2017</v>
      </c>
      <c r="B2728">
        <v>1513</v>
      </c>
      <c r="C2728">
        <v>264.44573359046097</v>
      </c>
      <c r="D2728">
        <v>0.14220602237812</v>
      </c>
      <c r="E2728">
        <v>0</v>
      </c>
      <c r="F2728">
        <v>0.50803724687268703</v>
      </c>
      <c r="G2728">
        <v>13</v>
      </c>
      <c r="H2728">
        <v>3</v>
      </c>
      <c r="I2728">
        <v>130.13933910314699</v>
      </c>
      <c r="J2728">
        <v>231.822583196766</v>
      </c>
      <c r="K2728">
        <v>3.06988882546091</v>
      </c>
      <c r="L2728">
        <v>-37.064602000000001</v>
      </c>
      <c r="M2728">
        <v>250.99289848458</v>
      </c>
      <c r="N2728">
        <v>146.512507233663</v>
      </c>
      <c r="O2728">
        <v>5.0503950876855797</v>
      </c>
      <c r="P2728">
        <v>-0.28000000000000003</v>
      </c>
      <c r="Q2728">
        <v>0</v>
      </c>
      <c r="R2728">
        <v>-4.3733816175619999</v>
      </c>
      <c r="S2728">
        <v>279.92489736408902</v>
      </c>
    </row>
    <row r="2729" spans="1:20" hidden="1" x14ac:dyDescent="0.25">
      <c r="A2729">
        <v>2017</v>
      </c>
      <c r="B2729">
        <v>3090</v>
      </c>
      <c r="C2729">
        <v>243.73801138811399</v>
      </c>
      <c r="D2729">
        <v>0.115420649063965</v>
      </c>
      <c r="E2729">
        <v>0</v>
      </c>
      <c r="F2729">
        <v>-0.228929682829079</v>
      </c>
      <c r="G2729">
        <v>13</v>
      </c>
      <c r="H2729">
        <v>3</v>
      </c>
      <c r="I2729">
        <v>127.66489612575</v>
      </c>
      <c r="J2729">
        <v>222.61629914645201</v>
      </c>
      <c r="K2729">
        <v>3.06988882546091</v>
      </c>
      <c r="L2729">
        <v>47.642398999999997</v>
      </c>
      <c r="M2729">
        <v>179.17659295078801</v>
      </c>
      <c r="N2729">
        <v>102.449582752952</v>
      </c>
      <c r="O2729">
        <v>-0.41752279195856101</v>
      </c>
      <c r="P2729">
        <v>5.96</v>
      </c>
      <c r="Q2729">
        <v>0</v>
      </c>
      <c r="R2729">
        <v>4.1772645452381898</v>
      </c>
      <c r="S2729">
        <v>228.99332804230201</v>
      </c>
    </row>
    <row r="2730" spans="1:20" hidden="1" x14ac:dyDescent="0.25">
      <c r="A2730">
        <v>2018</v>
      </c>
      <c r="B2730">
        <v>333</v>
      </c>
      <c r="C2730">
        <v>267.82031047957997</v>
      </c>
      <c r="D2730">
        <v>0.10538538440282599</v>
      </c>
      <c r="E2730">
        <v>0</v>
      </c>
      <c r="F2730">
        <v>0.10821085255738699</v>
      </c>
      <c r="G2730">
        <v>14</v>
      </c>
      <c r="H2730">
        <v>3</v>
      </c>
      <c r="I2730">
        <v>165.80202769069001</v>
      </c>
      <c r="J2730">
        <v>251.72861982878101</v>
      </c>
      <c r="K2730">
        <v>3.06988882546091</v>
      </c>
      <c r="L2730">
        <v>22.605801</v>
      </c>
      <c r="M2730">
        <v>262.46070257231401</v>
      </c>
      <c r="N2730">
        <v>148.77436573827899</v>
      </c>
      <c r="O2730">
        <v>0.48846541101268198</v>
      </c>
      <c r="P2730">
        <v>5.39</v>
      </c>
      <c r="Q2730">
        <v>0</v>
      </c>
      <c r="R2730">
        <v>0.32986611746664801</v>
      </c>
      <c r="S2730">
        <v>266.655775167179</v>
      </c>
    </row>
    <row r="2731" spans="1:20" x14ac:dyDescent="0.25">
      <c r="A2731">
        <v>2018</v>
      </c>
      <c r="B2731">
        <v>1499</v>
      </c>
      <c r="C2731">
        <v>260.68001080357197</v>
      </c>
      <c r="D2731">
        <v>0.13675160847835699</v>
      </c>
      <c r="E2731">
        <v>0</v>
      </c>
      <c r="F2731">
        <v>-0.62519287640451304</v>
      </c>
      <c r="G2731">
        <v>14</v>
      </c>
      <c r="H2731">
        <v>3</v>
      </c>
      <c r="I2731">
        <v>125.134685462129</v>
      </c>
      <c r="J2731">
        <v>230.22941990765401</v>
      </c>
      <c r="K2731">
        <v>3.06988882546091</v>
      </c>
      <c r="L2731">
        <v>-39.488300000000002</v>
      </c>
      <c r="M2731">
        <v>236.97703604190701</v>
      </c>
      <c r="N2731">
        <v>137.78413892723401</v>
      </c>
      <c r="O2731">
        <v>5.63467089756932</v>
      </c>
      <c r="P2731">
        <v>-3.1</v>
      </c>
      <c r="Q2731">
        <v>0</v>
      </c>
      <c r="R2731">
        <v>-4.9059671273493501</v>
      </c>
      <c r="S2731">
        <v>277.98723252769202</v>
      </c>
      <c r="T2731">
        <f>IF(AND(C2731&gt;=$V$3,B2731=$V$1,A2731&lt;=2004),1,0)</f>
        <v>0</v>
      </c>
    </row>
    <row r="2732" spans="1:20" hidden="1" x14ac:dyDescent="0.25">
      <c r="A2732">
        <v>2018</v>
      </c>
      <c r="B2732">
        <v>1513</v>
      </c>
      <c r="C2732">
        <v>264.09347768905201</v>
      </c>
      <c r="D2732">
        <v>0.14225017389749001</v>
      </c>
      <c r="E2732">
        <v>0</v>
      </c>
      <c r="F2732">
        <v>-0.59958269274295395</v>
      </c>
      <c r="G2732">
        <v>14</v>
      </c>
      <c r="H2732">
        <v>3</v>
      </c>
      <c r="I2732">
        <v>130.13933910314699</v>
      </c>
      <c r="J2732">
        <v>231.470327295358</v>
      </c>
      <c r="K2732">
        <v>3.06988882546091</v>
      </c>
      <c r="L2732">
        <v>-37.064602000000001</v>
      </c>
      <c r="M2732">
        <v>249.57466975785599</v>
      </c>
      <c r="N2732">
        <v>145.68924517448099</v>
      </c>
      <c r="O2732">
        <v>5.0575386537900799</v>
      </c>
      <c r="P2732">
        <v>-0.37</v>
      </c>
      <c r="Q2732">
        <v>0</v>
      </c>
      <c r="R2732">
        <v>-4.4608540766577303</v>
      </c>
      <c r="S2732">
        <v>279.85211382636902</v>
      </c>
    </row>
    <row r="2733" spans="1:20" hidden="1" x14ac:dyDescent="0.25">
      <c r="A2733">
        <v>2018</v>
      </c>
      <c r="B2733">
        <v>3090</v>
      </c>
      <c r="C2733">
        <v>244.035491242418</v>
      </c>
      <c r="D2733">
        <v>0.115456484374858</v>
      </c>
      <c r="E2733">
        <v>0</v>
      </c>
      <c r="F2733">
        <v>0.53657260637869797</v>
      </c>
      <c r="G2733">
        <v>14</v>
      </c>
      <c r="H2733">
        <v>3</v>
      </c>
      <c r="I2733">
        <v>127.66489612575</v>
      </c>
      <c r="J2733">
        <v>222.91377900075599</v>
      </c>
      <c r="K2733">
        <v>3.06988882546091</v>
      </c>
      <c r="L2733">
        <v>47.642398999999997</v>
      </c>
      <c r="M2733">
        <v>180.113928994052</v>
      </c>
      <c r="N2733">
        <v>102.988617030146</v>
      </c>
      <c r="O2733">
        <v>-0.40386992844392</v>
      </c>
      <c r="P2733">
        <v>5.88</v>
      </c>
      <c r="Q2733">
        <v>0</v>
      </c>
      <c r="R2733">
        <v>4.2491882490612003</v>
      </c>
      <c r="S2733">
        <v>229.06265802886699</v>
      </c>
    </row>
    <row r="2734" spans="1:20" hidden="1" x14ac:dyDescent="0.25">
      <c r="A2734">
        <v>2019</v>
      </c>
      <c r="B2734">
        <v>333</v>
      </c>
      <c r="C2734">
        <v>267.84731351511698</v>
      </c>
      <c r="D2734">
        <v>0.105418389693976</v>
      </c>
      <c r="E2734">
        <v>0</v>
      </c>
      <c r="F2734">
        <v>-4.55989240664159E-2</v>
      </c>
      <c r="G2734">
        <v>15</v>
      </c>
      <c r="H2734">
        <v>3</v>
      </c>
      <c r="I2734">
        <v>166.022134969219</v>
      </c>
      <c r="J2734">
        <v>251.75562286431901</v>
      </c>
      <c r="K2734">
        <v>3.5057704875105</v>
      </c>
      <c r="L2734">
        <v>22.605801</v>
      </c>
      <c r="M2734">
        <v>262.55983015249501</v>
      </c>
      <c r="N2734">
        <v>148.834943759341</v>
      </c>
      <c r="O2734">
        <v>0.49390332701337503</v>
      </c>
      <c r="P2734">
        <v>5.33</v>
      </c>
      <c r="Q2734">
        <v>0</v>
      </c>
      <c r="R2734">
        <v>0.33560095181530902</v>
      </c>
      <c r="S2734">
        <v>266.66125085056001</v>
      </c>
    </row>
    <row r="2735" spans="1:20" x14ac:dyDescent="0.25">
      <c r="A2735">
        <v>2019</v>
      </c>
      <c r="B2735">
        <v>1499</v>
      </c>
      <c r="C2735">
        <v>260.29665471873898</v>
      </c>
      <c r="D2735">
        <v>0.136794437250854</v>
      </c>
      <c r="E2735">
        <v>0</v>
      </c>
      <c r="F2735">
        <v>0.52445594474937296</v>
      </c>
      <c r="G2735">
        <v>15</v>
      </c>
      <c r="H2735">
        <v>3</v>
      </c>
      <c r="I2735">
        <v>123.466267574998</v>
      </c>
      <c r="J2735">
        <v>229.84606382282001</v>
      </c>
      <c r="K2735">
        <v>3.5057704875105</v>
      </c>
      <c r="L2735">
        <v>-39.488300000000002</v>
      </c>
      <c r="M2735">
        <v>235.659616909769</v>
      </c>
      <c r="N2735">
        <v>137.02248429526301</v>
      </c>
      <c r="O2735">
        <v>5.6276448929512704</v>
      </c>
      <c r="P2735">
        <v>-3.16</v>
      </c>
      <c r="Q2735">
        <v>0</v>
      </c>
      <c r="R2735">
        <v>-4.98767192548158</v>
      </c>
      <c r="S2735">
        <v>277.90585340130002</v>
      </c>
      <c r="T2735">
        <f>IF(AND(C2735&gt;=$V$3,B2735=$V$1,A2735&lt;=2004),1,0)</f>
        <v>0</v>
      </c>
    </row>
    <row r="2736" spans="1:20" hidden="1" x14ac:dyDescent="0.25">
      <c r="A2736">
        <v>2019</v>
      </c>
      <c r="B2736">
        <v>1513</v>
      </c>
      <c r="C2736">
        <v>263.72194752369302</v>
      </c>
      <c r="D2736">
        <v>0.14229472474704299</v>
      </c>
      <c r="E2736">
        <v>0</v>
      </c>
      <c r="F2736">
        <v>0.51067562462089799</v>
      </c>
      <c r="G2736">
        <v>15</v>
      </c>
      <c r="H2736">
        <v>3</v>
      </c>
      <c r="I2736">
        <v>128.51578932630801</v>
      </c>
      <c r="J2736">
        <v>231.09879712999901</v>
      </c>
      <c r="K2736">
        <v>3.5057704875105</v>
      </c>
      <c r="L2736">
        <v>-37.064602000000001</v>
      </c>
      <c r="M2736">
        <v>248.24753703436599</v>
      </c>
      <c r="N2736">
        <v>144.919150259681</v>
      </c>
      <c r="O2736">
        <v>5.06474017611637</v>
      </c>
      <c r="P2736">
        <v>-0.46</v>
      </c>
      <c r="Q2736">
        <v>0</v>
      </c>
      <c r="R2736">
        <v>-4.5413936620712398</v>
      </c>
      <c r="S2736">
        <v>279.77801620039401</v>
      </c>
    </row>
    <row r="2737" spans="1:20" hidden="1" x14ac:dyDescent="0.25">
      <c r="A2737">
        <v>2019</v>
      </c>
      <c r="B2737">
        <v>3090</v>
      </c>
      <c r="C2737">
        <v>244.341842191784</v>
      </c>
      <c r="D2737">
        <v>0.115492643799655</v>
      </c>
      <c r="E2737">
        <v>0</v>
      </c>
      <c r="F2737">
        <v>-0.235039439359291</v>
      </c>
      <c r="G2737">
        <v>15</v>
      </c>
      <c r="H2737">
        <v>3</v>
      </c>
      <c r="I2737">
        <v>128.774667044078</v>
      </c>
      <c r="J2737">
        <v>223.22012995012199</v>
      </c>
      <c r="K2737">
        <v>3.5057704875105</v>
      </c>
      <c r="L2737">
        <v>47.642398999999997</v>
      </c>
      <c r="M2737">
        <v>180.994849227543</v>
      </c>
      <c r="N2737">
        <v>103.495451458438</v>
      </c>
      <c r="O2737">
        <v>-0.38728260815749199</v>
      </c>
      <c r="P2737">
        <v>5.81</v>
      </c>
      <c r="Q2737">
        <v>0</v>
      </c>
      <c r="R2737">
        <v>4.3149374899422703</v>
      </c>
      <c r="S2737">
        <v>229.133060783622</v>
      </c>
    </row>
    <row r="2738" spans="1:20" hidden="1" x14ac:dyDescent="0.25">
      <c r="A2738">
        <v>2020</v>
      </c>
      <c r="B2738">
        <v>333</v>
      </c>
      <c r="C2738">
        <v>267.87086390699898</v>
      </c>
      <c r="D2738">
        <v>0.105450285794268</v>
      </c>
      <c r="E2738">
        <v>0</v>
      </c>
      <c r="F2738">
        <v>9.1477356031354803E-2</v>
      </c>
      <c r="G2738">
        <v>16</v>
      </c>
      <c r="H2738">
        <v>3</v>
      </c>
      <c r="I2738">
        <v>166.022134969219</v>
      </c>
      <c r="J2738">
        <v>251.77917325620001</v>
      </c>
      <c r="K2738">
        <v>3.5057704875105</v>
      </c>
      <c r="L2738">
        <v>22.605801</v>
      </c>
      <c r="M2738">
        <v>262.66573675452202</v>
      </c>
      <c r="N2738">
        <v>148.89921961316301</v>
      </c>
      <c r="O2738">
        <v>0.50026056701986699</v>
      </c>
      <c r="P2738">
        <v>5.28</v>
      </c>
      <c r="Q2738">
        <v>0</v>
      </c>
      <c r="R2738">
        <v>0.341804799647764</v>
      </c>
      <c r="S2738">
        <v>266.666827756261</v>
      </c>
    </row>
    <row r="2739" spans="1:20" x14ac:dyDescent="0.25">
      <c r="A2739">
        <v>2020</v>
      </c>
      <c r="B2739">
        <v>1499</v>
      </c>
      <c r="C2739">
        <v>259.93610624877999</v>
      </c>
      <c r="D2739">
        <v>0.136835826700101</v>
      </c>
      <c r="E2739">
        <v>0</v>
      </c>
      <c r="F2739">
        <v>-0.60429108900225403</v>
      </c>
      <c r="G2739">
        <v>16</v>
      </c>
      <c r="H2739">
        <v>3</v>
      </c>
      <c r="I2739">
        <v>123.466267574998</v>
      </c>
      <c r="J2739">
        <v>229.485515352862</v>
      </c>
      <c r="K2739">
        <v>3.5057704875105</v>
      </c>
      <c r="L2739">
        <v>-39.488300000000002</v>
      </c>
      <c r="M2739">
        <v>234.27642747889399</v>
      </c>
      <c r="N2739">
        <v>136.222393161794</v>
      </c>
      <c r="O2739">
        <v>5.6218126251952096</v>
      </c>
      <c r="P2739">
        <v>-3.22</v>
      </c>
      <c r="Q2739">
        <v>0</v>
      </c>
      <c r="R2739">
        <v>-5.07469698483367</v>
      </c>
      <c r="S2739">
        <v>277.82305436930699</v>
      </c>
      <c r="T2739">
        <f>IF(AND(C2739&gt;=$V$3,B2739=$V$1,A2739&lt;=2004),1,0)</f>
        <v>0</v>
      </c>
    </row>
    <row r="2740" spans="1:20" hidden="1" x14ac:dyDescent="0.25">
      <c r="A2740">
        <v>2020</v>
      </c>
      <c r="B2740">
        <v>1513</v>
      </c>
      <c r="C2740">
        <v>263.37181192638502</v>
      </c>
      <c r="D2740">
        <v>0.14233777840044001</v>
      </c>
      <c r="E2740">
        <v>0</v>
      </c>
      <c r="F2740">
        <v>-0.56685323533430299</v>
      </c>
      <c r="G2740">
        <v>16</v>
      </c>
      <c r="H2740">
        <v>3</v>
      </c>
      <c r="I2740">
        <v>128.51578932630801</v>
      </c>
      <c r="J2740">
        <v>230.74866153269099</v>
      </c>
      <c r="K2740">
        <v>3.5057704875105</v>
      </c>
      <c r="L2740">
        <v>-37.064602000000001</v>
      </c>
      <c r="M2740">
        <v>246.85353059168801</v>
      </c>
      <c r="N2740">
        <v>144.109810684227</v>
      </c>
      <c r="O2740">
        <v>5.07121111571601</v>
      </c>
      <c r="P2740">
        <v>-0.56999999999999995</v>
      </c>
      <c r="Q2740">
        <v>0</v>
      </c>
      <c r="R2740">
        <v>-4.6271090905817802</v>
      </c>
      <c r="S2740">
        <v>279.702520036826</v>
      </c>
    </row>
    <row r="2741" spans="1:20" hidden="1" x14ac:dyDescent="0.25">
      <c r="A2741">
        <v>2020</v>
      </c>
      <c r="B2741">
        <v>3090</v>
      </c>
      <c r="C2741">
        <v>244.62864140686401</v>
      </c>
      <c r="D2741">
        <v>0.11552758803434</v>
      </c>
      <c r="E2741">
        <v>0</v>
      </c>
      <c r="F2741">
        <v>0.51802240799916699</v>
      </c>
      <c r="G2741">
        <v>16</v>
      </c>
      <c r="H2741">
        <v>3</v>
      </c>
      <c r="I2741">
        <v>128.774667044078</v>
      </c>
      <c r="J2741">
        <v>223.506929165202</v>
      </c>
      <c r="K2741">
        <v>3.5057704875105</v>
      </c>
      <c r="L2741">
        <v>47.642398999999997</v>
      </c>
      <c r="M2741">
        <v>181.905412543079</v>
      </c>
      <c r="N2741">
        <v>104.01916096804</v>
      </c>
      <c r="O2741">
        <v>-0.37045461291168003</v>
      </c>
      <c r="P2741">
        <v>5.73</v>
      </c>
      <c r="Q2741">
        <v>0</v>
      </c>
      <c r="R2741">
        <v>4.3829340872521998</v>
      </c>
      <c r="S2741">
        <v>229.20457297455599</v>
      </c>
    </row>
    <row r="2742" spans="1:20" hidden="1" x14ac:dyDescent="0.25">
      <c r="A2742">
        <v>2021</v>
      </c>
      <c r="B2742">
        <v>333</v>
      </c>
      <c r="C2742">
        <v>267.896124425393</v>
      </c>
      <c r="D2742">
        <v>0.10549209417623499</v>
      </c>
      <c r="E2742">
        <v>0</v>
      </c>
      <c r="F2742">
        <v>-4.5309598267210899E-2</v>
      </c>
      <c r="G2742">
        <v>17</v>
      </c>
      <c r="H2742">
        <v>3</v>
      </c>
      <c r="I2742">
        <v>166.23428959895099</v>
      </c>
      <c r="J2742">
        <v>251.804433774594</v>
      </c>
      <c r="K2742">
        <v>3.94058425790843</v>
      </c>
      <c r="L2742">
        <v>22.605801</v>
      </c>
      <c r="M2742">
        <v>262.75812815227101</v>
      </c>
      <c r="N2742">
        <v>148.95715456711</v>
      </c>
      <c r="O2742">
        <v>0.50597981229842204</v>
      </c>
      <c r="P2742">
        <v>5.22</v>
      </c>
      <c r="Q2742">
        <v>0</v>
      </c>
      <c r="R2742">
        <v>0.34698447861980602</v>
      </c>
      <c r="S2742">
        <v>266.67248917388503</v>
      </c>
    </row>
    <row r="2743" spans="1:20" x14ac:dyDescent="0.25">
      <c r="A2743">
        <v>2021</v>
      </c>
      <c r="B2743">
        <v>1499</v>
      </c>
      <c r="C2743">
        <v>259.55498798178002</v>
      </c>
      <c r="D2743">
        <v>0.13689007865841901</v>
      </c>
      <c r="E2743">
        <v>0</v>
      </c>
      <c r="F2743">
        <v>0.54500008706835001</v>
      </c>
      <c r="G2743">
        <v>17</v>
      </c>
      <c r="H2743">
        <v>3</v>
      </c>
      <c r="I2743">
        <v>121.810199800885</v>
      </c>
      <c r="J2743">
        <v>229.10439708586199</v>
      </c>
      <c r="K2743">
        <v>3.94058425790843</v>
      </c>
      <c r="L2743">
        <v>-39.488300000000002</v>
      </c>
      <c r="M2743">
        <v>232.98109513614099</v>
      </c>
      <c r="N2743">
        <v>135.47462243117101</v>
      </c>
      <c r="O2743">
        <v>5.6160023377217403</v>
      </c>
      <c r="P2743">
        <v>-3.3</v>
      </c>
      <c r="Q2743">
        <v>0</v>
      </c>
      <c r="R2743">
        <v>-5.1547400498697398</v>
      </c>
      <c r="S2743">
        <v>277.73894935031097</v>
      </c>
      <c r="T2743">
        <f>IF(AND(C2743&gt;=$V$3,B2743=$V$1,A2743&lt;=2004),1,0)</f>
        <v>0</v>
      </c>
    </row>
    <row r="2744" spans="1:20" hidden="1" x14ac:dyDescent="0.25">
      <c r="A2744">
        <v>2021</v>
      </c>
      <c r="B2744">
        <v>1513</v>
      </c>
      <c r="C2744">
        <v>263.00162307563897</v>
      </c>
      <c r="D2744">
        <v>0.14239421174401001</v>
      </c>
      <c r="E2744">
        <v>0</v>
      </c>
      <c r="F2744">
        <v>0.531315160677444</v>
      </c>
      <c r="G2744">
        <v>17</v>
      </c>
      <c r="H2744">
        <v>3</v>
      </c>
      <c r="I2744">
        <v>126.90335140570301</v>
      </c>
      <c r="J2744">
        <v>230.378472681945</v>
      </c>
      <c r="K2744">
        <v>3.94058425790843</v>
      </c>
      <c r="L2744">
        <v>-37.064602000000001</v>
      </c>
      <c r="M2744">
        <v>245.54517940773101</v>
      </c>
      <c r="N2744">
        <v>143.35179743089401</v>
      </c>
      <c r="O2744">
        <v>5.0785735995889398</v>
      </c>
      <c r="P2744">
        <v>-0.68</v>
      </c>
      <c r="Q2744">
        <v>0</v>
      </c>
      <c r="R2744">
        <v>-4.7062559008051297</v>
      </c>
      <c r="S2744">
        <v>279.62573250959701</v>
      </c>
    </row>
    <row r="2745" spans="1:20" hidden="1" x14ac:dyDescent="0.25">
      <c r="A2745">
        <v>2021</v>
      </c>
      <c r="B2745">
        <v>3090</v>
      </c>
      <c r="C2745">
        <v>244.924774793533</v>
      </c>
      <c r="D2745">
        <v>0.115573391812793</v>
      </c>
      <c r="E2745">
        <v>0</v>
      </c>
      <c r="F2745">
        <v>-0.24730866291131801</v>
      </c>
      <c r="G2745">
        <v>17</v>
      </c>
      <c r="H2745">
        <v>3</v>
      </c>
      <c r="I2745">
        <v>129.877351905544</v>
      </c>
      <c r="J2745">
        <v>223.80306255187099</v>
      </c>
      <c r="K2745">
        <v>3.94058425790843</v>
      </c>
      <c r="L2745">
        <v>47.642398999999997</v>
      </c>
      <c r="M2745">
        <v>182.76097218533499</v>
      </c>
      <c r="N2745">
        <v>104.512394292287</v>
      </c>
      <c r="O2745">
        <v>-0.35241420276993202</v>
      </c>
      <c r="P2745">
        <v>5.66</v>
      </c>
      <c r="Q2745">
        <v>0</v>
      </c>
      <c r="R2745">
        <v>4.4449764568114496</v>
      </c>
      <c r="S2745">
        <v>229.277097452167</v>
      </c>
    </row>
    <row r="2746" spans="1:20" hidden="1" x14ac:dyDescent="0.25">
      <c r="A2746">
        <v>2022</v>
      </c>
      <c r="B2746">
        <v>333</v>
      </c>
      <c r="C2746">
        <v>267.91771303306098</v>
      </c>
      <c r="D2746">
        <v>0.105529646797186</v>
      </c>
      <c r="E2746">
        <v>0</v>
      </c>
      <c r="F2746">
        <v>9.7286811540306703E-2</v>
      </c>
      <c r="G2746">
        <v>18</v>
      </c>
      <c r="H2746">
        <v>3</v>
      </c>
      <c r="I2746">
        <v>166.23428959895099</v>
      </c>
      <c r="J2746">
        <v>251.82602238226201</v>
      </c>
      <c r="K2746">
        <v>3.94058425790843</v>
      </c>
      <c r="L2746">
        <v>22.605801</v>
      </c>
      <c r="M2746">
        <v>262.85725569998198</v>
      </c>
      <c r="N2746">
        <v>149.01834487755599</v>
      </c>
      <c r="O2746">
        <v>0.51227839381868701</v>
      </c>
      <c r="P2746">
        <v>5.16</v>
      </c>
      <c r="Q2746">
        <v>0</v>
      </c>
      <c r="R2746">
        <v>0.35263263441478299</v>
      </c>
      <c r="S2746">
        <v>266.67824274712598</v>
      </c>
    </row>
    <row r="2747" spans="1:20" x14ac:dyDescent="0.25">
      <c r="A2747">
        <v>2022</v>
      </c>
      <c r="B2747">
        <v>1499</v>
      </c>
      <c r="C2747">
        <v>259.19564439021599</v>
      </c>
      <c r="D2747">
        <v>0.13693880819854101</v>
      </c>
      <c r="E2747">
        <v>0</v>
      </c>
      <c r="F2747">
        <v>-0.57692319720285901</v>
      </c>
      <c r="G2747">
        <v>18</v>
      </c>
      <c r="H2747">
        <v>3</v>
      </c>
      <c r="I2747">
        <v>121.810199800885</v>
      </c>
      <c r="J2747">
        <v>228.74505349429799</v>
      </c>
      <c r="K2747">
        <v>3.94058425790843</v>
      </c>
      <c r="L2747">
        <v>-39.488300000000002</v>
      </c>
      <c r="M2747">
        <v>231.61770995471699</v>
      </c>
      <c r="N2747">
        <v>134.68666934651799</v>
      </c>
      <c r="O2747">
        <v>5.61189884289253</v>
      </c>
      <c r="P2747">
        <v>-3.38</v>
      </c>
      <c r="Q2747">
        <v>0</v>
      </c>
      <c r="R2747">
        <v>-5.24033464513069</v>
      </c>
      <c r="S2747">
        <v>277.65344776524398</v>
      </c>
      <c r="T2747">
        <f>IF(AND(C2747&gt;=$V$3,B2747=$V$1,A2747&lt;=2004),1,0)</f>
        <v>0</v>
      </c>
    </row>
    <row r="2748" spans="1:20" hidden="1" x14ac:dyDescent="0.25">
      <c r="A2748">
        <v>2022</v>
      </c>
      <c r="B2748">
        <v>1513</v>
      </c>
      <c r="C2748">
        <v>262.65257849884</v>
      </c>
      <c r="D2748">
        <v>0.14244490062170101</v>
      </c>
      <c r="E2748">
        <v>0</v>
      </c>
      <c r="F2748">
        <v>-0.560221638358257</v>
      </c>
      <c r="G2748">
        <v>18</v>
      </c>
      <c r="H2748">
        <v>3</v>
      </c>
      <c r="I2748">
        <v>126.90335140570301</v>
      </c>
      <c r="J2748">
        <v>230.029428105146</v>
      </c>
      <c r="K2748">
        <v>3.94058425790843</v>
      </c>
      <c r="L2748">
        <v>-37.064602000000001</v>
      </c>
      <c r="M2748">
        <v>244.16755861378601</v>
      </c>
      <c r="N2748">
        <v>142.552693785202</v>
      </c>
      <c r="O2748">
        <v>5.0857243948535702</v>
      </c>
      <c r="P2748">
        <v>-0.79</v>
      </c>
      <c r="Q2748">
        <v>0</v>
      </c>
      <c r="R2748">
        <v>-4.7908095956462002</v>
      </c>
      <c r="S2748">
        <v>279.54756539968503</v>
      </c>
    </row>
    <row r="2749" spans="1:20" hidden="1" x14ac:dyDescent="0.25">
      <c r="A2749">
        <v>2022</v>
      </c>
      <c r="B2749">
        <v>3090</v>
      </c>
      <c r="C2749">
        <v>245.20155594315401</v>
      </c>
      <c r="D2749">
        <v>0.11561453313062001</v>
      </c>
      <c r="E2749">
        <v>0</v>
      </c>
      <c r="F2749">
        <v>0.51273673763722805</v>
      </c>
      <c r="G2749">
        <v>18</v>
      </c>
      <c r="H2749">
        <v>3</v>
      </c>
      <c r="I2749">
        <v>129.877351905544</v>
      </c>
      <c r="J2749">
        <v>224.079843701492</v>
      </c>
      <c r="K2749">
        <v>3.94058425790843</v>
      </c>
      <c r="L2749">
        <v>47.642398999999997</v>
      </c>
      <c r="M2749">
        <v>183.64754015980401</v>
      </c>
      <c r="N2749">
        <v>105.022988147093</v>
      </c>
      <c r="O2749">
        <v>-0.33473621347753502</v>
      </c>
      <c r="P2749">
        <v>5.57</v>
      </c>
      <c r="Q2749">
        <v>0</v>
      </c>
      <c r="R2749">
        <v>4.5094170640781002</v>
      </c>
      <c r="S2749">
        <v>229.35067334623</v>
      </c>
    </row>
    <row r="2750" spans="1:20" hidden="1" x14ac:dyDescent="0.25">
      <c r="A2750">
        <v>2023</v>
      </c>
      <c r="B2750">
        <v>333</v>
      </c>
      <c r="C2750">
        <v>267.94064472753303</v>
      </c>
      <c r="D2750">
        <v>0.10557520800968</v>
      </c>
      <c r="E2750">
        <v>0</v>
      </c>
      <c r="F2750">
        <v>-3.5584927746830398E-2</v>
      </c>
      <c r="G2750">
        <v>19</v>
      </c>
      <c r="H2750">
        <v>3</v>
      </c>
      <c r="I2750">
        <v>166.43863098465999</v>
      </c>
      <c r="J2750">
        <v>251.848954076734</v>
      </c>
      <c r="K2750">
        <v>4.3741976881681</v>
      </c>
      <c r="L2750">
        <v>22.605801</v>
      </c>
      <c r="M2750">
        <v>262.94199612939298</v>
      </c>
      <c r="N2750">
        <v>149.07244646607199</v>
      </c>
      <c r="O2750">
        <v>0.51896653854863595</v>
      </c>
      <c r="P2750">
        <v>5.09</v>
      </c>
      <c r="Q2750">
        <v>0</v>
      </c>
      <c r="R2750">
        <v>0.35719604487477802</v>
      </c>
      <c r="S2750">
        <v>266.68407077721997</v>
      </c>
    </row>
    <row r="2751" spans="1:20" x14ac:dyDescent="0.25">
      <c r="A2751">
        <v>2023</v>
      </c>
      <c r="B2751">
        <v>1499</v>
      </c>
      <c r="C2751">
        <v>258.81548625559202</v>
      </c>
      <c r="D2751">
        <v>0.13699792995558699</v>
      </c>
      <c r="E2751">
        <v>0</v>
      </c>
      <c r="F2751">
        <v>0.55148470488086299</v>
      </c>
      <c r="G2751">
        <v>19</v>
      </c>
      <c r="H2751">
        <v>3</v>
      </c>
      <c r="I2751">
        <v>120.16687124415699</v>
      </c>
      <c r="J2751">
        <v>228.36489535967399</v>
      </c>
      <c r="K2751">
        <v>4.3741976881681</v>
      </c>
      <c r="L2751">
        <v>-39.488300000000002</v>
      </c>
      <c r="M2751">
        <v>230.337709038892</v>
      </c>
      <c r="N2751">
        <v>133.94817285508501</v>
      </c>
      <c r="O2751">
        <v>5.6084270748698399</v>
      </c>
      <c r="P2751">
        <v>-3.47</v>
      </c>
      <c r="Q2751">
        <v>0</v>
      </c>
      <c r="R2751">
        <v>-5.3192516492341904</v>
      </c>
      <c r="S2751">
        <v>277.56665856604599</v>
      </c>
      <c r="T2751">
        <f>IF(AND(C2751&gt;=$V$3,B2751=$V$1,A2751&lt;=2004),1,0)</f>
        <v>0</v>
      </c>
    </row>
    <row r="2752" spans="1:20" hidden="1" x14ac:dyDescent="0.25">
      <c r="A2752">
        <v>2023</v>
      </c>
      <c r="B2752">
        <v>1513</v>
      </c>
      <c r="C2752">
        <v>262.28271103528198</v>
      </c>
      <c r="D2752">
        <v>0.14250639957088701</v>
      </c>
      <c r="E2752">
        <v>0</v>
      </c>
      <c r="F2752">
        <v>0.55170678610098201</v>
      </c>
      <c r="G2752">
        <v>19</v>
      </c>
      <c r="H2752">
        <v>3</v>
      </c>
      <c r="I2752">
        <v>125.30242087847201</v>
      </c>
      <c r="J2752">
        <v>229.659560641588</v>
      </c>
      <c r="K2752">
        <v>4.3741976881681</v>
      </c>
      <c r="L2752">
        <v>-37.064602000000001</v>
      </c>
      <c r="M2752">
        <v>242.87394148681599</v>
      </c>
      <c r="N2752">
        <v>141.80367179221599</v>
      </c>
      <c r="O2752">
        <v>5.0919704633341203</v>
      </c>
      <c r="P2752">
        <v>-0.92</v>
      </c>
      <c r="Q2752">
        <v>0</v>
      </c>
      <c r="R2752">
        <v>-4.8688722655750603</v>
      </c>
      <c r="S2752">
        <v>279.46812461500502</v>
      </c>
    </row>
    <row r="2753" spans="1:20" hidden="1" x14ac:dyDescent="0.25">
      <c r="A2753">
        <v>2023</v>
      </c>
      <c r="B2753">
        <v>3090</v>
      </c>
      <c r="C2753">
        <v>245.48770478346401</v>
      </c>
      <c r="D2753">
        <v>0.115664448376916</v>
      </c>
      <c r="E2753">
        <v>0</v>
      </c>
      <c r="F2753">
        <v>-0.24819676379574601</v>
      </c>
      <c r="G2753">
        <v>19</v>
      </c>
      <c r="H2753">
        <v>3</v>
      </c>
      <c r="I2753">
        <v>130.97280046421</v>
      </c>
      <c r="J2753">
        <v>224.365992541802</v>
      </c>
      <c r="K2753">
        <v>4.3741976881681</v>
      </c>
      <c r="L2753">
        <v>47.642398999999997</v>
      </c>
      <c r="M2753">
        <v>184.47908371342999</v>
      </c>
      <c r="N2753">
        <v>105.502920491829</v>
      </c>
      <c r="O2753">
        <v>-0.315255765520148</v>
      </c>
      <c r="P2753">
        <v>5.49</v>
      </c>
      <c r="Q2753">
        <v>0</v>
      </c>
      <c r="R2753">
        <v>4.5679776559748602</v>
      </c>
      <c r="S2753">
        <v>229.42520471809601</v>
      </c>
    </row>
    <row r="2754" spans="1:20" hidden="1" x14ac:dyDescent="0.25">
      <c r="A2754">
        <v>2024</v>
      </c>
      <c r="B2754">
        <v>333</v>
      </c>
      <c r="C2754">
        <v>267.96018757625097</v>
      </c>
      <c r="D2754">
        <v>0.10561932206355</v>
      </c>
      <c r="E2754">
        <v>0</v>
      </c>
      <c r="F2754">
        <v>8.9787042299500006E-2</v>
      </c>
      <c r="G2754">
        <v>20</v>
      </c>
      <c r="H2754">
        <v>3</v>
      </c>
      <c r="I2754">
        <v>166.43863098465999</v>
      </c>
      <c r="J2754">
        <v>251.86849692545201</v>
      </c>
      <c r="K2754">
        <v>4.3741976881681</v>
      </c>
      <c r="L2754">
        <v>22.605801</v>
      </c>
      <c r="M2754">
        <v>263.03203093358201</v>
      </c>
      <c r="N2754">
        <v>149.129359521586</v>
      </c>
      <c r="O2754">
        <v>0.52723025479053798</v>
      </c>
      <c r="P2754">
        <v>5.03</v>
      </c>
      <c r="Q2754">
        <v>0</v>
      </c>
      <c r="R2754">
        <v>0.36212505474129297</v>
      </c>
      <c r="S2754">
        <v>266.68997922930799</v>
      </c>
    </row>
    <row r="2755" spans="1:20" x14ac:dyDescent="0.25">
      <c r="A2755">
        <v>2024</v>
      </c>
      <c r="B2755">
        <v>1499</v>
      </c>
      <c r="C2755">
        <v>258.456547616021</v>
      </c>
      <c r="D2755">
        <v>0.13705517383107599</v>
      </c>
      <c r="E2755">
        <v>0</v>
      </c>
      <c r="F2755">
        <v>-0.56221360154725197</v>
      </c>
      <c r="G2755">
        <v>20</v>
      </c>
      <c r="H2755">
        <v>3</v>
      </c>
      <c r="I2755">
        <v>120.16687124415699</v>
      </c>
      <c r="J2755">
        <v>228.00595672010201</v>
      </c>
      <c r="K2755">
        <v>4.3741976881681</v>
      </c>
      <c r="L2755">
        <v>-39.488300000000002</v>
      </c>
      <c r="M2755">
        <v>228.98934845893001</v>
      </c>
      <c r="N2755">
        <v>133.169671064499</v>
      </c>
      <c r="O2755">
        <v>5.6062375259427197</v>
      </c>
      <c r="P2755">
        <v>-3.56</v>
      </c>
      <c r="Q2755">
        <v>0</v>
      </c>
      <c r="R2755">
        <v>-5.40379601033146</v>
      </c>
      <c r="S2755">
        <v>277.47848993645499</v>
      </c>
      <c r="T2755">
        <f>IF(AND(C2755&gt;=$V$3,B2755=$V$1,A2755&lt;=2004),1,0)</f>
        <v>0</v>
      </c>
    </row>
    <row r="2756" spans="1:20" hidden="1" x14ac:dyDescent="0.25">
      <c r="A2756">
        <v>2024</v>
      </c>
      <c r="B2756">
        <v>1513</v>
      </c>
      <c r="C2756">
        <v>261.93342773541599</v>
      </c>
      <c r="D2756">
        <v>0.14256594513187601</v>
      </c>
      <c r="E2756">
        <v>0</v>
      </c>
      <c r="F2756">
        <v>-0.54538139735056901</v>
      </c>
      <c r="G2756">
        <v>20</v>
      </c>
      <c r="H2756">
        <v>3</v>
      </c>
      <c r="I2756">
        <v>125.30242087847201</v>
      </c>
      <c r="J2756">
        <v>229.31027734172099</v>
      </c>
      <c r="K2756">
        <v>4.3741976881681</v>
      </c>
      <c r="L2756">
        <v>-37.064602000000001</v>
      </c>
      <c r="M2756">
        <v>241.508767813529</v>
      </c>
      <c r="N2756">
        <v>141.01260427496501</v>
      </c>
      <c r="O2756">
        <v>5.09954925609465</v>
      </c>
      <c r="P2756">
        <v>-1.04</v>
      </c>
      <c r="Q2756">
        <v>0</v>
      </c>
      <c r="R2756">
        <v>-4.9525687141293702</v>
      </c>
      <c r="S2756">
        <v>279.387318234519</v>
      </c>
    </row>
    <row r="2757" spans="1:20" hidden="1" x14ac:dyDescent="0.25">
      <c r="A2757">
        <v>2024</v>
      </c>
      <c r="B2757">
        <v>3090</v>
      </c>
      <c r="C2757">
        <v>245.75511626301599</v>
      </c>
      <c r="D2757">
        <v>0.11571277816761801</v>
      </c>
      <c r="E2757">
        <v>0</v>
      </c>
      <c r="F2757">
        <v>0.49644561347907701</v>
      </c>
      <c r="G2757">
        <v>20</v>
      </c>
      <c r="H2757">
        <v>3</v>
      </c>
      <c r="I2757">
        <v>130.97280046421</v>
      </c>
      <c r="J2757">
        <v>224.63340402135401</v>
      </c>
      <c r="K2757">
        <v>4.3741976881681</v>
      </c>
      <c r="L2757">
        <v>47.642398999999997</v>
      </c>
      <c r="M2757">
        <v>185.341736535639</v>
      </c>
      <c r="N2757">
        <v>106.00054305602499</v>
      </c>
      <c r="O2757">
        <v>-0.29568626026481598</v>
      </c>
      <c r="P2757">
        <v>5.4</v>
      </c>
      <c r="Q2757">
        <v>0</v>
      </c>
      <c r="R2757">
        <v>4.6289625166951396</v>
      </c>
      <c r="S2757">
        <v>229.50073112226599</v>
      </c>
    </row>
    <row r="2758" spans="1:20" hidden="1" x14ac:dyDescent="0.25">
      <c r="A2758">
        <v>2025</v>
      </c>
      <c r="B2758">
        <v>333</v>
      </c>
      <c r="C2758">
        <v>267.98114378654202</v>
      </c>
      <c r="D2758">
        <v>0.105675051160541</v>
      </c>
      <c r="E2758">
        <v>0</v>
      </c>
      <c r="F2758">
        <v>-3.7446851256666303E-2</v>
      </c>
      <c r="G2758">
        <v>21</v>
      </c>
      <c r="H2758">
        <v>3</v>
      </c>
      <c r="I2758">
        <v>166.635308699718</v>
      </c>
      <c r="J2758">
        <v>251.889453135743</v>
      </c>
      <c r="K2758">
        <v>4.8064786954381598</v>
      </c>
      <c r="L2758">
        <v>22.605801</v>
      </c>
      <c r="M2758">
        <v>263.10877864179599</v>
      </c>
      <c r="N2758">
        <v>149.180286435499</v>
      </c>
      <c r="O2758">
        <v>0.53535737073985301</v>
      </c>
      <c r="P2758">
        <v>4.96</v>
      </c>
      <c r="Q2758">
        <v>0</v>
      </c>
      <c r="R2758">
        <v>0.36605427563976001</v>
      </c>
      <c r="S2758">
        <v>266.69595179077697</v>
      </c>
    </row>
    <row r="2759" spans="1:20" x14ac:dyDescent="0.25">
      <c r="A2759">
        <v>2025</v>
      </c>
      <c r="B2759">
        <v>1499</v>
      </c>
      <c r="C2759">
        <v>258.07660957400299</v>
      </c>
      <c r="D2759">
        <v>0.13712748977598399</v>
      </c>
      <c r="E2759">
        <v>0</v>
      </c>
      <c r="F2759">
        <v>0.55638264828101303</v>
      </c>
      <c r="G2759">
        <v>21</v>
      </c>
      <c r="H2759">
        <v>3</v>
      </c>
      <c r="I2759">
        <v>118.53666470650801</v>
      </c>
      <c r="J2759">
        <v>227.62601867808399</v>
      </c>
      <c r="K2759">
        <v>4.8064786954381598</v>
      </c>
      <c r="L2759">
        <v>-39.488300000000002</v>
      </c>
      <c r="M2759">
        <v>227.72169172099501</v>
      </c>
      <c r="N2759">
        <v>132.43950549648301</v>
      </c>
      <c r="O2759">
        <v>5.6041550455544202</v>
      </c>
      <c r="P2759">
        <v>-3.66</v>
      </c>
      <c r="Q2759">
        <v>0</v>
      </c>
      <c r="R2759">
        <v>-5.48182771285241</v>
      </c>
      <c r="S2759">
        <v>277.38904813736099</v>
      </c>
      <c r="T2759">
        <f>IF(AND(C2759&gt;=$V$3,B2759=$V$1,A2759&lt;=2004),1,0)</f>
        <v>0</v>
      </c>
    </row>
    <row r="2760" spans="1:20" hidden="1" x14ac:dyDescent="0.25">
      <c r="A2760">
        <v>2025</v>
      </c>
      <c r="B2760">
        <v>1513</v>
      </c>
      <c r="C2760">
        <v>261.56310753639502</v>
      </c>
      <c r="D2760">
        <v>0.14264116878630501</v>
      </c>
      <c r="E2760">
        <v>0</v>
      </c>
      <c r="F2760">
        <v>0.55737715519185205</v>
      </c>
      <c r="G2760">
        <v>21</v>
      </c>
      <c r="H2760">
        <v>3</v>
      </c>
      <c r="I2760">
        <v>123.71338791497</v>
      </c>
      <c r="J2760">
        <v>228.93995714270099</v>
      </c>
      <c r="K2760">
        <v>4.8064786954381598</v>
      </c>
      <c r="L2760">
        <v>-37.064602000000001</v>
      </c>
      <c r="M2760">
        <v>240.22486122870001</v>
      </c>
      <c r="N2760">
        <v>140.27049008954799</v>
      </c>
      <c r="O2760">
        <v>5.1058117142880901</v>
      </c>
      <c r="P2760">
        <v>-1.18</v>
      </c>
      <c r="Q2760">
        <v>0</v>
      </c>
      <c r="R2760">
        <v>-5.02993958362981</v>
      </c>
      <c r="S2760">
        <v>279.30524946671801</v>
      </c>
    </row>
    <row r="2761" spans="1:20" hidden="1" x14ac:dyDescent="0.25">
      <c r="A2761">
        <v>2025</v>
      </c>
      <c r="B2761">
        <v>3090</v>
      </c>
      <c r="C2761">
        <v>246.031894435467</v>
      </c>
      <c r="D2761">
        <v>0.115773832987055</v>
      </c>
      <c r="E2761">
        <v>0</v>
      </c>
      <c r="F2761">
        <v>-0.24817035858331299</v>
      </c>
      <c r="G2761">
        <v>21</v>
      </c>
      <c r="H2761">
        <v>3</v>
      </c>
      <c r="I2761">
        <v>132.06087279349501</v>
      </c>
      <c r="J2761">
        <v>224.91018219380501</v>
      </c>
      <c r="K2761">
        <v>4.8064786954381598</v>
      </c>
      <c r="L2761">
        <v>47.642398999999997</v>
      </c>
      <c r="M2761">
        <v>186.150633258863</v>
      </c>
      <c r="N2761">
        <v>106.46858875356401</v>
      </c>
      <c r="O2761">
        <v>-0.27541404992908203</v>
      </c>
      <c r="P2761">
        <v>5.31</v>
      </c>
      <c r="Q2761">
        <v>0</v>
      </c>
      <c r="R2761">
        <v>4.68426080885658</v>
      </c>
      <c r="S2761">
        <v>229.57715977637801</v>
      </c>
    </row>
    <row r="2762" spans="1:20" hidden="1" x14ac:dyDescent="0.25">
      <c r="A2762">
        <v>2026</v>
      </c>
      <c r="B2762">
        <v>333</v>
      </c>
      <c r="C2762">
        <v>267.998933279786</v>
      </c>
      <c r="D2762">
        <v>0.105727296529571</v>
      </c>
      <c r="E2762">
        <v>0</v>
      </c>
      <c r="F2762">
        <v>8.3901771795002494E-2</v>
      </c>
      <c r="G2762">
        <v>22</v>
      </c>
      <c r="H2762">
        <v>3</v>
      </c>
      <c r="I2762">
        <v>166.635308699718</v>
      </c>
      <c r="J2762">
        <v>251.90724262898701</v>
      </c>
      <c r="K2762">
        <v>4.8064786954381598</v>
      </c>
      <c r="L2762">
        <v>22.605801</v>
      </c>
      <c r="M2762">
        <v>263.19109549335298</v>
      </c>
      <c r="N2762">
        <v>149.233909633287</v>
      </c>
      <c r="O2762">
        <v>0.54446730709299196</v>
      </c>
      <c r="P2762">
        <v>4.9000000000000004</v>
      </c>
      <c r="Q2762">
        <v>0</v>
      </c>
      <c r="R2762">
        <v>0.37037233001965703</v>
      </c>
      <c r="S2762">
        <v>266.70199480585597</v>
      </c>
    </row>
    <row r="2763" spans="1:20" x14ac:dyDescent="0.25">
      <c r="A2763">
        <v>2026</v>
      </c>
      <c r="B2763">
        <v>1499</v>
      </c>
      <c r="C2763">
        <v>257.717351000588</v>
      </c>
      <c r="D2763">
        <v>0.13719528511867701</v>
      </c>
      <c r="E2763">
        <v>0</v>
      </c>
      <c r="F2763">
        <v>-0.54790550781782699</v>
      </c>
      <c r="G2763">
        <v>22</v>
      </c>
      <c r="H2763">
        <v>3</v>
      </c>
      <c r="I2763">
        <v>118.53666470650801</v>
      </c>
      <c r="J2763">
        <v>227.26676010467</v>
      </c>
      <c r="K2763">
        <v>4.8064786954381598</v>
      </c>
      <c r="L2763">
        <v>-39.488300000000002</v>
      </c>
      <c r="M2763">
        <v>226.385613513572</v>
      </c>
      <c r="N2763">
        <v>131.669026475664</v>
      </c>
      <c r="O2763">
        <v>5.6027448709382304</v>
      </c>
      <c r="P2763">
        <v>-3.76</v>
      </c>
      <c r="Q2763">
        <v>0</v>
      </c>
      <c r="R2763">
        <v>-5.5655442086821596</v>
      </c>
      <c r="S2763">
        <v>277.29824041536898</v>
      </c>
      <c r="T2763">
        <f>IF(AND(C2763&gt;=$V$3,B2763=$V$1,A2763&lt;=2004),1,0)</f>
        <v>0</v>
      </c>
    </row>
    <row r="2764" spans="1:20" hidden="1" x14ac:dyDescent="0.25">
      <c r="A2764">
        <v>2026</v>
      </c>
      <c r="B2764">
        <v>1513</v>
      </c>
      <c r="C2764">
        <v>261.21284512096202</v>
      </c>
      <c r="D2764">
        <v>0.142711690072269</v>
      </c>
      <c r="E2764">
        <v>0</v>
      </c>
      <c r="F2764">
        <v>-0.53143483943973902</v>
      </c>
      <c r="G2764">
        <v>22</v>
      </c>
      <c r="H2764">
        <v>3</v>
      </c>
      <c r="I2764">
        <v>123.71338791497</v>
      </c>
      <c r="J2764">
        <v>228.58969472726801</v>
      </c>
      <c r="K2764">
        <v>4.8064786954381598</v>
      </c>
      <c r="L2764">
        <v>-37.064602000000001</v>
      </c>
      <c r="M2764">
        <v>238.86922457141699</v>
      </c>
      <c r="N2764">
        <v>139.485938218603</v>
      </c>
      <c r="O2764">
        <v>5.1130921913551797</v>
      </c>
      <c r="P2764">
        <v>-1.31</v>
      </c>
      <c r="Q2764">
        <v>0</v>
      </c>
      <c r="R2764">
        <v>-5.1130091596651202</v>
      </c>
      <c r="S2764">
        <v>279.22182533119599</v>
      </c>
    </row>
    <row r="2765" spans="1:20" hidden="1" x14ac:dyDescent="0.25">
      <c r="A2765">
        <v>2026</v>
      </c>
      <c r="B2765">
        <v>3090</v>
      </c>
      <c r="C2765">
        <v>246.290509819205</v>
      </c>
      <c r="D2765">
        <v>0.11583107115786299</v>
      </c>
      <c r="E2765">
        <v>0</v>
      </c>
      <c r="F2765">
        <v>0.48122234793179602</v>
      </c>
      <c r="G2765">
        <v>22</v>
      </c>
      <c r="H2765">
        <v>3</v>
      </c>
      <c r="I2765">
        <v>132.06087279349501</v>
      </c>
      <c r="J2765">
        <v>225.16879757754299</v>
      </c>
      <c r="K2765">
        <v>4.8064786954381598</v>
      </c>
      <c r="L2765">
        <v>47.642398999999997</v>
      </c>
      <c r="M2765">
        <v>186.99064892695</v>
      </c>
      <c r="N2765">
        <v>106.954138782473</v>
      </c>
      <c r="O2765">
        <v>-0.25443314580348902</v>
      </c>
      <c r="P2765">
        <v>5.22</v>
      </c>
      <c r="Q2765">
        <v>0</v>
      </c>
      <c r="R2765">
        <v>4.7419984217349</v>
      </c>
      <c r="S2765">
        <v>229.654530480521</v>
      </c>
    </row>
    <row r="2766" spans="1:20" hidden="1" x14ac:dyDescent="0.25">
      <c r="A2766">
        <v>2027</v>
      </c>
      <c r="B2766">
        <v>333</v>
      </c>
      <c r="C2766">
        <v>268.01815059485898</v>
      </c>
      <c r="D2766">
        <v>0.10579220417240399</v>
      </c>
      <c r="E2766">
        <v>0</v>
      </c>
      <c r="F2766">
        <v>-3.7829975979960399E-2</v>
      </c>
      <c r="G2766">
        <v>23</v>
      </c>
      <c r="H2766">
        <v>3</v>
      </c>
      <c r="I2766">
        <v>166.82448206061301</v>
      </c>
      <c r="J2766">
        <v>251.92645994406001</v>
      </c>
      <c r="K2766">
        <v>5.2372956027361797</v>
      </c>
      <c r="L2766">
        <v>22.605801</v>
      </c>
      <c r="M2766">
        <v>263.260988507224</v>
      </c>
      <c r="N2766">
        <v>149.28217421262201</v>
      </c>
      <c r="O2766">
        <v>0.55316585170389398</v>
      </c>
      <c r="P2766">
        <v>4.83</v>
      </c>
      <c r="Q2766">
        <v>0</v>
      </c>
      <c r="R2766">
        <v>0.37375748220074001</v>
      </c>
      <c r="S2766">
        <v>266.70809305326298</v>
      </c>
    </row>
    <row r="2767" spans="1:20" x14ac:dyDescent="0.25">
      <c r="A2767">
        <v>2027</v>
      </c>
      <c r="B2767">
        <v>1499</v>
      </c>
      <c r="C2767">
        <v>257.33694829773299</v>
      </c>
      <c r="D2767">
        <v>0.137279511452435</v>
      </c>
      <c r="E2767">
        <v>0</v>
      </c>
      <c r="F2767">
        <v>0.56021727870883697</v>
      </c>
      <c r="G2767">
        <v>23</v>
      </c>
      <c r="H2767">
        <v>3</v>
      </c>
      <c r="I2767">
        <v>116.919956594881</v>
      </c>
      <c r="J2767">
        <v>226.88635740181499</v>
      </c>
      <c r="K2767">
        <v>5.2372956027361797</v>
      </c>
      <c r="L2767">
        <v>-39.488300000000002</v>
      </c>
      <c r="M2767">
        <v>225.12767225907101</v>
      </c>
      <c r="N2767">
        <v>130.945496879377</v>
      </c>
      <c r="O2767">
        <v>5.6017172751500999</v>
      </c>
      <c r="P2767">
        <v>-3.87</v>
      </c>
      <c r="Q2767">
        <v>0</v>
      </c>
      <c r="R2767">
        <v>-5.6429075658027603</v>
      </c>
      <c r="S2767">
        <v>277.20617042863398</v>
      </c>
      <c r="T2767">
        <f>IF(AND(C2767&gt;=$V$3,B2767=$V$1,A2767&lt;=2004),1,0)</f>
        <v>0</v>
      </c>
    </row>
    <row r="2768" spans="1:20" hidden="1" x14ac:dyDescent="0.25">
      <c r="A2768">
        <v>2027</v>
      </c>
      <c r="B2768">
        <v>1513</v>
      </c>
      <c r="C2768">
        <v>260.84176323945701</v>
      </c>
      <c r="D2768">
        <v>0.14279930301340399</v>
      </c>
      <c r="E2768">
        <v>0</v>
      </c>
      <c r="F2768">
        <v>0.55161628943163299</v>
      </c>
      <c r="G2768">
        <v>23</v>
      </c>
      <c r="H2768">
        <v>3</v>
      </c>
      <c r="I2768">
        <v>122.136637202442</v>
      </c>
      <c r="J2768">
        <v>228.218612845763</v>
      </c>
      <c r="K2768">
        <v>5.2372956027361797</v>
      </c>
      <c r="L2768">
        <v>-37.064602000000001</v>
      </c>
      <c r="M2768">
        <v>237.592301335027</v>
      </c>
      <c r="N2768">
        <v>138.748962817858</v>
      </c>
      <c r="O2768">
        <v>5.1193720822652997</v>
      </c>
      <c r="P2768">
        <v>-1.45</v>
      </c>
      <c r="Q2768">
        <v>0</v>
      </c>
      <c r="R2768">
        <v>-5.1899077987750104</v>
      </c>
      <c r="S2768">
        <v>279.13714651329701</v>
      </c>
    </row>
    <row r="2769" spans="1:20" hidden="1" x14ac:dyDescent="0.25">
      <c r="A2769">
        <v>2027</v>
      </c>
      <c r="B2769">
        <v>3090</v>
      </c>
      <c r="C2769">
        <v>246.558855576317</v>
      </c>
      <c r="D2769">
        <v>0.11590218166614601</v>
      </c>
      <c r="E2769">
        <v>0</v>
      </c>
      <c r="F2769">
        <v>-0.25780608977902802</v>
      </c>
      <c r="G2769">
        <v>23</v>
      </c>
      <c r="H2769">
        <v>3</v>
      </c>
      <c r="I2769">
        <v>133.141438934516</v>
      </c>
      <c r="J2769">
        <v>225.43714333465499</v>
      </c>
      <c r="K2769">
        <v>5.2372956027361797</v>
      </c>
      <c r="L2769">
        <v>47.642398999999997</v>
      </c>
      <c r="M2769">
        <v>187.77810715439901</v>
      </c>
      <c r="N2769">
        <v>107.410911681732</v>
      </c>
      <c r="O2769">
        <v>-0.23283136217481701</v>
      </c>
      <c r="P2769">
        <v>5.13</v>
      </c>
      <c r="Q2769">
        <v>0</v>
      </c>
      <c r="R2769">
        <v>4.7942303174408796</v>
      </c>
      <c r="S2769">
        <v>229.73275340311599</v>
      </c>
    </row>
    <row r="2770" spans="1:20" hidden="1" x14ac:dyDescent="0.25">
      <c r="A2770">
        <v>2028</v>
      </c>
      <c r="B2770">
        <v>333</v>
      </c>
      <c r="C2770">
        <v>268.03400151155398</v>
      </c>
      <c r="D2770">
        <v>0.105852437741181</v>
      </c>
      <c r="E2770">
        <v>0</v>
      </c>
      <c r="F2770">
        <v>8.91923074510175E-2</v>
      </c>
      <c r="G2770">
        <v>24</v>
      </c>
      <c r="H2770">
        <v>3</v>
      </c>
      <c r="I2770">
        <v>166.82448206061301</v>
      </c>
      <c r="J2770">
        <v>251.94231086075499</v>
      </c>
      <c r="K2770">
        <v>5.2372956027361797</v>
      </c>
      <c r="L2770">
        <v>22.605801</v>
      </c>
      <c r="M2770">
        <v>263.33650692053999</v>
      </c>
      <c r="N2770">
        <v>149.33300850971401</v>
      </c>
      <c r="O2770">
        <v>0.56243837158771204</v>
      </c>
      <c r="P2770">
        <v>4.76</v>
      </c>
      <c r="Q2770">
        <v>0</v>
      </c>
      <c r="R2770">
        <v>0.37753819331254701</v>
      </c>
      <c r="S2770">
        <v>266.71425298695698</v>
      </c>
    </row>
    <row r="2771" spans="1:20" x14ac:dyDescent="0.25">
      <c r="A2771">
        <v>2028</v>
      </c>
      <c r="B2771">
        <v>1499</v>
      </c>
      <c r="C2771">
        <v>256.97638499355497</v>
      </c>
      <c r="D2771">
        <v>0.137357672550973</v>
      </c>
      <c r="E2771">
        <v>0</v>
      </c>
      <c r="F2771">
        <v>-0.52564771789568798</v>
      </c>
      <c r="G2771">
        <v>24</v>
      </c>
      <c r="H2771">
        <v>3</v>
      </c>
      <c r="I2771">
        <v>116.919956594881</v>
      </c>
      <c r="J2771">
        <v>226.52579409763601</v>
      </c>
      <c r="K2771">
        <v>5.2372956027361797</v>
      </c>
      <c r="L2771">
        <v>-39.488300000000002</v>
      </c>
      <c r="M2771">
        <v>223.80141696215799</v>
      </c>
      <c r="N2771">
        <v>130.18155618147301</v>
      </c>
      <c r="O2771">
        <v>5.6019573929582096</v>
      </c>
      <c r="P2771">
        <v>-3.99</v>
      </c>
      <c r="Q2771">
        <v>0</v>
      </c>
      <c r="R2771">
        <v>-5.7260005668815097</v>
      </c>
      <c r="S2771">
        <v>277.11274469197502</v>
      </c>
      <c r="T2771">
        <f>IF(AND(C2771&gt;=$V$3,B2771=$V$1,A2771&lt;=2004),1,0)</f>
        <v>0</v>
      </c>
    </row>
    <row r="2772" spans="1:20" hidden="1" x14ac:dyDescent="0.25">
      <c r="A2772">
        <v>2028</v>
      </c>
      <c r="B2772">
        <v>1513</v>
      </c>
      <c r="C2772">
        <v>260.48982751032497</v>
      </c>
      <c r="D2772">
        <v>0.14288060684582499</v>
      </c>
      <c r="E2772">
        <v>0</v>
      </c>
      <c r="F2772">
        <v>-0.50728097712386</v>
      </c>
      <c r="G2772">
        <v>24</v>
      </c>
      <c r="H2772">
        <v>3</v>
      </c>
      <c r="I2772">
        <v>122.136637202442</v>
      </c>
      <c r="J2772">
        <v>227.866677116631</v>
      </c>
      <c r="K2772">
        <v>5.2372956027361797</v>
      </c>
      <c r="L2772">
        <v>-37.064602000000001</v>
      </c>
      <c r="M2772">
        <v>236.245070478733</v>
      </c>
      <c r="N2772">
        <v>137.97020921793501</v>
      </c>
      <c r="O2772">
        <v>5.1256388977593401</v>
      </c>
      <c r="P2772">
        <v>-1.6</v>
      </c>
      <c r="Q2772">
        <v>0</v>
      </c>
      <c r="R2772">
        <v>-5.2724447040328597</v>
      </c>
      <c r="S2772">
        <v>279.05112101876301</v>
      </c>
    </row>
    <row r="2773" spans="1:20" hidden="1" x14ac:dyDescent="0.25">
      <c r="A2773">
        <v>2028</v>
      </c>
      <c r="B2773">
        <v>3090</v>
      </c>
      <c r="C2773">
        <v>246.80951550543199</v>
      </c>
      <c r="D2773">
        <v>0.115968171424895</v>
      </c>
      <c r="E2773">
        <v>0</v>
      </c>
      <c r="F2773">
        <v>0.46858529440392599</v>
      </c>
      <c r="G2773">
        <v>24</v>
      </c>
      <c r="H2773">
        <v>3</v>
      </c>
      <c r="I2773">
        <v>133.141438934516</v>
      </c>
      <c r="J2773">
        <v>225.68780326377001</v>
      </c>
      <c r="K2773">
        <v>5.2372956027361797</v>
      </c>
      <c r="L2773">
        <v>47.642398999999997</v>
      </c>
      <c r="M2773">
        <v>188.59781995511801</v>
      </c>
      <c r="N2773">
        <v>107.88572634337601</v>
      </c>
      <c r="O2773">
        <v>-0.21172807573125499</v>
      </c>
      <c r="P2773">
        <v>5.04</v>
      </c>
      <c r="Q2773">
        <v>0</v>
      </c>
      <c r="R2773">
        <v>4.8490207592130696</v>
      </c>
      <c r="S2773">
        <v>229.811870289539</v>
      </c>
    </row>
    <row r="2774" spans="1:20" hidden="1" x14ac:dyDescent="0.25">
      <c r="A2774">
        <v>2029</v>
      </c>
      <c r="B2774">
        <v>333</v>
      </c>
      <c r="C2774">
        <v>268.05131780028103</v>
      </c>
      <c r="D2774">
        <v>0.105924740921194</v>
      </c>
      <c r="E2774">
        <v>0</v>
      </c>
      <c r="F2774">
        <v>-3.8824865736770298E-2</v>
      </c>
      <c r="G2774">
        <v>25</v>
      </c>
      <c r="H2774">
        <v>3</v>
      </c>
      <c r="I2774">
        <v>167.00631969366299</v>
      </c>
      <c r="J2774">
        <v>251.959627149482</v>
      </c>
      <c r="K2774">
        <v>5.6665171790587801</v>
      </c>
      <c r="L2774">
        <v>22.605801</v>
      </c>
      <c r="M2774">
        <v>263.39880860172701</v>
      </c>
      <c r="N2774">
        <v>149.37795396425901</v>
      </c>
      <c r="O2774">
        <v>0.57208130774489596</v>
      </c>
      <c r="P2774">
        <v>4.6900000000000004</v>
      </c>
      <c r="Q2774">
        <v>0</v>
      </c>
      <c r="R2774">
        <v>0.38033098377944602</v>
      </c>
      <c r="S2774">
        <v>266.72045848797302</v>
      </c>
    </row>
    <row r="2775" spans="1:20" x14ac:dyDescent="0.25">
      <c r="A2775">
        <v>2029</v>
      </c>
      <c r="B2775">
        <v>1499</v>
      </c>
      <c r="C2775">
        <v>256.59500752894297</v>
      </c>
      <c r="D2775">
        <v>0.13745149558175401</v>
      </c>
      <c r="E2775">
        <v>0</v>
      </c>
      <c r="F2775">
        <v>0.55147476138154505</v>
      </c>
      <c r="G2775">
        <v>25</v>
      </c>
      <c r="H2775">
        <v>3</v>
      </c>
      <c r="I2775">
        <v>115.31711682968</v>
      </c>
      <c r="J2775">
        <v>226.144416633025</v>
      </c>
      <c r="K2775">
        <v>5.6665171790587801</v>
      </c>
      <c r="L2775">
        <v>-39.488300000000002</v>
      </c>
      <c r="M2775">
        <v>222.54974841610999</v>
      </c>
      <c r="N2775">
        <v>129.46240121180699</v>
      </c>
      <c r="O2775">
        <v>5.6028477619672996</v>
      </c>
      <c r="P2775">
        <v>-4.0999999999999996</v>
      </c>
      <c r="Q2775">
        <v>0</v>
      </c>
      <c r="R2775">
        <v>-5.8029854560216503</v>
      </c>
      <c r="S2775">
        <v>277.018062865677</v>
      </c>
      <c r="T2775">
        <f>IF(AND(C2775&gt;=$V$3,B2775=$V$1,A2775&lt;=2004),1,0)</f>
        <v>0</v>
      </c>
    </row>
    <row r="2776" spans="1:20" hidden="1" x14ac:dyDescent="0.25">
      <c r="A2776">
        <v>2029</v>
      </c>
      <c r="B2776">
        <v>1513</v>
      </c>
      <c r="C2776">
        <v>260.11695169919398</v>
      </c>
      <c r="D2776">
        <v>0.14297820235195999</v>
      </c>
      <c r="E2776">
        <v>0</v>
      </c>
      <c r="F2776">
        <v>0.55481209840970103</v>
      </c>
      <c r="G2776">
        <v>25</v>
      </c>
      <c r="H2776">
        <v>3</v>
      </c>
      <c r="I2776">
        <v>120.572547829293</v>
      </c>
      <c r="J2776">
        <v>227.4938013055</v>
      </c>
      <c r="K2776">
        <v>5.6665171790587801</v>
      </c>
      <c r="L2776">
        <v>-37.064602000000001</v>
      </c>
      <c r="M2776">
        <v>234.97265209597501</v>
      </c>
      <c r="N2776">
        <v>137.23664911721599</v>
      </c>
      <c r="O2776">
        <v>5.1317709775451004</v>
      </c>
      <c r="P2776">
        <v>-1.75</v>
      </c>
      <c r="Q2776">
        <v>0</v>
      </c>
      <c r="R2776">
        <v>-5.3490758949278101</v>
      </c>
      <c r="S2776">
        <v>278.96384520555</v>
      </c>
    </row>
    <row r="2777" spans="1:20" hidden="1" x14ac:dyDescent="0.25">
      <c r="A2777">
        <v>2029</v>
      </c>
      <c r="B2777">
        <v>3090</v>
      </c>
      <c r="C2777">
        <v>247.06977126562501</v>
      </c>
      <c r="D2777">
        <v>0.11604738422105899</v>
      </c>
      <c r="E2777">
        <v>0</v>
      </c>
      <c r="F2777">
        <v>-0.25424142121486498</v>
      </c>
      <c r="G2777">
        <v>25</v>
      </c>
      <c r="H2777">
        <v>3</v>
      </c>
      <c r="I2777">
        <v>134.21437852643101</v>
      </c>
      <c r="J2777">
        <v>225.948059023963</v>
      </c>
      <c r="K2777">
        <v>5.6665171790587801</v>
      </c>
      <c r="L2777">
        <v>47.642398999999997</v>
      </c>
      <c r="M2777">
        <v>189.365929545743</v>
      </c>
      <c r="N2777">
        <v>108.33226219538101</v>
      </c>
      <c r="O2777">
        <v>-0.190593488140577</v>
      </c>
      <c r="P2777">
        <v>4.9400000000000004</v>
      </c>
      <c r="Q2777">
        <v>0</v>
      </c>
      <c r="R2777">
        <v>4.8984567941635397</v>
      </c>
      <c r="S2777">
        <v>229.891793776996</v>
      </c>
    </row>
    <row r="2778" spans="1:20" hidden="1" x14ac:dyDescent="0.25">
      <c r="A2778">
        <v>2030</v>
      </c>
      <c r="B2778">
        <v>333</v>
      </c>
      <c r="C2778">
        <v>268.06980081179501</v>
      </c>
      <c r="D2778">
        <v>0.10599120143091501</v>
      </c>
      <c r="E2778">
        <v>0</v>
      </c>
      <c r="F2778">
        <v>-3.0912190601955599E-2</v>
      </c>
      <c r="G2778">
        <v>26</v>
      </c>
      <c r="H2778">
        <v>3</v>
      </c>
      <c r="I2778">
        <v>167.18099909492</v>
      </c>
      <c r="J2778">
        <v>251.97811016099601</v>
      </c>
      <c r="K2778">
        <v>6.0940126793558598</v>
      </c>
      <c r="L2778">
        <v>22.605801</v>
      </c>
      <c r="M2778">
        <v>263.46688252990299</v>
      </c>
      <c r="N2778">
        <v>149.42539684060799</v>
      </c>
      <c r="O2778">
        <v>0.58219314918457599</v>
      </c>
      <c r="P2778">
        <v>4.62</v>
      </c>
      <c r="Q2778">
        <v>0</v>
      </c>
      <c r="R2778">
        <v>0.38353293986600601</v>
      </c>
      <c r="S2778">
        <v>266.72671623227899</v>
      </c>
    </row>
    <row r="2779" spans="1:20" x14ac:dyDescent="0.25">
      <c r="A2779">
        <v>2030</v>
      </c>
      <c r="B2779">
        <v>1499</v>
      </c>
      <c r="C2779">
        <v>256.19403090250802</v>
      </c>
      <c r="D2779">
        <v>0.137537736967656</v>
      </c>
      <c r="E2779">
        <v>0</v>
      </c>
      <c r="F2779">
        <v>0.51928318826153497</v>
      </c>
      <c r="G2779">
        <v>26</v>
      </c>
      <c r="H2779">
        <v>3</v>
      </c>
      <c r="I2779">
        <v>113.72850875376</v>
      </c>
      <c r="J2779">
        <v>225.743440006589</v>
      </c>
      <c r="K2779">
        <v>6.0940126793558598</v>
      </c>
      <c r="L2779">
        <v>-39.488300000000002</v>
      </c>
      <c r="M2779">
        <v>221.231546344565</v>
      </c>
      <c r="N2779">
        <v>128.70371915376299</v>
      </c>
      <c r="O2779">
        <v>5.60394738929282</v>
      </c>
      <c r="P2779">
        <v>-4.22</v>
      </c>
      <c r="Q2779">
        <v>0</v>
      </c>
      <c r="R2779">
        <v>-5.8856066767566304</v>
      </c>
      <c r="S2779">
        <v>276.92203298704902</v>
      </c>
      <c r="T2779">
        <f>IF(AND(C2779&gt;=$V$3,B2779=$V$1,A2779&lt;=2004),1,0)</f>
        <v>0</v>
      </c>
    </row>
    <row r="2780" spans="1:20" hidden="1" x14ac:dyDescent="0.25">
      <c r="A2780">
        <v>2030</v>
      </c>
      <c r="B2780">
        <v>1513</v>
      </c>
      <c r="C2780">
        <v>259.72475908670702</v>
      </c>
      <c r="D2780">
        <v>0.14306791136729299</v>
      </c>
      <c r="E2780">
        <v>0</v>
      </c>
      <c r="F2780">
        <v>0.51180295007882004</v>
      </c>
      <c r="G2780">
        <v>26</v>
      </c>
      <c r="H2780">
        <v>3</v>
      </c>
      <c r="I2780">
        <v>119.021493170425</v>
      </c>
      <c r="J2780">
        <v>227.10160869301299</v>
      </c>
      <c r="K2780">
        <v>6.0940126793558598</v>
      </c>
      <c r="L2780">
        <v>-37.064602000000001</v>
      </c>
      <c r="M2780">
        <v>233.63014020346401</v>
      </c>
      <c r="N2780">
        <v>136.461273444667</v>
      </c>
      <c r="O2780">
        <v>5.1384059531610404</v>
      </c>
      <c r="P2780">
        <v>-1.9</v>
      </c>
      <c r="Q2780">
        <v>0</v>
      </c>
      <c r="R2780">
        <v>-5.4313813691534696</v>
      </c>
      <c r="S2780">
        <v>278.875226491744</v>
      </c>
    </row>
    <row r="2781" spans="1:20" hidden="1" x14ac:dyDescent="0.25">
      <c r="A2781">
        <v>2030</v>
      </c>
      <c r="B2781">
        <v>3090</v>
      </c>
      <c r="C2781">
        <v>247.33883343600601</v>
      </c>
      <c r="D2781">
        <v>0.11612019599515599</v>
      </c>
      <c r="E2781">
        <v>0</v>
      </c>
      <c r="F2781">
        <v>-0.23332573692918299</v>
      </c>
      <c r="G2781">
        <v>26</v>
      </c>
      <c r="H2781">
        <v>3</v>
      </c>
      <c r="I2781">
        <v>135.279580419968</v>
      </c>
      <c r="J2781">
        <v>226.217121194344</v>
      </c>
      <c r="K2781">
        <v>6.0940126793558598</v>
      </c>
      <c r="L2781">
        <v>47.642398999999997</v>
      </c>
      <c r="M2781">
        <v>190.16592433516601</v>
      </c>
      <c r="N2781">
        <v>108.79651545394501</v>
      </c>
      <c r="O2781">
        <v>-0.16859600873566899</v>
      </c>
      <c r="P2781">
        <v>4.84</v>
      </c>
      <c r="Q2781">
        <v>0</v>
      </c>
      <c r="R2781">
        <v>4.9504257484138998</v>
      </c>
      <c r="S2781">
        <v>229.97256519273799</v>
      </c>
    </row>
    <row r="2782" spans="1:20" hidden="1" x14ac:dyDescent="0.25">
      <c r="A2782">
        <v>2031</v>
      </c>
      <c r="B2782">
        <v>333</v>
      </c>
      <c r="C2782">
        <v>268.08510211863</v>
      </c>
      <c r="D2782">
        <v>0.106070487222945</v>
      </c>
      <c r="E2782">
        <v>0</v>
      </c>
      <c r="F2782">
        <v>8.4298873638354394E-2</v>
      </c>
      <c r="G2782">
        <v>27</v>
      </c>
      <c r="H2782">
        <v>3</v>
      </c>
      <c r="I2782">
        <v>167.18099909492</v>
      </c>
      <c r="J2782">
        <v>251.99341146783101</v>
      </c>
      <c r="K2782">
        <v>6.0940126793558598</v>
      </c>
      <c r="L2782">
        <v>22.605801</v>
      </c>
      <c r="M2782">
        <v>263.53955764532299</v>
      </c>
      <c r="N2782">
        <v>149.47715519755101</v>
      </c>
      <c r="O2782">
        <v>0.59233416575453701</v>
      </c>
      <c r="P2782">
        <v>4.55</v>
      </c>
      <c r="Q2782">
        <v>0</v>
      </c>
      <c r="R2782">
        <v>0.38705607159720701</v>
      </c>
      <c r="S2782">
        <v>266.73303146019299</v>
      </c>
    </row>
    <row r="2783" spans="1:20" x14ac:dyDescent="0.25">
      <c r="A2783">
        <v>2031</v>
      </c>
      <c r="B2783">
        <v>1499</v>
      </c>
      <c r="C2783">
        <v>255.81367624488101</v>
      </c>
      <c r="D2783">
        <v>0.13764062086992601</v>
      </c>
      <c r="E2783">
        <v>0</v>
      </c>
      <c r="F2783">
        <v>-0.546381986156244</v>
      </c>
      <c r="G2783">
        <v>27</v>
      </c>
      <c r="H2783">
        <v>3</v>
      </c>
      <c r="I2783">
        <v>113.72850875376</v>
      </c>
      <c r="J2783">
        <v>225.36308534896301</v>
      </c>
      <c r="K2783">
        <v>6.0940126793558598</v>
      </c>
      <c r="L2783">
        <v>-39.488300000000002</v>
      </c>
      <c r="M2783">
        <v>219.85192542044899</v>
      </c>
      <c r="N2783">
        <v>127.910764761466</v>
      </c>
      <c r="O2783">
        <v>5.6057819372062196</v>
      </c>
      <c r="P2783">
        <v>-4.3499999999999996</v>
      </c>
      <c r="Q2783">
        <v>0</v>
      </c>
      <c r="R2783">
        <v>-5.9734875831812202</v>
      </c>
      <c r="S2783">
        <v>276.82456923877203</v>
      </c>
      <c r="T2783">
        <f>IF(AND(C2783&gt;=$V$3,B2783=$V$1,A2783&lt;=2004),1,0)</f>
        <v>0</v>
      </c>
    </row>
    <row r="2784" spans="1:20" hidden="1" x14ac:dyDescent="0.25">
      <c r="A2784">
        <v>2031</v>
      </c>
      <c r="B2784">
        <v>1513</v>
      </c>
      <c r="C2784">
        <v>259.35290564352198</v>
      </c>
      <c r="D2784">
        <v>0.14317493206819701</v>
      </c>
      <c r="E2784">
        <v>0</v>
      </c>
      <c r="F2784">
        <v>-0.53889015461293899</v>
      </c>
      <c r="G2784">
        <v>27</v>
      </c>
      <c r="H2784">
        <v>3</v>
      </c>
      <c r="I2784">
        <v>119.021493170425</v>
      </c>
      <c r="J2784">
        <v>226.72975524982701</v>
      </c>
      <c r="K2784">
        <v>6.0940126793558598</v>
      </c>
      <c r="L2784">
        <v>-37.064602000000001</v>
      </c>
      <c r="M2784">
        <v>232.22429573571</v>
      </c>
      <c r="N2784">
        <v>135.65047181248201</v>
      </c>
      <c r="O2784">
        <v>5.1447679995314797</v>
      </c>
      <c r="P2784">
        <v>-2.0499999999999998</v>
      </c>
      <c r="Q2784">
        <v>0</v>
      </c>
      <c r="R2784">
        <v>-5.51886664182729</v>
      </c>
      <c r="S2784">
        <v>278.785180363471</v>
      </c>
    </row>
    <row r="2785" spans="1:20" hidden="1" x14ac:dyDescent="0.25">
      <c r="A2785">
        <v>2031</v>
      </c>
      <c r="B2785">
        <v>3090</v>
      </c>
      <c r="C2785">
        <v>247.589817192966</v>
      </c>
      <c r="D2785">
        <v>0.116207058693057</v>
      </c>
      <c r="E2785">
        <v>0</v>
      </c>
      <c r="F2785">
        <v>0.47898682087382799</v>
      </c>
      <c r="G2785">
        <v>27</v>
      </c>
      <c r="H2785">
        <v>3</v>
      </c>
      <c r="I2785">
        <v>135.279580419968</v>
      </c>
      <c r="J2785">
        <v>226.46810495130401</v>
      </c>
      <c r="K2785">
        <v>6.0940126793558598</v>
      </c>
      <c r="L2785">
        <v>47.642398999999997</v>
      </c>
      <c r="M2785">
        <v>190.99565106646199</v>
      </c>
      <c r="N2785">
        <v>109.27910964899</v>
      </c>
      <c r="O2785">
        <v>-0.14618782849207601</v>
      </c>
      <c r="P2785">
        <v>4.74</v>
      </c>
      <c r="Q2785">
        <v>0</v>
      </c>
      <c r="R2785">
        <v>5.0046882132803798</v>
      </c>
      <c r="S2785">
        <v>230.05422195780699</v>
      </c>
    </row>
    <row r="2786" spans="1:20" hidden="1" x14ac:dyDescent="0.25">
      <c r="A2786">
        <v>2032</v>
      </c>
      <c r="B2786">
        <v>333</v>
      </c>
      <c r="C2786">
        <v>268.101578266356</v>
      </c>
      <c r="D2786">
        <v>0.10614287607529301</v>
      </c>
      <c r="E2786">
        <v>0</v>
      </c>
      <c r="F2786">
        <v>-3.1127280040218998E-2</v>
      </c>
      <c r="G2786">
        <v>28</v>
      </c>
      <c r="H2786">
        <v>3</v>
      </c>
      <c r="I2786">
        <v>167.348706184246</v>
      </c>
      <c r="J2786">
        <v>252.00988761555701</v>
      </c>
      <c r="K2786">
        <v>6.5196518843567803</v>
      </c>
      <c r="L2786">
        <v>22.605801</v>
      </c>
      <c r="M2786">
        <v>263.59973368746603</v>
      </c>
      <c r="N2786">
        <v>149.520908020083</v>
      </c>
      <c r="O2786">
        <v>0.60241653611881496</v>
      </c>
      <c r="P2786">
        <v>4.4800000000000004</v>
      </c>
      <c r="Q2786">
        <v>0</v>
      </c>
      <c r="R2786">
        <v>0.38964571967975797</v>
      </c>
      <c r="S2786">
        <v>266.73938894094601</v>
      </c>
    </row>
    <row r="2787" spans="1:20" x14ac:dyDescent="0.25">
      <c r="A2787">
        <v>2032</v>
      </c>
      <c r="B2787">
        <v>1499</v>
      </c>
      <c r="C2787">
        <v>255.413516615281</v>
      </c>
      <c r="D2787">
        <v>0.13773455507200399</v>
      </c>
      <c r="E2787">
        <v>0</v>
      </c>
      <c r="F2787">
        <v>0.52473622018379895</v>
      </c>
      <c r="G2787">
        <v>28</v>
      </c>
      <c r="H2787">
        <v>3</v>
      </c>
      <c r="I2787">
        <v>112.154489042636</v>
      </c>
      <c r="J2787">
        <v>224.962925719363</v>
      </c>
      <c r="K2787">
        <v>6.5196518843567803</v>
      </c>
      <c r="L2787">
        <v>-39.488300000000002</v>
      </c>
      <c r="M2787">
        <v>218.549230487312</v>
      </c>
      <c r="N2787">
        <v>127.16160955613999</v>
      </c>
      <c r="O2787">
        <v>5.6089316675704097</v>
      </c>
      <c r="P2787">
        <v>-4.4800000000000004</v>
      </c>
      <c r="Q2787">
        <v>0</v>
      </c>
      <c r="R2787">
        <v>-6.0550123402466802</v>
      </c>
      <c r="S2787">
        <v>276.725775328125</v>
      </c>
      <c r="T2787">
        <f>IF(AND(C2787&gt;=$V$3,B2787=$V$1,A2787&lt;=2004),1,0)</f>
        <v>0</v>
      </c>
    </row>
    <row r="2788" spans="1:20" hidden="1" x14ac:dyDescent="0.25">
      <c r="A2788">
        <v>2032</v>
      </c>
      <c r="B2788">
        <v>1513</v>
      </c>
      <c r="C2788">
        <v>258.96175305543198</v>
      </c>
      <c r="D2788">
        <v>0.14327264321565</v>
      </c>
      <c r="E2788">
        <v>0</v>
      </c>
      <c r="F2788">
        <v>0.511335198982109</v>
      </c>
      <c r="G2788">
        <v>28</v>
      </c>
      <c r="H2788">
        <v>3</v>
      </c>
      <c r="I2788">
        <v>117.483840774127</v>
      </c>
      <c r="J2788">
        <v>226.33860266173801</v>
      </c>
      <c r="K2788">
        <v>6.5196518843567803</v>
      </c>
      <c r="L2788">
        <v>-37.064602000000001</v>
      </c>
      <c r="M2788">
        <v>230.89722733897699</v>
      </c>
      <c r="N2788">
        <v>134.88466576355</v>
      </c>
      <c r="O2788">
        <v>5.1500423558044197</v>
      </c>
      <c r="P2788">
        <v>-2.2000000000000002</v>
      </c>
      <c r="Q2788">
        <v>0</v>
      </c>
      <c r="R2788">
        <v>-5.6000791238413701</v>
      </c>
      <c r="S2788">
        <v>278.69380916792397</v>
      </c>
    </row>
    <row r="2789" spans="1:20" hidden="1" x14ac:dyDescent="0.25">
      <c r="A2789">
        <v>2032</v>
      </c>
      <c r="B2789">
        <v>3090</v>
      </c>
      <c r="C2789">
        <v>247.84996941648501</v>
      </c>
      <c r="D2789">
        <v>0.116286365348789</v>
      </c>
      <c r="E2789">
        <v>0</v>
      </c>
      <c r="F2789">
        <v>-0.242918431344403</v>
      </c>
      <c r="G2789">
        <v>28</v>
      </c>
      <c r="H2789">
        <v>3</v>
      </c>
      <c r="I2789">
        <v>136.33694227538999</v>
      </c>
      <c r="J2789">
        <v>226.728257174823</v>
      </c>
      <c r="K2789">
        <v>6.5196518843567803</v>
      </c>
      <c r="L2789">
        <v>47.642398999999997</v>
      </c>
      <c r="M2789">
        <v>191.772072942764</v>
      </c>
      <c r="N2789">
        <v>109.73057862745</v>
      </c>
      <c r="O2789">
        <v>-0.12341281332533501</v>
      </c>
      <c r="P2789">
        <v>4.6399999999999997</v>
      </c>
      <c r="Q2789">
        <v>0</v>
      </c>
      <c r="R2789">
        <v>5.05348561688107</v>
      </c>
      <c r="S2789">
        <v>230.13667490396699</v>
      </c>
    </row>
    <row r="2790" spans="1:20" hidden="1" x14ac:dyDescent="0.25">
      <c r="A2790">
        <v>2033</v>
      </c>
      <c r="B2790">
        <v>333</v>
      </c>
      <c r="C2790">
        <v>268.11496267827602</v>
      </c>
      <c r="D2790">
        <v>0.106212113714271</v>
      </c>
      <c r="E2790">
        <v>0</v>
      </c>
      <c r="F2790">
        <v>8.1915165813590596E-2</v>
      </c>
      <c r="G2790">
        <v>29</v>
      </c>
      <c r="H2790">
        <v>3</v>
      </c>
      <c r="I2790">
        <v>167.348706184246</v>
      </c>
      <c r="J2790">
        <v>252.02327202747799</v>
      </c>
      <c r="K2790">
        <v>6.5196518843567803</v>
      </c>
      <c r="L2790">
        <v>22.605801</v>
      </c>
      <c r="M2790">
        <v>263.66454159387098</v>
      </c>
      <c r="N2790">
        <v>149.56686987791201</v>
      </c>
      <c r="O2790">
        <v>0.61226346121310904</v>
      </c>
      <c r="P2790">
        <v>4.41</v>
      </c>
      <c r="Q2790">
        <v>0</v>
      </c>
      <c r="R2790">
        <v>0.39256176201113702</v>
      </c>
      <c r="S2790">
        <v>266.74579400000499</v>
      </c>
    </row>
    <row r="2791" spans="1:20" x14ac:dyDescent="0.25">
      <c r="A2791">
        <v>2033</v>
      </c>
      <c r="B2791">
        <v>1499</v>
      </c>
      <c r="C2791">
        <v>255.033726743328</v>
      </c>
      <c r="D2791">
        <v>0.13782440015394901</v>
      </c>
      <c r="E2791">
        <v>0</v>
      </c>
      <c r="F2791">
        <v>-0.53969969099168003</v>
      </c>
      <c r="G2791">
        <v>29</v>
      </c>
      <c r="H2791">
        <v>3</v>
      </c>
      <c r="I2791">
        <v>112.154489042636</v>
      </c>
      <c r="J2791">
        <v>224.58313584741001</v>
      </c>
      <c r="K2791">
        <v>6.5196518843567803</v>
      </c>
      <c r="L2791">
        <v>-39.488300000000002</v>
      </c>
      <c r="M2791">
        <v>217.184962689103</v>
      </c>
      <c r="N2791">
        <v>126.376139183101</v>
      </c>
      <c r="O2791">
        <v>5.6129850237467096</v>
      </c>
      <c r="P2791">
        <v>-4.6100000000000003</v>
      </c>
      <c r="Q2791">
        <v>0</v>
      </c>
      <c r="R2791">
        <v>-6.1418612498916998</v>
      </c>
      <c r="S2791">
        <v>276.62556438594498</v>
      </c>
      <c r="T2791">
        <f>IF(AND(C2791&gt;=$V$3,B2791=$V$1,A2791&lt;=2004),1,0)</f>
        <v>0</v>
      </c>
    </row>
    <row r="2792" spans="1:20" hidden="1" x14ac:dyDescent="0.25">
      <c r="A2792">
        <v>2033</v>
      </c>
      <c r="B2792">
        <v>1513</v>
      </c>
      <c r="C2792">
        <v>258.59014717782998</v>
      </c>
      <c r="D2792">
        <v>0.14336610082593201</v>
      </c>
      <c r="E2792">
        <v>0</v>
      </c>
      <c r="F2792">
        <v>-0.51789387407788101</v>
      </c>
      <c r="G2792">
        <v>29</v>
      </c>
      <c r="H2792">
        <v>3</v>
      </c>
      <c r="I2792">
        <v>117.483840774127</v>
      </c>
      <c r="J2792">
        <v>225.966996784136</v>
      </c>
      <c r="K2792">
        <v>6.5196518843567803</v>
      </c>
      <c r="L2792">
        <v>-37.064602000000001</v>
      </c>
      <c r="M2792">
        <v>229.50743094545501</v>
      </c>
      <c r="N2792">
        <v>134.081695303039</v>
      </c>
      <c r="O2792">
        <v>5.1547179654394597</v>
      </c>
      <c r="P2792">
        <v>-2.36</v>
      </c>
      <c r="Q2792">
        <v>0</v>
      </c>
      <c r="R2792">
        <v>-5.6864714552740203</v>
      </c>
      <c r="S2792">
        <v>278.60102839040002</v>
      </c>
    </row>
    <row r="2793" spans="1:20" hidden="1" x14ac:dyDescent="0.25">
      <c r="A2793">
        <v>2033</v>
      </c>
      <c r="B2793">
        <v>3090</v>
      </c>
      <c r="C2793">
        <v>248.09249565355901</v>
      </c>
      <c r="D2793">
        <v>0.116362219647069</v>
      </c>
      <c r="E2793">
        <v>0</v>
      </c>
      <c r="F2793">
        <v>0.46699983778772203</v>
      </c>
      <c r="G2793">
        <v>29</v>
      </c>
      <c r="H2793">
        <v>3</v>
      </c>
      <c r="I2793">
        <v>136.33694227538999</v>
      </c>
      <c r="J2793">
        <v>226.970783411897</v>
      </c>
      <c r="K2793">
        <v>6.5196518843567803</v>
      </c>
      <c r="L2793">
        <v>47.642398999999997</v>
      </c>
      <c r="M2793">
        <v>192.57935361004601</v>
      </c>
      <c r="N2793">
        <v>110.19944527407699</v>
      </c>
      <c r="O2793">
        <v>-0.10078846449383499</v>
      </c>
      <c r="P2793">
        <v>4.54</v>
      </c>
      <c r="Q2793">
        <v>0</v>
      </c>
      <c r="R2793">
        <v>5.1046957828447104</v>
      </c>
      <c r="S2793">
        <v>230.21996339798</v>
      </c>
    </row>
    <row r="2794" spans="1:20" hidden="1" x14ac:dyDescent="0.25">
      <c r="A2794">
        <v>2034</v>
      </c>
      <c r="B2794">
        <v>333</v>
      </c>
      <c r="C2794">
        <v>268.12948853714198</v>
      </c>
      <c r="D2794">
        <v>0.106284898497549</v>
      </c>
      <c r="E2794">
        <v>0</v>
      </c>
      <c r="F2794">
        <v>-3.0242511633484698E-2</v>
      </c>
      <c r="G2794">
        <v>30</v>
      </c>
      <c r="H2794">
        <v>3</v>
      </c>
      <c r="I2794">
        <v>167.509634854518</v>
      </c>
      <c r="J2794">
        <v>252.03779788634299</v>
      </c>
      <c r="K2794">
        <v>6.9433051402364301</v>
      </c>
      <c r="L2794">
        <v>22.605801</v>
      </c>
      <c r="M2794">
        <v>263.717197145272</v>
      </c>
      <c r="N2794">
        <v>149.60640963557299</v>
      </c>
      <c r="O2794">
        <v>0.62202366758583305</v>
      </c>
      <c r="P2794">
        <v>4.34</v>
      </c>
      <c r="Q2794">
        <v>0</v>
      </c>
      <c r="R2794">
        <v>0.39457310287686098</v>
      </c>
      <c r="S2794">
        <v>266.75223187620998</v>
      </c>
    </row>
    <row r="2795" spans="1:20" x14ac:dyDescent="0.25">
      <c r="A2795">
        <v>2034</v>
      </c>
      <c r="B2795">
        <v>1499</v>
      </c>
      <c r="C2795">
        <v>254.63428997225199</v>
      </c>
      <c r="D2795">
        <v>0.13791884812927699</v>
      </c>
      <c r="E2795">
        <v>0</v>
      </c>
      <c r="F2795">
        <v>0.52054808787645002</v>
      </c>
      <c r="G2795">
        <v>30</v>
      </c>
      <c r="H2795">
        <v>3</v>
      </c>
      <c r="I2795">
        <v>110.59540761642199</v>
      </c>
      <c r="J2795">
        <v>224.18369907633399</v>
      </c>
      <c r="K2795">
        <v>6.9433051402364301</v>
      </c>
      <c r="L2795">
        <v>-39.488300000000002</v>
      </c>
      <c r="M2795">
        <v>215.896059025461</v>
      </c>
      <c r="N2795">
        <v>125.63484023245</v>
      </c>
      <c r="O2795">
        <v>5.6174091127318801</v>
      </c>
      <c r="P2795">
        <v>-4.74</v>
      </c>
      <c r="Q2795">
        <v>0</v>
      </c>
      <c r="R2795">
        <v>-6.2224315459919701</v>
      </c>
      <c r="S2795">
        <v>276.52403885443198</v>
      </c>
      <c r="T2795">
        <f>IF(AND(C2795&gt;=$V$3,B2795=$V$1,A2795&lt;=2004),1,0)</f>
        <v>0</v>
      </c>
    </row>
    <row r="2796" spans="1:20" hidden="1" x14ac:dyDescent="0.25">
      <c r="A2796">
        <v>2034</v>
      </c>
      <c r="B2796">
        <v>1513</v>
      </c>
      <c r="C2796">
        <v>258.19934453392398</v>
      </c>
      <c r="D2796">
        <v>0.14346434640464301</v>
      </c>
      <c r="E2796">
        <v>0</v>
      </c>
      <c r="F2796">
        <v>0.50862269058327403</v>
      </c>
      <c r="G2796">
        <v>30</v>
      </c>
      <c r="H2796">
        <v>3</v>
      </c>
      <c r="I2796">
        <v>115.95995225099701</v>
      </c>
      <c r="J2796">
        <v>225.57619414022901</v>
      </c>
      <c r="K2796">
        <v>6.9433051402364301</v>
      </c>
      <c r="L2796">
        <v>-37.064602000000001</v>
      </c>
      <c r="M2796">
        <v>228.19290618407999</v>
      </c>
      <c r="N2796">
        <v>133.32304469820301</v>
      </c>
      <c r="O2796">
        <v>5.1599199075056497</v>
      </c>
      <c r="P2796">
        <v>-2.5099999999999998</v>
      </c>
      <c r="Q2796">
        <v>0</v>
      </c>
      <c r="R2796">
        <v>-5.7668245093889103</v>
      </c>
      <c r="S2796">
        <v>278.50693656807402</v>
      </c>
    </row>
    <row r="2797" spans="1:20" hidden="1" x14ac:dyDescent="0.25">
      <c r="A2797">
        <v>2034</v>
      </c>
      <c r="B2797">
        <v>3090</v>
      </c>
      <c r="C2797">
        <v>248.34445514437701</v>
      </c>
      <c r="D2797">
        <v>0.116441960070667</v>
      </c>
      <c r="E2797">
        <v>0</v>
      </c>
      <c r="F2797">
        <v>-0.24993396808247301</v>
      </c>
      <c r="G2797">
        <v>30</v>
      </c>
      <c r="H2797">
        <v>3</v>
      </c>
      <c r="I2797">
        <v>137.38637014611999</v>
      </c>
      <c r="J2797">
        <v>227.222742902715</v>
      </c>
      <c r="K2797">
        <v>6.9433051402364301</v>
      </c>
      <c r="L2797">
        <v>47.642398999999997</v>
      </c>
      <c r="M2797">
        <v>193.334231963289</v>
      </c>
      <c r="N2797">
        <v>110.638736300739</v>
      </c>
      <c r="O2797">
        <v>-7.8064370877231601E-2</v>
      </c>
      <c r="P2797">
        <v>4.4400000000000004</v>
      </c>
      <c r="Q2797">
        <v>0</v>
      </c>
      <c r="R2797">
        <v>5.1505856219651696</v>
      </c>
      <c r="S2797">
        <v>230.30400063310401</v>
      </c>
    </row>
    <row r="2798" spans="1:20" hidden="1" x14ac:dyDescent="0.25">
      <c r="A2798">
        <v>2035</v>
      </c>
      <c r="B2798">
        <v>333</v>
      </c>
      <c r="C2798">
        <v>268.14104753568398</v>
      </c>
      <c r="D2798">
        <v>0.106349606555738</v>
      </c>
      <c r="E2798">
        <v>0</v>
      </c>
      <c r="F2798">
        <v>7.8606609973094405E-2</v>
      </c>
      <c r="G2798">
        <v>31</v>
      </c>
      <c r="H2798">
        <v>3</v>
      </c>
      <c r="I2798">
        <v>167.509634854518</v>
      </c>
      <c r="J2798">
        <v>252.04935688488499</v>
      </c>
      <c r="K2798">
        <v>6.9433051402364301</v>
      </c>
      <c r="L2798">
        <v>22.605801</v>
      </c>
      <c r="M2798">
        <v>263.774352181582</v>
      </c>
      <c r="N2798">
        <v>149.64742912375499</v>
      </c>
      <c r="O2798">
        <v>0.63188343645941702</v>
      </c>
      <c r="P2798">
        <v>4.2699999999999996</v>
      </c>
      <c r="Q2798">
        <v>0</v>
      </c>
      <c r="R2798">
        <v>0.39690393359533399</v>
      </c>
      <c r="S2798">
        <v>266.75870778237697</v>
      </c>
    </row>
    <row r="2799" spans="1:20" x14ac:dyDescent="0.25">
      <c r="A2799">
        <v>2035</v>
      </c>
      <c r="B2799">
        <v>1499</v>
      </c>
      <c r="C2799">
        <v>254.254962833907</v>
      </c>
      <c r="D2799">
        <v>0.13800281547530899</v>
      </c>
      <c r="E2799">
        <v>0</v>
      </c>
      <c r="F2799">
        <v>-0.53280769238252101</v>
      </c>
      <c r="G2799">
        <v>31</v>
      </c>
      <c r="H2799">
        <v>3</v>
      </c>
      <c r="I2799">
        <v>110.59540761642199</v>
      </c>
      <c r="J2799">
        <v>223.80437193798801</v>
      </c>
      <c r="K2799">
        <v>6.9433051402364301</v>
      </c>
      <c r="L2799">
        <v>-39.488300000000002</v>
      </c>
      <c r="M2799">
        <v>214.54667767745099</v>
      </c>
      <c r="N2799">
        <v>124.85728005231699</v>
      </c>
      <c r="O2799">
        <v>5.6225422547869703</v>
      </c>
      <c r="P2799">
        <v>-4.87</v>
      </c>
      <c r="Q2799">
        <v>0</v>
      </c>
      <c r="R2799">
        <v>-6.3082849284434497</v>
      </c>
      <c r="S2799">
        <v>276.421112534462</v>
      </c>
      <c r="T2799">
        <f>IF(AND(C2799&gt;=$V$3,B2799=$V$1,A2799&lt;=2004),1,0)</f>
        <v>0</v>
      </c>
    </row>
    <row r="2800" spans="1:20" hidden="1" x14ac:dyDescent="0.25">
      <c r="A2800">
        <v>2035</v>
      </c>
      <c r="B2800">
        <v>1513</v>
      </c>
      <c r="C2800">
        <v>257.82783071970601</v>
      </c>
      <c r="D2800">
        <v>0.14355168994456699</v>
      </c>
      <c r="E2800">
        <v>0</v>
      </c>
      <c r="F2800">
        <v>-0.51106132114790004</v>
      </c>
      <c r="G2800">
        <v>31</v>
      </c>
      <c r="H2800">
        <v>3</v>
      </c>
      <c r="I2800">
        <v>115.95995225099701</v>
      </c>
      <c r="J2800">
        <v>225.20468032601201</v>
      </c>
      <c r="K2800">
        <v>6.9433051402364301</v>
      </c>
      <c r="L2800">
        <v>-37.064602000000001</v>
      </c>
      <c r="M2800">
        <v>226.81657479509099</v>
      </c>
      <c r="N2800">
        <v>132.52714253436801</v>
      </c>
      <c r="O2800">
        <v>5.1650445628267398</v>
      </c>
      <c r="P2800">
        <v>-2.67</v>
      </c>
      <c r="Q2800">
        <v>0</v>
      </c>
      <c r="R2800">
        <v>-5.8523319500617204</v>
      </c>
      <c r="S2800">
        <v>278.41144960169601</v>
      </c>
    </row>
    <row r="2801" spans="1:20" hidden="1" x14ac:dyDescent="0.25">
      <c r="A2801">
        <v>2035</v>
      </c>
      <c r="B2801">
        <v>3090</v>
      </c>
      <c r="C2801">
        <v>248.578835162654</v>
      </c>
      <c r="D2801">
        <v>0.116512851921103</v>
      </c>
      <c r="E2801">
        <v>0</v>
      </c>
      <c r="F2801">
        <v>0.46576749308936499</v>
      </c>
      <c r="G2801">
        <v>31</v>
      </c>
      <c r="H2801">
        <v>3</v>
      </c>
      <c r="I2801">
        <v>137.38637014611999</v>
      </c>
      <c r="J2801">
        <v>227.45712292099199</v>
      </c>
      <c r="K2801">
        <v>6.9433051402364301</v>
      </c>
      <c r="L2801">
        <v>47.642398999999997</v>
      </c>
      <c r="M2801">
        <v>194.12082008278301</v>
      </c>
      <c r="N2801">
        <v>111.095413022546</v>
      </c>
      <c r="O2801">
        <v>-5.5527885787244803E-2</v>
      </c>
      <c r="P2801">
        <v>4.33</v>
      </c>
      <c r="Q2801">
        <v>0</v>
      </c>
      <c r="R2801">
        <v>5.1989782024578499</v>
      </c>
      <c r="S2801">
        <v>230.388827444203</v>
      </c>
    </row>
    <row r="2802" spans="1:20" hidden="1" x14ac:dyDescent="0.25">
      <c r="A2802">
        <v>2036</v>
      </c>
      <c r="B2802">
        <v>333</v>
      </c>
      <c r="C2802">
        <v>268.15373237140898</v>
      </c>
      <c r="D2802">
        <v>0.10642642414065</v>
      </c>
      <c r="E2802">
        <v>0</v>
      </c>
      <c r="F2802">
        <v>-2.9828933467151E-2</v>
      </c>
      <c r="G2802">
        <v>32</v>
      </c>
      <c r="H2802">
        <v>3</v>
      </c>
      <c r="I2802">
        <v>167.663986516932</v>
      </c>
      <c r="J2802">
        <v>252.06204172061001</v>
      </c>
      <c r="K2802">
        <v>7.3648433981090697</v>
      </c>
      <c r="L2802">
        <v>22.605801</v>
      </c>
      <c r="M2802">
        <v>263.819840121531</v>
      </c>
      <c r="N2802">
        <v>149.683437385183</v>
      </c>
      <c r="O2802">
        <v>0.64136363809688501</v>
      </c>
      <c r="P2802">
        <v>4.2</v>
      </c>
      <c r="Q2802">
        <v>0</v>
      </c>
      <c r="R2802">
        <v>0.39836880170303401</v>
      </c>
      <c r="S2802">
        <v>266.76520758941098</v>
      </c>
    </row>
    <row r="2803" spans="1:20" x14ac:dyDescent="0.25">
      <c r="A2803">
        <v>2036</v>
      </c>
      <c r="B2803">
        <v>1499</v>
      </c>
      <c r="C2803">
        <v>253.85579761117299</v>
      </c>
      <c r="D2803">
        <v>0.13810249654926099</v>
      </c>
      <c r="E2803">
        <v>0</v>
      </c>
      <c r="F2803">
        <v>0.52561362167802606</v>
      </c>
      <c r="G2803">
        <v>32</v>
      </c>
      <c r="H2803">
        <v>3</v>
      </c>
      <c r="I2803">
        <v>109.05160755393401</v>
      </c>
      <c r="J2803">
        <v>223.40520671525499</v>
      </c>
      <c r="K2803">
        <v>7.3648433981090697</v>
      </c>
      <c r="L2803">
        <v>-39.488300000000002</v>
      </c>
      <c r="M2803">
        <v>213.27109608385999</v>
      </c>
      <c r="N2803">
        <v>124.12399833470199</v>
      </c>
      <c r="O2803">
        <v>5.6280931342791698</v>
      </c>
      <c r="P2803">
        <v>-5.01</v>
      </c>
      <c r="Q2803">
        <v>0</v>
      </c>
      <c r="R2803">
        <v>-6.3879393423040502</v>
      </c>
      <c r="S2803">
        <v>276.31688656874297</v>
      </c>
      <c r="T2803">
        <f>IF(AND(C2803&gt;=$V$3,B2803=$V$1,A2803&lt;=2004),1,0)</f>
        <v>0</v>
      </c>
    </row>
    <row r="2804" spans="1:20" hidden="1" x14ac:dyDescent="0.25">
      <c r="A2804">
        <v>2036</v>
      </c>
      <c r="B2804">
        <v>1513</v>
      </c>
      <c r="C2804">
        <v>257.43729531111302</v>
      </c>
      <c r="D2804">
        <v>0.14365537903650299</v>
      </c>
      <c r="E2804">
        <v>0</v>
      </c>
      <c r="F2804">
        <v>0.50398152322746204</v>
      </c>
      <c r="G2804">
        <v>32</v>
      </c>
      <c r="H2804">
        <v>3</v>
      </c>
      <c r="I2804">
        <v>114.45018316538101</v>
      </c>
      <c r="J2804">
        <v>224.81414491741899</v>
      </c>
      <c r="K2804">
        <v>7.3648433981090697</v>
      </c>
      <c r="L2804">
        <v>-37.064602000000001</v>
      </c>
      <c r="M2804">
        <v>225.51395653370099</v>
      </c>
      <c r="N2804">
        <v>131.775739859049</v>
      </c>
      <c r="O2804">
        <v>5.1710867745913998</v>
      </c>
      <c r="P2804">
        <v>-2.82</v>
      </c>
      <c r="Q2804">
        <v>0</v>
      </c>
      <c r="R2804">
        <v>-5.9318785914345602</v>
      </c>
      <c r="S2804">
        <v>278.31466474799203</v>
      </c>
    </row>
    <row r="2805" spans="1:20" hidden="1" x14ac:dyDescent="0.25">
      <c r="A2805">
        <v>2036</v>
      </c>
      <c r="B2805">
        <v>3090</v>
      </c>
      <c r="C2805">
        <v>248.822943170787</v>
      </c>
      <c r="D2805">
        <v>0.116597010538945</v>
      </c>
      <c r="E2805">
        <v>0</v>
      </c>
      <c r="F2805">
        <v>-0.25774300995941501</v>
      </c>
      <c r="G2805">
        <v>32</v>
      </c>
      <c r="H2805">
        <v>3</v>
      </c>
      <c r="I2805">
        <v>138.42777804929599</v>
      </c>
      <c r="J2805">
        <v>227.70123092912499</v>
      </c>
      <c r="K2805">
        <v>7.3648433981090697</v>
      </c>
      <c r="L2805">
        <v>47.642398999999997</v>
      </c>
      <c r="M2805">
        <v>194.854679695459</v>
      </c>
      <c r="N2805">
        <v>111.523189357744</v>
      </c>
      <c r="O2805">
        <v>-3.2026628196519399E-2</v>
      </c>
      <c r="P2805">
        <v>4.2300000000000004</v>
      </c>
      <c r="Q2805">
        <v>0</v>
      </c>
      <c r="R2805">
        <v>5.2420771090701201</v>
      </c>
      <c r="S2805">
        <v>230.474357459407</v>
      </c>
    </row>
    <row r="2806" spans="1:20" hidden="1" x14ac:dyDescent="0.25">
      <c r="A2806">
        <v>2037</v>
      </c>
      <c r="B2806">
        <v>333</v>
      </c>
      <c r="C2806">
        <v>268.163236314757</v>
      </c>
      <c r="D2806">
        <v>0.10649987482502001</v>
      </c>
      <c r="E2806">
        <v>0</v>
      </c>
      <c r="F2806">
        <v>8.4277368561655699E-2</v>
      </c>
      <c r="G2806">
        <v>33</v>
      </c>
      <c r="H2806">
        <v>3</v>
      </c>
      <c r="I2806">
        <v>167.663986516932</v>
      </c>
      <c r="J2806">
        <v>252.07154566395801</v>
      </c>
      <c r="K2806">
        <v>7.3648433981090697</v>
      </c>
      <c r="L2806">
        <v>22.605801</v>
      </c>
      <c r="M2806">
        <v>263.86976532081297</v>
      </c>
      <c r="N2806">
        <v>149.721515312501</v>
      </c>
      <c r="O2806">
        <v>0.65071597050181995</v>
      </c>
      <c r="P2806">
        <v>4.12</v>
      </c>
      <c r="Q2806">
        <v>0</v>
      </c>
      <c r="R2806">
        <v>0.40015123070596398</v>
      </c>
      <c r="S2806">
        <v>266.771736478653</v>
      </c>
    </row>
    <row r="2807" spans="1:20" x14ac:dyDescent="0.25">
      <c r="A2807">
        <v>2037</v>
      </c>
      <c r="B2807">
        <v>1499</v>
      </c>
      <c r="C2807">
        <v>253.4766174934</v>
      </c>
      <c r="D2807">
        <v>0.138197808620174</v>
      </c>
      <c r="E2807">
        <v>0</v>
      </c>
      <c r="F2807">
        <v>-0.52950830352106504</v>
      </c>
      <c r="G2807">
        <v>33</v>
      </c>
      <c r="H2807">
        <v>3</v>
      </c>
      <c r="I2807">
        <v>109.05160755393401</v>
      </c>
      <c r="J2807">
        <v>223.026026597482</v>
      </c>
      <c r="K2807">
        <v>7.3648433981090697</v>
      </c>
      <c r="L2807">
        <v>-39.488300000000002</v>
      </c>
      <c r="M2807">
        <v>211.93495477390101</v>
      </c>
      <c r="N2807">
        <v>123.354961642139</v>
      </c>
      <c r="O2807">
        <v>5.6354999170661904</v>
      </c>
      <c r="P2807">
        <v>-5.14</v>
      </c>
      <c r="Q2807">
        <v>0</v>
      </c>
      <c r="R2807">
        <v>-6.4729362456421402</v>
      </c>
      <c r="S2807">
        <v>276.21127378892697</v>
      </c>
      <c r="T2807">
        <f>IF(AND(C2807&gt;=$V$3,B2807=$V$1,A2807&lt;=2004),1,0)</f>
        <v>0</v>
      </c>
    </row>
    <row r="2808" spans="1:20" hidden="1" x14ac:dyDescent="0.25">
      <c r="A2808">
        <v>2037</v>
      </c>
      <c r="B2808">
        <v>1513</v>
      </c>
      <c r="C2808">
        <v>257.06625174076498</v>
      </c>
      <c r="D2808">
        <v>0.14375452345471301</v>
      </c>
      <c r="E2808">
        <v>0</v>
      </c>
      <c r="F2808">
        <v>-0.51644007020632299</v>
      </c>
      <c r="G2808">
        <v>33</v>
      </c>
      <c r="H2808">
        <v>3</v>
      </c>
      <c r="I2808">
        <v>114.45018316538101</v>
      </c>
      <c r="J2808">
        <v>224.44310134707101</v>
      </c>
      <c r="K2808">
        <v>7.3648433981090697</v>
      </c>
      <c r="L2808">
        <v>-37.064602000000001</v>
      </c>
      <c r="M2808">
        <v>224.15070132690701</v>
      </c>
      <c r="N2808">
        <v>130.98836301739601</v>
      </c>
      <c r="O2808">
        <v>5.1769941417700096</v>
      </c>
      <c r="P2808">
        <v>-2.97</v>
      </c>
      <c r="Q2808">
        <v>0</v>
      </c>
      <c r="R2808">
        <v>-6.0165329293211904</v>
      </c>
      <c r="S2808">
        <v>278.216498669506</v>
      </c>
    </row>
    <row r="2809" spans="1:20" hidden="1" x14ac:dyDescent="0.25">
      <c r="A2809">
        <v>2037</v>
      </c>
      <c r="B2809">
        <v>3090</v>
      </c>
      <c r="C2809">
        <v>249.05032516351801</v>
      </c>
      <c r="D2809">
        <v>0.11667748050012899</v>
      </c>
      <c r="E2809">
        <v>0</v>
      </c>
      <c r="F2809">
        <v>0.44315517779643998</v>
      </c>
      <c r="G2809">
        <v>33</v>
      </c>
      <c r="H2809">
        <v>3</v>
      </c>
      <c r="I2809">
        <v>138.42777804929599</v>
      </c>
      <c r="J2809">
        <v>227.928612921856</v>
      </c>
      <c r="K2809">
        <v>7.3648433981090697</v>
      </c>
      <c r="L2809">
        <v>47.642398999999997</v>
      </c>
      <c r="M2809">
        <v>195.62120832977001</v>
      </c>
      <c r="N2809">
        <v>111.969377386076</v>
      </c>
      <c r="O2809">
        <v>-9.1414906124630095E-3</v>
      </c>
      <c r="P2809">
        <v>4.13</v>
      </c>
      <c r="Q2809">
        <v>0</v>
      </c>
      <c r="R2809">
        <v>5.2877768184714604</v>
      </c>
      <c r="S2809">
        <v>230.56063311355399</v>
      </c>
    </row>
    <row r="2810" spans="1:20" hidden="1" x14ac:dyDescent="0.25">
      <c r="A2810">
        <v>2038</v>
      </c>
      <c r="B2810">
        <v>333</v>
      </c>
      <c r="C2810">
        <v>268.17394209846702</v>
      </c>
      <c r="D2810">
        <v>0.106585273523897</v>
      </c>
      <c r="E2810">
        <v>0</v>
      </c>
      <c r="F2810">
        <v>-3.18426298984468E-2</v>
      </c>
      <c r="G2810">
        <v>34</v>
      </c>
      <c r="H2810">
        <v>3</v>
      </c>
      <c r="I2810">
        <v>167.81196964334001</v>
      </c>
      <c r="J2810">
        <v>252.08225144766899</v>
      </c>
      <c r="K2810">
        <v>7.7841382533378001</v>
      </c>
      <c r="L2810">
        <v>22.605801</v>
      </c>
      <c r="M2810">
        <v>263.907175751088</v>
      </c>
      <c r="N2810">
        <v>149.75407666407099</v>
      </c>
      <c r="O2810">
        <v>0.661151116687822</v>
      </c>
      <c r="P2810">
        <v>4.05</v>
      </c>
      <c r="Q2810">
        <v>0</v>
      </c>
      <c r="R2810">
        <v>0.40100859499444202</v>
      </c>
      <c r="S2810">
        <v>266.77827935669802</v>
      </c>
    </row>
    <row r="2811" spans="1:20" x14ac:dyDescent="0.25">
      <c r="A2811">
        <v>2038</v>
      </c>
      <c r="B2811">
        <v>1499</v>
      </c>
      <c r="C2811">
        <v>253.07787092465901</v>
      </c>
      <c r="D2811">
        <v>0.13830862483534001</v>
      </c>
      <c r="E2811">
        <v>0</v>
      </c>
      <c r="F2811">
        <v>0.51841672250929305</v>
      </c>
      <c r="G2811">
        <v>34</v>
      </c>
      <c r="H2811">
        <v>3</v>
      </c>
      <c r="I2811">
        <v>107.523425009467</v>
      </c>
      <c r="J2811">
        <v>222.62728002874101</v>
      </c>
      <c r="K2811">
        <v>7.7841382533378001</v>
      </c>
      <c r="L2811">
        <v>-39.488300000000002</v>
      </c>
      <c r="M2811">
        <v>210.67153437346599</v>
      </c>
      <c r="N2811">
        <v>122.629531692764</v>
      </c>
      <c r="O2811">
        <v>5.6431246893989799</v>
      </c>
      <c r="P2811">
        <v>-5.28</v>
      </c>
      <c r="Q2811">
        <v>0</v>
      </c>
      <c r="R2811">
        <v>-6.5517740945472802</v>
      </c>
      <c r="S2811">
        <v>276.10437468648098</v>
      </c>
      <c r="T2811">
        <f>IF(AND(C2811&gt;=$V$3,B2811=$V$1,A2811&lt;=2004),1,0)</f>
        <v>0</v>
      </c>
    </row>
    <row r="2812" spans="1:20" hidden="1" x14ac:dyDescent="0.25">
      <c r="A2812">
        <v>2038</v>
      </c>
      <c r="B2812">
        <v>1513</v>
      </c>
      <c r="C2812">
        <v>256.67634330936102</v>
      </c>
      <c r="D2812">
        <v>0.143869795414242</v>
      </c>
      <c r="E2812">
        <v>0</v>
      </c>
      <c r="F2812">
        <v>0.49982891377205702</v>
      </c>
      <c r="G2812">
        <v>34</v>
      </c>
      <c r="H2812">
        <v>3</v>
      </c>
      <c r="I2812">
        <v>112.954882929788</v>
      </c>
      <c r="J2812">
        <v>224.05319291566701</v>
      </c>
      <c r="K2812">
        <v>7.7841382533378001</v>
      </c>
      <c r="L2812">
        <v>-37.064602000000001</v>
      </c>
      <c r="M2812">
        <v>222.86122163699</v>
      </c>
      <c r="N2812">
        <v>130.24547589154599</v>
      </c>
      <c r="O2812">
        <v>5.1832243975413501</v>
      </c>
      <c r="P2812">
        <v>-3.12</v>
      </c>
      <c r="Q2812">
        <v>0</v>
      </c>
      <c r="R2812">
        <v>-6.0951719753190901</v>
      </c>
      <c r="S2812">
        <v>278.117049512069</v>
      </c>
    </row>
    <row r="2813" spans="1:20" hidden="1" x14ac:dyDescent="0.25">
      <c r="A2813">
        <v>2038</v>
      </c>
      <c r="B2813">
        <v>3090</v>
      </c>
      <c r="C2813">
        <v>249.287210597062</v>
      </c>
      <c r="D2813">
        <v>0.116771040281671</v>
      </c>
      <c r="E2813">
        <v>0</v>
      </c>
      <c r="F2813">
        <v>-0.25179361718865401</v>
      </c>
      <c r="G2813">
        <v>34</v>
      </c>
      <c r="H2813">
        <v>3</v>
      </c>
      <c r="I2813">
        <v>139.46108752452</v>
      </c>
      <c r="J2813">
        <v>228.16549835539999</v>
      </c>
      <c r="K2813">
        <v>7.7841382533378001</v>
      </c>
      <c r="L2813">
        <v>47.642398999999997</v>
      </c>
      <c r="M2813">
        <v>196.337247591128</v>
      </c>
      <c r="N2813">
        <v>112.387938883686</v>
      </c>
      <c r="O2813">
        <v>1.26851977623921E-2</v>
      </c>
      <c r="P2813">
        <v>4.0199999999999996</v>
      </c>
      <c r="Q2813">
        <v>0</v>
      </c>
      <c r="R2813">
        <v>5.3284414690248596</v>
      </c>
      <c r="S2813">
        <v>230.64757225435099</v>
      </c>
    </row>
    <row r="2814" spans="1:20" hidden="1" x14ac:dyDescent="0.25">
      <c r="A2814">
        <v>2039</v>
      </c>
      <c r="B2814">
        <v>333</v>
      </c>
      <c r="C2814">
        <v>268.18206652595899</v>
      </c>
      <c r="D2814">
        <v>0.106665871262399</v>
      </c>
      <c r="E2814">
        <v>0</v>
      </c>
      <c r="F2814">
        <v>6.8392731551725205E-2</v>
      </c>
      <c r="G2814">
        <v>35</v>
      </c>
      <c r="H2814">
        <v>3</v>
      </c>
      <c r="I2814">
        <v>167.81196964334001</v>
      </c>
      <c r="J2814">
        <v>252.09037587516099</v>
      </c>
      <c r="K2814">
        <v>7.7841382533378001</v>
      </c>
      <c r="L2814">
        <v>22.605801</v>
      </c>
      <c r="M2814">
        <v>263.949321757061</v>
      </c>
      <c r="N2814">
        <v>149.78868603922501</v>
      </c>
      <c r="O2814">
        <v>0.67149470057537297</v>
      </c>
      <c r="P2814">
        <v>3.98</v>
      </c>
      <c r="Q2814">
        <v>0</v>
      </c>
      <c r="R2814">
        <v>0.40220827961442901</v>
      </c>
      <c r="S2814">
        <v>266.78484180886198</v>
      </c>
    </row>
    <row r="2815" spans="1:20" x14ac:dyDescent="0.25">
      <c r="A2815">
        <v>2039</v>
      </c>
      <c r="B2815">
        <v>1499</v>
      </c>
      <c r="C2815">
        <v>252.69894962865101</v>
      </c>
      <c r="D2815">
        <v>0.13841321116334401</v>
      </c>
      <c r="E2815">
        <v>0</v>
      </c>
      <c r="F2815">
        <v>-0.52527352777765601</v>
      </c>
      <c r="G2815">
        <v>35</v>
      </c>
      <c r="H2815">
        <v>3</v>
      </c>
      <c r="I2815">
        <v>107.523425009467</v>
      </c>
      <c r="J2815">
        <v>222.24835873273199</v>
      </c>
      <c r="K2815">
        <v>7.7841382533378001</v>
      </c>
      <c r="L2815">
        <v>-39.488300000000002</v>
      </c>
      <c r="M2815">
        <v>209.349021275252</v>
      </c>
      <c r="N2815">
        <v>121.86902299151799</v>
      </c>
      <c r="O2815">
        <v>5.6522879228339802</v>
      </c>
      <c r="P2815">
        <v>-5.41</v>
      </c>
      <c r="Q2815">
        <v>0</v>
      </c>
      <c r="R2815">
        <v>-6.6358799919214198</v>
      </c>
      <c r="S2815">
        <v>275.99610330763801</v>
      </c>
      <c r="T2815">
        <f>IF(AND(C2815&gt;=$V$3,B2815=$V$1,A2815&lt;=2004),1,0)</f>
        <v>0</v>
      </c>
    </row>
    <row r="2816" spans="1:20" hidden="1" x14ac:dyDescent="0.25">
      <c r="A2816">
        <v>2039</v>
      </c>
      <c r="B2816">
        <v>1513</v>
      </c>
      <c r="C2816">
        <v>256.30608571263502</v>
      </c>
      <c r="D2816">
        <v>0.14397858699272101</v>
      </c>
      <c r="E2816">
        <v>0</v>
      </c>
      <c r="F2816">
        <v>-0.52065272079675695</v>
      </c>
      <c r="G2816">
        <v>35</v>
      </c>
      <c r="H2816">
        <v>3</v>
      </c>
      <c r="I2816">
        <v>112.954882929788</v>
      </c>
      <c r="J2816">
        <v>223.68293531894099</v>
      </c>
      <c r="K2816">
        <v>7.7841382533378001</v>
      </c>
      <c r="L2816">
        <v>-37.064602000000001</v>
      </c>
      <c r="M2816">
        <v>221.51218466428699</v>
      </c>
      <c r="N2816">
        <v>129.46705551356001</v>
      </c>
      <c r="O2816">
        <v>5.1895546816683904</v>
      </c>
      <c r="P2816">
        <v>-3.26</v>
      </c>
      <c r="Q2816">
        <v>0</v>
      </c>
      <c r="R2816">
        <v>-6.1788778172707</v>
      </c>
      <c r="S2816">
        <v>278.016234605563</v>
      </c>
    </row>
    <row r="2817" spans="1:20" hidden="1" x14ac:dyDescent="0.25">
      <c r="A2817">
        <v>2039</v>
      </c>
      <c r="B2817">
        <v>3090</v>
      </c>
      <c r="C2817">
        <v>249.50778270812799</v>
      </c>
      <c r="D2817">
        <v>0.116859340301535</v>
      </c>
      <c r="E2817">
        <v>0</v>
      </c>
      <c r="F2817">
        <v>0.43222090423925402</v>
      </c>
      <c r="G2817">
        <v>35</v>
      </c>
      <c r="H2817">
        <v>3</v>
      </c>
      <c r="I2817">
        <v>139.46108752452</v>
      </c>
      <c r="J2817">
        <v>228.38607046646601</v>
      </c>
      <c r="K2817">
        <v>7.7841382533378001</v>
      </c>
      <c r="L2817">
        <v>47.642398999999997</v>
      </c>
      <c r="M2817">
        <v>197.085302548871</v>
      </c>
      <c r="N2817">
        <v>112.82439591733301</v>
      </c>
      <c r="O2817">
        <v>3.5274405374159302E-2</v>
      </c>
      <c r="P2817">
        <v>3.92</v>
      </c>
      <c r="Q2817">
        <v>0</v>
      </c>
      <c r="R2817">
        <v>5.3716536567800803</v>
      </c>
      <c r="S2817">
        <v>230.735216447554</v>
      </c>
    </row>
    <row r="2818" spans="1:20" hidden="1" x14ac:dyDescent="0.25">
      <c r="A2818">
        <v>2040</v>
      </c>
      <c r="B2818">
        <v>333</v>
      </c>
      <c r="C2818">
        <v>268.19136491374798</v>
      </c>
      <c r="D2818">
        <v>0.10675755432364201</v>
      </c>
      <c r="E2818">
        <v>0</v>
      </c>
      <c r="F2818">
        <v>-3.1103951929217201E-2</v>
      </c>
      <c r="G2818">
        <v>36</v>
      </c>
      <c r="H2818">
        <v>3</v>
      </c>
      <c r="I2818">
        <v>167.95379930654099</v>
      </c>
      <c r="J2818">
        <v>252.09967426294901</v>
      </c>
      <c r="K2818">
        <v>8.2010619846479305</v>
      </c>
      <c r="L2818">
        <v>22.605801</v>
      </c>
      <c r="M2818">
        <v>263.981308974927</v>
      </c>
      <c r="N2818">
        <v>149.81899813091499</v>
      </c>
      <c r="O2818">
        <v>0.68164819918281805</v>
      </c>
      <c r="P2818">
        <v>3.91</v>
      </c>
      <c r="Q2818">
        <v>0</v>
      </c>
      <c r="R2818">
        <v>0.40265841659276902</v>
      </c>
      <c r="S2818">
        <v>266.79141160548602</v>
      </c>
    </row>
    <row r="2819" spans="1:20" x14ac:dyDescent="0.25">
      <c r="A2819">
        <v>2040</v>
      </c>
      <c r="B2819">
        <v>1499</v>
      </c>
      <c r="C2819">
        <v>252.30149431504</v>
      </c>
      <c r="D2819">
        <v>0.138532182177838</v>
      </c>
      <c r="E2819">
        <v>0</v>
      </c>
      <c r="F2819">
        <v>0.49106229341916502</v>
      </c>
      <c r="G2819">
        <v>36</v>
      </c>
      <c r="H2819">
        <v>3</v>
      </c>
      <c r="I2819">
        <v>106.011189132691</v>
      </c>
      <c r="J2819">
        <v>221.85090341912101</v>
      </c>
      <c r="K2819">
        <v>8.2010619846479305</v>
      </c>
      <c r="L2819">
        <v>-39.488300000000002</v>
      </c>
      <c r="M2819">
        <v>208.09804154099101</v>
      </c>
      <c r="N2819">
        <v>121.151309278615</v>
      </c>
      <c r="O2819">
        <v>5.6623673085498201</v>
      </c>
      <c r="P2819">
        <v>-5.53</v>
      </c>
      <c r="Q2819">
        <v>0</v>
      </c>
      <c r="R2819">
        <v>-6.7138770855624701</v>
      </c>
      <c r="S2819">
        <v>275.88655932397398</v>
      </c>
      <c r="T2819">
        <f>IF(AND(C2819&gt;=$V$3,B2819=$V$1,A2819&lt;=2004),1,0)</f>
        <v>0</v>
      </c>
    </row>
    <row r="2820" spans="1:20" hidden="1" x14ac:dyDescent="0.25">
      <c r="A2820">
        <v>2040</v>
      </c>
      <c r="B2820">
        <v>1513</v>
      </c>
      <c r="C2820">
        <v>255.91748596109301</v>
      </c>
      <c r="D2820">
        <v>0.14410234164313299</v>
      </c>
      <c r="E2820">
        <v>0</v>
      </c>
      <c r="F2820">
        <v>0.48597976444312901</v>
      </c>
      <c r="G2820">
        <v>36</v>
      </c>
      <c r="H2820">
        <v>3</v>
      </c>
      <c r="I2820">
        <v>111.474394702778</v>
      </c>
      <c r="J2820">
        <v>223.294335567399</v>
      </c>
      <c r="K2820">
        <v>8.2010619846479305</v>
      </c>
      <c r="L2820">
        <v>-37.064602000000001</v>
      </c>
      <c r="M2820">
        <v>220.23681546759801</v>
      </c>
      <c r="N2820">
        <v>128.732933417108</v>
      </c>
      <c r="O2820">
        <v>5.1962490263390597</v>
      </c>
      <c r="P2820">
        <v>-3.4</v>
      </c>
      <c r="Q2820">
        <v>0</v>
      </c>
      <c r="R2820">
        <v>-6.2565270068955696</v>
      </c>
      <c r="S2820">
        <v>277.91415277065602</v>
      </c>
    </row>
    <row r="2821" spans="1:20" hidden="1" x14ac:dyDescent="0.25">
      <c r="A2821">
        <v>2040</v>
      </c>
      <c r="B2821">
        <v>3090</v>
      </c>
      <c r="C2821">
        <v>249.738066056679</v>
      </c>
      <c r="D2821">
        <v>0.11695978500729599</v>
      </c>
      <c r="E2821">
        <v>0</v>
      </c>
      <c r="F2821">
        <v>-0.25729920880107299</v>
      </c>
      <c r="G2821">
        <v>36</v>
      </c>
      <c r="H2821">
        <v>3</v>
      </c>
      <c r="I2821">
        <v>140.48622718208199</v>
      </c>
      <c r="J2821">
        <v>228.61635381501699</v>
      </c>
      <c r="K2821">
        <v>8.2010619846479305</v>
      </c>
      <c r="L2821">
        <v>47.642398999999997</v>
      </c>
      <c r="M2821">
        <v>197.783761989482</v>
      </c>
      <c r="N2821">
        <v>113.233656136029</v>
      </c>
      <c r="O2821">
        <v>5.7332692808075299E-2</v>
      </c>
      <c r="P2821">
        <v>3.81</v>
      </c>
      <c r="Q2821">
        <v>0</v>
      </c>
      <c r="R2821">
        <v>5.4099614137734999</v>
      </c>
      <c r="S2821">
        <v>230.82348567220299</v>
      </c>
    </row>
    <row r="2822" spans="1:20" hidden="1" x14ac:dyDescent="0.25">
      <c r="A2822">
        <v>2041</v>
      </c>
      <c r="B2822">
        <v>333</v>
      </c>
      <c r="C2822">
        <v>268.19821211894299</v>
      </c>
      <c r="D2822">
        <v>0.106841677585955</v>
      </c>
      <c r="E2822">
        <v>0</v>
      </c>
      <c r="F2822">
        <v>6.4943800687352393E-2</v>
      </c>
      <c r="G2822">
        <v>37</v>
      </c>
      <c r="H2822">
        <v>3</v>
      </c>
      <c r="I2822">
        <v>167.95379930654099</v>
      </c>
      <c r="J2822">
        <v>252.106521468144</v>
      </c>
      <c r="K2822">
        <v>8.2010619846479305</v>
      </c>
      <c r="L2822">
        <v>22.605801</v>
      </c>
      <c r="M2822">
        <v>264.01792183682397</v>
      </c>
      <c r="N2822">
        <v>149.850929993389</v>
      </c>
      <c r="O2822">
        <v>0.69217173542372201</v>
      </c>
      <c r="P2822">
        <v>3.84</v>
      </c>
      <c r="Q2822">
        <v>0</v>
      </c>
      <c r="R2822">
        <v>0.403444754097669</v>
      </c>
      <c r="S2822">
        <v>266.79799423203599</v>
      </c>
    </row>
    <row r="2823" spans="1:20" x14ac:dyDescent="0.25">
      <c r="A2823">
        <v>2041</v>
      </c>
      <c r="B2823">
        <v>1499</v>
      </c>
      <c r="C2823">
        <v>251.923982269975</v>
      </c>
      <c r="D2823">
        <v>0.138641343343752</v>
      </c>
      <c r="E2823">
        <v>0</v>
      </c>
      <c r="F2823">
        <v>-0.528399871756152</v>
      </c>
      <c r="G2823">
        <v>37</v>
      </c>
      <c r="H2823">
        <v>3</v>
      </c>
      <c r="I2823">
        <v>106.011189132691</v>
      </c>
      <c r="J2823">
        <v>221.473391374057</v>
      </c>
      <c r="K2823">
        <v>8.2010619846479305</v>
      </c>
      <c r="L2823">
        <v>-39.488300000000002</v>
      </c>
      <c r="M2823">
        <v>206.79190642257899</v>
      </c>
      <c r="N2823">
        <v>120.400488313713</v>
      </c>
      <c r="O2823">
        <v>5.6724814626533204</v>
      </c>
      <c r="P2823">
        <v>-5.65</v>
      </c>
      <c r="Q2823">
        <v>0</v>
      </c>
      <c r="R2823">
        <v>-6.7968486497046596</v>
      </c>
      <c r="S2823">
        <v>275.77566157175698</v>
      </c>
      <c r="T2823">
        <f>IF(AND(C2823&gt;=$V$3,B2823=$V$1,A2823&lt;=2004),1,0)</f>
        <v>0</v>
      </c>
    </row>
    <row r="2824" spans="1:20" hidden="1" x14ac:dyDescent="0.25">
      <c r="A2824">
        <v>2041</v>
      </c>
      <c r="B2824">
        <v>1513</v>
      </c>
      <c r="C2824">
        <v>255.548274831958</v>
      </c>
      <c r="D2824">
        <v>0.144215892006503</v>
      </c>
      <c r="E2824">
        <v>0</v>
      </c>
      <c r="F2824">
        <v>-0.51370537577175801</v>
      </c>
      <c r="G2824">
        <v>37</v>
      </c>
      <c r="H2824">
        <v>3</v>
      </c>
      <c r="I2824">
        <v>111.474394702778</v>
      </c>
      <c r="J2824">
        <v>222.92512443826399</v>
      </c>
      <c r="K2824">
        <v>8.2010619846479305</v>
      </c>
      <c r="L2824">
        <v>-37.064602000000001</v>
      </c>
      <c r="M2824">
        <v>218.90419739348499</v>
      </c>
      <c r="N2824">
        <v>127.964283493545</v>
      </c>
      <c r="O2824">
        <v>5.2034162474485104</v>
      </c>
      <c r="P2824">
        <v>-3.54</v>
      </c>
      <c r="Q2824">
        <v>0</v>
      </c>
      <c r="R2824">
        <v>-6.3390970110085796</v>
      </c>
      <c r="S2824">
        <v>277.81072371907101</v>
      </c>
    </row>
    <row r="2825" spans="1:20" hidden="1" x14ac:dyDescent="0.25">
      <c r="A2825">
        <v>2041</v>
      </c>
      <c r="B2825">
        <v>3090</v>
      </c>
      <c r="C2825">
        <v>249.95243614232001</v>
      </c>
      <c r="D2825">
        <v>0.117051947465836</v>
      </c>
      <c r="E2825">
        <v>0</v>
      </c>
      <c r="F2825">
        <v>0.42162135986938198</v>
      </c>
      <c r="G2825">
        <v>37</v>
      </c>
      <c r="H2825">
        <v>3</v>
      </c>
      <c r="I2825">
        <v>140.48622718208199</v>
      </c>
      <c r="J2825">
        <v>228.830723900658</v>
      </c>
      <c r="K2825">
        <v>8.2010619846479305</v>
      </c>
      <c r="L2825">
        <v>47.642398999999997</v>
      </c>
      <c r="M2825">
        <v>198.514952027666</v>
      </c>
      <c r="N2825">
        <v>113.660939188906</v>
      </c>
      <c r="O2825">
        <v>8.0544578398170405E-2</v>
      </c>
      <c r="P2825">
        <v>3.71</v>
      </c>
      <c r="Q2825">
        <v>0</v>
      </c>
      <c r="R2825">
        <v>5.4508876739263004</v>
      </c>
      <c r="S2825">
        <v>230.91242265193901</v>
      </c>
    </row>
    <row r="2826" spans="1:20" hidden="1" x14ac:dyDescent="0.25">
      <c r="A2826">
        <v>2042</v>
      </c>
      <c r="B2826">
        <v>333</v>
      </c>
      <c r="C2826">
        <v>268.20618313740499</v>
      </c>
      <c r="D2826">
        <v>0.106930941995092</v>
      </c>
      <c r="E2826">
        <v>0</v>
      </c>
      <c r="F2826">
        <v>-2.9775312616742902E-2</v>
      </c>
      <c r="G2826">
        <v>38</v>
      </c>
      <c r="H2826">
        <v>3</v>
      </c>
      <c r="I2826">
        <v>168.08969671943299</v>
      </c>
      <c r="J2826">
        <v>252.114492486606</v>
      </c>
      <c r="K2826">
        <v>8.61548759303205</v>
      </c>
      <c r="L2826">
        <v>22.605801</v>
      </c>
      <c r="M2826">
        <v>264.044885480782</v>
      </c>
      <c r="N2826">
        <v>149.878063412534</v>
      </c>
      <c r="O2826">
        <v>0.70267084309054695</v>
      </c>
      <c r="P2826">
        <v>3.77</v>
      </c>
      <c r="Q2826">
        <v>0</v>
      </c>
      <c r="R2826">
        <v>0.403521001545327</v>
      </c>
      <c r="S2826">
        <v>266.80457810264198</v>
      </c>
    </row>
    <row r="2827" spans="1:20" x14ac:dyDescent="0.25">
      <c r="A2827">
        <v>2042</v>
      </c>
      <c r="B2827">
        <v>1499</v>
      </c>
      <c r="C2827">
        <v>251.52840980868501</v>
      </c>
      <c r="D2827">
        <v>0.13875717583417199</v>
      </c>
      <c r="E2827">
        <v>0</v>
      </c>
      <c r="F2827">
        <v>0.4785141696295</v>
      </c>
      <c r="G2827">
        <v>38</v>
      </c>
      <c r="H2827">
        <v>3</v>
      </c>
      <c r="I2827">
        <v>104.515221992145</v>
      </c>
      <c r="J2827">
        <v>221.07781891276699</v>
      </c>
      <c r="K2827">
        <v>8.61548759303205</v>
      </c>
      <c r="L2827">
        <v>-39.488300000000002</v>
      </c>
      <c r="M2827">
        <v>205.557012474608</v>
      </c>
      <c r="N2827">
        <v>119.69160552171201</v>
      </c>
      <c r="O2827">
        <v>5.6828504835135103</v>
      </c>
      <c r="P2827">
        <v>-5.76</v>
      </c>
      <c r="Q2827">
        <v>0</v>
      </c>
      <c r="R2827">
        <v>-6.8736827392289301</v>
      </c>
      <c r="S2827">
        <v>275.66351019035699</v>
      </c>
      <c r="T2827">
        <f>IF(AND(C2827&gt;=$V$3,B2827=$V$1,A2827&lt;=2004),1,0)</f>
        <v>0</v>
      </c>
    </row>
    <row r="2828" spans="1:20" hidden="1" x14ac:dyDescent="0.25">
      <c r="A2828">
        <v>2042</v>
      </c>
      <c r="B2828">
        <v>1513</v>
      </c>
      <c r="C2828">
        <v>255.161242591877</v>
      </c>
      <c r="D2828">
        <v>0.14433638193776299</v>
      </c>
      <c r="E2828">
        <v>0</v>
      </c>
      <c r="F2828">
        <v>0.47217461939753602</v>
      </c>
      <c r="G2828">
        <v>38</v>
      </c>
      <c r="H2828">
        <v>3</v>
      </c>
      <c r="I2828">
        <v>110.009055290761</v>
      </c>
      <c r="J2828">
        <v>222.53809219818299</v>
      </c>
      <c r="K2828">
        <v>8.61548759303205</v>
      </c>
      <c r="L2828">
        <v>-37.064602000000001</v>
      </c>
      <c r="M2828">
        <v>217.643679665642</v>
      </c>
      <c r="N2828">
        <v>127.238278840682</v>
      </c>
      <c r="O2828">
        <v>5.21176328417822</v>
      </c>
      <c r="P2828">
        <v>-3.67</v>
      </c>
      <c r="Q2828">
        <v>0</v>
      </c>
      <c r="R2828">
        <v>-6.4156912690369703</v>
      </c>
      <c r="S2828">
        <v>277.706044951406</v>
      </c>
    </row>
    <row r="2829" spans="1:20" hidden="1" x14ac:dyDescent="0.25">
      <c r="A2829">
        <v>2042</v>
      </c>
      <c r="B2829">
        <v>3090</v>
      </c>
      <c r="C2829">
        <v>250.177059907368</v>
      </c>
      <c r="D2829">
        <v>0.117149742382248</v>
      </c>
      <c r="E2829">
        <v>0</v>
      </c>
      <c r="F2829">
        <v>-0.27167120173681297</v>
      </c>
      <c r="G2829">
        <v>38</v>
      </c>
      <c r="H2829">
        <v>3</v>
      </c>
      <c r="I2829">
        <v>141.50313224196199</v>
      </c>
      <c r="J2829">
        <v>229.05534766570599</v>
      </c>
      <c r="K2829">
        <v>8.61548759303205</v>
      </c>
      <c r="L2829">
        <v>47.642398999999997</v>
      </c>
      <c r="M2829">
        <v>199.197434961623</v>
      </c>
      <c r="N2829">
        <v>114.0609231705</v>
      </c>
      <c r="O2829">
        <v>0.10351865579186199</v>
      </c>
      <c r="P2829">
        <v>3.61</v>
      </c>
      <c r="Q2829">
        <v>0</v>
      </c>
      <c r="R2829">
        <v>5.4870355427651898</v>
      </c>
      <c r="S2829">
        <v>231.00194942226901</v>
      </c>
    </row>
    <row r="2830" spans="1:20" hidden="1" x14ac:dyDescent="0.25">
      <c r="A2830">
        <v>2043</v>
      </c>
      <c r="B2830">
        <v>333</v>
      </c>
      <c r="C2830">
        <v>268.21502434291801</v>
      </c>
      <c r="D2830">
        <v>0.107012300004506</v>
      </c>
      <c r="E2830">
        <v>0</v>
      </c>
      <c r="F2830">
        <v>-2.3055515208546901E-2</v>
      </c>
      <c r="G2830">
        <v>39</v>
      </c>
      <c r="H2830">
        <v>3</v>
      </c>
      <c r="I2830">
        <v>168.21988877390999</v>
      </c>
      <c r="J2830">
        <v>252.12333369211899</v>
      </c>
      <c r="K2830">
        <v>9.02728884043524</v>
      </c>
      <c r="L2830">
        <v>22.605801</v>
      </c>
      <c r="M2830">
        <v>264.07627719621701</v>
      </c>
      <c r="N2830">
        <v>149.90665956620799</v>
      </c>
      <c r="O2830">
        <v>0.71348313873178304</v>
      </c>
      <c r="P2830">
        <v>3.7</v>
      </c>
      <c r="Q2830">
        <v>0</v>
      </c>
      <c r="R2830">
        <v>0.40392075596731097</v>
      </c>
      <c r="S2830">
        <v>266.81116849566399</v>
      </c>
    </row>
    <row r="2831" spans="1:20" x14ac:dyDescent="0.25">
      <c r="A2831">
        <v>2043</v>
      </c>
      <c r="B2831">
        <v>1499</v>
      </c>
      <c r="C2831">
        <v>251.11655692931299</v>
      </c>
      <c r="D2831">
        <v>0.13886274871520399</v>
      </c>
      <c r="E2831">
        <v>0</v>
      </c>
      <c r="F2831">
        <v>0.43135281545125498</v>
      </c>
      <c r="G2831">
        <v>39</v>
      </c>
      <c r="H2831">
        <v>3</v>
      </c>
      <c r="I2831">
        <v>103.03583850279099</v>
      </c>
      <c r="J2831">
        <v>220.66596603339499</v>
      </c>
      <c r="K2831">
        <v>9.02728884043524</v>
      </c>
      <c r="L2831">
        <v>-39.488300000000002</v>
      </c>
      <c r="M2831">
        <v>204.26898302136999</v>
      </c>
      <c r="N2831">
        <v>118.950764365989</v>
      </c>
      <c r="O2831">
        <v>5.6934772414722596</v>
      </c>
      <c r="P2831">
        <v>-5.86</v>
      </c>
      <c r="Q2831">
        <v>0</v>
      </c>
      <c r="R2831">
        <v>-6.9553602831922303</v>
      </c>
      <c r="S2831">
        <v>275.55002615370699</v>
      </c>
      <c r="T2831">
        <f>IF(AND(C2831&gt;=$V$3,B2831=$V$1,A2831&lt;=2004),1,0)</f>
        <v>0</v>
      </c>
    </row>
    <row r="2832" spans="1:20" hidden="1" x14ac:dyDescent="0.25">
      <c r="A2832">
        <v>2043</v>
      </c>
      <c r="B2832">
        <v>1513</v>
      </c>
      <c r="C2832">
        <v>254.758187225439</v>
      </c>
      <c r="D2832">
        <v>0.14444619973700301</v>
      </c>
      <c r="E2832">
        <v>0</v>
      </c>
      <c r="F2832">
        <v>0.42453662304517398</v>
      </c>
      <c r="G2832">
        <v>39</v>
      </c>
      <c r="H2832">
        <v>3</v>
      </c>
      <c r="I2832">
        <v>108.55919505417999</v>
      </c>
      <c r="J2832">
        <v>222.135036831744</v>
      </c>
      <c r="K2832">
        <v>9.02728884043524</v>
      </c>
      <c r="L2832">
        <v>-37.064602000000001</v>
      </c>
      <c r="M2832">
        <v>216.32817165405601</v>
      </c>
      <c r="N2832">
        <v>126.479036876089</v>
      </c>
      <c r="O2832">
        <v>5.22106151828965</v>
      </c>
      <c r="P2832">
        <v>-3.79</v>
      </c>
      <c r="Q2832">
        <v>0</v>
      </c>
      <c r="R2832">
        <v>-6.49706114514305</v>
      </c>
      <c r="S2832">
        <v>277.60003854841699</v>
      </c>
    </row>
    <row r="2833" spans="1:20" hidden="1" x14ac:dyDescent="0.25">
      <c r="A2833">
        <v>2043</v>
      </c>
      <c r="B2833">
        <v>3090</v>
      </c>
      <c r="C2833">
        <v>250.41103617523501</v>
      </c>
      <c r="D2833">
        <v>0.117238875327921</v>
      </c>
      <c r="E2833">
        <v>0</v>
      </c>
      <c r="F2833">
        <v>-0.247794546274622</v>
      </c>
      <c r="G2833">
        <v>39</v>
      </c>
      <c r="H2833">
        <v>3</v>
      </c>
      <c r="I2833">
        <v>142.51174406487601</v>
      </c>
      <c r="J2833">
        <v>229.289323933573</v>
      </c>
      <c r="K2833">
        <v>9.02728884043524</v>
      </c>
      <c r="L2833">
        <v>47.642398999999997</v>
      </c>
      <c r="M2833">
        <v>199.914448649159</v>
      </c>
      <c r="N2833">
        <v>114.479920085522</v>
      </c>
      <c r="O2833">
        <v>0.12636131697490399</v>
      </c>
      <c r="P2833">
        <v>3.51</v>
      </c>
      <c r="Q2833">
        <v>0</v>
      </c>
      <c r="R2833">
        <v>5.52596839394824</v>
      </c>
      <c r="S2833">
        <v>231.09211142311599</v>
      </c>
    </row>
    <row r="2834" spans="1:20" hidden="1" x14ac:dyDescent="0.25">
      <c r="A2834">
        <v>2044</v>
      </c>
      <c r="B2834">
        <v>333</v>
      </c>
      <c r="C2834">
        <v>268.22151635155802</v>
      </c>
      <c r="D2834">
        <v>0.10710591301210901</v>
      </c>
      <c r="E2834">
        <v>0</v>
      </c>
      <c r="F2834">
        <v>6.2241705518558399E-2</v>
      </c>
      <c r="G2834">
        <v>40</v>
      </c>
      <c r="H2834">
        <v>3</v>
      </c>
      <c r="I2834">
        <v>168.21988877390999</v>
      </c>
      <c r="J2834">
        <v>252.129825700759</v>
      </c>
      <c r="K2834">
        <v>9.02728884043524</v>
      </c>
      <c r="L2834">
        <v>22.605801</v>
      </c>
      <c r="M2834">
        <v>264.11109918365599</v>
      </c>
      <c r="N2834">
        <v>149.93882285368099</v>
      </c>
      <c r="O2834">
        <v>0.72454878230674102</v>
      </c>
      <c r="P2834">
        <v>3.63</v>
      </c>
      <c r="Q2834">
        <v>0</v>
      </c>
      <c r="R2834">
        <v>0.404569405094722</v>
      </c>
      <c r="S2834">
        <v>266.81776947207999</v>
      </c>
    </row>
    <row r="2835" spans="1:20" x14ac:dyDescent="0.25">
      <c r="A2835">
        <v>2044</v>
      </c>
      <c r="B2835">
        <v>1499</v>
      </c>
      <c r="C2835">
        <v>250.72638197586599</v>
      </c>
      <c r="D2835">
        <v>0.138984224092807</v>
      </c>
      <c r="E2835">
        <v>0</v>
      </c>
      <c r="F2835">
        <v>-0.57435991771906103</v>
      </c>
      <c r="G2835">
        <v>40</v>
      </c>
      <c r="H2835">
        <v>3</v>
      </c>
      <c r="I2835">
        <v>103.03583850279099</v>
      </c>
      <c r="J2835">
        <v>220.27579107994799</v>
      </c>
      <c r="K2835">
        <v>9.02728884043524</v>
      </c>
      <c r="L2835">
        <v>-39.488300000000002</v>
      </c>
      <c r="M2835">
        <v>202.934384427894</v>
      </c>
      <c r="N2835">
        <v>118.18405136322799</v>
      </c>
      <c r="O2835">
        <v>5.7039663119160302</v>
      </c>
      <c r="P2835">
        <v>-5.95</v>
      </c>
      <c r="Q2835">
        <v>0</v>
      </c>
      <c r="R2835">
        <v>-7.0413455397520597</v>
      </c>
      <c r="S2835">
        <v>275.43513917693502</v>
      </c>
      <c r="T2835">
        <f>IF(AND(C2835&gt;=$V$3,B2835=$V$1,A2835&lt;=2004),1,0)</f>
        <v>0</v>
      </c>
    </row>
    <row r="2836" spans="1:20" hidden="1" x14ac:dyDescent="0.25">
      <c r="A2836">
        <v>2044</v>
      </c>
      <c r="B2836">
        <v>1513</v>
      </c>
      <c r="C2836">
        <v>254.37598601923301</v>
      </c>
      <c r="D2836">
        <v>0.14457255944699501</v>
      </c>
      <c r="E2836">
        <v>0</v>
      </c>
      <c r="F2836">
        <v>-0.55253512461240395</v>
      </c>
      <c r="G2836">
        <v>40</v>
      </c>
      <c r="H2836">
        <v>3</v>
      </c>
      <c r="I2836">
        <v>108.55919505417999</v>
      </c>
      <c r="J2836">
        <v>221.75283562553901</v>
      </c>
      <c r="K2836">
        <v>9.02728884043524</v>
      </c>
      <c r="L2836">
        <v>-37.064602000000001</v>
      </c>
      <c r="M2836">
        <v>214.96454993080999</v>
      </c>
      <c r="N2836">
        <v>125.69300783512099</v>
      </c>
      <c r="O2836">
        <v>5.2303990727286198</v>
      </c>
      <c r="P2836">
        <v>-3.91</v>
      </c>
      <c r="Q2836">
        <v>0</v>
      </c>
      <c r="R2836">
        <v>-6.5826660330395201</v>
      </c>
      <c r="S2836">
        <v>277.49263541142199</v>
      </c>
    </row>
    <row r="2837" spans="1:20" hidden="1" x14ac:dyDescent="0.25">
      <c r="A2837">
        <v>2044</v>
      </c>
      <c r="B2837">
        <v>3090</v>
      </c>
      <c r="C2837">
        <v>250.62883396348099</v>
      </c>
      <c r="D2837">
        <v>0.117341434414372</v>
      </c>
      <c r="E2837">
        <v>0</v>
      </c>
      <c r="F2837">
        <v>0.42864828757697798</v>
      </c>
      <c r="G2837">
        <v>40</v>
      </c>
      <c r="H2837">
        <v>3</v>
      </c>
      <c r="I2837">
        <v>142.51174406487601</v>
      </c>
      <c r="J2837">
        <v>229.507121721819</v>
      </c>
      <c r="K2837">
        <v>9.02728884043524</v>
      </c>
      <c r="L2837">
        <v>47.642398999999997</v>
      </c>
      <c r="M2837">
        <v>200.66337258047801</v>
      </c>
      <c r="N2837">
        <v>114.918522025576</v>
      </c>
      <c r="O2837">
        <v>0.149480054044731</v>
      </c>
      <c r="P2837">
        <v>3.41</v>
      </c>
      <c r="Q2837">
        <v>0</v>
      </c>
      <c r="R2837">
        <v>5.56741342732973</v>
      </c>
      <c r="S2837">
        <v>231.18294964338099</v>
      </c>
    </row>
    <row r="2838" spans="1:20" hidden="1" x14ac:dyDescent="0.25">
      <c r="A2838">
        <v>2045</v>
      </c>
      <c r="B2838">
        <v>333</v>
      </c>
      <c r="C2838">
        <v>268.22928866547801</v>
      </c>
      <c r="D2838">
        <v>0.107196416918794</v>
      </c>
      <c r="E2838">
        <v>0</v>
      </c>
      <c r="F2838">
        <v>-3.39215538188559E-2</v>
      </c>
      <c r="G2838">
        <v>41</v>
      </c>
      <c r="H2838">
        <v>3</v>
      </c>
      <c r="I2838">
        <v>168.34460758035101</v>
      </c>
      <c r="J2838">
        <v>252.13759801468001</v>
      </c>
      <c r="K2838">
        <v>9.4363402882083207</v>
      </c>
      <c r="L2838">
        <v>22.605801</v>
      </c>
      <c r="M2838">
        <v>264.13667081291402</v>
      </c>
      <c r="N2838">
        <v>149.96531915532199</v>
      </c>
      <c r="O2838">
        <v>0.73566754419772096</v>
      </c>
      <c r="P2838">
        <v>3.57</v>
      </c>
      <c r="Q2838">
        <v>0</v>
      </c>
      <c r="R2838">
        <v>0.40453800227779202</v>
      </c>
      <c r="S2838">
        <v>266.824369936126</v>
      </c>
    </row>
    <row r="2839" spans="1:20" x14ac:dyDescent="0.25">
      <c r="A2839">
        <v>2045</v>
      </c>
      <c r="B2839">
        <v>1499</v>
      </c>
      <c r="C2839">
        <v>250.320150087158</v>
      </c>
      <c r="D2839">
        <v>0.13910166499680801</v>
      </c>
      <c r="E2839">
        <v>0</v>
      </c>
      <c r="F2839">
        <v>0.425431669726412</v>
      </c>
      <c r="G2839">
        <v>41</v>
      </c>
      <c r="H2839">
        <v>3</v>
      </c>
      <c r="I2839">
        <v>101.57334635807899</v>
      </c>
      <c r="J2839">
        <v>219.86955919124</v>
      </c>
      <c r="K2839">
        <v>9.4363402882083207</v>
      </c>
      <c r="L2839">
        <v>-39.488300000000002</v>
      </c>
      <c r="M2839">
        <v>201.676075280551</v>
      </c>
      <c r="N2839">
        <v>117.461283168126</v>
      </c>
      <c r="O2839">
        <v>5.7134204497135803</v>
      </c>
      <c r="P2839">
        <v>-6.04</v>
      </c>
      <c r="Q2839">
        <v>0</v>
      </c>
      <c r="R2839">
        <v>-7.1206792499552902</v>
      </c>
      <c r="S2839">
        <v>275.31895778703301</v>
      </c>
      <c r="T2839">
        <f>IF(AND(C2839&gt;=$V$3,B2839=$V$1,A2839&lt;=2004),1,0)</f>
        <v>0</v>
      </c>
    </row>
    <row r="2840" spans="1:20" hidden="1" x14ac:dyDescent="0.25">
      <c r="A2840">
        <v>2045</v>
      </c>
      <c r="B2840">
        <v>1513</v>
      </c>
      <c r="C2840">
        <v>253.97807365480199</v>
      </c>
      <c r="D2840">
        <v>0.14469472246359699</v>
      </c>
      <c r="E2840">
        <v>0</v>
      </c>
      <c r="F2840">
        <v>0.41627103032006402</v>
      </c>
      <c r="G2840">
        <v>41</v>
      </c>
      <c r="H2840">
        <v>3</v>
      </c>
      <c r="I2840">
        <v>107.125137818504</v>
      </c>
      <c r="J2840">
        <v>221.35492326110801</v>
      </c>
      <c r="K2840">
        <v>9.4363402882083207</v>
      </c>
      <c r="L2840">
        <v>-37.064602000000001</v>
      </c>
      <c r="M2840">
        <v>213.67744696077401</v>
      </c>
      <c r="N2840">
        <v>124.95120521448899</v>
      </c>
      <c r="O2840">
        <v>5.2407352274188801</v>
      </c>
      <c r="P2840">
        <v>-4.0199999999999996</v>
      </c>
      <c r="Q2840">
        <v>0</v>
      </c>
      <c r="R2840">
        <v>-6.6618585595365296</v>
      </c>
      <c r="S2840">
        <v>277.38394016485802</v>
      </c>
    </row>
    <row r="2841" spans="1:20" hidden="1" x14ac:dyDescent="0.25">
      <c r="A2841">
        <v>2045</v>
      </c>
      <c r="B2841">
        <v>3090</v>
      </c>
      <c r="C2841">
        <v>250.856204550618</v>
      </c>
      <c r="D2841">
        <v>0.117440587280277</v>
      </c>
      <c r="E2841">
        <v>0</v>
      </c>
      <c r="F2841">
        <v>-0.25363131711544001</v>
      </c>
      <c r="G2841">
        <v>41</v>
      </c>
      <c r="H2841">
        <v>3</v>
      </c>
      <c r="I2841">
        <v>143.51200967669999</v>
      </c>
      <c r="J2841">
        <v>229.73449230895599</v>
      </c>
      <c r="K2841">
        <v>9.4363402882083207</v>
      </c>
      <c r="L2841">
        <v>47.642398999999997</v>
      </c>
      <c r="M2841">
        <v>201.362400715641</v>
      </c>
      <c r="N2841">
        <v>115.32828960079399</v>
      </c>
      <c r="O2841">
        <v>0.17253539479687</v>
      </c>
      <c r="P2841">
        <v>3.31</v>
      </c>
      <c r="Q2841">
        <v>0</v>
      </c>
      <c r="R2841">
        <v>5.6040011987803897</v>
      </c>
      <c r="S2841">
        <v>231.27438483171599</v>
      </c>
    </row>
    <row r="2842" spans="1:20" hidden="1" x14ac:dyDescent="0.25">
      <c r="A2842" t="s">
        <v>85</v>
      </c>
      <c r="B2842">
        <v>333</v>
      </c>
      <c r="C2842">
        <v>268.23474656761601</v>
      </c>
      <c r="D2842">
        <v>0.107284666204098</v>
      </c>
      <c r="E2842">
        <v>0</v>
      </c>
      <c r="F2842">
        <v>6.13200833121215E-2</v>
      </c>
      <c r="G2842">
        <v>42</v>
      </c>
      <c r="H2842">
        <v>3</v>
      </c>
      <c r="I2842">
        <v>168.34460758035101</v>
      </c>
      <c r="J2842">
        <v>252.14305591681699</v>
      </c>
      <c r="K2842">
        <v>9.4363402882083207</v>
      </c>
      <c r="L2842">
        <v>22.605801</v>
      </c>
      <c r="M2842">
        <v>264.167287929488</v>
      </c>
      <c r="N2842">
        <v>149.994377969726</v>
      </c>
      <c r="O2842">
        <v>0.74624347195063201</v>
      </c>
      <c r="P2842">
        <v>3.5</v>
      </c>
      <c r="Q2842">
        <v>0</v>
      </c>
      <c r="R2842">
        <v>0.404875711172487</v>
      </c>
      <c r="S2842">
        <v>266.83097591024898</v>
      </c>
    </row>
    <row r="2843" spans="1:20" x14ac:dyDescent="0.25">
      <c r="A2843">
        <v>2046</v>
      </c>
      <c r="B2843">
        <v>1499</v>
      </c>
      <c r="C2843">
        <v>249.93572270172299</v>
      </c>
      <c r="D2843">
        <v>0.13921618022850499</v>
      </c>
      <c r="E2843">
        <v>0</v>
      </c>
      <c r="F2843">
        <v>-0.57771368178466997</v>
      </c>
      <c r="G2843">
        <v>42</v>
      </c>
      <c r="H2843">
        <v>3</v>
      </c>
      <c r="I2843">
        <v>101.57334635807899</v>
      </c>
      <c r="J2843">
        <v>219.485131805804</v>
      </c>
      <c r="K2843">
        <v>9.4363402882083207</v>
      </c>
      <c r="L2843">
        <v>-39.488300000000002</v>
      </c>
      <c r="M2843">
        <v>200.37220997448</v>
      </c>
      <c r="N2843">
        <v>116.711600578836</v>
      </c>
      <c r="O2843">
        <v>5.72336337540498</v>
      </c>
      <c r="P2843">
        <v>-6.11</v>
      </c>
      <c r="Q2843">
        <v>0</v>
      </c>
      <c r="R2843">
        <v>-7.2042672892677704</v>
      </c>
      <c r="S2843">
        <v>275.20141257013501</v>
      </c>
      <c r="T2843">
        <f>IF(AND(C2843&gt;=$V$3,B2843=$V$1,A2843&lt;=2004),1,0)</f>
        <v>0</v>
      </c>
    </row>
    <row r="2844" spans="1:20" hidden="1" x14ac:dyDescent="0.25">
      <c r="A2844">
        <v>2046</v>
      </c>
      <c r="B2844">
        <v>1513</v>
      </c>
      <c r="C2844">
        <v>253.60124416442699</v>
      </c>
      <c r="D2844">
        <v>0.14481384217124799</v>
      </c>
      <c r="E2844">
        <v>0</v>
      </c>
      <c r="F2844">
        <v>-0.558595023794342</v>
      </c>
      <c r="G2844">
        <v>42</v>
      </c>
      <c r="H2844">
        <v>3</v>
      </c>
      <c r="I2844">
        <v>107.125137818504</v>
      </c>
      <c r="J2844">
        <v>220.97809377073301</v>
      </c>
      <c r="K2844">
        <v>9.4363402882083207</v>
      </c>
      <c r="L2844">
        <v>-37.064602000000001</v>
      </c>
      <c r="M2844">
        <v>212.343585148166</v>
      </c>
      <c r="N2844">
        <v>124.181654647038</v>
      </c>
      <c r="O2844">
        <v>5.2516711341597597</v>
      </c>
      <c r="P2844">
        <v>-4.12</v>
      </c>
      <c r="Q2844">
        <v>0</v>
      </c>
      <c r="R2844">
        <v>-6.7452064314334201</v>
      </c>
      <c r="S2844">
        <v>277.27388500988297</v>
      </c>
    </row>
    <row r="2845" spans="1:20" hidden="1" x14ac:dyDescent="0.25">
      <c r="A2845">
        <v>2046</v>
      </c>
      <c r="B2845">
        <v>3090</v>
      </c>
      <c r="C2845">
        <v>251.067770359349</v>
      </c>
      <c r="D2845">
        <v>0.11753727006307001</v>
      </c>
      <c r="E2845">
        <v>0</v>
      </c>
      <c r="F2845">
        <v>0.41874712633081301</v>
      </c>
      <c r="G2845">
        <v>42</v>
      </c>
      <c r="H2845">
        <v>3</v>
      </c>
      <c r="I2845">
        <v>143.51200967669999</v>
      </c>
      <c r="J2845">
        <v>229.94605811768699</v>
      </c>
      <c r="K2845">
        <v>9.4363402882083207</v>
      </c>
      <c r="L2845">
        <v>47.642398999999997</v>
      </c>
      <c r="M2845">
        <v>202.09409988985001</v>
      </c>
      <c r="N2845">
        <v>115.756595325493</v>
      </c>
      <c r="O2845">
        <v>0.19635618416567899</v>
      </c>
      <c r="P2845">
        <v>3.21</v>
      </c>
      <c r="Q2845">
        <v>0</v>
      </c>
      <c r="R2845">
        <v>5.64317566497117</v>
      </c>
      <c r="S2845">
        <v>231.366459192771</v>
      </c>
    </row>
    <row r="2846" spans="1:20" hidden="1" x14ac:dyDescent="0.25">
      <c r="A2846">
        <v>2047</v>
      </c>
      <c r="B2846">
        <v>333</v>
      </c>
      <c r="C2846">
        <v>268.24142151521698</v>
      </c>
      <c r="D2846">
        <v>0.107373160364666</v>
      </c>
      <c r="E2846">
        <v>0</v>
      </c>
      <c r="F2846">
        <v>-3.2245492886852301E-2</v>
      </c>
      <c r="G2846">
        <v>43</v>
      </c>
      <c r="H2846">
        <v>3</v>
      </c>
      <c r="I2846">
        <v>168.46409000854899</v>
      </c>
      <c r="J2846">
        <v>252.14973086441901</v>
      </c>
      <c r="K2846">
        <v>9.8425173353177406</v>
      </c>
      <c r="L2846">
        <v>22.605801</v>
      </c>
      <c r="M2846">
        <v>264.18878958159399</v>
      </c>
      <c r="N2846">
        <v>150.01828959113001</v>
      </c>
      <c r="O2846">
        <v>0.75733779555760705</v>
      </c>
      <c r="P2846">
        <v>3.44</v>
      </c>
      <c r="Q2846">
        <v>0</v>
      </c>
      <c r="R2846">
        <v>0.40454485469528101</v>
      </c>
      <c r="S2846">
        <v>266.83757648609998</v>
      </c>
    </row>
    <row r="2847" spans="1:20" x14ac:dyDescent="0.25">
      <c r="A2847">
        <v>2047</v>
      </c>
      <c r="B2847">
        <v>1499</v>
      </c>
      <c r="C2847">
        <v>249.53581072877799</v>
      </c>
      <c r="D2847">
        <v>0.13933101321855501</v>
      </c>
      <c r="E2847">
        <v>0</v>
      </c>
      <c r="F2847">
        <v>0.41026723400039999</v>
      </c>
      <c r="G2847">
        <v>43</v>
      </c>
      <c r="H2847">
        <v>3</v>
      </c>
      <c r="I2847">
        <v>100.128045966971</v>
      </c>
      <c r="J2847">
        <v>219.085219832859</v>
      </c>
      <c r="K2847">
        <v>9.8425173353177406</v>
      </c>
      <c r="L2847">
        <v>-39.488300000000002</v>
      </c>
      <c r="M2847">
        <v>199.14416177673701</v>
      </c>
      <c r="N2847">
        <v>116.00597827296799</v>
      </c>
      <c r="O2847">
        <v>5.7322373440651102</v>
      </c>
      <c r="P2847">
        <v>-6.18</v>
      </c>
      <c r="Q2847">
        <v>0</v>
      </c>
      <c r="R2847">
        <v>-7.2811785763966199</v>
      </c>
      <c r="S2847">
        <v>275.08261246449399</v>
      </c>
      <c r="T2847">
        <f>IF(AND(C2847&gt;=$V$3,B2847=$V$1,A2847&lt;=2004),1,0)</f>
        <v>0</v>
      </c>
    </row>
    <row r="2848" spans="1:20" hidden="1" x14ac:dyDescent="0.25">
      <c r="A2848">
        <v>2047</v>
      </c>
      <c r="B2848">
        <v>1513</v>
      </c>
      <c r="C2848">
        <v>253.209313928467</v>
      </c>
      <c r="D2848">
        <v>0.144933292413812</v>
      </c>
      <c r="E2848">
        <v>0</v>
      </c>
      <c r="F2848">
        <v>0.40009802911015002</v>
      </c>
      <c r="G2848">
        <v>43</v>
      </c>
      <c r="H2848">
        <v>3</v>
      </c>
      <c r="I2848">
        <v>105.707200790497</v>
      </c>
      <c r="J2848">
        <v>220.58616353477299</v>
      </c>
      <c r="K2848">
        <v>9.8425173353177406</v>
      </c>
      <c r="L2848">
        <v>-37.064602000000001</v>
      </c>
      <c r="M2848">
        <v>211.08616294154601</v>
      </c>
      <c r="N2848">
        <v>123.456702845786</v>
      </c>
      <c r="O2848">
        <v>5.2627436630142297</v>
      </c>
      <c r="P2848">
        <v>-4.21</v>
      </c>
      <c r="Q2848">
        <v>0</v>
      </c>
      <c r="R2848">
        <v>-6.8220866427303601</v>
      </c>
      <c r="S2848">
        <v>277.16257547319901</v>
      </c>
    </row>
    <row r="2849" spans="1:20" hidden="1" x14ac:dyDescent="0.25">
      <c r="A2849">
        <v>2047</v>
      </c>
      <c r="B2849">
        <v>3090</v>
      </c>
      <c r="C2849">
        <v>251.28947551442701</v>
      </c>
      <c r="D2849">
        <v>0.117634221122505</v>
      </c>
      <c r="E2849">
        <v>0</v>
      </c>
      <c r="F2849">
        <v>-0.26864198909571102</v>
      </c>
      <c r="G2849">
        <v>43</v>
      </c>
      <c r="H2849">
        <v>3</v>
      </c>
      <c r="I2849">
        <v>144.503881287544</v>
      </c>
      <c r="J2849">
        <v>230.167763272765</v>
      </c>
      <c r="K2849">
        <v>9.8425173353177406</v>
      </c>
      <c r="L2849">
        <v>47.642398999999997</v>
      </c>
      <c r="M2849">
        <v>202.77672715727701</v>
      </c>
      <c r="N2849">
        <v>116.156878787221</v>
      </c>
      <c r="O2849">
        <v>0.220861809761082</v>
      </c>
      <c r="P2849">
        <v>3.12</v>
      </c>
      <c r="Q2849">
        <v>0</v>
      </c>
      <c r="R2849">
        <v>5.6776112403861996</v>
      </c>
      <c r="S2849">
        <v>231.45909540654699</v>
      </c>
    </row>
    <row r="2850" spans="1:20" hidden="1" x14ac:dyDescent="0.25">
      <c r="A2850">
        <v>2048</v>
      </c>
      <c r="B2850">
        <v>333</v>
      </c>
      <c r="C2850">
        <v>268.24622543533098</v>
      </c>
      <c r="D2850">
        <v>0.10745715877755301</v>
      </c>
      <c r="E2850">
        <v>0</v>
      </c>
      <c r="F2850">
        <v>4.9572668431178003E-2</v>
      </c>
      <c r="G2850">
        <v>44</v>
      </c>
      <c r="H2850">
        <v>3</v>
      </c>
      <c r="I2850">
        <v>168.46409000854899</v>
      </c>
      <c r="J2850">
        <v>252.15453478453199</v>
      </c>
      <c r="K2850">
        <v>9.8425173353177406</v>
      </c>
      <c r="L2850">
        <v>22.605801</v>
      </c>
      <c r="M2850">
        <v>264.21508762351999</v>
      </c>
      <c r="N2850">
        <v>150.044326661898</v>
      </c>
      <c r="O2850">
        <v>0.76804753106623602</v>
      </c>
      <c r="P2850">
        <v>3.38</v>
      </c>
      <c r="Q2850">
        <v>0</v>
      </c>
      <c r="R2850">
        <v>0.40456628747642098</v>
      </c>
      <c r="S2850">
        <v>266.84417741164799</v>
      </c>
    </row>
    <row r="2851" spans="1:20" x14ac:dyDescent="0.25">
      <c r="A2851">
        <v>2048</v>
      </c>
      <c r="B2851">
        <v>1499</v>
      </c>
      <c r="C2851">
        <v>249.15740133868599</v>
      </c>
      <c r="D2851">
        <v>0.139440012375668</v>
      </c>
      <c r="E2851">
        <v>0</v>
      </c>
      <c r="F2851">
        <v>-0.56971431625346003</v>
      </c>
      <c r="G2851">
        <v>44</v>
      </c>
      <c r="H2851">
        <v>3</v>
      </c>
      <c r="I2851">
        <v>100.128045966971</v>
      </c>
      <c r="J2851">
        <v>218.70681044276799</v>
      </c>
      <c r="K2851">
        <v>9.8425173353177406</v>
      </c>
      <c r="L2851">
        <v>-39.488300000000002</v>
      </c>
      <c r="M2851">
        <v>197.87264773808499</v>
      </c>
      <c r="N2851">
        <v>115.27442100261101</v>
      </c>
      <c r="O2851">
        <v>5.7409828271857304</v>
      </c>
      <c r="P2851">
        <v>-6.24</v>
      </c>
      <c r="Q2851">
        <v>0</v>
      </c>
      <c r="R2851">
        <v>-7.3621906412341103</v>
      </c>
      <c r="S2851">
        <v>274.96249056159701</v>
      </c>
      <c r="T2851">
        <f>IF(AND(C2851&gt;=$V$3,B2851=$V$1,A2851&lt;=2004),1,0)</f>
        <v>0</v>
      </c>
    </row>
    <row r="2852" spans="1:20" hidden="1" x14ac:dyDescent="0.25">
      <c r="A2852">
        <v>2048</v>
      </c>
      <c r="B2852">
        <v>1513</v>
      </c>
      <c r="C2852">
        <v>252.838236942382</v>
      </c>
      <c r="D2852">
        <v>0.14504667425426401</v>
      </c>
      <c r="E2852">
        <v>0</v>
      </c>
      <c r="F2852">
        <v>-0.55251114892005704</v>
      </c>
      <c r="G2852">
        <v>44</v>
      </c>
      <c r="H2852">
        <v>3</v>
      </c>
      <c r="I2852">
        <v>105.707200790497</v>
      </c>
      <c r="J2852">
        <v>220.21508654868799</v>
      </c>
      <c r="K2852">
        <v>9.8425173353177406</v>
      </c>
      <c r="L2852">
        <v>-37.064602000000001</v>
      </c>
      <c r="M2852">
        <v>209.78428508492499</v>
      </c>
      <c r="N2852">
        <v>122.705093766413</v>
      </c>
      <c r="O2852">
        <v>5.2741155168303298</v>
      </c>
      <c r="P2852">
        <v>-4.3</v>
      </c>
      <c r="Q2852">
        <v>0</v>
      </c>
      <c r="R2852">
        <v>-6.9029571605869098</v>
      </c>
      <c r="S2852">
        <v>277.04994644874802</v>
      </c>
    </row>
    <row r="2853" spans="1:20" hidden="1" x14ac:dyDescent="0.25">
      <c r="A2853">
        <v>2048</v>
      </c>
      <c r="B2853">
        <v>3090</v>
      </c>
      <c r="C2853">
        <v>251.49569210552801</v>
      </c>
      <c r="D2853">
        <v>0.11772624680044801</v>
      </c>
      <c r="E2853">
        <v>0</v>
      </c>
      <c r="F2853">
        <v>0.41036907048244398</v>
      </c>
      <c r="G2853">
        <v>44</v>
      </c>
      <c r="H2853">
        <v>3</v>
      </c>
      <c r="I2853">
        <v>144.503881287544</v>
      </c>
      <c r="J2853">
        <v>230.373979863866</v>
      </c>
      <c r="K2853">
        <v>9.8425173353177406</v>
      </c>
      <c r="L2853">
        <v>47.642398999999997</v>
      </c>
      <c r="M2853">
        <v>203.49392361980799</v>
      </c>
      <c r="N2853">
        <v>116.576550776114</v>
      </c>
      <c r="O2853">
        <v>0.24521287292638599</v>
      </c>
      <c r="P2853">
        <v>3.02</v>
      </c>
      <c r="Q2853">
        <v>0</v>
      </c>
      <c r="R2853">
        <v>5.71480690039715</v>
      </c>
      <c r="S2853">
        <v>231.55233850673599</v>
      </c>
    </row>
    <row r="2854" spans="1:20" hidden="1" x14ac:dyDescent="0.25">
      <c r="A2854">
        <v>2049</v>
      </c>
      <c r="B2854">
        <v>333</v>
      </c>
      <c r="C2854">
        <v>268.251791012041</v>
      </c>
      <c r="D2854">
        <v>0.107550083283971</v>
      </c>
      <c r="E2854">
        <v>0</v>
      </c>
      <c r="F2854">
        <v>-2.0180014719477501E-2</v>
      </c>
      <c r="G2854">
        <v>45</v>
      </c>
      <c r="H2854">
        <v>3</v>
      </c>
      <c r="I2854">
        <v>168.57857723087901</v>
      </c>
      <c r="J2854">
        <v>252.160100361242</v>
      </c>
      <c r="K2854">
        <v>10.245696256300199</v>
      </c>
      <c r="L2854">
        <v>22.605801</v>
      </c>
      <c r="M2854">
        <v>264.23401538290602</v>
      </c>
      <c r="N2854">
        <v>150.06735375369001</v>
      </c>
      <c r="O2854">
        <v>0.77847810472767398</v>
      </c>
      <c r="P2854">
        <v>3.31</v>
      </c>
      <c r="Q2854">
        <v>0</v>
      </c>
      <c r="R2854">
        <v>0.40404841847905898</v>
      </c>
      <c r="S2854">
        <v>266.85076988761898</v>
      </c>
    </row>
    <row r="2855" spans="1:20" x14ac:dyDescent="0.25">
      <c r="A2855">
        <v>2049</v>
      </c>
      <c r="B2855">
        <v>1499</v>
      </c>
      <c r="C2855">
        <v>248.764484702744</v>
      </c>
      <c r="D2855">
        <v>0.13956059433104701</v>
      </c>
      <c r="E2855">
        <v>0</v>
      </c>
      <c r="F2855">
        <v>0.38437243887783201</v>
      </c>
      <c r="G2855">
        <v>45</v>
      </c>
      <c r="H2855">
        <v>3</v>
      </c>
      <c r="I2855">
        <v>98.700230396366294</v>
      </c>
      <c r="J2855">
        <v>218.31389380682501</v>
      </c>
      <c r="K2855">
        <v>10.245696256300199</v>
      </c>
      <c r="L2855">
        <v>-39.488300000000002</v>
      </c>
      <c r="M2855">
        <v>196.675116707201</v>
      </c>
      <c r="N2855">
        <v>114.586808817736</v>
      </c>
      <c r="O2855">
        <v>5.7492610767727399</v>
      </c>
      <c r="P2855">
        <v>-6.28</v>
      </c>
      <c r="Q2855">
        <v>0</v>
      </c>
      <c r="R2855">
        <v>-7.4366250749704204</v>
      </c>
      <c r="S2855">
        <v>274.84115418243101</v>
      </c>
      <c r="T2855">
        <f>IF(AND(C2855&gt;=$V$3,B2855=$V$1,A2855&lt;=2004),1,0)</f>
        <v>0</v>
      </c>
    </row>
    <row r="2856" spans="1:20" hidden="1" x14ac:dyDescent="0.25">
      <c r="A2856">
        <v>2049</v>
      </c>
      <c r="B2856">
        <v>1513</v>
      </c>
      <c r="C2856">
        <v>252.452328540195</v>
      </c>
      <c r="D2856">
        <v>0.14517210461894101</v>
      </c>
      <c r="E2856">
        <v>0</v>
      </c>
      <c r="F2856">
        <v>0.39296212894180499</v>
      </c>
      <c r="G2856">
        <v>45</v>
      </c>
      <c r="H2856">
        <v>3</v>
      </c>
      <c r="I2856">
        <v>104.305694480146</v>
      </c>
      <c r="J2856">
        <v>219.82917814650099</v>
      </c>
      <c r="K2856">
        <v>10.245696256300199</v>
      </c>
      <c r="L2856">
        <v>-37.064602000000001</v>
      </c>
      <c r="M2856">
        <v>208.557234444361</v>
      </c>
      <c r="N2856">
        <v>121.998164485074</v>
      </c>
      <c r="O2856">
        <v>5.2862898648583201</v>
      </c>
      <c r="P2856">
        <v>-4.38</v>
      </c>
      <c r="Q2856">
        <v>0</v>
      </c>
      <c r="R2856">
        <v>-6.9774378405590296</v>
      </c>
      <c r="S2856">
        <v>276.93610219347102</v>
      </c>
    </row>
    <row r="2857" spans="1:20" hidden="1" x14ac:dyDescent="0.25">
      <c r="A2857">
        <v>2049</v>
      </c>
      <c r="B2857">
        <v>3090</v>
      </c>
      <c r="C2857">
        <v>251.71217418848801</v>
      </c>
      <c r="D2857">
        <v>0.117828051589453</v>
      </c>
      <c r="E2857">
        <v>0</v>
      </c>
      <c r="F2857">
        <v>-0.27198423407232197</v>
      </c>
      <c r="G2857">
        <v>45</v>
      </c>
      <c r="H2857">
        <v>3</v>
      </c>
      <c r="I2857">
        <v>145.48731580678901</v>
      </c>
      <c r="J2857">
        <v>230.590461946826</v>
      </c>
      <c r="K2857">
        <v>10.245696256300199</v>
      </c>
      <c r="L2857">
        <v>47.642398999999997</v>
      </c>
      <c r="M2857">
        <v>204.162722132829</v>
      </c>
      <c r="N2857">
        <v>116.969494231349</v>
      </c>
      <c r="O2857">
        <v>0.270230463253812</v>
      </c>
      <c r="P2857">
        <v>2.93</v>
      </c>
      <c r="Q2857">
        <v>0</v>
      </c>
      <c r="R2857">
        <v>5.7473641021207102</v>
      </c>
      <c r="S2857">
        <v>231.64611281199799</v>
      </c>
    </row>
    <row r="2858" spans="1:20" hidden="1" x14ac:dyDescent="0.25">
      <c r="A2858">
        <v>2050</v>
      </c>
      <c r="B2858">
        <v>333</v>
      </c>
      <c r="C2858">
        <v>268.25558677968598</v>
      </c>
      <c r="D2858">
        <v>0.10763225017311601</v>
      </c>
      <c r="E2858">
        <v>0</v>
      </c>
      <c r="F2858">
        <v>4.6890900790372898E-2</v>
      </c>
      <c r="G2858">
        <v>46</v>
      </c>
      <c r="H2858">
        <v>3</v>
      </c>
      <c r="I2858">
        <v>168.57857723087901</v>
      </c>
      <c r="J2858">
        <v>252.16389612888699</v>
      </c>
      <c r="K2858">
        <v>10.245696256300199</v>
      </c>
      <c r="L2858">
        <v>22.605801</v>
      </c>
      <c r="M2858">
        <v>264.25594539066498</v>
      </c>
      <c r="N2858">
        <v>150.09066066413399</v>
      </c>
      <c r="O2858">
        <v>0.789914364868048</v>
      </c>
      <c r="P2858">
        <v>3.25</v>
      </c>
      <c r="Q2858">
        <v>0</v>
      </c>
      <c r="R2858">
        <v>0.40375248209542702</v>
      </c>
      <c r="S2858">
        <v>266.85735753507498</v>
      </c>
    </row>
    <row r="2859" spans="1:20" x14ac:dyDescent="0.25">
      <c r="A2859">
        <v>2050</v>
      </c>
      <c r="B2859">
        <v>1499</v>
      </c>
      <c r="C2859">
        <v>248.393489004473</v>
      </c>
      <c r="D2859">
        <v>0.13966721684154099</v>
      </c>
      <c r="E2859">
        <v>0</v>
      </c>
      <c r="F2859">
        <v>-0.58079875934372505</v>
      </c>
      <c r="G2859">
        <v>46</v>
      </c>
      <c r="H2859">
        <v>3</v>
      </c>
      <c r="I2859">
        <v>98.700230396366294</v>
      </c>
      <c r="J2859">
        <v>217.942898108554</v>
      </c>
      <c r="K2859">
        <v>10.245696256300199</v>
      </c>
      <c r="L2859">
        <v>-39.488300000000002</v>
      </c>
      <c r="M2859">
        <v>195.43743610072801</v>
      </c>
      <c r="N2859">
        <v>113.87452176197</v>
      </c>
      <c r="O2859">
        <v>5.7564010823725598</v>
      </c>
      <c r="P2859">
        <v>-6.31</v>
      </c>
      <c r="Q2859">
        <v>0</v>
      </c>
      <c r="R2859">
        <v>-7.5148902780070204</v>
      </c>
      <c r="S2859">
        <v>274.718540823956</v>
      </c>
      <c r="T2859">
        <f>IF(AND(C2859&gt;=$V$3,B2859=$V$1,A2859&lt;=2004),1,0)</f>
        <v>0</v>
      </c>
    </row>
    <row r="2860" spans="1:20" hidden="1" x14ac:dyDescent="0.25">
      <c r="A2860">
        <v>2050</v>
      </c>
      <c r="B2860">
        <v>1513</v>
      </c>
      <c r="C2860">
        <v>252.08787629999199</v>
      </c>
      <c r="D2860">
        <v>0.14528301425157999</v>
      </c>
      <c r="E2860">
        <v>0</v>
      </c>
      <c r="F2860">
        <v>-0.56848549985935404</v>
      </c>
      <c r="G2860">
        <v>46</v>
      </c>
      <c r="H2860">
        <v>3</v>
      </c>
      <c r="I2860">
        <v>104.305694480146</v>
      </c>
      <c r="J2860">
        <v>219.46472590629801</v>
      </c>
      <c r="K2860">
        <v>10.245696256300199</v>
      </c>
      <c r="L2860">
        <v>-37.064602000000001</v>
      </c>
      <c r="M2860">
        <v>207.28685836886399</v>
      </c>
      <c r="N2860">
        <v>121.264516220624</v>
      </c>
      <c r="O2860">
        <v>5.29964290103017</v>
      </c>
      <c r="P2860">
        <v>-4.4400000000000004</v>
      </c>
      <c r="Q2860">
        <v>0</v>
      </c>
      <c r="R2860">
        <v>-7.0558424932007497</v>
      </c>
      <c r="S2860">
        <v>276.82097868361802</v>
      </c>
    </row>
    <row r="2861" spans="1:20" hidden="1" x14ac:dyDescent="0.25">
      <c r="A2861">
        <v>2050</v>
      </c>
      <c r="B2861">
        <v>3090</v>
      </c>
      <c r="C2861">
        <v>251.91383839568101</v>
      </c>
      <c r="D2861">
        <v>0.11791807071503201</v>
      </c>
      <c r="E2861">
        <v>0</v>
      </c>
      <c r="F2861">
        <v>0.39259923039547301</v>
      </c>
      <c r="G2861">
        <v>46</v>
      </c>
      <c r="H2861">
        <v>3</v>
      </c>
      <c r="I2861">
        <v>145.48731580678901</v>
      </c>
      <c r="J2861">
        <v>230.792126154019</v>
      </c>
      <c r="K2861">
        <v>10.245696256300199</v>
      </c>
      <c r="L2861">
        <v>47.642398999999997</v>
      </c>
      <c r="M2861">
        <v>204.866585808786</v>
      </c>
      <c r="N2861">
        <v>117.38144963239399</v>
      </c>
      <c r="O2861">
        <v>0.29490197943755497</v>
      </c>
      <c r="P2861">
        <v>2.84</v>
      </c>
      <c r="Q2861">
        <v>0</v>
      </c>
      <c r="R2861">
        <v>5.7827265737882101</v>
      </c>
      <c r="S2861">
        <v>231.74046409327099</v>
      </c>
    </row>
    <row r="2862" spans="1:20" hidden="1" x14ac:dyDescent="0.25">
      <c r="A2862">
        <v>2051</v>
      </c>
      <c r="B2862">
        <v>333</v>
      </c>
      <c r="C2862">
        <v>268.26088726363599</v>
      </c>
      <c r="D2862">
        <v>0.10772735015880799</v>
      </c>
      <c r="E2862">
        <v>0</v>
      </c>
      <c r="F2862">
        <v>-3.9867304502037501E-2</v>
      </c>
      <c r="G2862">
        <v>47</v>
      </c>
      <c r="H2862">
        <v>3</v>
      </c>
      <c r="I2862">
        <v>168.68831426848899</v>
      </c>
      <c r="J2862">
        <v>252.169196612837</v>
      </c>
      <c r="K2862">
        <v>10.645754238950699</v>
      </c>
      <c r="L2862">
        <v>22.605801</v>
      </c>
      <c r="M2862">
        <v>264.27090261355801</v>
      </c>
      <c r="N2862">
        <v>150.11171037427499</v>
      </c>
      <c r="O2862">
        <v>0.80086967488329797</v>
      </c>
      <c r="P2862">
        <v>3.2</v>
      </c>
      <c r="Q2862">
        <v>0</v>
      </c>
      <c r="R2862">
        <v>0.4029479057875</v>
      </c>
      <c r="S2862">
        <v>266.86393205501997</v>
      </c>
    </row>
    <row r="2863" spans="1:20" x14ac:dyDescent="0.25">
      <c r="A2863">
        <v>2051</v>
      </c>
      <c r="B2863">
        <v>1499</v>
      </c>
      <c r="C2863">
        <v>248.008084229829</v>
      </c>
      <c r="D2863">
        <v>0.13979062177177101</v>
      </c>
      <c r="E2863">
        <v>0</v>
      </c>
      <c r="F2863">
        <v>0.38177145182674099</v>
      </c>
      <c r="G2863">
        <v>47</v>
      </c>
      <c r="H2863">
        <v>3</v>
      </c>
      <c r="I2863">
        <v>97.290185319346804</v>
      </c>
      <c r="J2863">
        <v>217.557493333911</v>
      </c>
      <c r="K2863">
        <v>10.645754238950699</v>
      </c>
      <c r="L2863">
        <v>-39.488300000000002</v>
      </c>
      <c r="M2863">
        <v>194.27417663810601</v>
      </c>
      <c r="N2863">
        <v>113.206862105177</v>
      </c>
      <c r="O2863">
        <v>5.7627919820877498</v>
      </c>
      <c r="P2863">
        <v>-6.34</v>
      </c>
      <c r="Q2863">
        <v>0</v>
      </c>
      <c r="R2863">
        <v>-7.5864702024300898</v>
      </c>
      <c r="S2863">
        <v>274.594759563541</v>
      </c>
      <c r="T2863">
        <f>IF(AND(C2863&gt;=$V$3,B2863=$V$1,A2863&lt;=2004),1,0)</f>
        <v>0</v>
      </c>
    </row>
    <row r="2864" spans="1:20" hidden="1" x14ac:dyDescent="0.25">
      <c r="A2864">
        <v>2051</v>
      </c>
      <c r="B2864">
        <v>1513</v>
      </c>
      <c r="C2864">
        <v>251.709559832146</v>
      </c>
      <c r="D2864">
        <v>0.145411381098452</v>
      </c>
      <c r="E2864">
        <v>0</v>
      </c>
      <c r="F2864">
        <v>0.36733628371534899</v>
      </c>
      <c r="G2864">
        <v>47</v>
      </c>
      <c r="H2864">
        <v>3</v>
      </c>
      <c r="I2864">
        <v>102.92092262868699</v>
      </c>
      <c r="J2864">
        <v>219.08640943845199</v>
      </c>
      <c r="K2864">
        <v>10.645754238950699</v>
      </c>
      <c r="L2864">
        <v>-37.064602000000001</v>
      </c>
      <c r="M2864">
        <v>206.09245109750199</v>
      </c>
      <c r="N2864">
        <v>120.57667447147099</v>
      </c>
      <c r="O2864">
        <v>5.3126449631743604</v>
      </c>
      <c r="P2864">
        <v>-4.49</v>
      </c>
      <c r="Q2864">
        <v>0</v>
      </c>
      <c r="R2864">
        <v>-7.1276951526517598</v>
      </c>
      <c r="S2864">
        <v>276.70468282186602</v>
      </c>
    </row>
    <row r="2865" spans="1:20" hidden="1" x14ac:dyDescent="0.25">
      <c r="A2865">
        <v>2051</v>
      </c>
      <c r="B2865">
        <v>3090</v>
      </c>
      <c r="C2865">
        <v>252.12582409068199</v>
      </c>
      <c r="D2865">
        <v>0.118022258881866</v>
      </c>
      <c r="E2865">
        <v>0</v>
      </c>
      <c r="F2865">
        <v>-0.27346786372404303</v>
      </c>
      <c r="G2865">
        <v>47</v>
      </c>
      <c r="H2865">
        <v>3</v>
      </c>
      <c r="I2865">
        <v>146.46227435539299</v>
      </c>
      <c r="J2865">
        <v>231.00411184902001</v>
      </c>
      <c r="K2865">
        <v>10.645754238950699</v>
      </c>
      <c r="L2865">
        <v>47.642398999999997</v>
      </c>
      <c r="M2865">
        <v>205.52390695539401</v>
      </c>
      <c r="N2865">
        <v>117.76816334676001</v>
      </c>
      <c r="O2865">
        <v>0.32008664287840999</v>
      </c>
      <c r="P2865">
        <v>2.75</v>
      </c>
      <c r="Q2865">
        <v>0</v>
      </c>
      <c r="R2865">
        <v>5.8136524887838403</v>
      </c>
      <c r="S2865">
        <v>231.83531996345499</v>
      </c>
    </row>
    <row r="2866" spans="1:20" hidden="1" x14ac:dyDescent="0.25">
      <c r="A2866">
        <v>2052</v>
      </c>
      <c r="B2866">
        <v>333</v>
      </c>
      <c r="C2866">
        <v>268.26439831285302</v>
      </c>
      <c r="D2866">
        <v>0.10781549109666</v>
      </c>
      <c r="E2866">
        <v>0</v>
      </c>
      <c r="F2866">
        <v>4.74108835740783E-2</v>
      </c>
      <c r="G2866">
        <v>48</v>
      </c>
      <c r="H2866">
        <v>3</v>
      </c>
      <c r="I2866">
        <v>168.68831426848899</v>
      </c>
      <c r="J2866">
        <v>252.17270766205399</v>
      </c>
      <c r="K2866">
        <v>10.645754238950699</v>
      </c>
      <c r="L2866">
        <v>22.605801</v>
      </c>
      <c r="M2866">
        <v>264.29179023363503</v>
      </c>
      <c r="N2866">
        <v>150.13520533795901</v>
      </c>
      <c r="O2866">
        <v>0.81048429035872904</v>
      </c>
      <c r="P2866">
        <v>3.14</v>
      </c>
      <c r="Q2866">
        <v>0</v>
      </c>
      <c r="R2866">
        <v>0.40258074844323799</v>
      </c>
      <c r="S2866">
        <v>266.87050058440599</v>
      </c>
    </row>
    <row r="2867" spans="1:20" x14ac:dyDescent="0.25">
      <c r="A2867">
        <v>2052</v>
      </c>
      <c r="B2867">
        <v>1499</v>
      </c>
      <c r="C2867">
        <v>247.64468910264</v>
      </c>
      <c r="D2867">
        <v>0.13990499640818299</v>
      </c>
      <c r="E2867">
        <v>0</v>
      </c>
      <c r="F2867">
        <v>-0.58314916764078895</v>
      </c>
      <c r="G2867">
        <v>48</v>
      </c>
      <c r="H2867">
        <v>3</v>
      </c>
      <c r="I2867">
        <v>97.290185319346804</v>
      </c>
      <c r="J2867">
        <v>217.19409820672101</v>
      </c>
      <c r="K2867">
        <v>10.645754238950699</v>
      </c>
      <c r="L2867">
        <v>-39.488300000000002</v>
      </c>
      <c r="M2867">
        <v>193.07124471413499</v>
      </c>
      <c r="N2867">
        <v>112.51521935677</v>
      </c>
      <c r="O2867">
        <v>5.7692561493602996</v>
      </c>
      <c r="P2867">
        <v>-6.35</v>
      </c>
      <c r="Q2867">
        <v>0</v>
      </c>
      <c r="R2867">
        <v>-7.6618660272344803</v>
      </c>
      <c r="S2867">
        <v>274.46974814074798</v>
      </c>
      <c r="T2867">
        <f>IF(AND(C2867&gt;=$V$3,B2867=$V$1,A2867&lt;=2004),1,0)</f>
        <v>0</v>
      </c>
    </row>
    <row r="2868" spans="1:20" hidden="1" x14ac:dyDescent="0.25">
      <c r="A2868">
        <v>2052</v>
      </c>
      <c r="B2868">
        <v>1513</v>
      </c>
      <c r="C2868">
        <v>251.35239575231299</v>
      </c>
      <c r="D2868">
        <v>0.14553035455770399</v>
      </c>
      <c r="E2868">
        <v>0</v>
      </c>
      <c r="F2868">
        <v>-0.56043696630321604</v>
      </c>
      <c r="G2868">
        <v>48</v>
      </c>
      <c r="H2868">
        <v>3</v>
      </c>
      <c r="I2868">
        <v>102.92092262868699</v>
      </c>
      <c r="J2868">
        <v>218.72924535861901</v>
      </c>
      <c r="K2868">
        <v>10.645754238950699</v>
      </c>
      <c r="L2868">
        <v>-37.064602000000001</v>
      </c>
      <c r="M2868">
        <v>204.858074724006</v>
      </c>
      <c r="N2868">
        <v>119.86452181118899</v>
      </c>
      <c r="O2868">
        <v>5.3253479557639496</v>
      </c>
      <c r="P2868">
        <v>-4.54</v>
      </c>
      <c r="Q2868">
        <v>0</v>
      </c>
      <c r="R2868">
        <v>-7.20320541315124</v>
      </c>
      <c r="S2868">
        <v>276.58715493059702</v>
      </c>
    </row>
    <row r="2869" spans="1:20" hidden="1" x14ac:dyDescent="0.25">
      <c r="A2869">
        <v>2052</v>
      </c>
      <c r="B2869">
        <v>3090</v>
      </c>
      <c r="C2869">
        <v>252.323289050353</v>
      </c>
      <c r="D2869">
        <v>0.11811882296303899</v>
      </c>
      <c r="E2869">
        <v>0</v>
      </c>
      <c r="F2869">
        <v>0.38472651590837698</v>
      </c>
      <c r="G2869">
        <v>48</v>
      </c>
      <c r="H2869">
        <v>3</v>
      </c>
      <c r="I2869">
        <v>146.46227435539299</v>
      </c>
      <c r="J2869">
        <v>231.20157680869099</v>
      </c>
      <c r="K2869">
        <v>10.645754238950699</v>
      </c>
      <c r="L2869">
        <v>47.642398999999997</v>
      </c>
      <c r="M2869">
        <v>206.21657478679401</v>
      </c>
      <c r="N2869">
        <v>118.17445145365301</v>
      </c>
      <c r="O2869">
        <v>0.34549484394139401</v>
      </c>
      <c r="P2869">
        <v>2.66</v>
      </c>
      <c r="Q2869">
        <v>0</v>
      </c>
      <c r="R2869">
        <v>5.8474074812483998</v>
      </c>
      <c r="S2869">
        <v>231.93072658193199</v>
      </c>
    </row>
    <row r="2870" spans="1:20" hidden="1" x14ac:dyDescent="0.25">
      <c r="A2870">
        <v>2053</v>
      </c>
      <c r="B2870">
        <v>333</v>
      </c>
      <c r="C2870">
        <v>268.268918042731</v>
      </c>
      <c r="D2870">
        <v>0.107911911187452</v>
      </c>
      <c r="E2870">
        <v>0</v>
      </c>
      <c r="F2870">
        <v>-2.6724893345342299E-2</v>
      </c>
      <c r="G2870">
        <v>49</v>
      </c>
      <c r="H2870">
        <v>3</v>
      </c>
      <c r="I2870">
        <v>168.793549541251</v>
      </c>
      <c r="J2870">
        <v>252.17722739193201</v>
      </c>
      <c r="K2870">
        <v>11.042569421732299</v>
      </c>
      <c r="L2870">
        <v>22.605801</v>
      </c>
      <c r="M2870">
        <v>264.30562690897699</v>
      </c>
      <c r="N2870">
        <v>150.15578200787499</v>
      </c>
      <c r="O2870">
        <v>0.82052742318272598</v>
      </c>
      <c r="P2870">
        <v>3.08</v>
      </c>
      <c r="Q2870">
        <v>0</v>
      </c>
      <c r="R2870">
        <v>0.40169963024623101</v>
      </c>
      <c r="S2870">
        <v>266.87705473742</v>
      </c>
    </row>
    <row r="2871" spans="1:20" x14ac:dyDescent="0.25">
      <c r="A2871">
        <v>2053</v>
      </c>
      <c r="B2871">
        <v>1499</v>
      </c>
      <c r="C2871">
        <v>247.267768498001</v>
      </c>
      <c r="D2871">
        <v>0.140030114351056</v>
      </c>
      <c r="E2871">
        <v>0</v>
      </c>
      <c r="F2871">
        <v>0.35836036659985698</v>
      </c>
      <c r="G2871">
        <v>49</v>
      </c>
      <c r="H2871">
        <v>3</v>
      </c>
      <c r="I2871">
        <v>95.898188969672404</v>
      </c>
      <c r="J2871">
        <v>216.81717760208201</v>
      </c>
      <c r="K2871">
        <v>11.042569421732299</v>
      </c>
      <c r="L2871">
        <v>-39.488300000000002</v>
      </c>
      <c r="M2871">
        <v>191.94213484103801</v>
      </c>
      <c r="N2871">
        <v>111.86735014455699</v>
      </c>
      <c r="O2871">
        <v>5.7744542530276801</v>
      </c>
      <c r="P2871">
        <v>-6.35</v>
      </c>
      <c r="Q2871">
        <v>0</v>
      </c>
      <c r="R2871">
        <v>-7.7305645005574899</v>
      </c>
      <c r="S2871">
        <v>274.34361582992801</v>
      </c>
      <c r="T2871">
        <f>IF(AND(C2871&gt;=$V$3,B2871=$V$1,A2871&lt;=2004),1,0)</f>
        <v>0</v>
      </c>
    </row>
    <row r="2872" spans="1:20" hidden="1" x14ac:dyDescent="0.25">
      <c r="A2872">
        <v>2053</v>
      </c>
      <c r="B2872">
        <v>1513</v>
      </c>
      <c r="C2872">
        <v>250.98229116630901</v>
      </c>
      <c r="D2872">
        <v>0.145660503294743</v>
      </c>
      <c r="E2872">
        <v>0</v>
      </c>
      <c r="F2872">
        <v>0.34286209860404199</v>
      </c>
      <c r="G2872">
        <v>49</v>
      </c>
      <c r="H2872">
        <v>3</v>
      </c>
      <c r="I2872">
        <v>101.553182143117</v>
      </c>
      <c r="J2872">
        <v>218.35914077261501</v>
      </c>
      <c r="K2872">
        <v>11.042569421732299</v>
      </c>
      <c r="L2872">
        <v>-37.064602000000001</v>
      </c>
      <c r="M2872">
        <v>203.69781112120501</v>
      </c>
      <c r="N2872">
        <v>119.196546985414</v>
      </c>
      <c r="O2872">
        <v>5.3387173540227604</v>
      </c>
      <c r="P2872">
        <v>-4.5599999999999996</v>
      </c>
      <c r="Q2872">
        <v>0</v>
      </c>
      <c r="R2872">
        <v>-7.2722648329172701</v>
      </c>
      <c r="S2872">
        <v>276.46850026207898</v>
      </c>
    </row>
    <row r="2873" spans="1:20" hidden="1" x14ac:dyDescent="0.25">
      <c r="A2873">
        <v>2053</v>
      </c>
      <c r="B2873">
        <v>3090</v>
      </c>
      <c r="C2873">
        <v>252.53150167388</v>
      </c>
      <c r="D2873">
        <v>0.118224457390138</v>
      </c>
      <c r="E2873">
        <v>0</v>
      </c>
      <c r="F2873">
        <v>-0.284759410074167</v>
      </c>
      <c r="G2873">
        <v>49</v>
      </c>
      <c r="H2873">
        <v>3</v>
      </c>
      <c r="I2873">
        <v>147.42872177673601</v>
      </c>
      <c r="J2873">
        <v>231.40978943221799</v>
      </c>
      <c r="K2873">
        <v>11.042569421732299</v>
      </c>
      <c r="L2873">
        <v>47.642398999999997</v>
      </c>
      <c r="M2873">
        <v>206.86336947760401</v>
      </c>
      <c r="N2873">
        <v>118.555390569799</v>
      </c>
      <c r="O2873">
        <v>0.37129033388600802</v>
      </c>
      <c r="P2873">
        <v>2.58</v>
      </c>
      <c r="Q2873">
        <v>0</v>
      </c>
      <c r="R2873">
        <v>5.8768191067102498</v>
      </c>
      <c r="S2873">
        <v>232.026613082089</v>
      </c>
    </row>
    <row r="2874" spans="1:20" hidden="1" x14ac:dyDescent="0.25">
      <c r="A2874">
        <v>2054</v>
      </c>
      <c r="B2874">
        <v>333</v>
      </c>
      <c r="C2874">
        <v>268.272119470657</v>
      </c>
      <c r="D2874">
        <v>0.108001953127059</v>
      </c>
      <c r="E2874">
        <v>0</v>
      </c>
      <c r="F2874">
        <v>3.4928272073058597E-2</v>
      </c>
      <c r="G2874">
        <v>50</v>
      </c>
      <c r="H2874">
        <v>3</v>
      </c>
      <c r="I2874">
        <v>168.793549541251</v>
      </c>
      <c r="J2874">
        <v>252.18042881985801</v>
      </c>
      <c r="K2874">
        <v>11.042569421732299</v>
      </c>
      <c r="L2874">
        <v>22.605801</v>
      </c>
      <c r="M2874">
        <v>264.323439488453</v>
      </c>
      <c r="N2874">
        <v>150.17777119450599</v>
      </c>
      <c r="O2874">
        <v>0.83083625487066803</v>
      </c>
      <c r="P2874">
        <v>3.03</v>
      </c>
      <c r="Q2874">
        <v>0</v>
      </c>
      <c r="R2874">
        <v>0.401113341162874</v>
      </c>
      <c r="S2874">
        <v>266.88359932450902</v>
      </c>
    </row>
    <row r="2875" spans="1:20" x14ac:dyDescent="0.25">
      <c r="A2875">
        <v>2054</v>
      </c>
      <c r="B2875">
        <v>1499</v>
      </c>
      <c r="C2875">
        <v>246.91247890433701</v>
      </c>
      <c r="D2875">
        <v>0.14014695579108699</v>
      </c>
      <c r="E2875">
        <v>0</v>
      </c>
      <c r="F2875">
        <v>-0.57311717276497298</v>
      </c>
      <c r="G2875">
        <v>50</v>
      </c>
      <c r="H2875">
        <v>3</v>
      </c>
      <c r="I2875">
        <v>95.898188969672404</v>
      </c>
      <c r="J2875">
        <v>216.46188800841901</v>
      </c>
      <c r="K2875">
        <v>11.042569421732299</v>
      </c>
      <c r="L2875">
        <v>-39.488300000000002</v>
      </c>
      <c r="M2875">
        <v>190.77623957592201</v>
      </c>
      <c r="N2875">
        <v>111.197248787912</v>
      </c>
      <c r="O2875">
        <v>5.7795042343963496</v>
      </c>
      <c r="P2875">
        <v>-6.35</v>
      </c>
      <c r="Q2875">
        <v>0</v>
      </c>
      <c r="R2875">
        <v>-7.8028377834830103</v>
      </c>
      <c r="S2875">
        <v>274.21630430429298</v>
      </c>
      <c r="T2875">
        <f>IF(AND(C2875&gt;=$V$3,B2875=$V$1,A2875&lt;=2004),1,0)</f>
        <v>0</v>
      </c>
    </row>
    <row r="2876" spans="1:20" hidden="1" x14ac:dyDescent="0.25">
      <c r="A2876">
        <v>2054</v>
      </c>
      <c r="B2876">
        <v>1513</v>
      </c>
      <c r="C2876">
        <v>250.63376551904699</v>
      </c>
      <c r="D2876">
        <v>0.14578204274387799</v>
      </c>
      <c r="E2876">
        <v>0</v>
      </c>
      <c r="F2876">
        <v>-0.57173857366123504</v>
      </c>
      <c r="G2876">
        <v>50</v>
      </c>
      <c r="H2876">
        <v>3</v>
      </c>
      <c r="I2876">
        <v>101.553182143117</v>
      </c>
      <c r="J2876">
        <v>218.01061512535199</v>
      </c>
      <c r="K2876">
        <v>11.042569421732299</v>
      </c>
      <c r="L2876">
        <v>-37.064602000000001</v>
      </c>
      <c r="M2876">
        <v>202.50071656407101</v>
      </c>
      <c r="N2876">
        <v>118.506170844949</v>
      </c>
      <c r="O2876">
        <v>5.35127355844691</v>
      </c>
      <c r="P2876">
        <v>-4.58</v>
      </c>
      <c r="Q2876">
        <v>0</v>
      </c>
      <c r="R2876">
        <v>-7.3447287854857599</v>
      </c>
      <c r="S2876">
        <v>276.34866326777001</v>
      </c>
    </row>
    <row r="2877" spans="1:20" hidden="1" x14ac:dyDescent="0.25">
      <c r="A2877">
        <v>2054</v>
      </c>
      <c r="B2877">
        <v>3090</v>
      </c>
      <c r="C2877">
        <v>252.72576498571399</v>
      </c>
      <c r="D2877">
        <v>0.118323104141319</v>
      </c>
      <c r="E2877">
        <v>0</v>
      </c>
      <c r="F2877">
        <v>0.36958667844882598</v>
      </c>
      <c r="G2877">
        <v>50</v>
      </c>
      <c r="H2877">
        <v>3</v>
      </c>
      <c r="I2877">
        <v>147.42872177673601</v>
      </c>
      <c r="J2877">
        <v>231.60405274405201</v>
      </c>
      <c r="K2877">
        <v>11.042569421732299</v>
      </c>
      <c r="L2877">
        <v>47.642398999999997</v>
      </c>
      <c r="M2877">
        <v>207.54701476748801</v>
      </c>
      <c r="N2877">
        <v>118.956827218759</v>
      </c>
      <c r="O2877">
        <v>0.39628293683360499</v>
      </c>
      <c r="P2877">
        <v>2.5</v>
      </c>
      <c r="Q2877">
        <v>0</v>
      </c>
      <c r="R2877">
        <v>5.9091897471837003</v>
      </c>
      <c r="S2877">
        <v>232.12302774337701</v>
      </c>
    </row>
    <row r="2878" spans="1:20" hidden="1" x14ac:dyDescent="0.25">
      <c r="A2878">
        <v>2055</v>
      </c>
      <c r="B2878">
        <v>333</v>
      </c>
      <c r="C2878">
        <v>268.27662966125598</v>
      </c>
      <c r="D2878">
        <v>0.108102789945127</v>
      </c>
      <c r="E2878">
        <v>0</v>
      </c>
      <c r="F2878">
        <v>-3.4675537462425597E-2</v>
      </c>
      <c r="G2878">
        <v>51</v>
      </c>
      <c r="H2878">
        <v>3</v>
      </c>
      <c r="I2878">
        <v>168.89453442221</v>
      </c>
      <c r="J2878">
        <v>252.18493901045801</v>
      </c>
      <c r="K2878">
        <v>11.4360209308962</v>
      </c>
      <c r="L2878">
        <v>22.605801</v>
      </c>
      <c r="M2878">
        <v>264.336057090145</v>
      </c>
      <c r="N2878">
        <v>150.19822578677301</v>
      </c>
      <c r="O2878">
        <v>0.84044002719167699</v>
      </c>
      <c r="P2878">
        <v>2.98</v>
      </c>
      <c r="Q2878">
        <v>0</v>
      </c>
      <c r="R2878">
        <v>0.40014989472627299</v>
      </c>
      <c r="S2878">
        <v>266.89012819195301</v>
      </c>
    </row>
    <row r="2879" spans="1:20" x14ac:dyDescent="0.25">
      <c r="A2879">
        <v>2055</v>
      </c>
      <c r="B2879">
        <v>1499</v>
      </c>
      <c r="C2879">
        <v>246.54423155895799</v>
      </c>
      <c r="D2879">
        <v>0.140277805027371</v>
      </c>
      <c r="E2879">
        <v>0</v>
      </c>
      <c r="F2879">
        <v>0.34331840816771397</v>
      </c>
      <c r="G2879">
        <v>51</v>
      </c>
      <c r="H2879">
        <v>3</v>
      </c>
      <c r="I2879">
        <v>94.524512102915395</v>
      </c>
      <c r="J2879">
        <v>216.093640663039</v>
      </c>
      <c r="K2879">
        <v>11.4360209308962</v>
      </c>
      <c r="L2879">
        <v>-39.488300000000002</v>
      </c>
      <c r="M2879">
        <v>189.68212422955301</v>
      </c>
      <c r="N2879">
        <v>110.569989098444</v>
      </c>
      <c r="O2879">
        <v>5.7851058822572803</v>
      </c>
      <c r="P2879">
        <v>-6.33</v>
      </c>
      <c r="Q2879">
        <v>0</v>
      </c>
      <c r="R2879">
        <v>-7.8685375143616998</v>
      </c>
      <c r="S2879">
        <v>274.08792081827602</v>
      </c>
      <c r="T2879">
        <f>IF(AND(C2879&gt;=$V$3,B2879=$V$1,A2879&lt;=2004),1,0)</f>
        <v>0</v>
      </c>
    </row>
    <row r="2880" spans="1:20" hidden="1" x14ac:dyDescent="0.25">
      <c r="A2880">
        <v>2055</v>
      </c>
      <c r="B2880">
        <v>1513</v>
      </c>
      <c r="C2880">
        <v>250.27235401804501</v>
      </c>
      <c r="D2880">
        <v>0.14591815322055099</v>
      </c>
      <c r="E2880">
        <v>0</v>
      </c>
      <c r="F2880">
        <v>0.34141410755222801</v>
      </c>
      <c r="G2880">
        <v>51</v>
      </c>
      <c r="H2880">
        <v>3</v>
      </c>
      <c r="I2880">
        <v>100.202763037556</v>
      </c>
      <c r="J2880">
        <v>217.649203624351</v>
      </c>
      <c r="K2880">
        <v>11.4360209308962</v>
      </c>
      <c r="L2880">
        <v>-37.064602000000001</v>
      </c>
      <c r="M2880">
        <v>201.378249796722</v>
      </c>
      <c r="N2880">
        <v>117.860552034314</v>
      </c>
      <c r="O2880">
        <v>5.3633195218104399</v>
      </c>
      <c r="P2880">
        <v>-4.59</v>
      </c>
      <c r="Q2880">
        <v>0</v>
      </c>
      <c r="R2880">
        <v>-7.4106332958799799</v>
      </c>
      <c r="S2880">
        <v>276.22775097188497</v>
      </c>
    </row>
    <row r="2881" spans="1:20" hidden="1" x14ac:dyDescent="0.25">
      <c r="A2881">
        <v>2055</v>
      </c>
      <c r="B2881">
        <v>3090</v>
      </c>
      <c r="C2881">
        <v>252.930704889331</v>
      </c>
      <c r="D2881">
        <v>0.11843357737796099</v>
      </c>
      <c r="E2881">
        <v>0</v>
      </c>
      <c r="F2881">
        <v>-0.28287638135911097</v>
      </c>
      <c r="G2881">
        <v>51</v>
      </c>
      <c r="H2881">
        <v>3</v>
      </c>
      <c r="I2881">
        <v>148.38662614732601</v>
      </c>
      <c r="J2881">
        <v>231.80899264766899</v>
      </c>
      <c r="K2881">
        <v>11.4360209308962</v>
      </c>
      <c r="L2881">
        <v>47.642398999999997</v>
      </c>
      <c r="M2881">
        <v>208.18638558174101</v>
      </c>
      <c r="N2881">
        <v>119.334101392706</v>
      </c>
      <c r="O2881">
        <v>0.42082967343750899</v>
      </c>
      <c r="P2881">
        <v>2.42</v>
      </c>
      <c r="Q2881">
        <v>0</v>
      </c>
      <c r="R2881">
        <v>5.9373882053219198</v>
      </c>
      <c r="S2881">
        <v>232.219902492241</v>
      </c>
    </row>
    <row r="2882" spans="1:20" hidden="1" x14ac:dyDescent="0.25">
      <c r="A2882">
        <v>2056</v>
      </c>
      <c r="B2882">
        <v>333</v>
      </c>
      <c r="C2882">
        <v>268.28218969934602</v>
      </c>
      <c r="D2882">
        <v>0.108194716541754</v>
      </c>
      <c r="E2882">
        <v>0</v>
      </c>
      <c r="F2882">
        <v>-2.7815607571248201E-2</v>
      </c>
      <c r="G2882">
        <v>52</v>
      </c>
      <c r="H2882">
        <v>3</v>
      </c>
      <c r="I2882">
        <v>168.99152279720801</v>
      </c>
      <c r="J2882">
        <v>252.190499048547</v>
      </c>
      <c r="K2882">
        <v>11.8259889173014</v>
      </c>
      <c r="L2882">
        <v>22.605801</v>
      </c>
      <c r="M2882">
        <v>264.35383360851603</v>
      </c>
      <c r="N2882">
        <v>150.22043233608201</v>
      </c>
      <c r="O2882">
        <v>0.84959523148579696</v>
      </c>
      <c r="P2882">
        <v>2.93</v>
      </c>
      <c r="Q2882">
        <v>0</v>
      </c>
      <c r="R2882">
        <v>0.39956814347875802</v>
      </c>
      <c r="S2882">
        <v>266.89664756751301</v>
      </c>
    </row>
    <row r="2883" spans="1:20" x14ac:dyDescent="0.25">
      <c r="A2883">
        <v>2056</v>
      </c>
      <c r="B2883">
        <v>1499</v>
      </c>
      <c r="C2883">
        <v>246.16448251662499</v>
      </c>
      <c r="D2883">
        <v>0.14039709206154399</v>
      </c>
      <c r="E2883">
        <v>0</v>
      </c>
      <c r="F2883">
        <v>0.30473996079641202</v>
      </c>
      <c r="G2883">
        <v>52</v>
      </c>
      <c r="H2883">
        <v>3</v>
      </c>
      <c r="I2883">
        <v>93.169417964635798</v>
      </c>
      <c r="J2883">
        <v>215.71389162070699</v>
      </c>
      <c r="K2883">
        <v>11.8259889173014</v>
      </c>
      <c r="L2883">
        <v>-39.488300000000002</v>
      </c>
      <c r="M2883">
        <v>188.55307911763501</v>
      </c>
      <c r="N2883">
        <v>109.921320760076</v>
      </c>
      <c r="O2883">
        <v>5.7901446452101801</v>
      </c>
      <c r="P2883">
        <v>-6.3</v>
      </c>
      <c r="Q2883">
        <v>0</v>
      </c>
      <c r="R2883">
        <v>-7.9376625453084202</v>
      </c>
      <c r="S2883">
        <v>273.95840948449501</v>
      </c>
      <c r="T2883">
        <f>IF(AND(C2883&gt;=$V$3,B2883=$V$1,A2883&lt;=2004),1,0)</f>
        <v>0</v>
      </c>
    </row>
    <row r="2884" spans="1:20" hidden="1" x14ac:dyDescent="0.25">
      <c r="A2884">
        <v>2056</v>
      </c>
      <c r="B2884">
        <v>1513</v>
      </c>
      <c r="C2884">
        <v>249.89953934026701</v>
      </c>
      <c r="D2884">
        <v>0.14604223659729201</v>
      </c>
      <c r="E2884">
        <v>0</v>
      </c>
      <c r="F2884">
        <v>0.30213022649595001</v>
      </c>
      <c r="G2884">
        <v>52</v>
      </c>
      <c r="H2884">
        <v>3</v>
      </c>
      <c r="I2884">
        <v>98.869948381843201</v>
      </c>
      <c r="J2884">
        <v>217.27638894657201</v>
      </c>
      <c r="K2884">
        <v>11.8259889173014</v>
      </c>
      <c r="L2884">
        <v>-37.064602000000001</v>
      </c>
      <c r="M2884">
        <v>200.21921771403501</v>
      </c>
      <c r="N2884">
        <v>117.19240952859199</v>
      </c>
      <c r="O2884">
        <v>5.37565120845675</v>
      </c>
      <c r="P2884">
        <v>-4.59</v>
      </c>
      <c r="Q2884">
        <v>0</v>
      </c>
      <c r="R2884">
        <v>-7.4799414235843296</v>
      </c>
      <c r="S2884">
        <v>276.10570784081898</v>
      </c>
    </row>
    <row r="2885" spans="1:20" hidden="1" x14ac:dyDescent="0.25">
      <c r="A2885">
        <v>2056</v>
      </c>
      <c r="B2885">
        <v>3090</v>
      </c>
      <c r="C2885">
        <v>253.14537342909901</v>
      </c>
      <c r="D2885">
        <v>0.118534288892439</v>
      </c>
      <c r="E2885">
        <v>0</v>
      </c>
      <c r="F2885">
        <v>-0.25776030779127002</v>
      </c>
      <c r="G2885">
        <v>52</v>
      </c>
      <c r="H2885">
        <v>3</v>
      </c>
      <c r="I2885">
        <v>149.33595828863099</v>
      </c>
      <c r="J2885">
        <v>232.023661187437</v>
      </c>
      <c r="K2885">
        <v>11.8259889173014</v>
      </c>
      <c r="L2885">
        <v>47.642398999999997</v>
      </c>
      <c r="M2885">
        <v>208.86249588559801</v>
      </c>
      <c r="N2885">
        <v>119.73153888616601</v>
      </c>
      <c r="O2885">
        <v>0.44540626953125001</v>
      </c>
      <c r="P2885">
        <v>2.34</v>
      </c>
      <c r="Q2885">
        <v>0</v>
      </c>
      <c r="R2885">
        <v>5.9685309009593404</v>
      </c>
      <c r="S2885">
        <v>232.31728536702201</v>
      </c>
    </row>
    <row r="2886" spans="1:20" hidden="1" x14ac:dyDescent="0.25">
      <c r="A2886">
        <v>2057</v>
      </c>
      <c r="B2886">
        <v>333</v>
      </c>
      <c r="C2886">
        <v>268.28672212904303</v>
      </c>
      <c r="D2886">
        <v>0.108293569758026</v>
      </c>
      <c r="E2886">
        <v>0</v>
      </c>
      <c r="F2886">
        <v>2.7226377309366601E-2</v>
      </c>
      <c r="G2886">
        <v>53</v>
      </c>
      <c r="H2886">
        <v>3</v>
      </c>
      <c r="I2886">
        <v>168.99152279720801</v>
      </c>
      <c r="J2886">
        <v>252.195031478244</v>
      </c>
      <c r="K2886">
        <v>11.8259889173014</v>
      </c>
      <c r="L2886">
        <v>22.605801</v>
      </c>
      <c r="M2886">
        <v>264.375749242084</v>
      </c>
      <c r="N2886">
        <v>150.24589771591499</v>
      </c>
      <c r="O2886">
        <v>0.8585426417848</v>
      </c>
      <c r="P2886">
        <v>2.89</v>
      </c>
      <c r="Q2886">
        <v>0</v>
      </c>
      <c r="R2886">
        <v>0.39929167735139698</v>
      </c>
      <c r="S2886">
        <v>266.903162432236</v>
      </c>
    </row>
    <row r="2887" spans="1:20" x14ac:dyDescent="0.25">
      <c r="A2887">
        <v>2057</v>
      </c>
      <c r="B2887">
        <v>1499</v>
      </c>
      <c r="C2887">
        <v>245.80813077111901</v>
      </c>
      <c r="D2887">
        <v>0.140525367309626</v>
      </c>
      <c r="E2887">
        <v>0</v>
      </c>
      <c r="F2887">
        <v>-0.61991527378407096</v>
      </c>
      <c r="G2887">
        <v>53</v>
      </c>
      <c r="H2887">
        <v>3</v>
      </c>
      <c r="I2887">
        <v>93.169417964635798</v>
      </c>
      <c r="J2887">
        <v>215.35753987520101</v>
      </c>
      <c r="K2887">
        <v>11.8259889173014</v>
      </c>
      <c r="L2887">
        <v>-39.488300000000002</v>
      </c>
      <c r="M2887">
        <v>187.39405646114801</v>
      </c>
      <c r="N2887">
        <v>109.255765260651</v>
      </c>
      <c r="O2887">
        <v>5.7944781491116304</v>
      </c>
      <c r="P2887">
        <v>-6.25</v>
      </c>
      <c r="Q2887">
        <v>0</v>
      </c>
      <c r="R2887">
        <v>-8.0097771581291592</v>
      </c>
      <c r="S2887">
        <v>273.827721524769</v>
      </c>
      <c r="T2887">
        <f>IF(AND(C2887&gt;=$V$3,B2887=$V$1,A2887&lt;=2004),1,0)</f>
        <v>0</v>
      </c>
    </row>
    <row r="2888" spans="1:20" hidden="1" x14ac:dyDescent="0.25">
      <c r="A2888">
        <v>2057</v>
      </c>
      <c r="B2888">
        <v>1513</v>
      </c>
      <c r="C2888">
        <v>249.54934351334899</v>
      </c>
      <c r="D2888">
        <v>0.14617566958977701</v>
      </c>
      <c r="E2888">
        <v>0</v>
      </c>
      <c r="F2888">
        <v>-0.599291322163502</v>
      </c>
      <c r="G2888">
        <v>53</v>
      </c>
      <c r="H2888">
        <v>3</v>
      </c>
      <c r="I2888">
        <v>98.869948381843201</v>
      </c>
      <c r="J2888">
        <v>216.92619311965399</v>
      </c>
      <c r="K2888">
        <v>11.8259889173014</v>
      </c>
      <c r="L2888">
        <v>-37.064602000000001</v>
      </c>
      <c r="M2888">
        <v>199.028865883881</v>
      </c>
      <c r="N2888">
        <v>116.50657320993101</v>
      </c>
      <c r="O2888">
        <v>5.3881585624582398</v>
      </c>
      <c r="P2888">
        <v>-4.58</v>
      </c>
      <c r="Q2888">
        <v>0</v>
      </c>
      <c r="R2888">
        <v>-7.5522098802542903</v>
      </c>
      <c r="S2888">
        <v>275.98248557368402</v>
      </c>
    </row>
    <row r="2889" spans="1:20" hidden="1" x14ac:dyDescent="0.25">
      <c r="A2889">
        <v>2057</v>
      </c>
      <c r="B2889">
        <v>3090</v>
      </c>
      <c r="C2889">
        <v>253.346015638219</v>
      </c>
      <c r="D2889">
        <v>0.1186425889654</v>
      </c>
      <c r="E2889">
        <v>0</v>
      </c>
      <c r="F2889">
        <v>0.37162731045508102</v>
      </c>
      <c r="G2889">
        <v>53</v>
      </c>
      <c r="H2889">
        <v>3</v>
      </c>
      <c r="I2889">
        <v>149.33595828863099</v>
      </c>
      <c r="J2889">
        <v>232.22430339655699</v>
      </c>
      <c r="K2889">
        <v>11.8259889173014</v>
      </c>
      <c r="L2889">
        <v>47.642398999999997</v>
      </c>
      <c r="M2889">
        <v>209.57246614757699</v>
      </c>
      <c r="N2889">
        <v>120.149193775245</v>
      </c>
      <c r="O2889">
        <v>0.46989423515198098</v>
      </c>
      <c r="P2889">
        <v>2.27</v>
      </c>
      <c r="Q2889">
        <v>0</v>
      </c>
      <c r="R2889">
        <v>6.0023308041352603</v>
      </c>
      <c r="S2889">
        <v>232.41521972286</v>
      </c>
    </row>
    <row r="2890" spans="1:20" hidden="1" x14ac:dyDescent="0.25">
      <c r="A2890">
        <v>2058</v>
      </c>
      <c r="B2890">
        <v>333</v>
      </c>
      <c r="C2890">
        <v>268.29255067214899</v>
      </c>
      <c r="D2890">
        <v>0.108389491411371</v>
      </c>
      <c r="E2890">
        <v>0</v>
      </c>
      <c r="F2890">
        <v>-3.4340400802819401E-2</v>
      </c>
      <c r="G2890">
        <v>54</v>
      </c>
      <c r="H2890">
        <v>3</v>
      </c>
      <c r="I2890">
        <v>169.084770630337</v>
      </c>
      <c r="J2890">
        <v>252.20086002135099</v>
      </c>
      <c r="K2890">
        <v>12.2123545929215</v>
      </c>
      <c r="L2890">
        <v>22.605801</v>
      </c>
      <c r="M2890">
        <v>264.393615427898</v>
      </c>
      <c r="N2890">
        <v>150.268670615562</v>
      </c>
      <c r="O2890">
        <v>0.86621113134315597</v>
      </c>
      <c r="P2890">
        <v>2.85</v>
      </c>
      <c r="Q2890">
        <v>0</v>
      </c>
      <c r="R2890">
        <v>0.39872037043194802</v>
      </c>
      <c r="S2890">
        <v>266.90966797548498</v>
      </c>
    </row>
    <row r="2891" spans="1:20" x14ac:dyDescent="0.25">
      <c r="A2891">
        <v>2058</v>
      </c>
      <c r="B2891">
        <v>1499</v>
      </c>
      <c r="C2891">
        <v>245.44053658899099</v>
      </c>
      <c r="D2891">
        <v>0.14064983846335499</v>
      </c>
      <c r="E2891">
        <v>0</v>
      </c>
      <c r="F2891">
        <v>0.29787083957985</v>
      </c>
      <c r="G2891">
        <v>54</v>
      </c>
      <c r="H2891">
        <v>3</v>
      </c>
      <c r="I2891">
        <v>91.833162265967701</v>
      </c>
      <c r="J2891">
        <v>214.989945693072</v>
      </c>
      <c r="K2891">
        <v>12.2123545929215</v>
      </c>
      <c r="L2891">
        <v>-39.488300000000002</v>
      </c>
      <c r="M2891">
        <v>186.311311550108</v>
      </c>
      <c r="N2891">
        <v>108.63425645508801</v>
      </c>
      <c r="O2891">
        <v>5.7972562155502203</v>
      </c>
      <c r="P2891">
        <v>-6.2</v>
      </c>
      <c r="Q2891">
        <v>0</v>
      </c>
      <c r="R2891">
        <v>-8.0748099488840595</v>
      </c>
      <c r="S2891">
        <v>273.69597248649302</v>
      </c>
      <c r="T2891">
        <f>IF(AND(C2891&gt;=$V$3,B2891=$V$1,A2891&lt;=2004),1,0)</f>
        <v>0</v>
      </c>
    </row>
    <row r="2892" spans="1:20" hidden="1" x14ac:dyDescent="0.25">
      <c r="A2892">
        <v>2058</v>
      </c>
      <c r="B2892">
        <v>1513</v>
      </c>
      <c r="C2892">
        <v>249.18846697849</v>
      </c>
      <c r="D2892">
        <v>0.146305145531305</v>
      </c>
      <c r="E2892">
        <v>0</v>
      </c>
      <c r="F2892">
        <v>0.28298827516234898</v>
      </c>
      <c r="G2892">
        <v>54</v>
      </c>
      <c r="H2892">
        <v>3</v>
      </c>
      <c r="I2892">
        <v>97.555014257700506</v>
      </c>
      <c r="J2892">
        <v>216.56531658479599</v>
      </c>
      <c r="K2892">
        <v>12.2123545929215</v>
      </c>
      <c r="L2892">
        <v>-37.064602000000001</v>
      </c>
      <c r="M2892">
        <v>197.91557521602499</v>
      </c>
      <c r="N2892">
        <v>115.86539278810601</v>
      </c>
      <c r="O2892">
        <v>5.4005753129957403</v>
      </c>
      <c r="P2892">
        <v>-4.55</v>
      </c>
      <c r="Q2892">
        <v>0</v>
      </c>
      <c r="R2892">
        <v>-7.61762012749102</v>
      </c>
      <c r="S2892">
        <v>275.85819606939799</v>
      </c>
    </row>
    <row r="2893" spans="1:20" hidden="1" x14ac:dyDescent="0.25">
      <c r="A2893">
        <v>2058</v>
      </c>
      <c r="B2893">
        <v>3090</v>
      </c>
      <c r="C2893">
        <v>253.557142153733</v>
      </c>
      <c r="D2893">
        <v>0.118747677322133</v>
      </c>
      <c r="E2893">
        <v>0</v>
      </c>
      <c r="F2893">
        <v>-0.277781807631725</v>
      </c>
      <c r="G2893">
        <v>54</v>
      </c>
      <c r="H2893">
        <v>3</v>
      </c>
      <c r="I2893">
        <v>150.27669128130799</v>
      </c>
      <c r="J2893">
        <v>232.43542991207099</v>
      </c>
      <c r="K2893">
        <v>12.2123545929215</v>
      </c>
      <c r="L2893">
        <v>47.642398999999997</v>
      </c>
      <c r="M2893">
        <v>210.23768234932899</v>
      </c>
      <c r="N2893">
        <v>120.540937709259</v>
      </c>
      <c r="O2893">
        <v>0.49339108881481702</v>
      </c>
      <c r="P2893">
        <v>2.21</v>
      </c>
      <c r="Q2893">
        <v>0</v>
      </c>
      <c r="R2893">
        <v>6.03192960887145</v>
      </c>
      <c r="S2893">
        <v>232.51363701440701</v>
      </c>
    </row>
    <row r="2894" spans="1:20" hidden="1" x14ac:dyDescent="0.25">
      <c r="A2894">
        <v>2059</v>
      </c>
      <c r="B2894">
        <v>333</v>
      </c>
      <c r="C2894">
        <v>268.29686776001802</v>
      </c>
      <c r="D2894">
        <v>0.108484943453299</v>
      </c>
      <c r="E2894">
        <v>0</v>
      </c>
      <c r="F2894">
        <v>4.00458538189543E-2</v>
      </c>
      <c r="G2894">
        <v>55</v>
      </c>
      <c r="H2894">
        <v>3</v>
      </c>
      <c r="I2894">
        <v>169.084770630337</v>
      </c>
      <c r="J2894">
        <v>252.20517710921899</v>
      </c>
      <c r="K2894">
        <v>12.2123545929215</v>
      </c>
      <c r="L2894">
        <v>22.605801</v>
      </c>
      <c r="M2894">
        <v>264.416592037275</v>
      </c>
      <c r="N2894">
        <v>150.29428114561799</v>
      </c>
      <c r="O2894">
        <v>0.87333625594086295</v>
      </c>
      <c r="P2894">
        <v>2.8</v>
      </c>
      <c r="Q2894">
        <v>0</v>
      </c>
      <c r="R2894">
        <v>0.39852526952816603</v>
      </c>
      <c r="S2894">
        <v>266.916170335456</v>
      </c>
    </row>
    <row r="2895" spans="1:20" x14ac:dyDescent="0.25">
      <c r="A2895">
        <v>2059</v>
      </c>
      <c r="B2895">
        <v>1499</v>
      </c>
      <c r="C2895">
        <v>245.09536658858201</v>
      </c>
      <c r="D2895">
        <v>0.140773700233563</v>
      </c>
      <c r="E2895">
        <v>0</v>
      </c>
      <c r="F2895">
        <v>-0.59413248638492</v>
      </c>
      <c r="G2895">
        <v>55</v>
      </c>
      <c r="H2895">
        <v>3</v>
      </c>
      <c r="I2895">
        <v>91.833162265967701</v>
      </c>
      <c r="J2895">
        <v>214.64477569266299</v>
      </c>
      <c r="K2895">
        <v>12.2123545929215</v>
      </c>
      <c r="L2895">
        <v>-39.488300000000002</v>
      </c>
      <c r="M2895">
        <v>185.19933077574601</v>
      </c>
      <c r="N2895">
        <v>107.995532814052</v>
      </c>
      <c r="O2895">
        <v>5.8001646689241504</v>
      </c>
      <c r="P2895">
        <v>-6.15</v>
      </c>
      <c r="Q2895">
        <v>0</v>
      </c>
      <c r="R2895">
        <v>-8.14277684856925</v>
      </c>
      <c r="S2895">
        <v>273.56311449658398</v>
      </c>
      <c r="T2895">
        <f>IF(AND(C2895&gt;=$V$3,B2895=$V$1,A2895&lt;=2004),1,0)</f>
        <v>0</v>
      </c>
    </row>
    <row r="2896" spans="1:20" hidden="1" x14ac:dyDescent="0.25">
      <c r="A2896">
        <v>2059</v>
      </c>
      <c r="B2896">
        <v>1513</v>
      </c>
      <c r="C2896">
        <v>248.84996308598201</v>
      </c>
      <c r="D2896">
        <v>0.14643398758696599</v>
      </c>
      <c r="E2896">
        <v>0</v>
      </c>
      <c r="F2896">
        <v>-0.59276804956094997</v>
      </c>
      <c r="G2896">
        <v>55</v>
      </c>
      <c r="H2896">
        <v>3</v>
      </c>
      <c r="I2896">
        <v>97.555014257700506</v>
      </c>
      <c r="J2896">
        <v>216.22681269228801</v>
      </c>
      <c r="K2896">
        <v>12.2123545929215</v>
      </c>
      <c r="L2896">
        <v>-37.064602000000001</v>
      </c>
      <c r="M2896">
        <v>196.7732230622</v>
      </c>
      <c r="N2896">
        <v>115.20702198958701</v>
      </c>
      <c r="O2896">
        <v>5.4111813073606401</v>
      </c>
      <c r="P2896">
        <v>-4.5199999999999996</v>
      </c>
      <c r="Q2896">
        <v>0</v>
      </c>
      <c r="R2896">
        <v>-7.6858008273818799</v>
      </c>
      <c r="S2896">
        <v>275.73279412510402</v>
      </c>
    </row>
    <row r="2897" spans="1:20" hidden="1" x14ac:dyDescent="0.25">
      <c r="A2897">
        <v>2059</v>
      </c>
      <c r="B2897">
        <v>3090</v>
      </c>
      <c r="C2897">
        <v>253.754684972197</v>
      </c>
      <c r="D2897">
        <v>0.118852251189277</v>
      </c>
      <c r="E2897">
        <v>0</v>
      </c>
      <c r="F2897">
        <v>0.35989977233036902</v>
      </c>
      <c r="G2897">
        <v>55</v>
      </c>
      <c r="H2897">
        <v>3</v>
      </c>
      <c r="I2897">
        <v>150.27669128130799</v>
      </c>
      <c r="J2897">
        <v>232.63297273053499</v>
      </c>
      <c r="K2897">
        <v>12.2123545929215</v>
      </c>
      <c r="L2897">
        <v>47.642398999999997</v>
      </c>
      <c r="M2897">
        <v>210.939367192986</v>
      </c>
      <c r="N2897">
        <v>120.95360177264899</v>
      </c>
      <c r="O2897">
        <v>0.51499314085422399</v>
      </c>
      <c r="P2897">
        <v>2.15</v>
      </c>
      <c r="Q2897">
        <v>0</v>
      </c>
      <c r="R2897">
        <v>6.06441065297461</v>
      </c>
      <c r="S2897">
        <v>232.612584268435</v>
      </c>
    </row>
    <row r="2898" spans="1:20" hidden="1" x14ac:dyDescent="0.25">
      <c r="A2898">
        <v>2060</v>
      </c>
      <c r="B2898">
        <v>333</v>
      </c>
      <c r="C2898">
        <v>268.30280268677899</v>
      </c>
      <c r="D2898">
        <v>0.108585775579842</v>
      </c>
      <c r="E2898">
        <v>0</v>
      </c>
      <c r="F2898">
        <v>-4.2864488510214002E-2</v>
      </c>
      <c r="G2898">
        <v>56</v>
      </c>
      <c r="H2898">
        <v>3</v>
      </c>
      <c r="I2898">
        <v>169.17453553585199</v>
      </c>
      <c r="J2898">
        <v>252.21111203597999</v>
      </c>
      <c r="K2898">
        <v>12.5950002670288</v>
      </c>
      <c r="L2898">
        <v>22.605801</v>
      </c>
      <c r="M2898">
        <v>264.43361132776499</v>
      </c>
      <c r="N2898">
        <v>150.31720732115801</v>
      </c>
      <c r="O2898">
        <v>0.88075587875020001</v>
      </c>
      <c r="P2898">
        <v>2.77</v>
      </c>
      <c r="Q2898">
        <v>0</v>
      </c>
      <c r="R2898">
        <v>0.39789550812044999</v>
      </c>
      <c r="S2898">
        <v>266.922662420206</v>
      </c>
    </row>
    <row r="2899" spans="1:20" x14ac:dyDescent="0.25">
      <c r="A2899">
        <v>2060</v>
      </c>
      <c r="B2899">
        <v>1499</v>
      </c>
      <c r="C2899">
        <v>244.739764107067</v>
      </c>
      <c r="D2899">
        <v>0.14090454338196801</v>
      </c>
      <c r="E2899">
        <v>0</v>
      </c>
      <c r="F2899">
        <v>0.27641094814378198</v>
      </c>
      <c r="G2899">
        <v>56</v>
      </c>
      <c r="H2899">
        <v>3</v>
      </c>
      <c r="I2899">
        <v>90.515993166980905</v>
      </c>
      <c r="J2899">
        <v>214.28917321114901</v>
      </c>
      <c r="K2899">
        <v>12.5950002670288</v>
      </c>
      <c r="L2899">
        <v>-39.488300000000002</v>
      </c>
      <c r="M2899">
        <v>184.15972207050399</v>
      </c>
      <c r="N2899">
        <v>107.39943436015</v>
      </c>
      <c r="O2899">
        <v>5.80345067371967</v>
      </c>
      <c r="P2899">
        <v>-6.07</v>
      </c>
      <c r="Q2899">
        <v>0</v>
      </c>
      <c r="R2899">
        <v>-8.2039618655000304</v>
      </c>
      <c r="S2899">
        <v>273.429258208612</v>
      </c>
      <c r="T2899">
        <f>IF(AND(C2899&gt;=$V$3,B2899=$V$1,A2899&lt;=2004),1,0)</f>
        <v>0</v>
      </c>
    </row>
    <row r="2900" spans="1:20" hidden="1" x14ac:dyDescent="0.25">
      <c r="A2900">
        <v>2060</v>
      </c>
      <c r="B2900">
        <v>1513</v>
      </c>
      <c r="C2900">
        <v>248.50066683228701</v>
      </c>
      <c r="D2900">
        <v>0.14657009173097599</v>
      </c>
      <c r="E2900">
        <v>0</v>
      </c>
      <c r="F2900">
        <v>0.285946585931034</v>
      </c>
      <c r="G2900">
        <v>56</v>
      </c>
      <c r="H2900">
        <v>3</v>
      </c>
      <c r="I2900">
        <v>96.258229722792606</v>
      </c>
      <c r="J2900">
        <v>215.87751643859201</v>
      </c>
      <c r="K2900">
        <v>12.5950002670288</v>
      </c>
      <c r="L2900">
        <v>-37.064602000000001</v>
      </c>
      <c r="M2900">
        <v>195.70619292834201</v>
      </c>
      <c r="N2900">
        <v>114.59321037717</v>
      </c>
      <c r="O2900">
        <v>5.42161838633643</v>
      </c>
      <c r="P2900">
        <v>-4.4800000000000004</v>
      </c>
      <c r="Q2900">
        <v>0</v>
      </c>
      <c r="R2900">
        <v>-7.7472134920669298</v>
      </c>
      <c r="S2900">
        <v>275.60639016843299</v>
      </c>
    </row>
    <row r="2901" spans="1:20" hidden="1" x14ac:dyDescent="0.25">
      <c r="A2901">
        <v>2060</v>
      </c>
      <c r="B2901">
        <v>3090</v>
      </c>
      <c r="C2901">
        <v>253.96294497668899</v>
      </c>
      <c r="D2901">
        <v>0.118962719286051</v>
      </c>
      <c r="E2901">
        <v>0</v>
      </c>
      <c r="F2901">
        <v>-0.283951978636098</v>
      </c>
      <c r="G2901">
        <v>56</v>
      </c>
      <c r="H2901">
        <v>3</v>
      </c>
      <c r="I2901">
        <v>151.20879998311901</v>
      </c>
      <c r="J2901">
        <v>232.84123273502701</v>
      </c>
      <c r="K2901">
        <v>12.5950002670288</v>
      </c>
      <c r="L2901">
        <v>47.642398999999997</v>
      </c>
      <c r="M2901">
        <v>211.597495428949</v>
      </c>
      <c r="N2901">
        <v>121.341935782966</v>
      </c>
      <c r="O2901">
        <v>0.53545671666947003</v>
      </c>
      <c r="P2901">
        <v>2.1</v>
      </c>
      <c r="Q2901">
        <v>0</v>
      </c>
      <c r="R2901">
        <v>6.0928243600706598</v>
      </c>
      <c r="S2901">
        <v>232.71199512205399</v>
      </c>
    </row>
    <row r="2902" spans="1:20" hidden="1" x14ac:dyDescent="0.25">
      <c r="A2902">
        <v>2061</v>
      </c>
      <c r="B2902">
        <v>333</v>
      </c>
      <c r="C2902">
        <v>268.30753702883197</v>
      </c>
      <c r="D2902">
        <v>0.108680158803342</v>
      </c>
      <c r="E2902">
        <v>0</v>
      </c>
      <c r="F2902">
        <v>3.1809371544884099E-2</v>
      </c>
      <c r="G2902">
        <v>57</v>
      </c>
      <c r="H2902">
        <v>3</v>
      </c>
      <c r="I2902">
        <v>169.17453553585199</v>
      </c>
      <c r="J2902">
        <v>252.21584637803301</v>
      </c>
      <c r="K2902">
        <v>12.5950002670288</v>
      </c>
      <c r="L2902">
        <v>22.605801</v>
      </c>
      <c r="M2902">
        <v>264.45700997873598</v>
      </c>
      <c r="N2902">
        <v>150.342907116482</v>
      </c>
      <c r="O2902">
        <v>0.88648479859076101</v>
      </c>
      <c r="P2902">
        <v>2.73</v>
      </c>
      <c r="Q2902">
        <v>0</v>
      </c>
      <c r="R2902">
        <v>0.39773494385966102</v>
      </c>
      <c r="S2902">
        <v>266.929151885181</v>
      </c>
    </row>
    <row r="2903" spans="1:20" x14ac:dyDescent="0.25">
      <c r="A2903">
        <v>2061</v>
      </c>
      <c r="B2903">
        <v>1499</v>
      </c>
      <c r="C2903">
        <v>244.406410669134</v>
      </c>
      <c r="D2903">
        <v>0.14102701821754601</v>
      </c>
      <c r="E2903">
        <v>0</v>
      </c>
      <c r="F2903">
        <v>-0.58949223581847898</v>
      </c>
      <c r="G2903">
        <v>57</v>
      </c>
      <c r="H2903">
        <v>3</v>
      </c>
      <c r="I2903">
        <v>90.515993166980905</v>
      </c>
      <c r="J2903">
        <v>213.95581977321601</v>
      </c>
      <c r="K2903">
        <v>12.5950002670288</v>
      </c>
      <c r="L2903">
        <v>-39.488300000000002</v>
      </c>
      <c r="M2903">
        <v>183.09327562755601</v>
      </c>
      <c r="N2903">
        <v>106.786919028266</v>
      </c>
      <c r="O2903">
        <v>5.80510799682735</v>
      </c>
      <c r="P2903">
        <v>-6</v>
      </c>
      <c r="Q2903">
        <v>0</v>
      </c>
      <c r="R2903">
        <v>-8.2678656671467596</v>
      </c>
      <c r="S2903">
        <v>273.29435926273698</v>
      </c>
      <c r="T2903">
        <f>IF(AND(C2903&gt;=$V$3,B2903=$V$1,A2903&lt;=2004),1,0)</f>
        <v>0</v>
      </c>
    </row>
    <row r="2904" spans="1:20" hidden="1" x14ac:dyDescent="0.25">
      <c r="A2904">
        <v>2061</v>
      </c>
      <c r="B2904">
        <v>1513</v>
      </c>
      <c r="C2904">
        <v>248.17323208144299</v>
      </c>
      <c r="D2904">
        <v>0.14669749108556401</v>
      </c>
      <c r="E2904">
        <v>0</v>
      </c>
      <c r="F2904">
        <v>-0.57922535587778501</v>
      </c>
      <c r="G2904">
        <v>57</v>
      </c>
      <c r="H2904">
        <v>3</v>
      </c>
      <c r="I2904">
        <v>96.258229722792606</v>
      </c>
      <c r="J2904">
        <v>215.55008168774901</v>
      </c>
      <c r="K2904">
        <v>12.5950002670288</v>
      </c>
      <c r="L2904">
        <v>-37.064602000000001</v>
      </c>
      <c r="M2904">
        <v>194.60969855020201</v>
      </c>
      <c r="N2904">
        <v>113.96132560981199</v>
      </c>
      <c r="O2904">
        <v>5.4320000406002897</v>
      </c>
      <c r="P2904">
        <v>-4.4400000000000004</v>
      </c>
      <c r="Q2904">
        <v>0</v>
      </c>
      <c r="R2904">
        <v>-7.8114475828989303</v>
      </c>
      <c r="S2904">
        <v>275.47893816484299</v>
      </c>
    </row>
    <row r="2905" spans="1:20" hidden="1" x14ac:dyDescent="0.25">
      <c r="A2905">
        <v>2061</v>
      </c>
      <c r="B2905">
        <v>3090</v>
      </c>
      <c r="C2905">
        <v>254.15765122192499</v>
      </c>
      <c r="D2905">
        <v>0.119066122193684</v>
      </c>
      <c r="E2905">
        <v>0</v>
      </c>
      <c r="F2905">
        <v>0.35910660103467201</v>
      </c>
      <c r="G2905">
        <v>57</v>
      </c>
      <c r="H2905">
        <v>3</v>
      </c>
      <c r="I2905">
        <v>151.20879998311901</v>
      </c>
      <c r="J2905">
        <v>233.03593898026301</v>
      </c>
      <c r="K2905">
        <v>12.5950002670288</v>
      </c>
      <c r="L2905">
        <v>47.642398999999997</v>
      </c>
      <c r="M2905">
        <v>212.292995100317</v>
      </c>
      <c r="N2905">
        <v>121.751061583021</v>
      </c>
      <c r="O2905">
        <v>0.55409261806434096</v>
      </c>
      <c r="P2905">
        <v>2.04</v>
      </c>
      <c r="Q2905">
        <v>0</v>
      </c>
      <c r="R2905">
        <v>6.1241929911873596</v>
      </c>
      <c r="S2905">
        <v>232.81191778796401</v>
      </c>
    </row>
    <row r="2906" spans="1:20" hidden="1" x14ac:dyDescent="0.25">
      <c r="A2906">
        <v>2062</v>
      </c>
      <c r="B2906">
        <v>333</v>
      </c>
      <c r="C2906">
        <v>268.31329466258097</v>
      </c>
      <c r="D2906">
        <v>0.108773041382056</v>
      </c>
      <c r="E2906">
        <v>0</v>
      </c>
      <c r="F2906">
        <v>-2.7112019904406402E-2</v>
      </c>
      <c r="G2906">
        <v>58</v>
      </c>
      <c r="H2906">
        <v>3</v>
      </c>
      <c r="I2906">
        <v>169.261076357121</v>
      </c>
      <c r="J2906">
        <v>252.221604011783</v>
      </c>
      <c r="K2906">
        <v>12.9738093820442</v>
      </c>
      <c r="L2906">
        <v>22.605801</v>
      </c>
      <c r="M2906">
        <v>264.475676396984</v>
      </c>
      <c r="N2906">
        <v>150.36571478884699</v>
      </c>
      <c r="O2906">
        <v>0.89215735131267304</v>
      </c>
      <c r="P2906">
        <v>2.69</v>
      </c>
      <c r="Q2906">
        <v>0</v>
      </c>
      <c r="R2906">
        <v>0.39722914475093901</v>
      </c>
      <c r="S2906">
        <v>266.93563309750999</v>
      </c>
    </row>
    <row r="2907" spans="1:20" x14ac:dyDescent="0.25">
      <c r="A2907">
        <v>2062</v>
      </c>
      <c r="B2907">
        <v>1499</v>
      </c>
      <c r="C2907">
        <v>244.062532741045</v>
      </c>
      <c r="D2907">
        <v>0.14114754576613001</v>
      </c>
      <c r="E2907">
        <v>0</v>
      </c>
      <c r="F2907">
        <v>0.27884872384270398</v>
      </c>
      <c r="G2907">
        <v>58</v>
      </c>
      <c r="H2907">
        <v>3</v>
      </c>
      <c r="I2907">
        <v>89.218151268160497</v>
      </c>
      <c r="J2907">
        <v>213.61194184512701</v>
      </c>
      <c r="K2907">
        <v>12.9738093820442</v>
      </c>
      <c r="L2907">
        <v>-39.488300000000002</v>
      </c>
      <c r="M2907">
        <v>182.09776620420499</v>
      </c>
      <c r="N2907">
        <v>106.215516599609</v>
      </c>
      <c r="O2907">
        <v>5.8066695285932104</v>
      </c>
      <c r="P2907">
        <v>-5.91</v>
      </c>
      <c r="Q2907">
        <v>0</v>
      </c>
      <c r="R2907">
        <v>-8.3250571629454004</v>
      </c>
      <c r="S2907">
        <v>273.15852717730598</v>
      </c>
      <c r="T2907">
        <f>IF(AND(C2907&gt;=$V$3,B2907=$V$1,A2907&lt;=2004),1,0)</f>
        <v>0</v>
      </c>
    </row>
    <row r="2908" spans="1:20" hidden="1" x14ac:dyDescent="0.25">
      <c r="A2908">
        <v>2062</v>
      </c>
      <c r="B2908">
        <v>1513</v>
      </c>
      <c r="C2908">
        <v>247.83534812577599</v>
      </c>
      <c r="D2908">
        <v>0.14682286485583501</v>
      </c>
      <c r="E2908">
        <v>0</v>
      </c>
      <c r="F2908">
        <v>0.27685455538188097</v>
      </c>
      <c r="G2908">
        <v>58</v>
      </c>
      <c r="H2908">
        <v>3</v>
      </c>
      <c r="I2908">
        <v>94.979856782994801</v>
      </c>
      <c r="J2908">
        <v>215.21219773208199</v>
      </c>
      <c r="K2908">
        <v>12.9738093820442</v>
      </c>
      <c r="L2908">
        <v>-37.064602000000001</v>
      </c>
      <c r="M2908">
        <v>193.586020899841</v>
      </c>
      <c r="N2908">
        <v>113.3718047534</v>
      </c>
      <c r="O2908">
        <v>5.4422890178521</v>
      </c>
      <c r="P2908">
        <v>-4.38</v>
      </c>
      <c r="Q2908">
        <v>0</v>
      </c>
      <c r="R2908">
        <v>-7.8690794980585999</v>
      </c>
      <c r="S2908">
        <v>275.35054583579102</v>
      </c>
    </row>
    <row r="2909" spans="1:20" hidden="1" x14ac:dyDescent="0.25">
      <c r="A2909">
        <v>2062</v>
      </c>
      <c r="B2909">
        <v>3090</v>
      </c>
      <c r="C2909">
        <v>254.36288509953599</v>
      </c>
      <c r="D2909">
        <v>0.119167881048185</v>
      </c>
      <c r="E2909">
        <v>0</v>
      </c>
      <c r="F2909">
        <v>-0.27892975699863298</v>
      </c>
      <c r="G2909">
        <v>58</v>
      </c>
      <c r="H2909">
        <v>3</v>
      </c>
      <c r="I2909">
        <v>152.13226055176401</v>
      </c>
      <c r="J2909">
        <v>233.24117285787401</v>
      </c>
      <c r="K2909">
        <v>12.9738093820442</v>
      </c>
      <c r="L2909">
        <v>47.642398999999997</v>
      </c>
      <c r="M2909">
        <v>212.944780447672</v>
      </c>
      <c r="N2909">
        <v>122.13501262662901</v>
      </c>
      <c r="O2909">
        <v>0.57215083295450397</v>
      </c>
      <c r="P2909">
        <v>1.99</v>
      </c>
      <c r="Q2909">
        <v>0</v>
      </c>
      <c r="R2909">
        <v>6.15150814350564</v>
      </c>
      <c r="S2909">
        <v>232.912286129385</v>
      </c>
    </row>
    <row r="2910" spans="1:20" hidden="1" x14ac:dyDescent="0.25">
      <c r="A2910">
        <v>2063</v>
      </c>
      <c r="B2910">
        <v>333</v>
      </c>
      <c r="C2910">
        <v>268.31816085574798</v>
      </c>
      <c r="D2910">
        <v>0.108851042668096</v>
      </c>
      <c r="E2910">
        <v>0</v>
      </c>
      <c r="F2910">
        <v>2.3618629998923599E-2</v>
      </c>
      <c r="G2910">
        <v>59</v>
      </c>
      <c r="H2910">
        <v>3</v>
      </c>
      <c r="I2910">
        <v>169.261076357121</v>
      </c>
      <c r="J2910">
        <v>252.22647020494901</v>
      </c>
      <c r="K2910">
        <v>12.9738093820442</v>
      </c>
      <c r="L2910">
        <v>22.605801</v>
      </c>
      <c r="M2910">
        <v>264.49837874986298</v>
      </c>
      <c r="N2910">
        <v>150.38885970632401</v>
      </c>
      <c r="O2910">
        <v>0.897887632630612</v>
      </c>
      <c r="P2910">
        <v>2.66</v>
      </c>
      <c r="Q2910">
        <v>0</v>
      </c>
      <c r="R2910">
        <v>0.397020620666303</v>
      </c>
      <c r="S2910">
        <v>266.94211090754902</v>
      </c>
    </row>
    <row r="2911" spans="1:20" x14ac:dyDescent="0.25">
      <c r="A2911">
        <v>2063</v>
      </c>
      <c r="B2911">
        <v>1499</v>
      </c>
      <c r="C2911">
        <v>243.74071502637199</v>
      </c>
      <c r="D2911">
        <v>0.14124876285035601</v>
      </c>
      <c r="E2911">
        <v>0</v>
      </c>
      <c r="F2911">
        <v>-0.58448926514951005</v>
      </c>
      <c r="G2911">
        <v>59</v>
      </c>
      <c r="H2911">
        <v>3</v>
      </c>
      <c r="I2911">
        <v>89.218151268160497</v>
      </c>
      <c r="J2911">
        <v>213.29012413045399</v>
      </c>
      <c r="K2911">
        <v>12.9738093820442</v>
      </c>
      <c r="L2911">
        <v>-39.488300000000002</v>
      </c>
      <c r="M2911">
        <v>181.07508649988199</v>
      </c>
      <c r="N2911">
        <v>105.626691684189</v>
      </c>
      <c r="O2911">
        <v>5.8073484310807002</v>
      </c>
      <c r="P2911">
        <v>-5.82</v>
      </c>
      <c r="Q2911">
        <v>0</v>
      </c>
      <c r="R2911">
        <v>-8.3850127367041996</v>
      </c>
      <c r="S2911">
        <v>273.02171685347298</v>
      </c>
      <c r="T2911">
        <f>IF(AND(C2911&gt;=$V$3,B2911=$V$1,A2911&lt;=2004),1,0)</f>
        <v>0</v>
      </c>
    </row>
    <row r="2912" spans="1:20" hidden="1" x14ac:dyDescent="0.25">
      <c r="A2912">
        <v>2063</v>
      </c>
      <c r="B2912">
        <v>1513</v>
      </c>
      <c r="C2912">
        <v>247.519122758604</v>
      </c>
      <c r="D2912">
        <v>0.146928151718584</v>
      </c>
      <c r="E2912">
        <v>0</v>
      </c>
      <c r="F2912">
        <v>-0.57384921419981405</v>
      </c>
      <c r="G2912">
        <v>59</v>
      </c>
      <c r="H2912">
        <v>3</v>
      </c>
      <c r="I2912">
        <v>94.979856782994801</v>
      </c>
      <c r="J2912">
        <v>214.89597236490999</v>
      </c>
      <c r="K2912">
        <v>12.9738093820442</v>
      </c>
      <c r="L2912">
        <v>-37.064602000000001</v>
      </c>
      <c r="M2912">
        <v>192.53391467669499</v>
      </c>
      <c r="N2912">
        <v>112.76394132952301</v>
      </c>
      <c r="O2912">
        <v>5.4515232065905197</v>
      </c>
      <c r="P2912">
        <v>-4.32</v>
      </c>
      <c r="Q2912">
        <v>0</v>
      </c>
      <c r="R2912">
        <v>-7.9294517242509599</v>
      </c>
      <c r="S2912">
        <v>275.22116847021198</v>
      </c>
    </row>
    <row r="2913" spans="1:20" hidden="1" x14ac:dyDescent="0.25">
      <c r="A2913">
        <v>2063</v>
      </c>
      <c r="B2913">
        <v>3090</v>
      </c>
      <c r="C2913">
        <v>254.55494547914299</v>
      </c>
      <c r="D2913">
        <v>0.119253336486943</v>
      </c>
      <c r="E2913">
        <v>0</v>
      </c>
      <c r="F2913">
        <v>0.349031637883572</v>
      </c>
      <c r="G2913">
        <v>59</v>
      </c>
      <c r="H2913">
        <v>3</v>
      </c>
      <c r="I2913">
        <v>152.13226055176401</v>
      </c>
      <c r="J2913">
        <v>233.43323323748101</v>
      </c>
      <c r="K2913">
        <v>12.9738093820442</v>
      </c>
      <c r="L2913">
        <v>47.642398999999997</v>
      </c>
      <c r="M2913">
        <v>213.63343093765201</v>
      </c>
      <c r="N2913">
        <v>122.538536057266</v>
      </c>
      <c r="O2913">
        <v>0.588466869782163</v>
      </c>
      <c r="P2913">
        <v>1.94</v>
      </c>
      <c r="Q2913">
        <v>0</v>
      </c>
      <c r="R2913">
        <v>6.1817287588733301</v>
      </c>
      <c r="S2913">
        <v>233.01314755201</v>
      </c>
    </row>
    <row r="2914" spans="1:20" hidden="1" x14ac:dyDescent="0.25">
      <c r="A2914">
        <v>2064</v>
      </c>
      <c r="B2914">
        <v>333</v>
      </c>
      <c r="C2914">
        <v>268.32384602114399</v>
      </c>
      <c r="D2914">
        <v>0.108928805253451</v>
      </c>
      <c r="E2914">
        <v>0</v>
      </c>
      <c r="F2914">
        <v>-2.16985956844617E-2</v>
      </c>
      <c r="G2914">
        <v>60</v>
      </c>
      <c r="H2914">
        <v>3</v>
      </c>
      <c r="I2914">
        <v>169.34465275317999</v>
      </c>
      <c r="J2914">
        <v>252.232155370345</v>
      </c>
      <c r="K2914">
        <v>13.3486665490418</v>
      </c>
      <c r="L2914">
        <v>22.605801</v>
      </c>
      <c r="M2914">
        <v>264.51756729167403</v>
      </c>
      <c r="N2914">
        <v>150.40997237928599</v>
      </c>
      <c r="O2914">
        <v>0.90235064435109202</v>
      </c>
      <c r="P2914">
        <v>2.62</v>
      </c>
      <c r="Q2914">
        <v>0</v>
      </c>
      <c r="R2914">
        <v>0.39655617776733398</v>
      </c>
      <c r="S2914">
        <v>266.94858113971299</v>
      </c>
    </row>
    <row r="2915" spans="1:20" x14ac:dyDescent="0.25">
      <c r="A2915">
        <v>2064</v>
      </c>
      <c r="B2915">
        <v>1499</v>
      </c>
      <c r="C2915">
        <v>243.40831644438299</v>
      </c>
      <c r="D2915">
        <v>0.141349670188571</v>
      </c>
      <c r="E2915">
        <v>0</v>
      </c>
      <c r="F2915">
        <v>0.28034239832671998</v>
      </c>
      <c r="G2915">
        <v>60</v>
      </c>
      <c r="H2915">
        <v>3</v>
      </c>
      <c r="I2915">
        <v>87.939869610335194</v>
      </c>
      <c r="J2915">
        <v>212.95772554846499</v>
      </c>
      <c r="K2915">
        <v>13.3486665490418</v>
      </c>
      <c r="L2915">
        <v>-39.488300000000002</v>
      </c>
      <c r="M2915">
        <v>180.121920706282</v>
      </c>
      <c r="N2915">
        <v>105.078305483431</v>
      </c>
      <c r="O2915">
        <v>5.8077825273371699</v>
      </c>
      <c r="P2915">
        <v>-5.72</v>
      </c>
      <c r="Q2915">
        <v>0</v>
      </c>
      <c r="R2915">
        <v>-8.4383289872269795</v>
      </c>
      <c r="S2915">
        <v>272.88403661879602</v>
      </c>
      <c r="T2915">
        <f>IF(AND(C2915&gt;=$V$3,B2915=$V$1,A2915&lt;=2004),1,0)</f>
        <v>0</v>
      </c>
    </row>
    <row r="2916" spans="1:20" hidden="1" x14ac:dyDescent="0.25">
      <c r="A2916">
        <v>2064</v>
      </c>
      <c r="B2916">
        <v>1513</v>
      </c>
      <c r="C2916">
        <v>247.19196940804099</v>
      </c>
      <c r="D2916">
        <v>0.14703311638092501</v>
      </c>
      <c r="E2916">
        <v>0</v>
      </c>
      <c r="F2916">
        <v>0.28953985951210298</v>
      </c>
      <c r="G2916">
        <v>60</v>
      </c>
      <c r="H2916">
        <v>3</v>
      </c>
      <c r="I2916">
        <v>93.720150373155406</v>
      </c>
      <c r="J2916">
        <v>214.56881901434701</v>
      </c>
      <c r="K2916">
        <v>13.3486665490418</v>
      </c>
      <c r="L2916">
        <v>-37.064602000000001</v>
      </c>
      <c r="M2916">
        <v>191.55313966055101</v>
      </c>
      <c r="N2916">
        <v>112.197738779191</v>
      </c>
      <c r="O2916">
        <v>5.4602465268292404</v>
      </c>
      <c r="P2916">
        <v>-4.26</v>
      </c>
      <c r="Q2916">
        <v>0</v>
      </c>
      <c r="R2916">
        <v>-7.9832984101454398</v>
      </c>
      <c r="S2916">
        <v>275.09091253917899</v>
      </c>
    </row>
    <row r="2917" spans="1:20" hidden="1" x14ac:dyDescent="0.25">
      <c r="A2917">
        <v>2064</v>
      </c>
      <c r="B2917">
        <v>3090</v>
      </c>
      <c r="C2917">
        <v>254.757659035084</v>
      </c>
      <c r="D2917">
        <v>0.11933853041371</v>
      </c>
      <c r="E2917">
        <v>0</v>
      </c>
      <c r="F2917">
        <v>-0.28225602932694999</v>
      </c>
      <c r="G2917">
        <v>60</v>
      </c>
      <c r="H2917">
        <v>3</v>
      </c>
      <c r="I2917">
        <v>153.04704997389399</v>
      </c>
      <c r="J2917">
        <v>233.63594679342199</v>
      </c>
      <c r="K2917">
        <v>13.3486665490418</v>
      </c>
      <c r="L2917">
        <v>47.642398999999997</v>
      </c>
      <c r="M2917">
        <v>214.279390150663</v>
      </c>
      <c r="N2917">
        <v>122.917595331546</v>
      </c>
      <c r="O2917">
        <v>0.60357439951715397</v>
      </c>
      <c r="P2917">
        <v>1.9</v>
      </c>
      <c r="Q2917">
        <v>0</v>
      </c>
      <c r="R2917">
        <v>6.2080108788245401</v>
      </c>
      <c r="S2917">
        <v>233.114437795133</v>
      </c>
    </row>
    <row r="2918" spans="1:20" hidden="1" x14ac:dyDescent="0.25">
      <c r="A2918">
        <v>2065</v>
      </c>
      <c r="B2918">
        <v>333</v>
      </c>
      <c r="C2918">
        <v>268.32857183001801</v>
      </c>
      <c r="D2918">
        <v>0.109000227937035</v>
      </c>
      <c r="E2918">
        <v>0</v>
      </c>
      <c r="F2918">
        <v>2.5418057987326801E-2</v>
      </c>
      <c r="G2918">
        <v>61</v>
      </c>
      <c r="H2918">
        <v>3</v>
      </c>
      <c r="I2918">
        <v>169.34465275317999</v>
      </c>
      <c r="J2918">
        <v>252.23688117922001</v>
      </c>
      <c r="K2918">
        <v>13.3486665490418</v>
      </c>
      <c r="L2918">
        <v>22.605801</v>
      </c>
      <c r="M2918">
        <v>264.53998655559599</v>
      </c>
      <c r="N2918">
        <v>150.432087763292</v>
      </c>
      <c r="O2918">
        <v>0.90701022225698202</v>
      </c>
      <c r="P2918">
        <v>2.59</v>
      </c>
      <c r="Q2918">
        <v>0</v>
      </c>
      <c r="R2918">
        <v>0.39632993374403502</v>
      </c>
      <c r="S2918">
        <v>266.95504768046601</v>
      </c>
    </row>
    <row r="2919" spans="1:20" x14ac:dyDescent="0.25">
      <c r="A2919">
        <v>2065</v>
      </c>
      <c r="B2919">
        <v>1499</v>
      </c>
      <c r="C2919">
        <v>243.09746920045501</v>
      </c>
      <c r="D2919">
        <v>0.141442350657663</v>
      </c>
      <c r="E2919">
        <v>0</v>
      </c>
      <c r="F2919">
        <v>-0.57100658736853105</v>
      </c>
      <c r="G2919">
        <v>61</v>
      </c>
      <c r="H2919">
        <v>3</v>
      </c>
      <c r="I2919">
        <v>87.939869610335194</v>
      </c>
      <c r="J2919">
        <v>212.64687830453701</v>
      </c>
      <c r="K2919">
        <v>13.3486665490418</v>
      </c>
      <c r="L2919">
        <v>-39.488300000000002</v>
      </c>
      <c r="M2919">
        <v>179.141372057989</v>
      </c>
      <c r="N2919">
        <v>104.513241641779</v>
      </c>
      <c r="O2919">
        <v>5.8071895110311802</v>
      </c>
      <c r="P2919">
        <v>-5.62</v>
      </c>
      <c r="Q2919">
        <v>0</v>
      </c>
      <c r="R2919">
        <v>-8.4944437842607403</v>
      </c>
      <c r="S2919">
        <v>272.74544081203999</v>
      </c>
      <c r="T2919">
        <f>IF(AND(C2919&gt;=$V$3,B2919=$V$1,A2919&lt;=2004),1,0)</f>
        <v>0</v>
      </c>
    </row>
    <row r="2920" spans="1:20" hidden="1" x14ac:dyDescent="0.25">
      <c r="A2920">
        <v>2065</v>
      </c>
      <c r="B2920">
        <v>1513</v>
      </c>
      <c r="C2920">
        <v>246.88601847678899</v>
      </c>
      <c r="D2920">
        <v>0.147129523384777</v>
      </c>
      <c r="E2920">
        <v>0</v>
      </c>
      <c r="F2920">
        <v>-0.56176297485766102</v>
      </c>
      <c r="G2920">
        <v>61</v>
      </c>
      <c r="H2920">
        <v>3</v>
      </c>
      <c r="I2920">
        <v>93.720150373155406</v>
      </c>
      <c r="J2920">
        <v>214.26286808309499</v>
      </c>
      <c r="K2920">
        <v>13.3486665490418</v>
      </c>
      <c r="L2920">
        <v>-37.064602000000001</v>
      </c>
      <c r="M2920">
        <v>190.54241989952899</v>
      </c>
      <c r="N2920">
        <v>111.613241245868</v>
      </c>
      <c r="O2920">
        <v>5.4690445022572503</v>
      </c>
      <c r="P2920">
        <v>-4.1900000000000004</v>
      </c>
      <c r="Q2920">
        <v>0</v>
      </c>
      <c r="R2920">
        <v>-8.0400411818761306</v>
      </c>
      <c r="S2920">
        <v>274.95973078999498</v>
      </c>
    </row>
    <row r="2921" spans="1:20" hidden="1" x14ac:dyDescent="0.25">
      <c r="A2921">
        <v>2065</v>
      </c>
      <c r="B2921">
        <v>3090</v>
      </c>
      <c r="C2921">
        <v>254.947160436552</v>
      </c>
      <c r="D2921">
        <v>0.119416778569257</v>
      </c>
      <c r="E2921">
        <v>0</v>
      </c>
      <c r="F2921">
        <v>0.35005587476996902</v>
      </c>
      <c r="G2921">
        <v>61</v>
      </c>
      <c r="H2921">
        <v>3</v>
      </c>
      <c r="I2921">
        <v>153.04704997389399</v>
      </c>
      <c r="J2921">
        <v>233.82544819488999</v>
      </c>
      <c r="K2921">
        <v>13.3486665490418</v>
      </c>
      <c r="L2921">
        <v>47.642398999999997</v>
      </c>
      <c r="M2921">
        <v>214.962767191658</v>
      </c>
      <c r="N2921">
        <v>123.317469588432</v>
      </c>
      <c r="O2921">
        <v>0.61624992902513398</v>
      </c>
      <c r="P2921">
        <v>1.85</v>
      </c>
      <c r="Q2921">
        <v>0</v>
      </c>
      <c r="R2921">
        <v>6.2372394989921496</v>
      </c>
      <c r="S2921">
        <v>233.21620493401201</v>
      </c>
    </row>
    <row r="2922" spans="1:20" hidden="1" x14ac:dyDescent="0.25">
      <c r="A2922">
        <v>2066</v>
      </c>
      <c r="B2922">
        <v>333</v>
      </c>
      <c r="C2922">
        <v>268.334057269916</v>
      </c>
      <c r="D2922">
        <v>0.109083238966726</v>
      </c>
      <c r="E2922">
        <v>0</v>
      </c>
      <c r="F2922">
        <v>-2.01263571210419E-2</v>
      </c>
      <c r="G2922">
        <v>62</v>
      </c>
      <c r="H2922">
        <v>3</v>
      </c>
      <c r="I2922">
        <v>169.4255247934</v>
      </c>
      <c r="J2922">
        <v>252.24236661911701</v>
      </c>
      <c r="K2922">
        <v>13.7194575828971</v>
      </c>
      <c r="L2922">
        <v>22.605801</v>
      </c>
      <c r="M2922">
        <v>264.55862371308501</v>
      </c>
      <c r="N2922">
        <v>150.453568938583</v>
      </c>
      <c r="O2922">
        <v>0.91071863334766501</v>
      </c>
      <c r="P2922">
        <v>2.5499999999999998</v>
      </c>
      <c r="Q2922">
        <v>0</v>
      </c>
      <c r="R2922">
        <v>0.39582828190997099</v>
      </c>
      <c r="S2922">
        <v>266.96150603624102</v>
      </c>
    </row>
    <row r="2923" spans="1:20" x14ac:dyDescent="0.25">
      <c r="A2923">
        <v>2066</v>
      </c>
      <c r="B2923">
        <v>1499</v>
      </c>
      <c r="C2923">
        <v>242.77608462596399</v>
      </c>
      <c r="D2923">
        <v>0.14155006855323299</v>
      </c>
      <c r="E2923">
        <v>0</v>
      </c>
      <c r="F2923">
        <v>0.27918891120629202</v>
      </c>
      <c r="G2923">
        <v>62</v>
      </c>
      <c r="H2923">
        <v>3</v>
      </c>
      <c r="I2923">
        <v>86.681373683360405</v>
      </c>
      <c r="J2923">
        <v>212.32549373004599</v>
      </c>
      <c r="K2923">
        <v>13.7194575828971</v>
      </c>
      <c r="L2923">
        <v>-39.488300000000002</v>
      </c>
      <c r="M2923">
        <v>178.228025751334</v>
      </c>
      <c r="N2923">
        <v>103.988430976681</v>
      </c>
      <c r="O2923">
        <v>5.8057127271313798</v>
      </c>
      <c r="P2923">
        <v>-5.51</v>
      </c>
      <c r="Q2923">
        <v>0</v>
      </c>
      <c r="R2923">
        <v>-8.5440839674744602</v>
      </c>
      <c r="S2923">
        <v>272.60603507335401</v>
      </c>
      <c r="T2923">
        <f>IF(AND(C2923&gt;=$V$3,B2923=$V$1,A2923&lt;=2004),1,0)</f>
        <v>0</v>
      </c>
    </row>
    <row r="2924" spans="1:20" hidden="1" x14ac:dyDescent="0.25">
      <c r="A2924">
        <v>2066</v>
      </c>
      <c r="B2924">
        <v>1513</v>
      </c>
      <c r="C2924">
        <v>246.56959560010699</v>
      </c>
      <c r="D2924">
        <v>0.14724157244618999</v>
      </c>
      <c r="E2924">
        <v>0</v>
      </c>
      <c r="F2924">
        <v>0.277457052180615</v>
      </c>
      <c r="G2924">
        <v>62</v>
      </c>
      <c r="H2924">
        <v>3</v>
      </c>
      <c r="I2924">
        <v>92.479358346621098</v>
      </c>
      <c r="J2924">
        <v>213.94644520641299</v>
      </c>
      <c r="K2924">
        <v>13.7194575828971</v>
      </c>
      <c r="L2924">
        <v>-37.064602000000001</v>
      </c>
      <c r="M2924">
        <v>189.60082800052899</v>
      </c>
      <c r="N2924">
        <v>111.070367635598</v>
      </c>
      <c r="O2924">
        <v>5.4767731706539999</v>
      </c>
      <c r="P2924">
        <v>-4.1100000000000003</v>
      </c>
      <c r="Q2924">
        <v>0</v>
      </c>
      <c r="R2924">
        <v>-8.0904069399820902</v>
      </c>
      <c r="S2924">
        <v>274.82772727036399</v>
      </c>
    </row>
    <row r="2925" spans="1:20" hidden="1" x14ac:dyDescent="0.25">
      <c r="A2925">
        <v>2066</v>
      </c>
      <c r="B2925">
        <v>3090</v>
      </c>
      <c r="C2925">
        <v>255.146752631173</v>
      </c>
      <c r="D2925">
        <v>0.119507722505238</v>
      </c>
      <c r="E2925">
        <v>0</v>
      </c>
      <c r="F2925">
        <v>-0.26735571087954701</v>
      </c>
      <c r="G2925">
        <v>62</v>
      </c>
      <c r="H2925">
        <v>3</v>
      </c>
      <c r="I2925">
        <v>153.953145601523</v>
      </c>
      <c r="J2925">
        <v>234.02504038951099</v>
      </c>
      <c r="K2925">
        <v>13.7194575828971</v>
      </c>
      <c r="L2925">
        <v>47.642398999999997</v>
      </c>
      <c r="M2925">
        <v>215.60308113159601</v>
      </c>
      <c r="N2925">
        <v>123.693964396426</v>
      </c>
      <c r="O2925">
        <v>0.62808316516910101</v>
      </c>
      <c r="P2925">
        <v>1.8</v>
      </c>
      <c r="Q2925">
        <v>0</v>
      </c>
      <c r="R2925">
        <v>6.2625231479444601</v>
      </c>
      <c r="S2925">
        <v>233.318384602283</v>
      </c>
    </row>
    <row r="2926" spans="1:20" hidden="1" x14ac:dyDescent="0.25">
      <c r="A2926">
        <v>2067</v>
      </c>
      <c r="B2926">
        <v>333</v>
      </c>
      <c r="C2926">
        <v>268.33861634279998</v>
      </c>
      <c r="D2926">
        <v>0.10916494689289501</v>
      </c>
      <c r="E2926">
        <v>0</v>
      </c>
      <c r="F2926">
        <v>2.45440050205156E-2</v>
      </c>
      <c r="G2926">
        <v>63</v>
      </c>
      <c r="H2926">
        <v>3</v>
      </c>
      <c r="I2926">
        <v>169.4255247934</v>
      </c>
      <c r="J2926">
        <v>252.24692569200101</v>
      </c>
      <c r="K2926">
        <v>13.7194575828971</v>
      </c>
      <c r="L2926">
        <v>22.605801</v>
      </c>
      <c r="M2926">
        <v>264.580257859928</v>
      </c>
      <c r="N2926">
        <v>150.47658014510199</v>
      </c>
      <c r="O2926">
        <v>0.91451718943743299</v>
      </c>
      <c r="P2926">
        <v>2.52</v>
      </c>
      <c r="Q2926">
        <v>0</v>
      </c>
      <c r="R2926">
        <v>0.39554790269682399</v>
      </c>
      <c r="S2926">
        <v>266.967959817333</v>
      </c>
    </row>
    <row r="2927" spans="1:20" x14ac:dyDescent="0.25">
      <c r="A2927">
        <v>2067</v>
      </c>
      <c r="B2927">
        <v>1499</v>
      </c>
      <c r="C2927">
        <v>242.47544721191599</v>
      </c>
      <c r="D2927">
        <v>0.141656095497978</v>
      </c>
      <c r="E2927">
        <v>0</v>
      </c>
      <c r="F2927">
        <v>-0.54969975654566205</v>
      </c>
      <c r="G2927">
        <v>63</v>
      </c>
      <c r="H2927">
        <v>3</v>
      </c>
      <c r="I2927">
        <v>86.681373683360405</v>
      </c>
      <c r="J2927">
        <v>212.02485631599799</v>
      </c>
      <c r="K2927">
        <v>13.7194575828971</v>
      </c>
      <c r="L2927">
        <v>-39.488300000000002</v>
      </c>
      <c r="M2927">
        <v>177.28739482942501</v>
      </c>
      <c r="N2927">
        <v>103.44748769044401</v>
      </c>
      <c r="O2927">
        <v>5.8032813799059504</v>
      </c>
      <c r="P2927">
        <v>-5.41</v>
      </c>
      <c r="Q2927">
        <v>0</v>
      </c>
      <c r="R2927">
        <v>-8.5965274355738703</v>
      </c>
      <c r="S2927">
        <v>272.46577366419098</v>
      </c>
      <c r="T2927">
        <f>IF(AND(C2927&gt;=$V$3,B2927=$V$1,A2927&lt;=2004),1,0)</f>
        <v>0</v>
      </c>
    </row>
    <row r="2928" spans="1:20" hidden="1" x14ac:dyDescent="0.25">
      <c r="A2928">
        <v>2067</v>
      </c>
      <c r="B2928">
        <v>1513</v>
      </c>
      <c r="C2928">
        <v>246.27354208361501</v>
      </c>
      <c r="D2928">
        <v>0.14735186256632499</v>
      </c>
      <c r="E2928">
        <v>0</v>
      </c>
      <c r="F2928">
        <v>-0.53969088131225296</v>
      </c>
      <c r="G2928">
        <v>63</v>
      </c>
      <c r="H2928">
        <v>3</v>
      </c>
      <c r="I2928">
        <v>92.479358346621098</v>
      </c>
      <c r="J2928">
        <v>213.65039168992101</v>
      </c>
      <c r="K2928">
        <v>13.7194575828971</v>
      </c>
      <c r="L2928">
        <v>-37.064602000000001</v>
      </c>
      <c r="M2928">
        <v>188.63068314180299</v>
      </c>
      <c r="N2928">
        <v>110.51054013929399</v>
      </c>
      <c r="O2928">
        <v>5.48299990120681</v>
      </c>
      <c r="P2928">
        <v>-4.04</v>
      </c>
      <c r="Q2928">
        <v>0</v>
      </c>
      <c r="R2928">
        <v>-8.1435537283193504</v>
      </c>
      <c r="S2928">
        <v>274.69485660484298</v>
      </c>
    </row>
    <row r="2929" spans="1:20" hidden="1" x14ac:dyDescent="0.25">
      <c r="A2929">
        <v>2067</v>
      </c>
      <c r="B2929">
        <v>3090</v>
      </c>
      <c r="C2929">
        <v>255.33289468198399</v>
      </c>
      <c r="D2929">
        <v>0.11959723880728</v>
      </c>
      <c r="E2929">
        <v>0</v>
      </c>
      <c r="F2929">
        <v>0.356361405639886</v>
      </c>
      <c r="G2929">
        <v>63</v>
      </c>
      <c r="H2929">
        <v>3</v>
      </c>
      <c r="I2929">
        <v>153.953145601523</v>
      </c>
      <c r="J2929">
        <v>234.21118244032201</v>
      </c>
      <c r="K2929">
        <v>13.7194575828971</v>
      </c>
      <c r="L2929">
        <v>47.642398999999997</v>
      </c>
      <c r="M2929">
        <v>216.27903692376699</v>
      </c>
      <c r="N2929">
        <v>124.09081458085799</v>
      </c>
      <c r="O2929">
        <v>0.63890014120031602</v>
      </c>
      <c r="P2929">
        <v>1.74</v>
      </c>
      <c r="Q2929">
        <v>0</v>
      </c>
      <c r="R2929">
        <v>6.2905959218773599</v>
      </c>
      <c r="S2929">
        <v>233.42102230745999</v>
      </c>
    </row>
    <row r="2930" spans="1:20" hidden="1" x14ac:dyDescent="0.25">
      <c r="A2930">
        <v>2068</v>
      </c>
      <c r="B2930">
        <v>333</v>
      </c>
      <c r="C2930">
        <v>268.343897528215</v>
      </c>
      <c r="D2930">
        <v>0.10925600094568599</v>
      </c>
      <c r="E2930">
        <v>0</v>
      </c>
      <c r="F2930">
        <v>-1.9132309442798999E-2</v>
      </c>
      <c r="G2930">
        <v>64</v>
      </c>
      <c r="H2930">
        <v>3</v>
      </c>
      <c r="I2930">
        <v>169.503952560752</v>
      </c>
      <c r="J2930">
        <v>252.252206877416</v>
      </c>
      <c r="K2930">
        <v>14.086069537069299</v>
      </c>
      <c r="L2930">
        <v>22.605801</v>
      </c>
      <c r="M2930">
        <v>264.59823949719799</v>
      </c>
      <c r="N2930">
        <v>150.49873453532399</v>
      </c>
      <c r="O2930">
        <v>0.91746249818746095</v>
      </c>
      <c r="P2930">
        <v>2.48</v>
      </c>
      <c r="Q2930">
        <v>0</v>
      </c>
      <c r="R2930">
        <v>0.39500187728115399</v>
      </c>
      <c r="S2930">
        <v>266.97440468944501</v>
      </c>
    </row>
    <row r="2931" spans="1:20" x14ac:dyDescent="0.25">
      <c r="A2931">
        <v>2068</v>
      </c>
      <c r="B2931">
        <v>1499</v>
      </c>
      <c r="C2931">
        <v>242.16443438178601</v>
      </c>
      <c r="D2931">
        <v>0.141774250290013</v>
      </c>
      <c r="E2931">
        <v>0</v>
      </c>
      <c r="F2931">
        <v>0.27489899414456898</v>
      </c>
      <c r="G2931">
        <v>64</v>
      </c>
      <c r="H2931">
        <v>3</v>
      </c>
      <c r="I2931">
        <v>85.442881443851903</v>
      </c>
      <c r="J2931">
        <v>211.71384348586699</v>
      </c>
      <c r="K2931">
        <v>14.086069537069299</v>
      </c>
      <c r="L2931">
        <v>-39.488300000000002</v>
      </c>
      <c r="M2931">
        <v>176.41086199455799</v>
      </c>
      <c r="N2931">
        <v>102.94475682563299</v>
      </c>
      <c r="O2931">
        <v>5.8011230794204396</v>
      </c>
      <c r="P2931">
        <v>-5.29</v>
      </c>
      <c r="Q2931">
        <v>0</v>
      </c>
      <c r="R2931">
        <v>-8.6427453040357101</v>
      </c>
      <c r="S2931">
        <v>272.32475816177202</v>
      </c>
      <c r="T2931">
        <f>IF(AND(C2931&gt;=$V$3,B2931=$V$1,A2931&lt;=2004),1,0)</f>
        <v>0</v>
      </c>
    </row>
    <row r="2932" spans="1:20" hidden="1" x14ac:dyDescent="0.25">
      <c r="A2932">
        <v>2068</v>
      </c>
      <c r="B2932">
        <v>1513</v>
      </c>
      <c r="C2932">
        <v>245.96673879208001</v>
      </c>
      <c r="D2932">
        <v>0.147474768175267</v>
      </c>
      <c r="E2932">
        <v>0</v>
      </c>
      <c r="F2932">
        <v>0.28481825622597801</v>
      </c>
      <c r="G2932">
        <v>64</v>
      </c>
      <c r="H2932">
        <v>3</v>
      </c>
      <c r="I2932">
        <v>91.2577214737736</v>
      </c>
      <c r="J2932">
        <v>213.343588398386</v>
      </c>
      <c r="K2932">
        <v>14.086069537069299</v>
      </c>
      <c r="L2932">
        <v>-37.064602000000001</v>
      </c>
      <c r="M2932">
        <v>187.726365980427</v>
      </c>
      <c r="N2932">
        <v>109.99015596339</v>
      </c>
      <c r="O2932">
        <v>5.4889210994977304</v>
      </c>
      <c r="P2932">
        <v>-3.96</v>
      </c>
      <c r="Q2932">
        <v>0</v>
      </c>
      <c r="R2932">
        <v>-8.1905804861366303</v>
      </c>
      <c r="S2932">
        <v>274.56121864818499</v>
      </c>
    </row>
    <row r="2933" spans="1:20" hidden="1" x14ac:dyDescent="0.25">
      <c r="A2933">
        <v>2068</v>
      </c>
      <c r="B2933">
        <v>3090</v>
      </c>
      <c r="C2933">
        <v>255.52909816631501</v>
      </c>
      <c r="D2933">
        <v>0.11969699439372</v>
      </c>
      <c r="E2933">
        <v>0</v>
      </c>
      <c r="F2933">
        <v>-0.26657785598025102</v>
      </c>
      <c r="G2933">
        <v>64</v>
      </c>
      <c r="H2933">
        <v>3</v>
      </c>
      <c r="I2933">
        <v>154.850524697065</v>
      </c>
      <c r="J2933">
        <v>234.407385924653</v>
      </c>
      <c r="K2933">
        <v>14.086069537069299</v>
      </c>
      <c r="L2933">
        <v>47.642398999999997</v>
      </c>
      <c r="M2933">
        <v>216.910872531346</v>
      </c>
      <c r="N2933">
        <v>124.463438051859</v>
      </c>
      <c r="O2933">
        <v>0.64984975503182496</v>
      </c>
      <c r="P2933">
        <v>1.69</v>
      </c>
      <c r="Q2933">
        <v>0</v>
      </c>
      <c r="R2933">
        <v>6.3146605745993902</v>
      </c>
      <c r="S2933">
        <v>233.52405265281999</v>
      </c>
    </row>
    <row r="2934" spans="1:20" hidden="1" x14ac:dyDescent="0.25">
      <c r="A2934">
        <v>2069</v>
      </c>
      <c r="B2934">
        <v>333</v>
      </c>
      <c r="C2934">
        <v>268.34979640738101</v>
      </c>
      <c r="D2934">
        <v>0.109346524480502</v>
      </c>
      <c r="E2934">
        <v>0</v>
      </c>
      <c r="F2934">
        <v>-1.63657444685881E-2</v>
      </c>
      <c r="G2934">
        <v>65</v>
      </c>
      <c r="H2934">
        <v>3</v>
      </c>
      <c r="I2934">
        <v>169.58019576413199</v>
      </c>
      <c r="J2934">
        <v>252.25810575658201</v>
      </c>
      <c r="K2934">
        <v>14.448390738005701</v>
      </c>
      <c r="L2934">
        <v>22.605801</v>
      </c>
      <c r="M2934">
        <v>264.61907039564898</v>
      </c>
      <c r="N2934">
        <v>150.52243551202099</v>
      </c>
      <c r="O2934">
        <v>0.92058820579880696</v>
      </c>
      <c r="P2934">
        <v>2.44</v>
      </c>
      <c r="Q2934">
        <v>0</v>
      </c>
      <c r="R2934">
        <v>0.39466652088694198</v>
      </c>
      <c r="S2934">
        <v>266.98084408986398</v>
      </c>
    </row>
    <row r="2935" spans="1:20" x14ac:dyDescent="0.25">
      <c r="A2935">
        <v>2069</v>
      </c>
      <c r="B2935">
        <v>1499</v>
      </c>
      <c r="C2935">
        <v>241.84363304564999</v>
      </c>
      <c r="D2935">
        <v>0.141891716664135</v>
      </c>
      <c r="E2935">
        <v>0</v>
      </c>
      <c r="F2935">
        <v>0.25934871581444802</v>
      </c>
      <c r="G2935">
        <v>65</v>
      </c>
      <c r="H2935">
        <v>3</v>
      </c>
      <c r="I2935">
        <v>84.2246033422376</v>
      </c>
      <c r="J2935">
        <v>211.393042149732</v>
      </c>
      <c r="K2935">
        <v>14.448390738005701</v>
      </c>
      <c r="L2935">
        <v>-39.488300000000002</v>
      </c>
      <c r="M2935">
        <v>175.50750339304801</v>
      </c>
      <c r="N2935">
        <v>102.42622845009799</v>
      </c>
      <c r="O2935">
        <v>5.7974485578654704</v>
      </c>
      <c r="P2935">
        <v>-5.18</v>
      </c>
      <c r="Q2935">
        <v>0</v>
      </c>
      <c r="R2935">
        <v>-8.6917358879866704</v>
      </c>
      <c r="S2935">
        <v>272.182943326322</v>
      </c>
      <c r="T2935">
        <f>IF(AND(C2935&gt;=$V$3,B2935=$V$1,A2935&lt;=2004),1,0)</f>
        <v>0</v>
      </c>
    </row>
    <row r="2936" spans="1:20" hidden="1" x14ac:dyDescent="0.25">
      <c r="A2936">
        <v>2069</v>
      </c>
      <c r="B2936">
        <v>1513</v>
      </c>
      <c r="C2936">
        <v>245.64982513239499</v>
      </c>
      <c r="D2936">
        <v>0.14759695768610201</v>
      </c>
      <c r="E2936">
        <v>0</v>
      </c>
      <c r="F2936">
        <v>0.26787703389587098</v>
      </c>
      <c r="G2936">
        <v>65</v>
      </c>
      <c r="H2936">
        <v>3</v>
      </c>
      <c r="I2936">
        <v>90.055473449800701</v>
      </c>
      <c r="J2936">
        <v>213.02667473870099</v>
      </c>
      <c r="K2936">
        <v>14.448390738005701</v>
      </c>
      <c r="L2936">
        <v>-37.064602000000001</v>
      </c>
      <c r="M2936">
        <v>186.79264765299899</v>
      </c>
      <c r="N2936">
        <v>109.452393618272</v>
      </c>
      <c r="O2936">
        <v>5.4941597947158503</v>
      </c>
      <c r="P2936">
        <v>-3.89</v>
      </c>
      <c r="Q2936">
        <v>0</v>
      </c>
      <c r="R2936">
        <v>-8.2404840404443895</v>
      </c>
      <c r="S2936">
        <v>274.42676646242001</v>
      </c>
    </row>
    <row r="2937" spans="1:20" hidden="1" x14ac:dyDescent="0.25">
      <c r="A2937">
        <v>2069</v>
      </c>
      <c r="B2937">
        <v>3090</v>
      </c>
      <c r="C2937">
        <v>255.734431539898</v>
      </c>
      <c r="D2937">
        <v>0.119796168763508</v>
      </c>
      <c r="E2937">
        <v>0</v>
      </c>
      <c r="F2937">
        <v>-0.24189660537226099</v>
      </c>
      <c r="G2937">
        <v>65</v>
      </c>
      <c r="H2937">
        <v>3</v>
      </c>
      <c r="I2937">
        <v>155.73916398817599</v>
      </c>
      <c r="J2937">
        <v>234.61271929823599</v>
      </c>
      <c r="K2937">
        <v>14.448390738005701</v>
      </c>
      <c r="L2937">
        <v>47.642398999999997</v>
      </c>
      <c r="M2937">
        <v>217.57835799124601</v>
      </c>
      <c r="N2937">
        <v>124.85651351169</v>
      </c>
      <c r="O2937">
        <v>0.65983787415457995</v>
      </c>
      <c r="P2937">
        <v>1.64</v>
      </c>
      <c r="Q2937">
        <v>0</v>
      </c>
      <c r="R2937">
        <v>6.3415116230730497</v>
      </c>
      <c r="S2937">
        <v>233.62752110134701</v>
      </c>
    </row>
    <row r="2938" spans="1:20" hidden="1" x14ac:dyDescent="0.25">
      <c r="A2938">
        <v>2070</v>
      </c>
      <c r="B2938">
        <v>333</v>
      </c>
      <c r="C2938">
        <v>268.35482052250802</v>
      </c>
      <c r="D2938">
        <v>0.10944791593224</v>
      </c>
      <c r="E2938">
        <v>0</v>
      </c>
      <c r="F2938">
        <v>2.3176789852215499E-2</v>
      </c>
      <c r="G2938">
        <v>66</v>
      </c>
      <c r="H2938">
        <v>3</v>
      </c>
      <c r="I2938">
        <v>169.58019576413199</v>
      </c>
      <c r="J2938">
        <v>252.263129871709</v>
      </c>
      <c r="K2938">
        <v>14.448390738005701</v>
      </c>
      <c r="L2938">
        <v>22.605801</v>
      </c>
      <c r="M2938">
        <v>264.64233915498698</v>
      </c>
      <c r="N2938">
        <v>150.54894089000501</v>
      </c>
      <c r="O2938">
        <v>0.92401902748784404</v>
      </c>
      <c r="P2938">
        <v>2.41</v>
      </c>
      <c r="Q2938">
        <v>0</v>
      </c>
      <c r="R2938">
        <v>0.39451075107488998</v>
      </c>
      <c r="S2938">
        <v>266.987280948734</v>
      </c>
    </row>
    <row r="2939" spans="1:20" x14ac:dyDescent="0.25">
      <c r="A2939">
        <v>2070</v>
      </c>
      <c r="B2939">
        <v>1499</v>
      </c>
      <c r="C2939">
        <v>241.544488709934</v>
      </c>
      <c r="D2939">
        <v>0.14202328561166699</v>
      </c>
      <c r="E2939">
        <v>0</v>
      </c>
      <c r="F2939">
        <v>-0.57380614237847405</v>
      </c>
      <c r="G2939">
        <v>66</v>
      </c>
      <c r="H2939">
        <v>3</v>
      </c>
      <c r="I2939">
        <v>84.2246033422376</v>
      </c>
      <c r="J2939">
        <v>211.093897814016</v>
      </c>
      <c r="K2939">
        <v>14.448390738005701</v>
      </c>
      <c r="L2939">
        <v>-39.488300000000002</v>
      </c>
      <c r="M2939">
        <v>174.579352875529</v>
      </c>
      <c r="N2939">
        <v>101.894166307427</v>
      </c>
      <c r="O2939">
        <v>5.7935852017040403</v>
      </c>
      <c r="P2939">
        <v>-5.05</v>
      </c>
      <c r="Q2939">
        <v>0</v>
      </c>
      <c r="R2939">
        <v>-8.7433170116781493</v>
      </c>
      <c r="S2939">
        <v>272.040286890451</v>
      </c>
      <c r="T2939">
        <f>IF(AND(C2939&gt;=$V$3,B2939=$V$1,A2939&lt;=2004),1,0)</f>
        <v>0</v>
      </c>
    </row>
    <row r="2940" spans="1:20" hidden="1" x14ac:dyDescent="0.25">
      <c r="A2940">
        <v>2070</v>
      </c>
      <c r="B2940">
        <v>1513</v>
      </c>
      <c r="C2940">
        <v>245.353923260355</v>
      </c>
      <c r="D2940">
        <v>0.147733816812472</v>
      </c>
      <c r="E2940">
        <v>0</v>
      </c>
      <c r="F2940">
        <v>-0.556712150187326</v>
      </c>
      <c r="G2940">
        <v>66</v>
      </c>
      <c r="H2940">
        <v>3</v>
      </c>
      <c r="I2940">
        <v>90.055473449800701</v>
      </c>
      <c r="J2940">
        <v>212.730772866661</v>
      </c>
      <c r="K2940">
        <v>14.448390738005701</v>
      </c>
      <c r="L2940">
        <v>-37.064602000000001</v>
      </c>
      <c r="M2940">
        <v>185.83182128999101</v>
      </c>
      <c r="N2940">
        <v>108.899758708704</v>
      </c>
      <c r="O2940">
        <v>5.5000979345712002</v>
      </c>
      <c r="P2940">
        <v>-3.8</v>
      </c>
      <c r="Q2940">
        <v>0</v>
      </c>
      <c r="R2940">
        <v>-8.2930665973367095</v>
      </c>
      <c r="S2940">
        <v>274.29145633679701</v>
      </c>
    </row>
    <row r="2941" spans="1:20" hidden="1" x14ac:dyDescent="0.25">
      <c r="A2941">
        <v>2070</v>
      </c>
      <c r="B2941">
        <v>3090</v>
      </c>
      <c r="C2941">
        <v>255.92625892335201</v>
      </c>
      <c r="D2941">
        <v>0.119907249637101</v>
      </c>
      <c r="E2941">
        <v>0</v>
      </c>
      <c r="F2941">
        <v>0.35784104720134502</v>
      </c>
      <c r="G2941">
        <v>66</v>
      </c>
      <c r="H2941">
        <v>3</v>
      </c>
      <c r="I2941">
        <v>155.73916398817599</v>
      </c>
      <c r="J2941">
        <v>234.80454668169</v>
      </c>
      <c r="K2941">
        <v>14.448390738005701</v>
      </c>
      <c r="L2941">
        <v>47.642398999999997</v>
      </c>
      <c r="M2941">
        <v>218.27855186248399</v>
      </c>
      <c r="N2941">
        <v>125.26962866068</v>
      </c>
      <c r="O2941">
        <v>0.66843143514305903</v>
      </c>
      <c r="P2941">
        <v>1.59</v>
      </c>
      <c r="Q2941">
        <v>0</v>
      </c>
      <c r="R2941">
        <v>6.3708675090142401</v>
      </c>
      <c r="S2941">
        <v>233.73146852210499</v>
      </c>
    </row>
    <row r="2942" spans="1:20" hidden="1" x14ac:dyDescent="0.25">
      <c r="A2942">
        <v>2071</v>
      </c>
      <c r="B2942">
        <v>333</v>
      </c>
      <c r="C2942">
        <v>268.36047475810102</v>
      </c>
      <c r="D2942">
        <v>0.109551312643188</v>
      </c>
      <c r="E2942">
        <v>0</v>
      </c>
      <c r="F2942">
        <v>-1.66949906458016E-2</v>
      </c>
      <c r="G2942">
        <v>67</v>
      </c>
      <c r="H2942">
        <v>3</v>
      </c>
      <c r="I2942">
        <v>169.65451336012899</v>
      </c>
      <c r="J2942">
        <v>252.268784107302</v>
      </c>
      <c r="K2942">
        <v>14.806310819158499</v>
      </c>
      <c r="L2942">
        <v>22.605801</v>
      </c>
      <c r="M2942">
        <v>264.66215852413899</v>
      </c>
      <c r="N2942">
        <v>150.57374054717499</v>
      </c>
      <c r="O2942">
        <v>0.92655567698425201</v>
      </c>
      <c r="P2942">
        <v>2.37</v>
      </c>
      <c r="Q2942">
        <v>0</v>
      </c>
      <c r="R2942">
        <v>0.394103620316411</v>
      </c>
      <c r="S2942">
        <v>266.99371116483701</v>
      </c>
    </row>
    <row r="2943" spans="1:20" x14ac:dyDescent="0.25">
      <c r="A2943">
        <v>2071</v>
      </c>
      <c r="B2943">
        <v>1499</v>
      </c>
      <c r="C2943">
        <v>241.23599148279601</v>
      </c>
      <c r="D2943">
        <v>0.14215745665078799</v>
      </c>
      <c r="E2943">
        <v>0</v>
      </c>
      <c r="F2943">
        <v>0.247807075381096</v>
      </c>
      <c r="G2943">
        <v>67</v>
      </c>
      <c r="H2943">
        <v>3</v>
      </c>
      <c r="I2943">
        <v>83.026742359381103</v>
      </c>
      <c r="J2943">
        <v>210.78540058687699</v>
      </c>
      <c r="K2943">
        <v>14.806310819158499</v>
      </c>
      <c r="L2943">
        <v>-39.488300000000002</v>
      </c>
      <c r="M2943">
        <v>173.71718244568399</v>
      </c>
      <c r="N2943">
        <v>101.400698409437</v>
      </c>
      <c r="O2943">
        <v>5.7880744873619898</v>
      </c>
      <c r="P2943">
        <v>-4.92</v>
      </c>
      <c r="Q2943">
        <v>0</v>
      </c>
      <c r="R2943">
        <v>-8.7884143887834707</v>
      </c>
      <c r="S2943">
        <v>271.896894643324</v>
      </c>
      <c r="T2943">
        <f>IF(AND(C2943&gt;=$V$3,B2943=$V$1,A2943&lt;=2004),1,0)</f>
        <v>0</v>
      </c>
    </row>
    <row r="2944" spans="1:20" hidden="1" x14ac:dyDescent="0.25">
      <c r="A2944">
        <v>2071</v>
      </c>
      <c r="B2944">
        <v>1513</v>
      </c>
      <c r="C2944">
        <v>245.04841642799499</v>
      </c>
      <c r="D2944">
        <v>0.14787338265640801</v>
      </c>
      <c r="E2944">
        <v>0</v>
      </c>
      <c r="F2944">
        <v>0.25448618549501301</v>
      </c>
      <c r="G2944">
        <v>67</v>
      </c>
      <c r="H2944">
        <v>3</v>
      </c>
      <c r="I2944">
        <v>88.872840911904404</v>
      </c>
      <c r="J2944">
        <v>212.42526603430099</v>
      </c>
      <c r="K2944">
        <v>14.806310819158499</v>
      </c>
      <c r="L2944">
        <v>-37.064602000000001</v>
      </c>
      <c r="M2944">
        <v>184.938049704289</v>
      </c>
      <c r="N2944">
        <v>108.38651290737801</v>
      </c>
      <c r="O2944">
        <v>5.5049085258809702</v>
      </c>
      <c r="P2944">
        <v>-3.71</v>
      </c>
      <c r="Q2944">
        <v>0</v>
      </c>
      <c r="R2944">
        <v>-8.3393466391502304</v>
      </c>
      <c r="S2944">
        <v>274.15539110349499</v>
      </c>
    </row>
    <row r="2945" spans="1:20" hidden="1" x14ac:dyDescent="0.25">
      <c r="A2945">
        <v>2071</v>
      </c>
      <c r="B2945">
        <v>3090</v>
      </c>
      <c r="C2945">
        <v>256.12723198148598</v>
      </c>
      <c r="D2945">
        <v>0.120020527401467</v>
      </c>
      <c r="E2945">
        <v>0</v>
      </c>
      <c r="F2945">
        <v>-0.24231487847411301</v>
      </c>
      <c r="G2945">
        <v>67</v>
      </c>
      <c r="H2945">
        <v>3</v>
      </c>
      <c r="I2945">
        <v>156.61903923361101</v>
      </c>
      <c r="J2945">
        <v>235.005519739824</v>
      </c>
      <c r="K2945">
        <v>14.806310819158499</v>
      </c>
      <c r="L2945">
        <v>47.642398999999997</v>
      </c>
      <c r="M2945">
        <v>218.934215459775</v>
      </c>
      <c r="N2945">
        <v>125.657475684823</v>
      </c>
      <c r="O2945">
        <v>0.67647039440430901</v>
      </c>
      <c r="P2945">
        <v>1.54</v>
      </c>
      <c r="Q2945">
        <v>0</v>
      </c>
      <c r="R2945">
        <v>6.3961931464698898</v>
      </c>
      <c r="S2945">
        <v>233.83582915734101</v>
      </c>
    </row>
    <row r="2946" spans="1:20" hidden="1" x14ac:dyDescent="0.25">
      <c r="A2946">
        <v>2072</v>
      </c>
      <c r="B2946">
        <v>333</v>
      </c>
      <c r="C2946">
        <v>268.365267795053</v>
      </c>
      <c r="D2946">
        <v>0.109656053548746</v>
      </c>
      <c r="E2946">
        <v>0</v>
      </c>
      <c r="F2946">
        <v>2.28173774308633E-2</v>
      </c>
      <c r="G2946">
        <v>68</v>
      </c>
      <c r="H2946">
        <v>3</v>
      </c>
      <c r="I2946">
        <v>169.65451336012899</v>
      </c>
      <c r="J2946">
        <v>252.27357714425401</v>
      </c>
      <c r="K2946">
        <v>14.806310819158499</v>
      </c>
      <c r="L2946">
        <v>22.605801</v>
      </c>
      <c r="M2946">
        <v>264.68446495396603</v>
      </c>
      <c r="N2946">
        <v>150.60012487404299</v>
      </c>
      <c r="O2946">
        <v>0.92943677700725502</v>
      </c>
      <c r="P2946">
        <v>2.34</v>
      </c>
      <c r="Q2946">
        <v>0</v>
      </c>
      <c r="R2946">
        <v>0.39387999481117703</v>
      </c>
      <c r="S2946">
        <v>267.00013773225299</v>
      </c>
    </row>
    <row r="2947" spans="1:20" x14ac:dyDescent="0.25">
      <c r="A2947">
        <v>2072</v>
      </c>
      <c r="B2947">
        <v>1499</v>
      </c>
      <c r="C2947">
        <v>240.949019382963</v>
      </c>
      <c r="D2947">
        <v>0.142293371961908</v>
      </c>
      <c r="E2947">
        <v>0</v>
      </c>
      <c r="F2947">
        <v>-0.57031219184120496</v>
      </c>
      <c r="G2947">
        <v>68</v>
      </c>
      <c r="H2947">
        <v>3</v>
      </c>
      <c r="I2947">
        <v>83.026742359381103</v>
      </c>
      <c r="J2947">
        <v>210.498428487045</v>
      </c>
      <c r="K2947">
        <v>14.806310819158499</v>
      </c>
      <c r="L2947">
        <v>-39.488300000000002</v>
      </c>
      <c r="M2947">
        <v>172.83140462905001</v>
      </c>
      <c r="N2947">
        <v>100.89347253200501</v>
      </c>
      <c r="O2947">
        <v>5.78225405451151</v>
      </c>
      <c r="P2947">
        <v>-4.7699999999999996</v>
      </c>
      <c r="Q2947">
        <v>0</v>
      </c>
      <c r="R2947">
        <v>-8.8359950742732902</v>
      </c>
      <c r="S2947">
        <v>271.75272606714401</v>
      </c>
      <c r="T2947">
        <f>IF(AND(C2947&gt;=$V$3,B2947=$V$1,A2947&lt;=2004),1,0)</f>
        <v>0</v>
      </c>
    </row>
    <row r="2948" spans="1:20" hidden="1" x14ac:dyDescent="0.25">
      <c r="A2948">
        <v>2072</v>
      </c>
      <c r="B2948">
        <v>1513</v>
      </c>
      <c r="C2948">
        <v>244.76345500519699</v>
      </c>
      <c r="D2948">
        <v>0.148014762906756</v>
      </c>
      <c r="E2948">
        <v>0</v>
      </c>
      <c r="F2948">
        <v>-0.54435539948786604</v>
      </c>
      <c r="G2948">
        <v>68</v>
      </c>
      <c r="H2948">
        <v>3</v>
      </c>
      <c r="I2948">
        <v>88.872840911904404</v>
      </c>
      <c r="J2948">
        <v>212.14030461150301</v>
      </c>
      <c r="K2948">
        <v>14.806310819158499</v>
      </c>
      <c r="L2948">
        <v>-37.064602000000001</v>
      </c>
      <c r="M2948">
        <v>184.01865299126999</v>
      </c>
      <c r="N2948">
        <v>107.858275372428</v>
      </c>
      <c r="O2948">
        <v>5.50927431569737</v>
      </c>
      <c r="P2948">
        <v>-3.61</v>
      </c>
      <c r="Q2948">
        <v>0</v>
      </c>
      <c r="R2948">
        <v>-8.3881770707527004</v>
      </c>
      <c r="S2948">
        <v>274.01852915021499</v>
      </c>
    </row>
    <row r="2949" spans="1:20" hidden="1" x14ac:dyDescent="0.25">
      <c r="A2949">
        <v>2072</v>
      </c>
      <c r="B2949">
        <v>3090</v>
      </c>
      <c r="C2949">
        <v>256.31492043378398</v>
      </c>
      <c r="D2949">
        <v>0.120135277817708</v>
      </c>
      <c r="E2949">
        <v>0</v>
      </c>
      <c r="F2949">
        <v>0.35197549421941399</v>
      </c>
      <c r="G2949">
        <v>68</v>
      </c>
      <c r="H2949">
        <v>3</v>
      </c>
      <c r="I2949">
        <v>156.61903923361101</v>
      </c>
      <c r="J2949">
        <v>235.193208192122</v>
      </c>
      <c r="K2949">
        <v>14.806310819158499</v>
      </c>
      <c r="L2949">
        <v>47.642398999999997</v>
      </c>
      <c r="M2949">
        <v>219.622722130216</v>
      </c>
      <c r="N2949">
        <v>126.064387652298</v>
      </c>
      <c r="O2949">
        <v>0.68393179972183005</v>
      </c>
      <c r="P2949">
        <v>1.49</v>
      </c>
      <c r="Q2949">
        <v>0</v>
      </c>
      <c r="R2949">
        <v>6.4240353430408099</v>
      </c>
      <c r="S2949">
        <v>233.94064406737101</v>
      </c>
    </row>
    <row r="2950" spans="1:20" hidden="1" x14ac:dyDescent="0.25">
      <c r="A2950">
        <v>2073</v>
      </c>
      <c r="B2950">
        <v>333</v>
      </c>
      <c r="C2950">
        <v>268.37106500942002</v>
      </c>
      <c r="D2950">
        <v>0.109768892438404</v>
      </c>
      <c r="E2950">
        <v>0</v>
      </c>
      <c r="F2950">
        <v>-2.6605598531202299E-2</v>
      </c>
      <c r="G2950">
        <v>69</v>
      </c>
      <c r="H2950">
        <v>3</v>
      </c>
      <c r="I2950">
        <v>169.727163184651</v>
      </c>
      <c r="J2950">
        <v>252.279374358621</v>
      </c>
      <c r="K2950">
        <v>15.159720754603899</v>
      </c>
      <c r="L2950">
        <v>22.605801</v>
      </c>
      <c r="M2950">
        <v>264.70337498772801</v>
      </c>
      <c r="N2950">
        <v>150.62562832211501</v>
      </c>
      <c r="O2950">
        <v>0.931301755830934</v>
      </c>
      <c r="P2950">
        <v>2.31</v>
      </c>
      <c r="Q2950">
        <v>0</v>
      </c>
      <c r="R2950">
        <v>0.39340923675626799</v>
      </c>
      <c r="S2950">
        <v>267.00655661875601</v>
      </c>
    </row>
    <row r="2951" spans="1:20" x14ac:dyDescent="0.25">
      <c r="A2951">
        <v>2073</v>
      </c>
      <c r="B2951">
        <v>1499</v>
      </c>
      <c r="C2951">
        <v>240.65308860764199</v>
      </c>
      <c r="D2951">
        <v>0.14243979548872901</v>
      </c>
      <c r="E2951">
        <v>0</v>
      </c>
      <c r="F2951">
        <v>0.23736228459870201</v>
      </c>
      <c r="G2951">
        <v>69</v>
      </c>
      <c r="H2951">
        <v>3</v>
      </c>
      <c r="I2951">
        <v>81.849494053005202</v>
      </c>
      <c r="J2951">
        <v>210.202497711723</v>
      </c>
      <c r="K2951">
        <v>15.159720754603899</v>
      </c>
      <c r="L2951">
        <v>-39.488300000000002</v>
      </c>
      <c r="M2951">
        <v>172.01047638602401</v>
      </c>
      <c r="N2951">
        <v>100.424755151322</v>
      </c>
      <c r="O2951">
        <v>5.7740963557539402</v>
      </c>
      <c r="P2951">
        <v>-4.62</v>
      </c>
      <c r="Q2951">
        <v>0</v>
      </c>
      <c r="R2951">
        <v>-8.8771488271480106</v>
      </c>
      <c r="S2951">
        <v>271.607886024094</v>
      </c>
      <c r="T2951">
        <f>IF(AND(C2951&gt;=$V$3,B2951=$V$1,A2951&lt;=2004),1,0)</f>
        <v>0</v>
      </c>
    </row>
    <row r="2952" spans="1:20" hidden="1" x14ac:dyDescent="0.25">
      <c r="A2952">
        <v>2073</v>
      </c>
      <c r="B2952">
        <v>1513</v>
      </c>
      <c r="C2952">
        <v>244.46936852431901</v>
      </c>
      <c r="D2952">
        <v>0.14816707389150199</v>
      </c>
      <c r="E2952">
        <v>0</v>
      </c>
      <c r="F2952">
        <v>0.24177109805115601</v>
      </c>
      <c r="G2952">
        <v>69</v>
      </c>
      <c r="H2952">
        <v>3</v>
      </c>
      <c r="I2952">
        <v>87.710043466124304</v>
      </c>
      <c r="J2952">
        <v>211.846218130625</v>
      </c>
      <c r="K2952">
        <v>15.159720754603899</v>
      </c>
      <c r="L2952">
        <v>-37.064602000000001</v>
      </c>
      <c r="M2952">
        <v>183.164179904609</v>
      </c>
      <c r="N2952">
        <v>107.368797026286</v>
      </c>
      <c r="O2952">
        <v>5.5129143388750697</v>
      </c>
      <c r="P2952">
        <v>-3.5</v>
      </c>
      <c r="Q2952">
        <v>0</v>
      </c>
      <c r="R2952">
        <v>-8.4308570327981798</v>
      </c>
      <c r="S2952">
        <v>273.88097082835401</v>
      </c>
    </row>
    <row r="2953" spans="1:20" hidden="1" x14ac:dyDescent="0.25">
      <c r="A2953">
        <v>2073</v>
      </c>
      <c r="B2953">
        <v>3090</v>
      </c>
      <c r="C2953">
        <v>256.51177617539702</v>
      </c>
      <c r="D2953">
        <v>0.12025890009772799</v>
      </c>
      <c r="E2953">
        <v>0</v>
      </c>
      <c r="F2953">
        <v>-0.24288759059374801</v>
      </c>
      <c r="G2953">
        <v>69</v>
      </c>
      <c r="H2953">
        <v>3</v>
      </c>
      <c r="I2953">
        <v>157.49012480123</v>
      </c>
      <c r="J2953">
        <v>235.39006393373501</v>
      </c>
      <c r="K2953">
        <v>15.159720754603899</v>
      </c>
      <c r="L2953">
        <v>47.642398999999997</v>
      </c>
      <c r="M2953">
        <v>220.26718277550799</v>
      </c>
      <c r="N2953">
        <v>126.446990783015</v>
      </c>
      <c r="O2953">
        <v>0.69090986614998795</v>
      </c>
      <c r="P2953">
        <v>1.44</v>
      </c>
      <c r="Q2953">
        <v>0</v>
      </c>
      <c r="R2953">
        <v>6.4479182080506696</v>
      </c>
      <c r="S2953">
        <v>234.045848651526</v>
      </c>
    </row>
    <row r="2954" spans="1:20" hidden="1" x14ac:dyDescent="0.25">
      <c r="A2954">
        <v>2074</v>
      </c>
      <c r="B2954">
        <v>333</v>
      </c>
      <c r="C2954">
        <v>268.37596582208698</v>
      </c>
      <c r="D2954">
        <v>0.109878906562223</v>
      </c>
      <c r="E2954">
        <v>0</v>
      </c>
      <c r="F2954">
        <v>2.3750080772671201E-2</v>
      </c>
      <c r="G2954">
        <v>70</v>
      </c>
      <c r="H2954">
        <v>3</v>
      </c>
      <c r="I2954">
        <v>169.727163184651</v>
      </c>
      <c r="J2954">
        <v>252.28427517128799</v>
      </c>
      <c r="K2954">
        <v>15.159720754603899</v>
      </c>
      <c r="L2954">
        <v>22.605801</v>
      </c>
      <c r="M2954">
        <v>264.72624817016901</v>
      </c>
      <c r="N2954">
        <v>150.65301085193701</v>
      </c>
      <c r="O2954">
        <v>0.93286317144345898</v>
      </c>
      <c r="P2954">
        <v>2.2799999999999998</v>
      </c>
      <c r="Q2954">
        <v>0</v>
      </c>
      <c r="R2954">
        <v>0.39323008052263803</v>
      </c>
      <c r="S2954">
        <v>267.012972582136</v>
      </c>
    </row>
    <row r="2955" spans="1:20" x14ac:dyDescent="0.25">
      <c r="A2955">
        <v>2074</v>
      </c>
      <c r="B2955">
        <v>1499</v>
      </c>
      <c r="C2955">
        <v>240.378162714703</v>
      </c>
      <c r="D2955">
        <v>0.14258255350467899</v>
      </c>
      <c r="E2955">
        <v>0</v>
      </c>
      <c r="F2955">
        <v>-0.55652824910713095</v>
      </c>
      <c r="G2955">
        <v>70</v>
      </c>
      <c r="H2955">
        <v>3</v>
      </c>
      <c r="I2955">
        <v>81.849494053005202</v>
      </c>
      <c r="J2955">
        <v>209.927571818785</v>
      </c>
      <c r="K2955">
        <v>15.159720754603899</v>
      </c>
      <c r="L2955">
        <v>-39.488300000000002</v>
      </c>
      <c r="M2955">
        <v>171.166986879928</v>
      </c>
      <c r="N2955">
        <v>99.942495453504307</v>
      </c>
      <c r="O2955">
        <v>5.7658527991697399</v>
      </c>
      <c r="P2955">
        <v>-4.46</v>
      </c>
      <c r="Q2955">
        <v>0</v>
      </c>
      <c r="R2955">
        <v>-8.9206908245617509</v>
      </c>
      <c r="S2955">
        <v>271.462335547446</v>
      </c>
      <c r="T2955">
        <f>IF(AND(C2955&gt;=$V$3,B2955=$V$1,A2955&lt;=2004),1,0)</f>
        <v>0</v>
      </c>
    </row>
    <row r="2956" spans="1:20" hidden="1" x14ac:dyDescent="0.25">
      <c r="A2956">
        <v>2074</v>
      </c>
      <c r="B2956">
        <v>1513</v>
      </c>
      <c r="C2956">
        <v>244.19575803248799</v>
      </c>
      <c r="D2956">
        <v>0.14831557198099601</v>
      </c>
      <c r="E2956">
        <v>0</v>
      </c>
      <c r="F2956">
        <v>-0.54251613567042101</v>
      </c>
      <c r="G2956">
        <v>70</v>
      </c>
      <c r="H2956">
        <v>3</v>
      </c>
      <c r="I2956">
        <v>87.710043466124304</v>
      </c>
      <c r="J2956">
        <v>211.57260763879401</v>
      </c>
      <c r="K2956">
        <v>15.159720754603899</v>
      </c>
      <c r="L2956">
        <v>-37.064602000000001</v>
      </c>
      <c r="M2956">
        <v>182.285468569513</v>
      </c>
      <c r="N2956">
        <v>106.864712989512</v>
      </c>
      <c r="O2956">
        <v>5.5156941970516096</v>
      </c>
      <c r="P2956">
        <v>-3.38</v>
      </c>
      <c r="Q2956">
        <v>0</v>
      </c>
      <c r="R2956">
        <v>-8.4759660119699305</v>
      </c>
      <c r="S2956">
        <v>273.74267650593498</v>
      </c>
    </row>
    <row r="2957" spans="1:20" hidden="1" x14ac:dyDescent="0.25">
      <c r="A2957">
        <v>2074</v>
      </c>
      <c r="B2957">
        <v>3090</v>
      </c>
      <c r="C2957">
        <v>256.69556897142098</v>
      </c>
      <c r="D2957">
        <v>0.120379427664617</v>
      </c>
      <c r="E2957">
        <v>0</v>
      </c>
      <c r="F2957">
        <v>0.346102627107232</v>
      </c>
      <c r="G2957">
        <v>70</v>
      </c>
      <c r="H2957">
        <v>3</v>
      </c>
      <c r="I2957">
        <v>157.49012480123</v>
      </c>
      <c r="J2957">
        <v>235.573856729759</v>
      </c>
      <c r="K2957">
        <v>15.159720754603899</v>
      </c>
      <c r="L2957">
        <v>47.642398999999997</v>
      </c>
      <c r="M2957">
        <v>220.94464374156701</v>
      </c>
      <c r="N2957">
        <v>126.848287767622</v>
      </c>
      <c r="O2957">
        <v>0.69738365758538301</v>
      </c>
      <c r="P2957">
        <v>1.39</v>
      </c>
      <c r="Q2957">
        <v>0</v>
      </c>
      <c r="R2957">
        <v>6.4743306451409097</v>
      </c>
      <c r="S2957">
        <v>234.15148418243999</v>
      </c>
    </row>
    <row r="2958" spans="1:20" hidden="1" x14ac:dyDescent="0.25">
      <c r="A2958">
        <v>2075</v>
      </c>
      <c r="B2958">
        <v>333</v>
      </c>
      <c r="C2958">
        <v>268.38181020757997</v>
      </c>
      <c r="D2958">
        <v>0.10999685834188901</v>
      </c>
      <c r="E2958">
        <v>0</v>
      </c>
      <c r="F2958">
        <v>-2.4999887428763901E-2</v>
      </c>
      <c r="G2958">
        <v>71</v>
      </c>
      <c r="H2958">
        <v>3</v>
      </c>
      <c r="I2958">
        <v>169.79840159470999</v>
      </c>
      <c r="J2958">
        <v>252.29011955678101</v>
      </c>
      <c r="K2958">
        <v>15.508512892252</v>
      </c>
      <c r="L2958">
        <v>22.605801</v>
      </c>
      <c r="M2958">
        <v>264.74558571370602</v>
      </c>
      <c r="N2958">
        <v>150.67941006714301</v>
      </c>
      <c r="O2958">
        <v>0.93361453774865799</v>
      </c>
      <c r="P2958">
        <v>2.25</v>
      </c>
      <c r="Q2958">
        <v>0</v>
      </c>
      <c r="R2958">
        <v>0.392793437669538</v>
      </c>
      <c r="S2958">
        <v>267.01938142122702</v>
      </c>
    </row>
    <row r="2959" spans="1:20" x14ac:dyDescent="0.25">
      <c r="A2959">
        <v>2075</v>
      </c>
      <c r="B2959">
        <v>1499</v>
      </c>
      <c r="C2959">
        <v>240.09513013937101</v>
      </c>
      <c r="D2959">
        <v>0.142735611689016</v>
      </c>
      <c r="E2959">
        <v>0</v>
      </c>
      <c r="F2959">
        <v>0.214788577382588</v>
      </c>
      <c r="G2959">
        <v>71</v>
      </c>
      <c r="H2959">
        <v>3</v>
      </c>
      <c r="I2959">
        <v>80.693046614121897</v>
      </c>
      <c r="J2959">
        <v>209.64453924345199</v>
      </c>
      <c r="K2959">
        <v>15.508512892252</v>
      </c>
      <c r="L2959">
        <v>-39.488300000000002</v>
      </c>
      <c r="M2959">
        <v>170.38615072661099</v>
      </c>
      <c r="N2959">
        <v>99.497446444322094</v>
      </c>
      <c r="O2959">
        <v>5.7569117280864797</v>
      </c>
      <c r="P2959">
        <v>-4.28</v>
      </c>
      <c r="Q2959">
        <v>0</v>
      </c>
      <c r="R2959">
        <v>-8.9579748058944499</v>
      </c>
      <c r="S2959">
        <v>271.31617674333199</v>
      </c>
      <c r="T2959">
        <f>IF(AND(C2959&gt;=$V$3,B2959=$V$1,A2959&lt;=2004),1,0)</f>
        <v>0</v>
      </c>
    </row>
    <row r="2960" spans="1:20" hidden="1" x14ac:dyDescent="0.25">
      <c r="A2960">
        <v>2075</v>
      </c>
      <c r="B2960">
        <v>1513</v>
      </c>
      <c r="C2960">
        <v>243.91345891532501</v>
      </c>
      <c r="D2960">
        <v>0.14847478439232001</v>
      </c>
      <c r="E2960">
        <v>0</v>
      </c>
      <c r="F2960">
        <v>0.23020772734734099</v>
      </c>
      <c r="G2960">
        <v>71</v>
      </c>
      <c r="H2960">
        <v>3</v>
      </c>
      <c r="I2960">
        <v>86.567293723930206</v>
      </c>
      <c r="J2960">
        <v>211.290308521631</v>
      </c>
      <c r="K2960">
        <v>15.508512892252</v>
      </c>
      <c r="L2960">
        <v>-37.064602000000001</v>
      </c>
      <c r="M2960">
        <v>181.470780842576</v>
      </c>
      <c r="N2960">
        <v>106.398843147547</v>
      </c>
      <c r="O2960">
        <v>5.5176020891288999</v>
      </c>
      <c r="P2960">
        <v>-3.25</v>
      </c>
      <c r="Q2960">
        <v>0</v>
      </c>
      <c r="R2960">
        <v>-8.5149620258880603</v>
      </c>
      <c r="S2960">
        <v>273.60374592243198</v>
      </c>
    </row>
    <row r="2961" spans="1:20" hidden="1" x14ac:dyDescent="0.25">
      <c r="A2961">
        <v>2075</v>
      </c>
      <c r="B2961">
        <v>3090</v>
      </c>
      <c r="C2961">
        <v>256.88890046751402</v>
      </c>
      <c r="D2961">
        <v>0.12050865144534501</v>
      </c>
      <c r="E2961">
        <v>0</v>
      </c>
      <c r="F2961">
        <v>-0.25272814657017201</v>
      </c>
      <c r="G2961">
        <v>71</v>
      </c>
      <c r="H2961">
        <v>3</v>
      </c>
      <c r="I2961">
        <v>158.35239325930399</v>
      </c>
      <c r="J2961">
        <v>235.76718822585201</v>
      </c>
      <c r="K2961">
        <v>15.508512892252</v>
      </c>
      <c r="L2961">
        <v>47.642398999999997</v>
      </c>
      <c r="M2961">
        <v>221.57855925659501</v>
      </c>
      <c r="N2961">
        <v>127.225545917557</v>
      </c>
      <c r="O2961">
        <v>0.70342920097532902</v>
      </c>
      <c r="P2961">
        <v>1.35</v>
      </c>
      <c r="Q2961">
        <v>0</v>
      </c>
      <c r="R2961">
        <v>6.4968543524797999</v>
      </c>
      <c r="S2961">
        <v>234.257487211388</v>
      </c>
    </row>
    <row r="2962" spans="1:20" hidden="1" x14ac:dyDescent="0.25">
      <c r="A2962">
        <v>2076</v>
      </c>
      <c r="B2962">
        <v>333</v>
      </c>
      <c r="C2962">
        <v>268.38671540596198</v>
      </c>
      <c r="D2962">
        <v>0.110106362886321</v>
      </c>
      <c r="E2962">
        <v>0</v>
      </c>
      <c r="F2962">
        <v>2.4883678450025402E-2</v>
      </c>
      <c r="G2962">
        <v>72</v>
      </c>
      <c r="H2962">
        <v>3</v>
      </c>
      <c r="I2962">
        <v>169.79840159470999</v>
      </c>
      <c r="J2962">
        <v>252.29502475516301</v>
      </c>
      <c r="K2962">
        <v>15.508512892252</v>
      </c>
      <c r="L2962">
        <v>22.605801</v>
      </c>
      <c r="M2962">
        <v>264.76864777589299</v>
      </c>
      <c r="N2962">
        <v>150.70681955823301</v>
      </c>
      <c r="O2962">
        <v>0.93422076365430495</v>
      </c>
      <c r="P2962">
        <v>2.2200000000000002</v>
      </c>
      <c r="Q2962">
        <v>0</v>
      </c>
      <c r="R2962">
        <v>0.39263077092781601</v>
      </c>
      <c r="S2962">
        <v>267.02578760623902</v>
      </c>
    </row>
    <row r="2963" spans="1:20" x14ac:dyDescent="0.25">
      <c r="A2963">
        <v>2076</v>
      </c>
      <c r="B2963">
        <v>1499</v>
      </c>
      <c r="C2963">
        <v>239.832948144287</v>
      </c>
      <c r="D2963">
        <v>0.14287770845766701</v>
      </c>
      <c r="E2963">
        <v>0</v>
      </c>
      <c r="F2963">
        <v>-0.55244005493134896</v>
      </c>
      <c r="G2963">
        <v>72</v>
      </c>
      <c r="H2963">
        <v>3</v>
      </c>
      <c r="I2963">
        <v>80.693046614121897</v>
      </c>
      <c r="J2963">
        <v>209.38235724836801</v>
      </c>
      <c r="K2963">
        <v>15.508512892252</v>
      </c>
      <c r="L2963">
        <v>-39.488300000000002</v>
      </c>
      <c r="M2963">
        <v>169.58508420620501</v>
      </c>
      <c r="N2963">
        <v>99.039701179854802</v>
      </c>
      <c r="O2963">
        <v>5.7465856365634496</v>
      </c>
      <c r="P2963">
        <v>-4.0999999999999996</v>
      </c>
      <c r="Q2963">
        <v>0</v>
      </c>
      <c r="R2963">
        <v>-8.9974196964100503</v>
      </c>
      <c r="S2963">
        <v>271.16937435423802</v>
      </c>
      <c r="T2963">
        <f>IF(AND(C2963&gt;=$V$3,B2963=$V$1,A2963&lt;=2004),1,0)</f>
        <v>0</v>
      </c>
    </row>
    <row r="2964" spans="1:20" hidden="1" x14ac:dyDescent="0.25">
      <c r="A2964">
        <v>2076</v>
      </c>
      <c r="B2964">
        <v>1513</v>
      </c>
      <c r="C2964">
        <v>243.65152673233499</v>
      </c>
      <c r="D2964">
        <v>0.14862259464680899</v>
      </c>
      <c r="E2964">
        <v>0</v>
      </c>
      <c r="F2964">
        <v>-0.53962677144278104</v>
      </c>
      <c r="G2964">
        <v>72</v>
      </c>
      <c r="H2964">
        <v>3</v>
      </c>
      <c r="I2964">
        <v>86.567293723930206</v>
      </c>
      <c r="J2964">
        <v>211.02837633864101</v>
      </c>
      <c r="K2964">
        <v>15.508512892252</v>
      </c>
      <c r="L2964">
        <v>-37.064602000000001</v>
      </c>
      <c r="M2964">
        <v>180.63308773692401</v>
      </c>
      <c r="N2964">
        <v>105.91853381287601</v>
      </c>
      <c r="O2964">
        <v>5.5185285096252299</v>
      </c>
      <c r="P2964">
        <v>-3.11</v>
      </c>
      <c r="Q2964">
        <v>0</v>
      </c>
      <c r="R2964">
        <v>-8.5562786058531106</v>
      </c>
      <c r="S2964">
        <v>273.46414121536299</v>
      </c>
    </row>
    <row r="2965" spans="1:20" hidden="1" x14ac:dyDescent="0.25">
      <c r="A2965">
        <v>2076</v>
      </c>
      <c r="B2965">
        <v>3090</v>
      </c>
      <c r="C2965">
        <v>257.069689352914</v>
      </c>
      <c r="D2965">
        <v>0.120628620735156</v>
      </c>
      <c r="E2965">
        <v>0</v>
      </c>
      <c r="F2965">
        <v>0.33231638259738</v>
      </c>
      <c r="G2965">
        <v>72</v>
      </c>
      <c r="H2965">
        <v>3</v>
      </c>
      <c r="I2965">
        <v>158.35239325930399</v>
      </c>
      <c r="J2965">
        <v>235.94797711125199</v>
      </c>
      <c r="K2965">
        <v>15.508512892252</v>
      </c>
      <c r="L2965">
        <v>47.642398999999997</v>
      </c>
      <c r="M2965">
        <v>222.246845576228</v>
      </c>
      <c r="N2965">
        <v>127.621652561075</v>
      </c>
      <c r="O2965">
        <v>0.70845919951423497</v>
      </c>
      <c r="P2965">
        <v>1.31</v>
      </c>
      <c r="Q2965">
        <v>0</v>
      </c>
      <c r="R2965">
        <v>6.5220210575012398</v>
      </c>
      <c r="S2965">
        <v>234.36390086166401</v>
      </c>
    </row>
    <row r="2966" spans="1:20" hidden="1" x14ac:dyDescent="0.25">
      <c r="A2966">
        <v>2077</v>
      </c>
      <c r="B2966">
        <v>333</v>
      </c>
      <c r="C2966">
        <v>268.39246995775102</v>
      </c>
      <c r="D2966">
        <v>0.110214655908144</v>
      </c>
      <c r="E2966">
        <v>0</v>
      </c>
      <c r="F2966">
        <v>-2.2503553120686699E-2</v>
      </c>
      <c r="G2966">
        <v>73</v>
      </c>
      <c r="H2966">
        <v>3</v>
      </c>
      <c r="I2966">
        <v>169.868483120707</v>
      </c>
      <c r="J2966">
        <v>252.30077930695199</v>
      </c>
      <c r="K2966">
        <v>15.852580986638699</v>
      </c>
      <c r="L2966">
        <v>22.605801</v>
      </c>
      <c r="M2966">
        <v>264.78800494987701</v>
      </c>
      <c r="N2966">
        <v>150.73195556943801</v>
      </c>
      <c r="O2966">
        <v>0.93452191713342103</v>
      </c>
      <c r="P2966">
        <v>2.19</v>
      </c>
      <c r="Q2966">
        <v>0</v>
      </c>
      <c r="R2966">
        <v>0.39219820994291199</v>
      </c>
      <c r="S2966">
        <v>267.03218673356201</v>
      </c>
    </row>
    <row r="2967" spans="1:20" x14ac:dyDescent="0.25">
      <c r="A2967">
        <v>2077</v>
      </c>
      <c r="B2967">
        <v>1499</v>
      </c>
      <c r="C2967">
        <v>239.56303662923801</v>
      </c>
      <c r="D2967">
        <v>0.14301823311395701</v>
      </c>
      <c r="E2967">
        <v>0</v>
      </c>
      <c r="F2967">
        <v>0.20479555486659701</v>
      </c>
      <c r="G2967">
        <v>73</v>
      </c>
      <c r="H2967">
        <v>3</v>
      </c>
      <c r="I2967">
        <v>79.557580933651906</v>
      </c>
      <c r="J2967">
        <v>209.11244573331899</v>
      </c>
      <c r="K2967">
        <v>15.852580986638699</v>
      </c>
      <c r="L2967">
        <v>-39.488300000000002</v>
      </c>
      <c r="M2967">
        <v>168.845554333937</v>
      </c>
      <c r="N2967">
        <v>98.617685897263598</v>
      </c>
      <c r="O2967">
        <v>5.7361742381893599</v>
      </c>
      <c r="P2967">
        <v>-3.9</v>
      </c>
      <c r="Q2967">
        <v>0</v>
      </c>
      <c r="R2967">
        <v>-9.0306703030494404</v>
      </c>
      <c r="S2967">
        <v>271.02202944643801</v>
      </c>
      <c r="T2967">
        <f>IF(AND(C2967&gt;=$V$3,B2967=$V$1,A2967&lt;=2004),1,0)</f>
        <v>0</v>
      </c>
    </row>
    <row r="2968" spans="1:20" hidden="1" x14ac:dyDescent="0.25">
      <c r="A2968">
        <v>2077</v>
      </c>
      <c r="B2968">
        <v>1513</v>
      </c>
      <c r="C2968">
        <v>243.380908130215</v>
      </c>
      <c r="D2968">
        <v>0.14876876957679</v>
      </c>
      <c r="E2968">
        <v>0</v>
      </c>
      <c r="F2968">
        <v>0.23014924942203199</v>
      </c>
      <c r="G2968">
        <v>73</v>
      </c>
      <c r="H2968">
        <v>3</v>
      </c>
      <c r="I2968">
        <v>85.444797348711106</v>
      </c>
      <c r="J2968">
        <v>210.757757736521</v>
      </c>
      <c r="K2968">
        <v>15.852580986638699</v>
      </c>
      <c r="L2968">
        <v>-37.064602000000001</v>
      </c>
      <c r="M2968">
        <v>179.85842838862399</v>
      </c>
      <c r="N2968">
        <v>105.47496273453901</v>
      </c>
      <c r="O2968">
        <v>5.5186763618636698</v>
      </c>
      <c r="P2968">
        <v>-2.97</v>
      </c>
      <c r="Q2968">
        <v>0</v>
      </c>
      <c r="R2968">
        <v>-8.5915314804677596</v>
      </c>
      <c r="S2968">
        <v>273.32396132047501</v>
      </c>
    </row>
    <row r="2969" spans="1:20" hidden="1" x14ac:dyDescent="0.25">
      <c r="A2969">
        <v>2077</v>
      </c>
      <c r="B2969">
        <v>3090</v>
      </c>
      <c r="C2969">
        <v>257.26023927598197</v>
      </c>
      <c r="D2969">
        <v>0.120747262723822</v>
      </c>
      <c r="E2969">
        <v>0</v>
      </c>
      <c r="F2969">
        <v>-0.25861898334026201</v>
      </c>
      <c r="G2969">
        <v>73</v>
      </c>
      <c r="H2969">
        <v>3</v>
      </c>
      <c r="I2969">
        <v>159.20581498223899</v>
      </c>
      <c r="J2969">
        <v>236.13852703431999</v>
      </c>
      <c r="K2969">
        <v>15.852580986638699</v>
      </c>
      <c r="L2969">
        <v>47.642398999999997</v>
      </c>
      <c r="M2969">
        <v>222.87314270100001</v>
      </c>
      <c r="N2969">
        <v>127.99357449622001</v>
      </c>
      <c r="O2969">
        <v>0.71282915196820695</v>
      </c>
      <c r="P2969">
        <v>1.28</v>
      </c>
      <c r="Q2969">
        <v>0</v>
      </c>
      <c r="R2969">
        <v>6.5434548426629098</v>
      </c>
      <c r="S2969">
        <v>234.47066422674499</v>
      </c>
    </row>
    <row r="2970" spans="1:20" hidden="1" x14ac:dyDescent="0.25">
      <c r="A2970">
        <v>2078</v>
      </c>
      <c r="B2970">
        <v>333</v>
      </c>
      <c r="C2970">
        <v>268.39757615943103</v>
      </c>
      <c r="D2970">
        <v>0.11030724262664</v>
      </c>
      <c r="E2970">
        <v>0</v>
      </c>
      <c r="F2970">
        <v>1.71779784693156E-2</v>
      </c>
      <c r="G2970">
        <v>74</v>
      </c>
      <c r="H2970">
        <v>3</v>
      </c>
      <c r="I2970">
        <v>169.868483120707</v>
      </c>
      <c r="J2970">
        <v>252.305885508632</v>
      </c>
      <c r="K2970">
        <v>15.852580986638699</v>
      </c>
      <c r="L2970">
        <v>22.605801</v>
      </c>
      <c r="M2970">
        <v>264.81071524375102</v>
      </c>
      <c r="N2970">
        <v>150.756947834736</v>
      </c>
      <c r="O2970">
        <v>0.93487621060304804</v>
      </c>
      <c r="P2970">
        <v>2.17</v>
      </c>
      <c r="Q2970">
        <v>0</v>
      </c>
      <c r="R2970">
        <v>0.39201245330644902</v>
      </c>
      <c r="S2970">
        <v>267.03858283007003</v>
      </c>
    </row>
    <row r="2971" spans="1:20" x14ac:dyDescent="0.25">
      <c r="A2971">
        <v>2078</v>
      </c>
      <c r="B2971">
        <v>1499</v>
      </c>
      <c r="C2971">
        <v>239.314165228561</v>
      </c>
      <c r="D2971">
        <v>0.14313837674440399</v>
      </c>
      <c r="E2971">
        <v>0</v>
      </c>
      <c r="F2971">
        <v>-0.55746191756008601</v>
      </c>
      <c r="G2971">
        <v>74</v>
      </c>
      <c r="H2971">
        <v>3</v>
      </c>
      <c r="I2971">
        <v>79.557580933651906</v>
      </c>
      <c r="J2971">
        <v>208.863574332642</v>
      </c>
      <c r="K2971">
        <v>15.852580986638699</v>
      </c>
      <c r="L2971">
        <v>-39.488300000000002</v>
      </c>
      <c r="M2971">
        <v>168.08675144139499</v>
      </c>
      <c r="N2971">
        <v>98.182894813444605</v>
      </c>
      <c r="O2971">
        <v>5.7243025584848901</v>
      </c>
      <c r="P2971">
        <v>-3.69</v>
      </c>
      <c r="Q2971">
        <v>0</v>
      </c>
      <c r="R2971">
        <v>-9.0659920915907701</v>
      </c>
      <c r="S2971">
        <v>270.87410822641499</v>
      </c>
      <c r="T2971">
        <f>IF(AND(C2971&gt;=$V$3,B2971=$V$1,A2971&lt;=2004),1,0)</f>
        <v>0</v>
      </c>
    </row>
    <row r="2972" spans="1:20" hidden="1" x14ac:dyDescent="0.25">
      <c r="A2972">
        <v>2078</v>
      </c>
      <c r="B2972">
        <v>1513</v>
      </c>
      <c r="C2972">
        <v>243.130939253626</v>
      </c>
      <c r="D2972">
        <v>0.148893743992184</v>
      </c>
      <c r="E2972">
        <v>0</v>
      </c>
      <c r="F2972">
        <v>-0.54711952002216402</v>
      </c>
      <c r="G2972">
        <v>74</v>
      </c>
      <c r="H2972">
        <v>3</v>
      </c>
      <c r="I2972">
        <v>85.444797348711106</v>
      </c>
      <c r="J2972">
        <v>210.50778885993199</v>
      </c>
      <c r="K2972">
        <v>15.852580986638699</v>
      </c>
      <c r="L2972">
        <v>-37.064602000000001</v>
      </c>
      <c r="M2972">
        <v>179.06069882823499</v>
      </c>
      <c r="N2972">
        <v>105.016223334092</v>
      </c>
      <c r="O2972">
        <v>5.5192153167117697</v>
      </c>
      <c r="P2972">
        <v>-2.8</v>
      </c>
      <c r="Q2972">
        <v>0</v>
      </c>
      <c r="R2972">
        <v>-8.6291218857</v>
      </c>
      <c r="S2972">
        <v>273.18316809849102</v>
      </c>
    </row>
    <row r="2973" spans="1:20" hidden="1" x14ac:dyDescent="0.25">
      <c r="A2973">
        <v>2078</v>
      </c>
      <c r="B2973">
        <v>3090</v>
      </c>
      <c r="C2973">
        <v>257.43860393721599</v>
      </c>
      <c r="D2973">
        <v>0.120848697444377</v>
      </c>
      <c r="E2973">
        <v>0</v>
      </c>
      <c r="F2973">
        <v>0.32284847898431202</v>
      </c>
      <c r="G2973">
        <v>74</v>
      </c>
      <c r="H2973">
        <v>3</v>
      </c>
      <c r="I2973">
        <v>159.20581498223899</v>
      </c>
      <c r="J2973">
        <v>236.31689169555401</v>
      </c>
      <c r="K2973">
        <v>15.852580986638699</v>
      </c>
      <c r="L2973">
        <v>47.642398999999997</v>
      </c>
      <c r="M2973">
        <v>223.534686308419</v>
      </c>
      <c r="N2973">
        <v>128.38401644759401</v>
      </c>
      <c r="O2973">
        <v>0.71522831095776296</v>
      </c>
      <c r="P2973">
        <v>1.25</v>
      </c>
      <c r="Q2973">
        <v>0</v>
      </c>
      <c r="R2973">
        <v>6.5676008245926303</v>
      </c>
      <c r="S2973">
        <v>234.577821558979</v>
      </c>
    </row>
    <row r="2974" spans="1:20" hidden="1" x14ac:dyDescent="0.25">
      <c r="A2974" t="s">
        <v>86</v>
      </c>
      <c r="B2974">
        <v>333</v>
      </c>
      <c r="C2974">
        <v>268.40381268331902</v>
      </c>
      <c r="D2974">
        <v>0.110411629616537</v>
      </c>
      <c r="E2974">
        <v>0</v>
      </c>
      <c r="F2974">
        <v>-2.9947800277342999E-2</v>
      </c>
      <c r="G2974">
        <v>75</v>
      </c>
      <c r="H2974">
        <v>3</v>
      </c>
      <c r="I2974">
        <v>169.93766012945801</v>
      </c>
      <c r="J2974">
        <v>252.31212203251999</v>
      </c>
      <c r="K2974">
        <v>16.191820231289501</v>
      </c>
      <c r="L2974">
        <v>22.605801</v>
      </c>
      <c r="M2974">
        <v>264.83086805217698</v>
      </c>
      <c r="N2974">
        <v>150.78201606583701</v>
      </c>
      <c r="O2974">
        <v>0.934139448601219</v>
      </c>
      <c r="P2974">
        <v>2.15</v>
      </c>
      <c r="Q2974">
        <v>0</v>
      </c>
      <c r="R2974">
        <v>0.39164072569340702</v>
      </c>
      <c r="S2974">
        <v>267.04497286144999</v>
      </c>
    </row>
    <row r="2975" spans="1:20" x14ac:dyDescent="0.25">
      <c r="A2975">
        <v>2079</v>
      </c>
      <c r="B2975">
        <v>1499</v>
      </c>
      <c r="C2975">
        <v>239.05830115244299</v>
      </c>
      <c r="D2975">
        <v>0.14327383280269301</v>
      </c>
      <c r="E2975">
        <v>0</v>
      </c>
      <c r="F2975">
        <v>0.18527269494568199</v>
      </c>
      <c r="G2975">
        <v>75</v>
      </c>
      <c r="H2975">
        <v>3</v>
      </c>
      <c r="I2975">
        <v>78.443270679392</v>
      </c>
      <c r="J2975">
        <v>208.607710256525</v>
      </c>
      <c r="K2975">
        <v>16.191820231289501</v>
      </c>
      <c r="L2975">
        <v>-39.488300000000002</v>
      </c>
      <c r="M2975">
        <v>167.389367656308</v>
      </c>
      <c r="N2975">
        <v>97.784968159509503</v>
      </c>
      <c r="O2975">
        <v>5.7117465659028701</v>
      </c>
      <c r="P2975">
        <v>-3.46</v>
      </c>
      <c r="Q2975">
        <v>0</v>
      </c>
      <c r="R2975">
        <v>-9.0950843624328606</v>
      </c>
      <c r="S2975">
        <v>270.72571233531897</v>
      </c>
      <c r="T2975">
        <f>IF(AND(C2975&gt;=$V$3,B2975=$V$1,A2975&lt;=2004),1,0)</f>
        <v>0</v>
      </c>
    </row>
    <row r="2976" spans="1:20" hidden="1" x14ac:dyDescent="0.25">
      <c r="A2976">
        <v>2079</v>
      </c>
      <c r="B2976">
        <v>1513</v>
      </c>
      <c r="C2976">
        <v>242.87306732834901</v>
      </c>
      <c r="D2976">
        <v>0.14903464652387299</v>
      </c>
      <c r="E2976">
        <v>0</v>
      </c>
      <c r="F2976">
        <v>0.209393639345858</v>
      </c>
      <c r="G2976">
        <v>75</v>
      </c>
      <c r="H2976">
        <v>3</v>
      </c>
      <c r="I2976">
        <v>84.342753112264205</v>
      </c>
      <c r="J2976">
        <v>210.249916934655</v>
      </c>
      <c r="K2976">
        <v>16.191820231289501</v>
      </c>
      <c r="L2976">
        <v>-37.064602000000001</v>
      </c>
      <c r="M2976">
        <v>178.326200917037</v>
      </c>
      <c r="N2976">
        <v>104.59563665230399</v>
      </c>
      <c r="O2976">
        <v>5.5176642537135399</v>
      </c>
      <c r="P2976">
        <v>-2.63</v>
      </c>
      <c r="Q2976">
        <v>0</v>
      </c>
      <c r="R2976">
        <v>-8.6605846101105293</v>
      </c>
      <c r="S2976">
        <v>273.04186152898501</v>
      </c>
    </row>
    <row r="2977" spans="1:20" hidden="1" x14ac:dyDescent="0.25">
      <c r="A2977">
        <v>2079</v>
      </c>
      <c r="B2977">
        <v>3090</v>
      </c>
      <c r="C2977">
        <v>257.626887159744</v>
      </c>
      <c r="D2977">
        <v>0.120963060123188</v>
      </c>
      <c r="E2977">
        <v>0</v>
      </c>
      <c r="F2977">
        <v>-0.26279258307512599</v>
      </c>
      <c r="G2977">
        <v>75</v>
      </c>
      <c r="H2977">
        <v>3</v>
      </c>
      <c r="I2977">
        <v>160.050357771802</v>
      </c>
      <c r="J2977">
        <v>236.50517491808199</v>
      </c>
      <c r="K2977">
        <v>16.191820231289501</v>
      </c>
      <c r="L2977">
        <v>47.642398999999997</v>
      </c>
      <c r="M2977">
        <v>224.15525904563299</v>
      </c>
      <c r="N2977">
        <v>128.75232602707101</v>
      </c>
      <c r="O2977">
        <v>0.71657369004286198</v>
      </c>
      <c r="P2977">
        <v>1.23</v>
      </c>
      <c r="Q2977">
        <v>0</v>
      </c>
      <c r="R2977">
        <v>6.5881216685155302</v>
      </c>
      <c r="S2977">
        <v>234.68531371041999</v>
      </c>
    </row>
    <row r="2978" spans="1:20" hidden="1" x14ac:dyDescent="0.25">
      <c r="A2978">
        <v>2080</v>
      </c>
      <c r="B2978">
        <v>333</v>
      </c>
      <c r="C2978">
        <v>268.40932401410703</v>
      </c>
      <c r="D2978">
        <v>0.11051022215085</v>
      </c>
      <c r="E2978">
        <v>0</v>
      </c>
      <c r="F2978">
        <v>1.92139278040422E-2</v>
      </c>
      <c r="G2978">
        <v>76</v>
      </c>
      <c r="H2978">
        <v>3</v>
      </c>
      <c r="I2978">
        <v>169.93766012945801</v>
      </c>
      <c r="J2978">
        <v>252.317633363308</v>
      </c>
      <c r="K2978">
        <v>16.191820231289501</v>
      </c>
      <c r="L2978">
        <v>22.605801</v>
      </c>
      <c r="M2978">
        <v>264.855483499537</v>
      </c>
      <c r="N2978">
        <v>150.80886515788299</v>
      </c>
      <c r="O2978">
        <v>0.93264763764029501</v>
      </c>
      <c r="P2978">
        <v>2.13</v>
      </c>
      <c r="Q2978">
        <v>0</v>
      </c>
      <c r="R2978">
        <v>0.39159648722347901</v>
      </c>
      <c r="S2978">
        <v>267.051362171032</v>
      </c>
    </row>
    <row r="2979" spans="1:20" x14ac:dyDescent="0.25">
      <c r="A2979">
        <v>2080</v>
      </c>
      <c r="B2979">
        <v>1499</v>
      </c>
      <c r="C2979">
        <v>238.82330374594201</v>
      </c>
      <c r="D2979">
        <v>0.14340176978112501</v>
      </c>
      <c r="E2979">
        <v>0</v>
      </c>
      <c r="F2979">
        <v>-0.55286650848260999</v>
      </c>
      <c r="G2979">
        <v>76</v>
      </c>
      <c r="H2979">
        <v>3</v>
      </c>
      <c r="I2979">
        <v>78.443270679392</v>
      </c>
      <c r="J2979">
        <v>208.37271285002299</v>
      </c>
      <c r="K2979">
        <v>16.191820231289501</v>
      </c>
      <c r="L2979">
        <v>-39.488300000000002</v>
      </c>
      <c r="M2979">
        <v>166.674653779962</v>
      </c>
      <c r="N2979">
        <v>97.376311638162306</v>
      </c>
      <c r="O2979">
        <v>5.69758506113482</v>
      </c>
      <c r="P2979">
        <v>-3.23</v>
      </c>
      <c r="Q2979">
        <v>0</v>
      </c>
      <c r="R2979">
        <v>-9.1260550206851505</v>
      </c>
      <c r="S2979">
        <v>270.57681112527899</v>
      </c>
      <c r="T2979">
        <f>IF(AND(C2979&gt;=$V$3,B2979=$V$1,A2979&lt;=2004),1,0)</f>
        <v>0</v>
      </c>
    </row>
    <row r="2980" spans="1:20" hidden="1" x14ac:dyDescent="0.25">
      <c r="A2980">
        <v>2080</v>
      </c>
      <c r="B2980">
        <v>1513</v>
      </c>
      <c r="C2980">
        <v>242.63572049929499</v>
      </c>
      <c r="D2980">
        <v>0.14916772764542099</v>
      </c>
      <c r="E2980">
        <v>0</v>
      </c>
      <c r="F2980">
        <v>-0.543817479495736</v>
      </c>
      <c r="G2980">
        <v>76</v>
      </c>
      <c r="H2980">
        <v>3</v>
      </c>
      <c r="I2980">
        <v>84.342753112264205</v>
      </c>
      <c r="J2980">
        <v>210.01257010560099</v>
      </c>
      <c r="K2980">
        <v>16.191820231289501</v>
      </c>
      <c r="L2980">
        <v>-37.064602000000001</v>
      </c>
      <c r="M2980">
        <v>177.57085135088701</v>
      </c>
      <c r="N2980">
        <v>104.162165845313</v>
      </c>
      <c r="O2980">
        <v>5.5160106527791202</v>
      </c>
      <c r="P2980">
        <v>-2.44</v>
      </c>
      <c r="Q2980">
        <v>0</v>
      </c>
      <c r="R2980">
        <v>-8.6941769313812696</v>
      </c>
      <c r="S2980">
        <v>272.90000686533699</v>
      </c>
    </row>
    <row r="2981" spans="1:20" hidden="1" x14ac:dyDescent="0.25">
      <c r="A2981">
        <v>2080</v>
      </c>
      <c r="B2981">
        <v>3090</v>
      </c>
      <c r="C2981">
        <v>257.80340143727898</v>
      </c>
      <c r="D2981">
        <v>0.121071074602254</v>
      </c>
      <c r="E2981">
        <v>0</v>
      </c>
      <c r="F2981">
        <v>0.31181817381763699</v>
      </c>
      <c r="G2981">
        <v>76</v>
      </c>
      <c r="H2981">
        <v>3</v>
      </c>
      <c r="I2981">
        <v>160.050357771802</v>
      </c>
      <c r="J2981">
        <v>236.681689195617</v>
      </c>
      <c r="K2981">
        <v>16.191820231289501</v>
      </c>
      <c r="L2981">
        <v>47.642398999999997</v>
      </c>
      <c r="M2981">
        <v>224.811741754731</v>
      </c>
      <c r="N2981">
        <v>129.140660944903</v>
      </c>
      <c r="O2981">
        <v>0.71618603671952097</v>
      </c>
      <c r="P2981">
        <v>1.21</v>
      </c>
      <c r="Q2981">
        <v>0</v>
      </c>
      <c r="R2981">
        <v>6.61140439774372</v>
      </c>
      <c r="S2981">
        <v>234.793185744136</v>
      </c>
    </row>
    <row r="2982" spans="1:20" hidden="1" x14ac:dyDescent="0.25">
      <c r="A2982">
        <v>2081</v>
      </c>
      <c r="B2982">
        <v>333</v>
      </c>
      <c r="C2982">
        <v>268.41586898361902</v>
      </c>
      <c r="D2982">
        <v>0.110616604948618</v>
      </c>
      <c r="E2982">
        <v>0</v>
      </c>
      <c r="F2982">
        <v>-2.7386181523664701E-2</v>
      </c>
      <c r="G2982">
        <v>77</v>
      </c>
      <c r="H2982">
        <v>3</v>
      </c>
      <c r="I2982">
        <v>170.00618249820701</v>
      </c>
      <c r="J2982">
        <v>252.32417833282</v>
      </c>
      <c r="K2982">
        <v>16.526127290644201</v>
      </c>
      <c r="L2982">
        <v>22.605801</v>
      </c>
      <c r="M2982">
        <v>264.877238051029</v>
      </c>
      <c r="N2982">
        <v>150.83509349773001</v>
      </c>
      <c r="O2982">
        <v>0.93033920649356705</v>
      </c>
      <c r="P2982">
        <v>2.11</v>
      </c>
      <c r="Q2982">
        <v>0</v>
      </c>
      <c r="R2982">
        <v>0.39134346739996101</v>
      </c>
      <c r="S2982">
        <v>267.05774735233001</v>
      </c>
    </row>
    <row r="2983" spans="1:20" x14ac:dyDescent="0.25">
      <c r="A2983">
        <v>2081</v>
      </c>
      <c r="B2983">
        <v>1499</v>
      </c>
      <c r="C2983">
        <v>238.581690859356</v>
      </c>
      <c r="D2983">
        <v>0.14353981566662899</v>
      </c>
      <c r="E2983">
        <v>0</v>
      </c>
      <c r="F2983">
        <v>0.17527882945363499</v>
      </c>
      <c r="G2983">
        <v>77</v>
      </c>
      <c r="H2983">
        <v>3</v>
      </c>
      <c r="I2983">
        <v>77.350282383462101</v>
      </c>
      <c r="J2983">
        <v>208.13109996343701</v>
      </c>
      <c r="K2983">
        <v>16.526127290644201</v>
      </c>
      <c r="L2983">
        <v>-39.488300000000002</v>
      </c>
      <c r="M2983">
        <v>166.02024613333401</v>
      </c>
      <c r="N2983">
        <v>97.003506805884598</v>
      </c>
      <c r="O2983">
        <v>5.6831654027451597</v>
      </c>
      <c r="P2983">
        <v>-2.98</v>
      </c>
      <c r="Q2983">
        <v>0</v>
      </c>
      <c r="R2983">
        <v>-9.1508666044750893</v>
      </c>
      <c r="S2983">
        <v>270.42750508808803</v>
      </c>
      <c r="T2983">
        <f>IF(AND(C2983&gt;=$V$3,B2983=$V$1,A2983&lt;=2004),1,0)</f>
        <v>0</v>
      </c>
    </row>
    <row r="2984" spans="1:20" hidden="1" x14ac:dyDescent="0.25">
      <c r="A2984">
        <v>2081</v>
      </c>
      <c r="B2984">
        <v>1513</v>
      </c>
      <c r="C2984">
        <v>242.391256895835</v>
      </c>
      <c r="D2984">
        <v>0.14931132413717199</v>
      </c>
      <c r="E2984">
        <v>0</v>
      </c>
      <c r="F2984">
        <v>0.18856110520932301</v>
      </c>
      <c r="G2984">
        <v>77</v>
      </c>
      <c r="H2984">
        <v>3</v>
      </c>
      <c r="I2984">
        <v>83.261352961357503</v>
      </c>
      <c r="J2984">
        <v>209.76810650214099</v>
      </c>
      <c r="K2984">
        <v>16.526127290644201</v>
      </c>
      <c r="L2984">
        <v>-37.064602000000001</v>
      </c>
      <c r="M2984">
        <v>176.877746284247</v>
      </c>
      <c r="N2984">
        <v>103.765876472237</v>
      </c>
      <c r="O2984">
        <v>5.5127833472402399</v>
      </c>
      <c r="P2984">
        <v>-2.2400000000000002</v>
      </c>
      <c r="Q2984">
        <v>0</v>
      </c>
      <c r="R2984">
        <v>-8.7216962871794195</v>
      </c>
      <c r="S2984">
        <v>272.75770319438402</v>
      </c>
    </row>
    <row r="2985" spans="1:20" hidden="1" x14ac:dyDescent="0.25">
      <c r="A2985">
        <v>2081</v>
      </c>
      <c r="B2985">
        <v>3090</v>
      </c>
      <c r="C2985">
        <v>257.98958870656702</v>
      </c>
      <c r="D2985">
        <v>0.121187623817288</v>
      </c>
      <c r="E2985">
        <v>0</v>
      </c>
      <c r="F2985">
        <v>-0.25628623578041698</v>
      </c>
      <c r="G2985">
        <v>77</v>
      </c>
      <c r="H2985">
        <v>3</v>
      </c>
      <c r="I2985">
        <v>160.88598649490999</v>
      </c>
      <c r="J2985">
        <v>236.86787646490501</v>
      </c>
      <c r="K2985">
        <v>16.526127290644201</v>
      </c>
      <c r="L2985">
        <v>47.642398999999997</v>
      </c>
      <c r="M2985">
        <v>225.42849855688999</v>
      </c>
      <c r="N2985">
        <v>129.507124288548</v>
      </c>
      <c r="O2985">
        <v>0.71416600777113803</v>
      </c>
      <c r="P2985">
        <v>1.19</v>
      </c>
      <c r="Q2985">
        <v>0</v>
      </c>
      <c r="R2985">
        <v>6.63118602404119</v>
      </c>
      <c r="S2985">
        <v>234.90138053594299</v>
      </c>
    </row>
    <row r="2986" spans="1:20" hidden="1" x14ac:dyDescent="0.25">
      <c r="A2986">
        <v>2082</v>
      </c>
      <c r="B2986">
        <v>333</v>
      </c>
      <c r="C2986">
        <v>268.42331994656797</v>
      </c>
      <c r="D2986">
        <v>0.110717465193858</v>
      </c>
      <c r="E2986">
        <v>0</v>
      </c>
      <c r="F2986">
        <v>-2.40042311980012E-2</v>
      </c>
      <c r="G2986">
        <v>78</v>
      </c>
      <c r="H2986">
        <v>3</v>
      </c>
      <c r="I2986">
        <v>170.07429729983599</v>
      </c>
      <c r="J2986">
        <v>252.33162929577</v>
      </c>
      <c r="K2986">
        <v>16.8554003315339</v>
      </c>
      <c r="L2986">
        <v>22.605801</v>
      </c>
      <c r="M2986">
        <v>264.903074364492</v>
      </c>
      <c r="N2986">
        <v>150.86292226427599</v>
      </c>
      <c r="O2986">
        <v>0.92769669451582804</v>
      </c>
      <c r="P2986">
        <v>2.09</v>
      </c>
      <c r="Q2986">
        <v>0</v>
      </c>
      <c r="R2986">
        <v>0.39138951587641202</v>
      </c>
      <c r="S2986">
        <v>267.06413328495699</v>
      </c>
    </row>
    <row r="2987" spans="1:20" x14ac:dyDescent="0.25">
      <c r="A2987">
        <v>2082</v>
      </c>
      <c r="B2987">
        <v>1499</v>
      </c>
      <c r="C2987">
        <v>238.33502579782501</v>
      </c>
      <c r="D2987">
        <v>0.143670695302797</v>
      </c>
      <c r="E2987">
        <v>0</v>
      </c>
      <c r="F2987">
        <v>0.13385872791924799</v>
      </c>
      <c r="G2987">
        <v>78</v>
      </c>
      <c r="H2987">
        <v>3</v>
      </c>
      <c r="I2987">
        <v>76.278775540336696</v>
      </c>
      <c r="J2987">
        <v>207.88443490190599</v>
      </c>
      <c r="K2987">
        <v>16.8554003315339</v>
      </c>
      <c r="L2987">
        <v>-39.488300000000002</v>
      </c>
      <c r="M2987">
        <v>165.349427171114</v>
      </c>
      <c r="N2987">
        <v>96.620539399060803</v>
      </c>
      <c r="O2987">
        <v>5.6680300879292203</v>
      </c>
      <c r="P2987">
        <v>-2.71</v>
      </c>
      <c r="Q2987">
        <v>0</v>
      </c>
      <c r="R2987">
        <v>-9.1774680017759707</v>
      </c>
      <c r="S2987">
        <v>270.27776502105201</v>
      </c>
      <c r="T2987">
        <f>IF(AND(C2987&gt;=$V$3,B2987=$V$1,A2987&lt;=2004),1,0)</f>
        <v>0</v>
      </c>
    </row>
    <row r="2988" spans="1:20" hidden="1" x14ac:dyDescent="0.25">
      <c r="A2988">
        <v>2082</v>
      </c>
      <c r="B2988">
        <v>1513</v>
      </c>
      <c r="C2988">
        <v>242.140872313014</v>
      </c>
      <c r="D2988">
        <v>0.14944746623606001</v>
      </c>
      <c r="E2988">
        <v>0</v>
      </c>
      <c r="F2988">
        <v>0.15687820191544999</v>
      </c>
      <c r="G2988">
        <v>78</v>
      </c>
      <c r="H2988">
        <v>3</v>
      </c>
      <c r="I2988">
        <v>82.200782094414294</v>
      </c>
      <c r="J2988">
        <v>209.51772191932</v>
      </c>
      <c r="K2988">
        <v>16.8554003315339</v>
      </c>
      <c r="L2988">
        <v>-37.064602000000001</v>
      </c>
      <c r="M2988">
        <v>176.16598189696501</v>
      </c>
      <c r="N2988">
        <v>103.358021305942</v>
      </c>
      <c r="O2988">
        <v>5.5085546532722596</v>
      </c>
      <c r="P2988">
        <v>-2.0299999999999998</v>
      </c>
      <c r="Q2988">
        <v>0</v>
      </c>
      <c r="R2988">
        <v>-8.7511371896762498</v>
      </c>
      <c r="S2988">
        <v>272.61491916406402</v>
      </c>
    </row>
    <row r="2989" spans="1:20" hidden="1" x14ac:dyDescent="0.25">
      <c r="A2989">
        <v>2082</v>
      </c>
      <c r="B2989">
        <v>3090</v>
      </c>
      <c r="C2989">
        <v>258.18489052306097</v>
      </c>
      <c r="D2989">
        <v>0.121298122719907</v>
      </c>
      <c r="E2989">
        <v>0</v>
      </c>
      <c r="F2989">
        <v>-0.241490248431316</v>
      </c>
      <c r="G2989">
        <v>78</v>
      </c>
      <c r="H2989">
        <v>3</v>
      </c>
      <c r="I2989">
        <v>161.71266273902199</v>
      </c>
      <c r="J2989">
        <v>237.06317828139899</v>
      </c>
      <c r="K2989">
        <v>16.8554003315339</v>
      </c>
      <c r="L2989">
        <v>47.642398999999997</v>
      </c>
      <c r="M2989">
        <v>226.080428000929</v>
      </c>
      <c r="N2989">
        <v>129.89322182215</v>
      </c>
      <c r="O2989">
        <v>0.71145809955025496</v>
      </c>
      <c r="P2989">
        <v>1.18</v>
      </c>
      <c r="Q2989">
        <v>0</v>
      </c>
      <c r="R2989">
        <v>6.6536622421501104</v>
      </c>
      <c r="S2989">
        <v>235.00994205094699</v>
      </c>
    </row>
    <row r="2990" spans="1:20" hidden="1" x14ac:dyDescent="0.25">
      <c r="A2990">
        <v>2083</v>
      </c>
      <c r="B2990">
        <v>333</v>
      </c>
      <c r="C2990">
        <v>268.430346489915</v>
      </c>
      <c r="D2990">
        <v>0.110829100840384</v>
      </c>
      <c r="E2990">
        <v>0</v>
      </c>
      <c r="F2990">
        <v>1.1244957305270699E-2</v>
      </c>
      <c r="G2990">
        <v>79</v>
      </c>
      <c r="H2990">
        <v>3</v>
      </c>
      <c r="I2990">
        <v>170.07429729983599</v>
      </c>
      <c r="J2990">
        <v>252.338655839117</v>
      </c>
      <c r="K2990">
        <v>16.8554003315339</v>
      </c>
      <c r="L2990">
        <v>22.605801</v>
      </c>
      <c r="M2990">
        <v>264.93248939403998</v>
      </c>
      <c r="N2990">
        <v>150.89418440359501</v>
      </c>
      <c r="O2990">
        <v>0.92491155260254099</v>
      </c>
      <c r="P2990">
        <v>2.08</v>
      </c>
      <c r="Q2990">
        <v>0</v>
      </c>
      <c r="R2990">
        <v>0.391696441038976</v>
      </c>
      <c r="S2990">
        <v>267.07052422539101</v>
      </c>
    </row>
    <row r="2991" spans="1:20" x14ac:dyDescent="0.25">
      <c r="A2991">
        <v>2083</v>
      </c>
      <c r="B2991">
        <v>1499</v>
      </c>
      <c r="C2991">
        <v>238.11006406172399</v>
      </c>
      <c r="D2991">
        <v>0.14381555746098501</v>
      </c>
      <c r="E2991">
        <v>0</v>
      </c>
      <c r="F2991">
        <v>-0.57503393287926796</v>
      </c>
      <c r="G2991">
        <v>79</v>
      </c>
      <c r="H2991">
        <v>3</v>
      </c>
      <c r="I2991">
        <v>76.278775540336696</v>
      </c>
      <c r="J2991">
        <v>207.659473165805</v>
      </c>
      <c r="K2991">
        <v>16.8554003315339</v>
      </c>
      <c r="L2991">
        <v>-39.488300000000002</v>
      </c>
      <c r="M2991">
        <v>164.666680420885</v>
      </c>
      <c r="N2991">
        <v>96.231478164328394</v>
      </c>
      <c r="O2991">
        <v>5.6514462304718096</v>
      </c>
      <c r="P2991">
        <v>-2.44</v>
      </c>
      <c r="Q2991">
        <v>0</v>
      </c>
      <c r="R2991">
        <v>-9.2054002766162792</v>
      </c>
      <c r="S2991">
        <v>270.1275692095</v>
      </c>
      <c r="T2991">
        <f>IF(AND(C2991&gt;=$V$3,B2991=$V$1,A2991&lt;=2004),1,0)</f>
        <v>0</v>
      </c>
    </row>
    <row r="2992" spans="1:20" hidden="1" x14ac:dyDescent="0.25">
      <c r="A2992">
        <v>2083</v>
      </c>
      <c r="B2992">
        <v>1513</v>
      </c>
      <c r="C2992">
        <v>241.91188701991501</v>
      </c>
      <c r="D2992">
        <v>0.14959815307201499</v>
      </c>
      <c r="E2992">
        <v>0</v>
      </c>
      <c r="F2992">
        <v>-0.56697951559820403</v>
      </c>
      <c r="G2992">
        <v>79</v>
      </c>
      <c r="H2992">
        <v>3</v>
      </c>
      <c r="I2992">
        <v>82.200782094414294</v>
      </c>
      <c r="J2992">
        <v>209.28873662622101</v>
      </c>
      <c r="K2992">
        <v>16.8554003315339</v>
      </c>
      <c r="L2992">
        <v>-37.064602000000001</v>
      </c>
      <c r="M2992">
        <v>175.43920737958399</v>
      </c>
      <c r="N2992">
        <v>102.942306047887</v>
      </c>
      <c r="O2992">
        <v>5.5034661050459999</v>
      </c>
      <c r="P2992">
        <v>-1.8</v>
      </c>
      <c r="Q2992">
        <v>0</v>
      </c>
      <c r="R2992">
        <v>-8.7821459941760303</v>
      </c>
      <c r="S2992">
        <v>272.47162919240401</v>
      </c>
    </row>
    <row r="2993" spans="1:20" hidden="1" x14ac:dyDescent="0.25">
      <c r="A2993">
        <v>2083</v>
      </c>
      <c r="B2993">
        <v>3090</v>
      </c>
      <c r="C2993">
        <v>258.36818046723698</v>
      </c>
      <c r="D2993">
        <v>0.121420426769486</v>
      </c>
      <c r="E2993">
        <v>0</v>
      </c>
      <c r="F2993">
        <v>0.318254542199993</v>
      </c>
      <c r="G2993">
        <v>79</v>
      </c>
      <c r="H2993">
        <v>3</v>
      </c>
      <c r="I2993">
        <v>161.71266273902199</v>
      </c>
      <c r="J2993">
        <v>237.246468225575</v>
      </c>
      <c r="K2993">
        <v>16.8554003315339</v>
      </c>
      <c r="L2993">
        <v>47.642398999999997</v>
      </c>
      <c r="M2993">
        <v>226.765790251639</v>
      </c>
      <c r="N2993">
        <v>130.299828180302</v>
      </c>
      <c r="O2993">
        <v>0.70695665474254099</v>
      </c>
      <c r="P2993">
        <v>1.17</v>
      </c>
      <c r="Q2993">
        <v>0</v>
      </c>
      <c r="R2993">
        <v>6.6786594469842999</v>
      </c>
      <c r="S2993">
        <v>235.11891142170501</v>
      </c>
    </row>
    <row r="2994" spans="1:20" hidden="1" x14ac:dyDescent="0.25">
      <c r="A2994">
        <v>2084</v>
      </c>
      <c r="B2994">
        <v>333</v>
      </c>
      <c r="C2994">
        <v>268.43859047023</v>
      </c>
      <c r="D2994">
        <v>0.11093556173819399</v>
      </c>
      <c r="E2994">
        <v>0</v>
      </c>
      <c r="F2994">
        <v>-3.2255906317228397E-2</v>
      </c>
      <c r="G2994">
        <v>80</v>
      </c>
      <c r="H2994">
        <v>3</v>
      </c>
      <c r="I2994">
        <v>170.14224849940601</v>
      </c>
      <c r="J2994">
        <v>252.346899819432</v>
      </c>
      <c r="K2994">
        <v>17.179539054200699</v>
      </c>
      <c r="L2994">
        <v>22.605801</v>
      </c>
      <c r="M2994">
        <v>264.960231137459</v>
      </c>
      <c r="N2994">
        <v>150.92381529129099</v>
      </c>
      <c r="O2994">
        <v>0.92086851079205601</v>
      </c>
      <c r="P2994">
        <v>2.0699999999999998</v>
      </c>
      <c r="Q2994">
        <v>0</v>
      </c>
      <c r="R2994">
        <v>0.39187961190565301</v>
      </c>
      <c r="S2994">
        <v>267.07691815445099</v>
      </c>
    </row>
    <row r="2995" spans="1:20" x14ac:dyDescent="0.25">
      <c r="A2995">
        <v>2084</v>
      </c>
      <c r="B2995">
        <v>1499</v>
      </c>
      <c r="C2995">
        <v>237.87996070260101</v>
      </c>
      <c r="D2995">
        <v>0.143953704691723</v>
      </c>
      <c r="E2995">
        <v>0</v>
      </c>
      <c r="F2995">
        <v>0.136228681754619</v>
      </c>
      <c r="G2995">
        <v>80</v>
      </c>
      <c r="H2995">
        <v>3</v>
      </c>
      <c r="I2995">
        <v>75.228902715535696</v>
      </c>
      <c r="J2995">
        <v>207.42936980668199</v>
      </c>
      <c r="K2995">
        <v>17.179539054200699</v>
      </c>
      <c r="L2995">
        <v>-39.488300000000002</v>
      </c>
      <c r="M2995">
        <v>164.045852030606</v>
      </c>
      <c r="N2995">
        <v>95.878060772201906</v>
      </c>
      <c r="O2995">
        <v>5.6352392160673999</v>
      </c>
      <c r="P2995">
        <v>-2.16</v>
      </c>
      <c r="Q2995">
        <v>0</v>
      </c>
      <c r="R2995">
        <v>-9.2269466523896</v>
      </c>
      <c r="S2995">
        <v>269.97702184611001</v>
      </c>
      <c r="T2995">
        <f>IF(AND(C2995&gt;=$V$3,B2995=$V$1,A2995&lt;=2004),1,0)</f>
        <v>0</v>
      </c>
    </row>
    <row r="2996" spans="1:20" hidden="1" x14ac:dyDescent="0.25">
      <c r="A2996">
        <v>2084</v>
      </c>
      <c r="B2996">
        <v>1513</v>
      </c>
      <c r="C2996">
        <v>241.677609251951</v>
      </c>
      <c r="D2996">
        <v>0.149741854983932</v>
      </c>
      <c r="E2996">
        <v>0</v>
      </c>
      <c r="F2996">
        <v>0.140225820102095</v>
      </c>
      <c r="G2996">
        <v>80</v>
      </c>
      <c r="H2996">
        <v>3</v>
      </c>
      <c r="I2996">
        <v>81.1612190483349</v>
      </c>
      <c r="J2996">
        <v>209.054458858256</v>
      </c>
      <c r="K2996">
        <v>17.179539054200699</v>
      </c>
      <c r="L2996">
        <v>-37.064602000000001</v>
      </c>
      <c r="M2996">
        <v>174.776517957929</v>
      </c>
      <c r="N2996">
        <v>102.5636091474</v>
      </c>
      <c r="O2996">
        <v>5.4967649549162196</v>
      </c>
      <c r="P2996">
        <v>-1.56</v>
      </c>
      <c r="Q2996">
        <v>0</v>
      </c>
      <c r="R2996">
        <v>-8.8068420520239208</v>
      </c>
      <c r="S2996">
        <v>272.32793627851999</v>
      </c>
    </row>
    <row r="2997" spans="1:20" hidden="1" x14ac:dyDescent="0.25">
      <c r="A2997">
        <v>2084</v>
      </c>
      <c r="B2997">
        <v>3090</v>
      </c>
      <c r="C2997">
        <v>258.56043110088399</v>
      </c>
      <c r="D2997">
        <v>0.121537061548153</v>
      </c>
      <c r="E2997">
        <v>0</v>
      </c>
      <c r="F2997">
        <v>-0.23741381139291801</v>
      </c>
      <c r="G2997">
        <v>80</v>
      </c>
      <c r="H2997">
        <v>3</v>
      </c>
      <c r="I2997">
        <v>162.53034448611299</v>
      </c>
      <c r="J2997">
        <v>237.43871885922201</v>
      </c>
      <c r="K2997">
        <v>17.179539054200699</v>
      </c>
      <c r="L2997">
        <v>47.642398999999997</v>
      </c>
      <c r="M2997">
        <v>227.41041620623699</v>
      </c>
      <c r="N2997">
        <v>130.682498296506</v>
      </c>
      <c r="O2997">
        <v>0.70114069050877803</v>
      </c>
      <c r="P2997">
        <v>1.1599999999999999</v>
      </c>
      <c r="Q2997">
        <v>0</v>
      </c>
      <c r="R2997">
        <v>6.7000774794931299</v>
      </c>
      <c r="S2997">
        <v>235.22823025024601</v>
      </c>
    </row>
    <row r="2998" spans="1:20" hidden="1" x14ac:dyDescent="0.25">
      <c r="A2998">
        <v>2085</v>
      </c>
      <c r="B2998">
        <v>333</v>
      </c>
      <c r="C2998">
        <v>268.44620443544602</v>
      </c>
      <c r="D2998">
        <v>0.111035406640072</v>
      </c>
      <c r="E2998">
        <v>0</v>
      </c>
      <c r="F2998">
        <v>1.66921953489589E-2</v>
      </c>
      <c r="G2998">
        <v>81</v>
      </c>
      <c r="H2998">
        <v>3</v>
      </c>
      <c r="I2998">
        <v>170.14224849940601</v>
      </c>
      <c r="J2998">
        <v>252.354513784647</v>
      </c>
      <c r="K2998">
        <v>17.179539054200699</v>
      </c>
      <c r="L2998">
        <v>22.605801</v>
      </c>
      <c r="M2998">
        <v>264.99278226421899</v>
      </c>
      <c r="N2998">
        <v>150.95532151811301</v>
      </c>
      <c r="O2998">
        <v>0.91575437135728199</v>
      </c>
      <c r="P2998">
        <v>2.06</v>
      </c>
      <c r="Q2998">
        <v>0</v>
      </c>
      <c r="R2998">
        <v>0.392412767882383</v>
      </c>
      <c r="S2998">
        <v>267.08332078251402</v>
      </c>
    </row>
    <row r="2999" spans="1:20" x14ac:dyDescent="0.25">
      <c r="A2999">
        <v>2085</v>
      </c>
      <c r="B2999">
        <v>1499</v>
      </c>
      <c r="C2999">
        <v>237.67170089260901</v>
      </c>
      <c r="D2999">
        <v>0.144083266784299</v>
      </c>
      <c r="E2999">
        <v>0</v>
      </c>
      <c r="F2999">
        <v>-0.57874929362899297</v>
      </c>
      <c r="G2999">
        <v>81</v>
      </c>
      <c r="H2999">
        <v>3</v>
      </c>
      <c r="I2999">
        <v>75.228902715535696</v>
      </c>
      <c r="J2999">
        <v>207.22110999669101</v>
      </c>
      <c r="K2999">
        <v>17.179539054200699</v>
      </c>
      <c r="L2999">
        <v>-39.488300000000002</v>
      </c>
      <c r="M2999">
        <v>163.41265209104699</v>
      </c>
      <c r="N2999">
        <v>95.516753942196502</v>
      </c>
      <c r="O2999">
        <v>5.6191686004083801</v>
      </c>
      <c r="P2999">
        <v>-1.86</v>
      </c>
      <c r="Q2999">
        <v>0</v>
      </c>
      <c r="R2999">
        <v>-9.2498734521234898</v>
      </c>
      <c r="S2999">
        <v>269.82610040780798</v>
      </c>
      <c r="T2999">
        <f>IF(AND(C2999&gt;=$V$3,B2999=$V$1,A2999&lt;=2004),1,0)</f>
        <v>0</v>
      </c>
    </row>
    <row r="3000" spans="1:20" hidden="1" x14ac:dyDescent="0.25">
      <c r="A3000">
        <v>2085</v>
      </c>
      <c r="B3000">
        <v>1513</v>
      </c>
      <c r="C3000">
        <v>241.46434681997499</v>
      </c>
      <c r="D3000">
        <v>0.149876626562888</v>
      </c>
      <c r="E3000">
        <v>0</v>
      </c>
      <c r="F3000">
        <v>-0.55680666566804804</v>
      </c>
      <c r="G3000">
        <v>81</v>
      </c>
      <c r="H3000">
        <v>3</v>
      </c>
      <c r="I3000">
        <v>81.1612190483349</v>
      </c>
      <c r="J3000">
        <v>208.84119642628099</v>
      </c>
      <c r="K3000">
        <v>17.179539054200699</v>
      </c>
      <c r="L3000">
        <v>-37.064602000000001</v>
      </c>
      <c r="M3000">
        <v>174.10045676430599</v>
      </c>
      <c r="N3000">
        <v>102.176353583238</v>
      </c>
      <c r="O3000">
        <v>5.4886608460706698</v>
      </c>
      <c r="P3000">
        <v>-1.31</v>
      </c>
      <c r="Q3000">
        <v>0</v>
      </c>
      <c r="R3000">
        <v>-8.8329471970770008</v>
      </c>
      <c r="S3000">
        <v>272.183817431671</v>
      </c>
    </row>
    <row r="3001" spans="1:20" hidden="1" x14ac:dyDescent="0.25">
      <c r="A3001">
        <v>2085</v>
      </c>
      <c r="B3001">
        <v>3090</v>
      </c>
      <c r="C3001">
        <v>258.74108635631097</v>
      </c>
      <c r="D3001">
        <v>0.121646448076644</v>
      </c>
      <c r="E3001">
        <v>0</v>
      </c>
      <c r="F3001">
        <v>0.30721957263210498</v>
      </c>
      <c r="G3001">
        <v>81</v>
      </c>
      <c r="H3001">
        <v>3</v>
      </c>
      <c r="I3001">
        <v>162.53034448611299</v>
      </c>
      <c r="J3001">
        <v>237.61937411464899</v>
      </c>
      <c r="K3001">
        <v>17.179539054200699</v>
      </c>
      <c r="L3001">
        <v>47.642398999999997</v>
      </c>
      <c r="M3001">
        <v>228.08803244071299</v>
      </c>
      <c r="N3001">
        <v>131.08342624957299</v>
      </c>
      <c r="O3001">
        <v>0.69450905474010005</v>
      </c>
      <c r="P3001">
        <v>1.1599999999999999</v>
      </c>
      <c r="Q3001">
        <v>0</v>
      </c>
      <c r="R3001">
        <v>6.7239771349463897</v>
      </c>
      <c r="S3001">
        <v>235.337939026865</v>
      </c>
    </row>
    <row r="3002" spans="1:20" hidden="1" x14ac:dyDescent="0.25">
      <c r="A3002">
        <v>2086</v>
      </c>
      <c r="B3002">
        <v>333</v>
      </c>
      <c r="C3002">
        <v>268.45531245310502</v>
      </c>
      <c r="D3002">
        <v>0.111143532172377</v>
      </c>
      <c r="E3002">
        <v>0</v>
      </c>
      <c r="F3002">
        <v>-3.9584815655126102E-2</v>
      </c>
      <c r="G3002">
        <v>82</v>
      </c>
      <c r="H3002">
        <v>3</v>
      </c>
      <c r="I3002">
        <v>170.21027666218899</v>
      </c>
      <c r="J3002">
        <v>252.363621802306</v>
      </c>
      <c r="K3002">
        <v>17.498444722849701</v>
      </c>
      <c r="L3002">
        <v>22.605801</v>
      </c>
      <c r="M3002">
        <v>265.02284845801302</v>
      </c>
      <c r="N3002">
        <v>150.986482224702</v>
      </c>
      <c r="O3002">
        <v>0.90995028090470798</v>
      </c>
      <c r="P3002">
        <v>2.06</v>
      </c>
      <c r="Q3002">
        <v>0</v>
      </c>
      <c r="R3002">
        <v>0.39276185639641498</v>
      </c>
      <c r="S3002">
        <v>267.08972910632298</v>
      </c>
    </row>
    <row r="3003" spans="1:20" x14ac:dyDescent="0.25">
      <c r="A3003">
        <v>2086</v>
      </c>
      <c r="B3003">
        <v>1499</v>
      </c>
      <c r="C3003">
        <v>237.45898487257</v>
      </c>
      <c r="D3003">
        <v>0.14422357410057601</v>
      </c>
      <c r="E3003">
        <v>0</v>
      </c>
      <c r="F3003">
        <v>0.118068511847241</v>
      </c>
      <c r="G3003">
        <v>82</v>
      </c>
      <c r="H3003">
        <v>3</v>
      </c>
      <c r="I3003">
        <v>74.200809665022604</v>
      </c>
      <c r="J3003">
        <v>207.00839397665101</v>
      </c>
      <c r="K3003">
        <v>17.498444722849701</v>
      </c>
      <c r="L3003">
        <v>-39.488300000000002</v>
      </c>
      <c r="M3003">
        <v>162.84114330434301</v>
      </c>
      <c r="N3003">
        <v>95.192160933511403</v>
      </c>
      <c r="O3003">
        <v>5.6023463486546898</v>
      </c>
      <c r="P3003">
        <v>-1.55</v>
      </c>
      <c r="Q3003">
        <v>0</v>
      </c>
      <c r="R3003">
        <v>-9.2663974784108092</v>
      </c>
      <c r="S3003">
        <v>269.67490936259497</v>
      </c>
      <c r="T3003">
        <f>IF(AND(C3003&gt;=$V$3,B3003=$V$1,A3003&lt;=2004),1,0)</f>
        <v>0</v>
      </c>
    </row>
    <row r="3004" spans="1:20" hidden="1" x14ac:dyDescent="0.25">
      <c r="A3004">
        <v>2086</v>
      </c>
      <c r="B3004">
        <v>1513</v>
      </c>
      <c r="C3004">
        <v>241.24640891557701</v>
      </c>
      <c r="D3004">
        <v>0.150022575413958</v>
      </c>
      <c r="E3004">
        <v>0</v>
      </c>
      <c r="F3004">
        <v>0.123878172074462</v>
      </c>
      <c r="G3004">
        <v>82</v>
      </c>
      <c r="H3004">
        <v>3</v>
      </c>
      <c r="I3004">
        <v>80.142835795446501</v>
      </c>
      <c r="J3004">
        <v>208.623258521883</v>
      </c>
      <c r="K3004">
        <v>17.498444722849701</v>
      </c>
      <c r="L3004">
        <v>-37.064602000000001</v>
      </c>
      <c r="M3004">
        <v>173.486747114162</v>
      </c>
      <c r="N3004">
        <v>101.82639762799</v>
      </c>
      <c r="O3004">
        <v>5.4794168837484003</v>
      </c>
      <c r="P3004">
        <v>-1.04</v>
      </c>
      <c r="Q3004">
        <v>0</v>
      </c>
      <c r="R3004">
        <v>-8.8528733021362402</v>
      </c>
      <c r="S3004">
        <v>272.039373469407</v>
      </c>
    </row>
    <row r="3005" spans="1:20" hidden="1" x14ac:dyDescent="0.25">
      <c r="A3005">
        <v>2086</v>
      </c>
      <c r="B3005">
        <v>3090</v>
      </c>
      <c r="C3005">
        <v>258.93092927518597</v>
      </c>
      <c r="D3005">
        <v>0.12176490656974399</v>
      </c>
      <c r="E3005">
        <v>0</v>
      </c>
      <c r="F3005">
        <v>-0.243427509523202</v>
      </c>
      <c r="G3005">
        <v>82</v>
      </c>
      <c r="H3005">
        <v>3</v>
      </c>
      <c r="I3005">
        <v>163.338985806214</v>
      </c>
      <c r="J3005">
        <v>237.80921703352399</v>
      </c>
      <c r="K3005">
        <v>17.498444722849701</v>
      </c>
      <c r="L3005">
        <v>47.642398999999997</v>
      </c>
      <c r="M3005">
        <v>228.72615803016501</v>
      </c>
      <c r="N3005">
        <v>131.46267683957601</v>
      </c>
      <c r="O3005">
        <v>0.68658636835387199</v>
      </c>
      <c r="P3005">
        <v>1.1599999999999999</v>
      </c>
      <c r="Q3005">
        <v>0</v>
      </c>
      <c r="R3005">
        <v>6.7444228059037696</v>
      </c>
      <c r="S3005">
        <v>235.44798139616299</v>
      </c>
    </row>
    <row r="3006" spans="1:20" hidden="1" x14ac:dyDescent="0.25">
      <c r="A3006">
        <v>2087</v>
      </c>
      <c r="B3006">
        <v>333</v>
      </c>
      <c r="C3006">
        <v>268.46363095270198</v>
      </c>
      <c r="D3006">
        <v>0.11124000913986699</v>
      </c>
      <c r="E3006">
        <v>0</v>
      </c>
      <c r="F3006">
        <v>2.09182152404285E-2</v>
      </c>
      <c r="G3006">
        <v>83</v>
      </c>
      <c r="H3006">
        <v>3</v>
      </c>
      <c r="I3006">
        <v>170.21027666218899</v>
      </c>
      <c r="J3006">
        <v>252.371940301904</v>
      </c>
      <c r="K3006">
        <v>17.498444722849701</v>
      </c>
      <c r="L3006">
        <v>22.605801</v>
      </c>
      <c r="M3006">
        <v>265.05881775977502</v>
      </c>
      <c r="N3006">
        <v>151.01949011602099</v>
      </c>
      <c r="O3006">
        <v>0.90277148585600098</v>
      </c>
      <c r="P3006">
        <v>2.0499999999999998</v>
      </c>
      <c r="Q3006">
        <v>0</v>
      </c>
      <c r="R3006">
        <v>0.39353986614474501</v>
      </c>
      <c r="S3006">
        <v>267.09615012418197</v>
      </c>
    </row>
    <row r="3007" spans="1:20" x14ac:dyDescent="0.25">
      <c r="A3007">
        <v>2087</v>
      </c>
      <c r="B3007">
        <v>1499</v>
      </c>
      <c r="C3007">
        <v>237.267824874469</v>
      </c>
      <c r="D3007">
        <v>0.14434876584855999</v>
      </c>
      <c r="E3007">
        <v>0</v>
      </c>
      <c r="F3007">
        <v>-0.57113127704441302</v>
      </c>
      <c r="G3007">
        <v>83</v>
      </c>
      <c r="H3007">
        <v>3</v>
      </c>
      <c r="I3007">
        <v>74.200809665022604</v>
      </c>
      <c r="J3007">
        <v>206.81723397855001</v>
      </c>
      <c r="K3007">
        <v>17.498444722849701</v>
      </c>
      <c r="L3007">
        <v>-39.488300000000002</v>
      </c>
      <c r="M3007">
        <v>162.258954599568</v>
      </c>
      <c r="N3007">
        <v>94.860237076175494</v>
      </c>
      <c r="O3007">
        <v>5.5854822381103899</v>
      </c>
      <c r="P3007">
        <v>-1.23</v>
      </c>
      <c r="Q3007">
        <v>0</v>
      </c>
      <c r="R3007">
        <v>-9.2841280185603701</v>
      </c>
      <c r="S3007">
        <v>269.52342902492501</v>
      </c>
      <c r="T3007">
        <f>IF(AND(C3007&gt;=$V$3,B3007=$V$1,A3007&lt;=2004),1,0)</f>
        <v>0</v>
      </c>
    </row>
    <row r="3008" spans="1:20" hidden="1" x14ac:dyDescent="0.25">
      <c r="A3008">
        <v>2087</v>
      </c>
      <c r="B3008">
        <v>1513</v>
      </c>
      <c r="C3008">
        <v>241.049146783693</v>
      </c>
      <c r="D3008">
        <v>0.15015280092369401</v>
      </c>
      <c r="E3008">
        <v>0</v>
      </c>
      <c r="F3008">
        <v>-0.54780991915512001</v>
      </c>
      <c r="G3008">
        <v>83</v>
      </c>
      <c r="H3008">
        <v>3</v>
      </c>
      <c r="I3008">
        <v>80.142835795446501</v>
      </c>
      <c r="J3008">
        <v>208.425996389999</v>
      </c>
      <c r="K3008">
        <v>17.498444722849701</v>
      </c>
      <c r="L3008">
        <v>-37.064602000000001</v>
      </c>
      <c r="M3008">
        <v>172.86126047531999</v>
      </c>
      <c r="N3008">
        <v>101.46835389431099</v>
      </c>
      <c r="O3008">
        <v>5.4686040875020501</v>
      </c>
      <c r="P3008">
        <v>-0.77</v>
      </c>
      <c r="Q3008">
        <v>0</v>
      </c>
      <c r="R3008">
        <v>-8.8740531123749804</v>
      </c>
      <c r="S3008">
        <v>271.89458393620799</v>
      </c>
    </row>
    <row r="3009" spans="1:20" hidden="1" x14ac:dyDescent="0.25">
      <c r="A3009">
        <v>2087</v>
      </c>
      <c r="B3009">
        <v>3090</v>
      </c>
      <c r="C3009">
        <v>259.109574485385</v>
      </c>
      <c r="D3009">
        <v>0.121870603308933</v>
      </c>
      <c r="E3009">
        <v>0</v>
      </c>
      <c r="F3009">
        <v>0.29668334138303298</v>
      </c>
      <c r="G3009">
        <v>83</v>
      </c>
      <c r="H3009">
        <v>3</v>
      </c>
      <c r="I3009">
        <v>163.338985806214</v>
      </c>
      <c r="J3009">
        <v>237.98786224372299</v>
      </c>
      <c r="K3009">
        <v>17.498444722849701</v>
      </c>
      <c r="L3009">
        <v>47.642398999999997</v>
      </c>
      <c r="M3009">
        <v>229.398178925455</v>
      </c>
      <c r="N3009">
        <v>131.86012180606599</v>
      </c>
      <c r="O3009">
        <v>0.67747623211570995</v>
      </c>
      <c r="P3009">
        <v>1.17</v>
      </c>
      <c r="Q3009">
        <v>0</v>
      </c>
      <c r="R3009">
        <v>6.7674200822492603</v>
      </c>
      <c r="S3009">
        <v>235.55839899027299</v>
      </c>
    </row>
    <row r="3010" spans="1:20" hidden="1" x14ac:dyDescent="0.25">
      <c r="A3010">
        <v>2088</v>
      </c>
      <c r="B3010">
        <v>333</v>
      </c>
      <c r="C3010">
        <v>268.47330798588001</v>
      </c>
      <c r="D3010">
        <v>0.11134338770654501</v>
      </c>
      <c r="E3010">
        <v>0</v>
      </c>
      <c r="F3010">
        <v>-3.5994256167612801E-2</v>
      </c>
      <c r="G3010">
        <v>84</v>
      </c>
      <c r="H3010">
        <v>3</v>
      </c>
      <c r="I3010">
        <v>170.27861867327101</v>
      </c>
      <c r="J3010">
        <v>252.38161733508099</v>
      </c>
      <c r="K3010">
        <v>17.812020195724799</v>
      </c>
      <c r="L3010">
        <v>22.605801</v>
      </c>
      <c r="M3010">
        <v>265.091672302809</v>
      </c>
      <c r="N3010">
        <v>151.05161436197</v>
      </c>
      <c r="O3010">
        <v>0.89519341904090599</v>
      </c>
      <c r="P3010">
        <v>2.0499999999999998</v>
      </c>
      <c r="Q3010">
        <v>0</v>
      </c>
      <c r="R3010">
        <v>0.39408669084890902</v>
      </c>
      <c r="S3010">
        <v>267.10258006406201</v>
      </c>
    </row>
    <row r="3011" spans="1:20" x14ac:dyDescent="0.25">
      <c r="A3011">
        <v>2088</v>
      </c>
      <c r="B3011">
        <v>1499</v>
      </c>
      <c r="C3011">
        <v>237.07249246074099</v>
      </c>
      <c r="D3011">
        <v>0.14448291334306801</v>
      </c>
      <c r="E3011">
        <v>0</v>
      </c>
      <c r="F3011">
        <v>0.110549294966048</v>
      </c>
      <c r="G3011">
        <v>84</v>
      </c>
      <c r="H3011">
        <v>3</v>
      </c>
      <c r="I3011">
        <v>73.194635465322094</v>
      </c>
      <c r="J3011">
        <v>206.621901564822</v>
      </c>
      <c r="K3011">
        <v>17.812020195724799</v>
      </c>
      <c r="L3011">
        <v>-39.488300000000002</v>
      </c>
      <c r="M3011">
        <v>161.737096276122</v>
      </c>
      <c r="N3011">
        <v>94.564120713009402</v>
      </c>
      <c r="O3011">
        <v>5.5680577408690599</v>
      </c>
      <c r="P3011">
        <v>-0.9</v>
      </c>
      <c r="Q3011">
        <v>0</v>
      </c>
      <c r="R3011">
        <v>-9.2955630791087707</v>
      </c>
      <c r="S3011">
        <v>269.371762112184</v>
      </c>
      <c r="T3011">
        <f>IF(AND(C3011&gt;=$V$3,B3011=$V$1,A3011&lt;=2004),1,0)</f>
        <v>0</v>
      </c>
    </row>
    <row r="3012" spans="1:20" hidden="1" x14ac:dyDescent="0.25">
      <c r="A3012">
        <v>2088</v>
      </c>
      <c r="B3012">
        <v>1513</v>
      </c>
      <c r="C3012">
        <v>240.84745167603299</v>
      </c>
      <c r="D3012">
        <v>0.15029234227632601</v>
      </c>
      <c r="E3012">
        <v>0</v>
      </c>
      <c r="F3012">
        <v>0.117453137099468</v>
      </c>
      <c r="G3012">
        <v>84</v>
      </c>
      <c r="H3012">
        <v>3</v>
      </c>
      <c r="I3012">
        <v>79.145797850534606</v>
      </c>
      <c r="J3012">
        <v>208.22430128233901</v>
      </c>
      <c r="K3012">
        <v>17.812020195724799</v>
      </c>
      <c r="L3012">
        <v>-37.064602000000001</v>
      </c>
      <c r="M3012">
        <v>172.296573428979</v>
      </c>
      <c r="N3012">
        <v>101.146578302932</v>
      </c>
      <c r="O3012">
        <v>5.4574238605496097</v>
      </c>
      <c r="P3012">
        <v>-0.48</v>
      </c>
      <c r="Q3012">
        <v>0</v>
      </c>
      <c r="R3012">
        <v>-8.88917489861484</v>
      </c>
      <c r="S3012">
        <v>271.74954767512202</v>
      </c>
    </row>
    <row r="3013" spans="1:20" hidden="1" x14ac:dyDescent="0.25">
      <c r="A3013">
        <v>2088</v>
      </c>
      <c r="B3013">
        <v>3090</v>
      </c>
      <c r="C3013">
        <v>259.297525248363</v>
      </c>
      <c r="D3013">
        <v>0.12198386119508101</v>
      </c>
      <c r="E3013">
        <v>0</v>
      </c>
      <c r="F3013">
        <v>-0.24655099726649901</v>
      </c>
      <c r="G3013">
        <v>84</v>
      </c>
      <c r="H3013">
        <v>3</v>
      </c>
      <c r="I3013">
        <v>164.138536571413</v>
      </c>
      <c r="J3013">
        <v>238.17581300670099</v>
      </c>
      <c r="K3013">
        <v>17.812020195724799</v>
      </c>
      <c r="L3013">
        <v>47.642398999999997</v>
      </c>
      <c r="M3013">
        <v>230.03191266547501</v>
      </c>
      <c r="N3013">
        <v>132.236418758262</v>
      </c>
      <c r="O3013">
        <v>0.66642096458384703</v>
      </c>
      <c r="P3013">
        <v>1.18</v>
      </c>
      <c r="Q3013">
        <v>0</v>
      </c>
      <c r="R3013">
        <v>6.7870822192887799</v>
      </c>
      <c r="S3013">
        <v>235.66913739288</v>
      </c>
    </row>
    <row r="3014" spans="1:20" hidden="1" x14ac:dyDescent="0.25">
      <c r="A3014">
        <v>2089</v>
      </c>
      <c r="B3014">
        <v>333</v>
      </c>
      <c r="C3014">
        <v>268.482464585792</v>
      </c>
      <c r="D3014">
        <v>0.111438256046426</v>
      </c>
      <c r="E3014">
        <v>0</v>
      </c>
      <c r="F3014">
        <v>1.37888339033919E-2</v>
      </c>
      <c r="G3014">
        <v>85</v>
      </c>
      <c r="H3014">
        <v>3</v>
      </c>
      <c r="I3014">
        <v>170.27861867327101</v>
      </c>
      <c r="J3014">
        <v>252.390773934994</v>
      </c>
      <c r="K3014">
        <v>17.812020195724799</v>
      </c>
      <c r="L3014">
        <v>22.605801</v>
      </c>
      <c r="M3014">
        <v>265.12989632004798</v>
      </c>
      <c r="N3014">
        <v>151.08569111657599</v>
      </c>
      <c r="O3014">
        <v>0.88648760951903205</v>
      </c>
      <c r="P3014">
        <v>2.0499999999999998</v>
      </c>
      <c r="Q3014">
        <v>0</v>
      </c>
      <c r="R3014">
        <v>0.39502245259818197</v>
      </c>
      <c r="S3014">
        <v>267.10902527188199</v>
      </c>
    </row>
    <row r="3015" spans="1:20" x14ac:dyDescent="0.25">
      <c r="A3015">
        <v>2089</v>
      </c>
      <c r="B3015">
        <v>1499</v>
      </c>
      <c r="C3015">
        <v>236.89844750966299</v>
      </c>
      <c r="D3015">
        <v>0.14460601768192699</v>
      </c>
      <c r="E3015">
        <v>0</v>
      </c>
      <c r="F3015">
        <v>-0.56401581111079002</v>
      </c>
      <c r="G3015">
        <v>85</v>
      </c>
      <c r="H3015">
        <v>3</v>
      </c>
      <c r="I3015">
        <v>73.194635465322094</v>
      </c>
      <c r="J3015">
        <v>206.44785661374499</v>
      </c>
      <c r="K3015">
        <v>17.812020195724799</v>
      </c>
      <c r="L3015">
        <v>-39.488300000000002</v>
      </c>
      <c r="M3015">
        <v>161.205148790886</v>
      </c>
      <c r="N3015">
        <v>94.261305917142096</v>
      </c>
      <c r="O3015">
        <v>5.5503571448514801</v>
      </c>
      <c r="P3015">
        <v>-0.56000000000000005</v>
      </c>
      <c r="Q3015">
        <v>0</v>
      </c>
      <c r="R3015">
        <v>-9.3081467968689307</v>
      </c>
      <c r="S3015">
        <v>269.21988988282101</v>
      </c>
      <c r="T3015">
        <f>IF(AND(C3015&gt;=$V$3,B3015=$V$1,A3015&lt;=2004),1,0)</f>
        <v>0</v>
      </c>
    </row>
    <row r="3016" spans="1:20" hidden="1" x14ac:dyDescent="0.25">
      <c r="A3016">
        <v>2089</v>
      </c>
      <c r="B3016">
        <v>1513</v>
      </c>
      <c r="C3016">
        <v>240.666513125016</v>
      </c>
      <c r="D3016">
        <v>0.15042039644552499</v>
      </c>
      <c r="E3016">
        <v>0</v>
      </c>
      <c r="F3016">
        <v>-0.54995038796145901</v>
      </c>
      <c r="G3016">
        <v>85</v>
      </c>
      <c r="H3016">
        <v>3</v>
      </c>
      <c r="I3016">
        <v>79.145797850534606</v>
      </c>
      <c r="J3016">
        <v>208.04336273132199</v>
      </c>
      <c r="K3016">
        <v>17.812020195724799</v>
      </c>
      <c r="L3016">
        <v>-37.064602000000001</v>
      </c>
      <c r="M3016">
        <v>171.720628083506</v>
      </c>
      <c r="N3016">
        <v>100.817329054334</v>
      </c>
      <c r="O3016">
        <v>5.4443499539100797</v>
      </c>
      <c r="P3016">
        <v>-0.18</v>
      </c>
      <c r="Q3016">
        <v>0</v>
      </c>
      <c r="R3016">
        <v>-8.9055030963402508</v>
      </c>
      <c r="S3016">
        <v>271.60424500227401</v>
      </c>
    </row>
    <row r="3017" spans="1:20" hidden="1" x14ac:dyDescent="0.25">
      <c r="A3017">
        <v>2089</v>
      </c>
      <c r="B3017">
        <v>3090</v>
      </c>
      <c r="C3017">
        <v>259.474234859788</v>
      </c>
      <c r="D3017">
        <v>0.12208779557899101</v>
      </c>
      <c r="E3017">
        <v>0</v>
      </c>
      <c r="F3017">
        <v>0.29783438754948299</v>
      </c>
      <c r="G3017">
        <v>85</v>
      </c>
      <c r="H3017">
        <v>3</v>
      </c>
      <c r="I3017">
        <v>164.138536571413</v>
      </c>
      <c r="J3017">
        <v>238.35252261812599</v>
      </c>
      <c r="K3017">
        <v>17.812020195724799</v>
      </c>
      <c r="L3017">
        <v>47.642398999999997</v>
      </c>
      <c r="M3017">
        <v>230.70007381928701</v>
      </c>
      <c r="N3017">
        <v>132.63157594233999</v>
      </c>
      <c r="O3017">
        <v>0.653841947269171</v>
      </c>
      <c r="P3017">
        <v>1.19</v>
      </c>
      <c r="Q3017">
        <v>0</v>
      </c>
      <c r="R3017">
        <v>6.8093336197885996</v>
      </c>
      <c r="S3017">
        <v>235.78023885054799</v>
      </c>
    </row>
    <row r="3018" spans="1:20" hidden="1" x14ac:dyDescent="0.25">
      <c r="A3018">
        <v>2090</v>
      </c>
      <c r="B3018">
        <v>333</v>
      </c>
      <c r="C3018">
        <v>268.49285567966598</v>
      </c>
      <c r="D3018">
        <v>0.111540932898391</v>
      </c>
      <c r="E3018">
        <v>0</v>
      </c>
      <c r="F3018">
        <v>-3.2707838338935202E-2</v>
      </c>
      <c r="G3018">
        <v>86</v>
      </c>
      <c r="H3018">
        <v>3</v>
      </c>
      <c r="I3018">
        <v>170.34750746878899</v>
      </c>
      <c r="J3018">
        <v>252.40116502886701</v>
      </c>
      <c r="K3018">
        <v>18.120169954699499</v>
      </c>
      <c r="L3018">
        <v>22.605801</v>
      </c>
      <c r="M3018">
        <v>265.16606844613898</v>
      </c>
      <c r="N3018">
        <v>151.11960676068799</v>
      </c>
      <c r="O3018">
        <v>0.87702503877817395</v>
      </c>
      <c r="P3018">
        <v>2.0499999999999998</v>
      </c>
      <c r="Q3018">
        <v>0</v>
      </c>
      <c r="R3018">
        <v>0.39580383359832799</v>
      </c>
      <c r="S3018">
        <v>267.115483228757</v>
      </c>
    </row>
    <row r="3019" spans="1:20" x14ac:dyDescent="0.25">
      <c r="A3019">
        <v>2090</v>
      </c>
      <c r="B3019">
        <v>1499</v>
      </c>
      <c r="C3019">
        <v>236.72055504227001</v>
      </c>
      <c r="D3019">
        <v>0.144739254607895</v>
      </c>
      <c r="E3019">
        <v>0</v>
      </c>
      <c r="F3019">
        <v>0.101941003382712</v>
      </c>
      <c r="G3019">
        <v>86</v>
      </c>
      <c r="H3019">
        <v>3</v>
      </c>
      <c r="I3019">
        <v>72.210512654339695</v>
      </c>
      <c r="J3019">
        <v>206.26996414635099</v>
      </c>
      <c r="K3019">
        <v>18.120169954699499</v>
      </c>
      <c r="L3019">
        <v>-39.488300000000002</v>
      </c>
      <c r="M3019">
        <v>160.73227974767499</v>
      </c>
      <c r="N3019">
        <v>93.993652971532399</v>
      </c>
      <c r="O3019">
        <v>5.5326408052798497</v>
      </c>
      <c r="P3019">
        <v>-0.21</v>
      </c>
      <c r="Q3019">
        <v>0</v>
      </c>
      <c r="R3019">
        <v>-9.3145366301631398</v>
      </c>
      <c r="S3019">
        <v>269.06791339658901</v>
      </c>
      <c r="T3019">
        <f>IF(AND(C3019&gt;=$V$3,B3019=$V$1,A3019&lt;=2004),1,0)</f>
        <v>0</v>
      </c>
    </row>
    <row r="3020" spans="1:20" hidden="1" x14ac:dyDescent="0.25">
      <c r="A3020">
        <v>2090</v>
      </c>
      <c r="B3020">
        <v>1513</v>
      </c>
      <c r="C3020">
        <v>240.481355983855</v>
      </c>
      <c r="D3020">
        <v>0.15055899061709899</v>
      </c>
      <c r="E3020">
        <v>0</v>
      </c>
      <c r="F3020">
        <v>0.111772920000946</v>
      </c>
      <c r="G3020">
        <v>86</v>
      </c>
      <c r="H3020">
        <v>3</v>
      </c>
      <c r="I3020">
        <v>78.170264387882099</v>
      </c>
      <c r="J3020">
        <v>207.85820559016099</v>
      </c>
      <c r="K3020">
        <v>18.120169954699499</v>
      </c>
      <c r="L3020">
        <v>-37.064602000000001</v>
      </c>
      <c r="M3020">
        <v>171.20518338066199</v>
      </c>
      <c r="N3020">
        <v>100.52426493996801</v>
      </c>
      <c r="O3020">
        <v>5.4301205748575301</v>
      </c>
      <c r="P3020">
        <v>0.13</v>
      </c>
      <c r="Q3020">
        <v>0</v>
      </c>
      <c r="R3020">
        <v>-8.9157728017798306</v>
      </c>
      <c r="S3020">
        <v>271.45877476835398</v>
      </c>
    </row>
    <row r="3021" spans="1:20" hidden="1" x14ac:dyDescent="0.25">
      <c r="A3021">
        <v>2090</v>
      </c>
      <c r="B3021">
        <v>3090</v>
      </c>
      <c r="C3021">
        <v>259.66004260039</v>
      </c>
      <c r="D3021">
        <v>0.122200284691422</v>
      </c>
      <c r="E3021">
        <v>0</v>
      </c>
      <c r="F3021">
        <v>-0.241055318797434</v>
      </c>
      <c r="G3021">
        <v>86</v>
      </c>
      <c r="H3021">
        <v>3</v>
      </c>
      <c r="I3021">
        <v>164.92894219120799</v>
      </c>
      <c r="J3021">
        <v>238.53833035872799</v>
      </c>
      <c r="K3021">
        <v>18.120169954699499</v>
      </c>
      <c r="L3021">
        <v>47.642398999999997</v>
      </c>
      <c r="M3021">
        <v>231.32959950245899</v>
      </c>
      <c r="N3021">
        <v>133.005489208938</v>
      </c>
      <c r="O3021">
        <v>0.64071324341386704</v>
      </c>
      <c r="P3021">
        <v>1.2</v>
      </c>
      <c r="Q3021">
        <v>0</v>
      </c>
      <c r="R3021">
        <v>6.8282408685538103</v>
      </c>
      <c r="S3021">
        <v>235.891648799915</v>
      </c>
    </row>
    <row r="3022" spans="1:20" hidden="1" x14ac:dyDescent="0.25">
      <c r="A3022">
        <v>2091</v>
      </c>
      <c r="B3022">
        <v>333</v>
      </c>
      <c r="C3022">
        <v>268.502646472349</v>
      </c>
      <c r="D3022">
        <v>0.111641462739806</v>
      </c>
      <c r="E3022">
        <v>0</v>
      </c>
      <c r="F3022">
        <v>1.5904928845707E-2</v>
      </c>
      <c r="G3022">
        <v>87</v>
      </c>
      <c r="H3022">
        <v>3</v>
      </c>
      <c r="I3022">
        <v>170.34750746878899</v>
      </c>
      <c r="J3022">
        <v>252.41095582155</v>
      </c>
      <c r="K3022">
        <v>18.120169954699499</v>
      </c>
      <c r="L3022">
        <v>22.605801</v>
      </c>
      <c r="M3022">
        <v>265.20712178613002</v>
      </c>
      <c r="N3022">
        <v>151.15602233800701</v>
      </c>
      <c r="O3022">
        <v>0.866891341471556</v>
      </c>
      <c r="P3022">
        <v>2.0499999999999998</v>
      </c>
      <c r="Q3022">
        <v>0</v>
      </c>
      <c r="R3022">
        <v>0.39693730246471698</v>
      </c>
      <c r="S3022">
        <v>267.12195967937203</v>
      </c>
    </row>
    <row r="3023" spans="1:20" x14ac:dyDescent="0.25">
      <c r="A3023">
        <v>2091</v>
      </c>
      <c r="B3023">
        <v>1499</v>
      </c>
      <c r="C3023">
        <v>236.56373785716099</v>
      </c>
      <c r="D3023">
        <v>0.14486970550098099</v>
      </c>
      <c r="E3023">
        <v>0</v>
      </c>
      <c r="F3023">
        <v>-0.55839410190636496</v>
      </c>
      <c r="G3023">
        <v>87</v>
      </c>
      <c r="H3023">
        <v>3</v>
      </c>
      <c r="I3023">
        <v>72.210512654339695</v>
      </c>
      <c r="J3023">
        <v>206.11314696124299</v>
      </c>
      <c r="K3023">
        <v>18.120169954699499</v>
      </c>
      <c r="L3023">
        <v>-39.488300000000002</v>
      </c>
      <c r="M3023">
        <v>160.250033089201</v>
      </c>
      <c r="N3023">
        <v>93.720274012095402</v>
      </c>
      <c r="O3023">
        <v>5.5146986257437502</v>
      </c>
      <c r="P3023">
        <v>0.15</v>
      </c>
      <c r="Q3023">
        <v>0</v>
      </c>
      <c r="R3023">
        <v>-9.3220052125691399</v>
      </c>
      <c r="S3023">
        <v>268.91581505256102</v>
      </c>
      <c r="T3023">
        <f>IF(AND(C3023&gt;=$V$3,B3023=$V$1,A3023&lt;=2004),1,0)</f>
        <v>0</v>
      </c>
    </row>
    <row r="3024" spans="1:20" hidden="1" x14ac:dyDescent="0.25">
      <c r="A3024">
        <v>2091</v>
      </c>
      <c r="B3024">
        <v>1513</v>
      </c>
      <c r="C3024">
        <v>240.31668364570299</v>
      </c>
      <c r="D3024">
        <v>0.150694686733824</v>
      </c>
      <c r="E3024">
        <v>0</v>
      </c>
      <c r="F3024">
        <v>-0.54275025722700199</v>
      </c>
      <c r="G3024">
        <v>87</v>
      </c>
      <c r="H3024">
        <v>3</v>
      </c>
      <c r="I3024">
        <v>78.170264387882099</v>
      </c>
      <c r="J3024">
        <v>207.693533252008</v>
      </c>
      <c r="K3024">
        <v>18.120169954699499</v>
      </c>
      <c r="L3024">
        <v>-37.064602000000001</v>
      </c>
      <c r="M3024">
        <v>170.67892323502599</v>
      </c>
      <c r="N3024">
        <v>100.22458762789999</v>
      </c>
      <c r="O3024">
        <v>5.4148508495509002</v>
      </c>
      <c r="P3024">
        <v>0.45</v>
      </c>
      <c r="Q3024">
        <v>0</v>
      </c>
      <c r="R3024">
        <v>-8.9272099507461498</v>
      </c>
      <c r="S3024">
        <v>271.31311792528902</v>
      </c>
    </row>
    <row r="3025" spans="1:20" hidden="1" x14ac:dyDescent="0.25">
      <c r="A3025">
        <v>2091</v>
      </c>
      <c r="B3025">
        <v>3090</v>
      </c>
      <c r="C3025">
        <v>259.83508121431601</v>
      </c>
      <c r="D3025">
        <v>0.122310421615344</v>
      </c>
      <c r="E3025">
        <v>0</v>
      </c>
      <c r="F3025">
        <v>0.28532809088086702</v>
      </c>
      <c r="G3025">
        <v>87</v>
      </c>
      <c r="H3025">
        <v>3</v>
      </c>
      <c r="I3025">
        <v>164.92894219120799</v>
      </c>
      <c r="J3025">
        <v>238.713368972654</v>
      </c>
      <c r="K3025">
        <v>18.120169954699499</v>
      </c>
      <c r="L3025">
        <v>47.642398999999997</v>
      </c>
      <c r="M3025">
        <v>231.99292581470399</v>
      </c>
      <c r="N3025">
        <v>133.39864515908499</v>
      </c>
      <c r="O3025">
        <v>0.62699580011335498</v>
      </c>
      <c r="P3025">
        <v>1.22</v>
      </c>
      <c r="Q3025">
        <v>0</v>
      </c>
      <c r="R3025">
        <v>6.8496811540356104</v>
      </c>
      <c r="S3025">
        <v>236.00340857014601</v>
      </c>
    </row>
    <row r="3026" spans="1:20" hidden="1" x14ac:dyDescent="0.25">
      <c r="A3026">
        <v>2092</v>
      </c>
      <c r="B3026">
        <v>333</v>
      </c>
      <c r="C3026">
        <v>268.513989859481</v>
      </c>
      <c r="D3026">
        <v>0.111747579705036</v>
      </c>
      <c r="E3026">
        <v>0</v>
      </c>
      <c r="F3026">
        <v>-4.11358919350263E-2</v>
      </c>
      <c r="G3026">
        <v>88</v>
      </c>
      <c r="H3026">
        <v>3</v>
      </c>
      <c r="I3026">
        <v>170.41717177884101</v>
      </c>
      <c r="J3026">
        <v>252.42229920868201</v>
      </c>
      <c r="K3026">
        <v>18.422800134371901</v>
      </c>
      <c r="L3026">
        <v>22.605801</v>
      </c>
      <c r="M3026">
        <v>265.24580780589997</v>
      </c>
      <c r="N3026">
        <v>151.19180811908399</v>
      </c>
      <c r="O3026">
        <v>0.85616541042620997</v>
      </c>
      <c r="P3026">
        <v>2.06</v>
      </c>
      <c r="Q3026">
        <v>0</v>
      </c>
      <c r="R3026">
        <v>0.39789244426329501</v>
      </c>
      <c r="S3026">
        <v>267.12845171413198</v>
      </c>
    </row>
    <row r="3027" spans="1:20" x14ac:dyDescent="0.25">
      <c r="A3027">
        <v>2092</v>
      </c>
      <c r="B3027">
        <v>1499</v>
      </c>
      <c r="C3027">
        <v>236.40302594334099</v>
      </c>
      <c r="D3027">
        <v>0.14500740643327101</v>
      </c>
      <c r="E3027">
        <v>0</v>
      </c>
      <c r="F3027">
        <v>0.103191901416003</v>
      </c>
      <c r="G3027">
        <v>88</v>
      </c>
      <c r="H3027">
        <v>3</v>
      </c>
      <c r="I3027">
        <v>71.248567382829293</v>
      </c>
      <c r="J3027">
        <v>205.95243504742299</v>
      </c>
      <c r="K3027">
        <v>18.422800134371901</v>
      </c>
      <c r="L3027">
        <v>-39.488300000000002</v>
      </c>
      <c r="M3027">
        <v>159.82581984165901</v>
      </c>
      <c r="N3027">
        <v>93.481259310431696</v>
      </c>
      <c r="O3027">
        <v>5.4962248663242104</v>
      </c>
      <c r="P3027">
        <v>0.51</v>
      </c>
      <c r="Q3027">
        <v>0</v>
      </c>
      <c r="R3027">
        <v>-9.3233651091228804</v>
      </c>
      <c r="S3027">
        <v>268.76369452038699</v>
      </c>
      <c r="T3027">
        <f>IF(AND(C3027&gt;=$V$3,B3027=$V$1,A3027&lt;=2004),1,0)</f>
        <v>0</v>
      </c>
    </row>
    <row r="3028" spans="1:20" hidden="1" x14ac:dyDescent="0.25">
      <c r="A3028">
        <v>2092</v>
      </c>
      <c r="B3028">
        <v>1513</v>
      </c>
      <c r="C3028">
        <v>240.14769265358299</v>
      </c>
      <c r="D3028">
        <v>0.15083792440234001</v>
      </c>
      <c r="E3028">
        <v>0</v>
      </c>
      <c r="F3028">
        <v>0.11442413583793</v>
      </c>
      <c r="G3028">
        <v>88</v>
      </c>
      <c r="H3028">
        <v>3</v>
      </c>
      <c r="I3028">
        <v>77.216388368206694</v>
      </c>
      <c r="J3028">
        <v>207.52454225988899</v>
      </c>
      <c r="K3028">
        <v>18.422800134371901</v>
      </c>
      <c r="L3028">
        <v>-37.064602000000001</v>
      </c>
      <c r="M3028">
        <v>170.21190588192701</v>
      </c>
      <c r="N3028">
        <v>99.960154735563606</v>
      </c>
      <c r="O3028">
        <v>5.3983434211418899</v>
      </c>
      <c r="P3028">
        <v>0.77</v>
      </c>
      <c r="Q3028">
        <v>0</v>
      </c>
      <c r="R3028">
        <v>-8.9326899204667907</v>
      </c>
      <c r="S3028">
        <v>271.16737167074001</v>
      </c>
    </row>
    <row r="3029" spans="1:20" hidden="1" x14ac:dyDescent="0.25">
      <c r="A3029">
        <v>2092</v>
      </c>
      <c r="B3029">
        <v>3090</v>
      </c>
      <c r="C3029">
        <v>260.01938787639801</v>
      </c>
      <c r="D3029">
        <v>0.122426679593691</v>
      </c>
      <c r="E3029">
        <v>0</v>
      </c>
      <c r="F3029">
        <v>-0.24555734870951801</v>
      </c>
      <c r="G3029">
        <v>88</v>
      </c>
      <c r="H3029">
        <v>3</v>
      </c>
      <c r="I3029">
        <v>165.71014337004701</v>
      </c>
      <c r="J3029">
        <v>238.897675634736</v>
      </c>
      <c r="K3029">
        <v>18.422800134371901</v>
      </c>
      <c r="L3029">
        <v>47.642398999999997</v>
      </c>
      <c r="M3029">
        <v>232.61911071613</v>
      </c>
      <c r="N3029">
        <v>133.77115824270399</v>
      </c>
      <c r="O3029">
        <v>0.61179767087627901</v>
      </c>
      <c r="P3029">
        <v>1.24</v>
      </c>
      <c r="Q3029">
        <v>0</v>
      </c>
      <c r="R3029">
        <v>6.8679171318953802</v>
      </c>
      <c r="S3029">
        <v>236.11546587958401</v>
      </c>
    </row>
    <row r="3030" spans="1:20" hidden="1" x14ac:dyDescent="0.25">
      <c r="A3030">
        <v>2093</v>
      </c>
      <c r="B3030">
        <v>333</v>
      </c>
      <c r="C3030">
        <v>268.52457444390302</v>
      </c>
      <c r="D3030">
        <v>0.111847592970819</v>
      </c>
      <c r="E3030">
        <v>0</v>
      </c>
      <c r="F3030">
        <v>2.01044160883498E-2</v>
      </c>
      <c r="G3030">
        <v>89</v>
      </c>
      <c r="H3030">
        <v>3</v>
      </c>
      <c r="I3030">
        <v>170.41717177884101</v>
      </c>
      <c r="J3030">
        <v>252.432883793104</v>
      </c>
      <c r="K3030">
        <v>18.422800134371901</v>
      </c>
      <c r="L3030">
        <v>22.605801</v>
      </c>
      <c r="M3030">
        <v>265.290633830454</v>
      </c>
      <c r="N3030">
        <v>151.23030021606101</v>
      </c>
      <c r="O3030">
        <v>0.84379300616063502</v>
      </c>
      <c r="P3030">
        <v>2.06</v>
      </c>
      <c r="Q3030">
        <v>0</v>
      </c>
      <c r="R3030">
        <v>0.39929052850872598</v>
      </c>
      <c r="S3030">
        <v>267.13496656011</v>
      </c>
    </row>
    <row r="3031" spans="1:20" x14ac:dyDescent="0.25">
      <c r="A3031">
        <v>2093</v>
      </c>
      <c r="B3031">
        <v>1499</v>
      </c>
      <c r="C3031">
        <v>236.26280446506101</v>
      </c>
      <c r="D3031">
        <v>0.14513718700049599</v>
      </c>
      <c r="E3031">
        <v>0</v>
      </c>
      <c r="F3031">
        <v>-0.54289852595382104</v>
      </c>
      <c r="G3031">
        <v>89</v>
      </c>
      <c r="H3031">
        <v>3</v>
      </c>
      <c r="I3031">
        <v>71.248567382829293</v>
      </c>
      <c r="J3031">
        <v>205.81221356914301</v>
      </c>
      <c r="K3031">
        <v>18.422800134371901</v>
      </c>
      <c r="L3031">
        <v>-39.488300000000002</v>
      </c>
      <c r="M3031">
        <v>159.39194522501501</v>
      </c>
      <c r="N3031">
        <v>93.236018925097696</v>
      </c>
      <c r="O3031">
        <v>5.4780132584972003</v>
      </c>
      <c r="P3031">
        <v>0.88</v>
      </c>
      <c r="Q3031">
        <v>0</v>
      </c>
      <c r="R3031">
        <v>-9.3258410115940507</v>
      </c>
      <c r="S3031">
        <v>268.61153359125399</v>
      </c>
      <c r="T3031">
        <f>IF(AND(C3031&gt;=$V$3,B3031=$V$1,A3031&lt;=2004),1,0)</f>
        <v>0</v>
      </c>
    </row>
    <row r="3032" spans="1:20" hidden="1" x14ac:dyDescent="0.25">
      <c r="A3032">
        <v>2093</v>
      </c>
      <c r="B3032">
        <v>1513</v>
      </c>
      <c r="C3032">
        <v>239.99896136528901</v>
      </c>
      <c r="D3032">
        <v>0.15097292324046399</v>
      </c>
      <c r="E3032">
        <v>0</v>
      </c>
      <c r="F3032">
        <v>-0.53678626270639995</v>
      </c>
      <c r="G3032">
        <v>89</v>
      </c>
      <c r="H3032">
        <v>3</v>
      </c>
      <c r="I3032">
        <v>77.216388368206694</v>
      </c>
      <c r="J3032">
        <v>207.375810971595</v>
      </c>
      <c r="K3032">
        <v>18.422800134371901</v>
      </c>
      <c r="L3032">
        <v>-37.064602000000001</v>
      </c>
      <c r="M3032">
        <v>169.73363775645799</v>
      </c>
      <c r="N3032">
        <v>99.688492229877596</v>
      </c>
      <c r="O3032">
        <v>5.38182529248619</v>
      </c>
      <c r="P3032">
        <v>1.1100000000000001</v>
      </c>
      <c r="Q3032">
        <v>0</v>
      </c>
      <c r="R3032">
        <v>-8.9393886920457302</v>
      </c>
      <c r="S3032">
        <v>271.02151611866901</v>
      </c>
    </row>
    <row r="3033" spans="1:20" hidden="1" x14ac:dyDescent="0.25">
      <c r="A3033">
        <v>2093</v>
      </c>
      <c r="B3033">
        <v>3090</v>
      </c>
      <c r="C3033">
        <v>260.19289436396298</v>
      </c>
      <c r="D3033">
        <v>0.122536250575697</v>
      </c>
      <c r="E3033">
        <v>0</v>
      </c>
      <c r="F3033">
        <v>0.28615072805927</v>
      </c>
      <c r="G3033">
        <v>89</v>
      </c>
      <c r="H3033">
        <v>3</v>
      </c>
      <c r="I3033">
        <v>165.71014337004701</v>
      </c>
      <c r="J3033">
        <v>239.071182122301</v>
      </c>
      <c r="K3033">
        <v>18.422800134371901</v>
      </c>
      <c r="L3033">
        <v>47.642398999999997</v>
      </c>
      <c r="M3033">
        <v>233.279820418589</v>
      </c>
      <c r="N3033">
        <v>134.16286913641301</v>
      </c>
      <c r="O3033">
        <v>0.59546689048605095</v>
      </c>
      <c r="P3033">
        <v>1.26</v>
      </c>
      <c r="Q3033">
        <v>0</v>
      </c>
      <c r="R3033">
        <v>6.8887382708142697</v>
      </c>
      <c r="S3033">
        <v>236.22786290785601</v>
      </c>
    </row>
    <row r="3034" spans="1:20" hidden="1" x14ac:dyDescent="0.25">
      <c r="A3034">
        <v>2094</v>
      </c>
      <c r="B3034">
        <v>333</v>
      </c>
      <c r="C3034">
        <v>268.53662259600401</v>
      </c>
      <c r="D3034">
        <v>0.111952753099765</v>
      </c>
      <c r="E3034">
        <v>0</v>
      </c>
      <c r="F3034">
        <v>-3.8777137110990102E-2</v>
      </c>
      <c r="G3034">
        <v>90</v>
      </c>
      <c r="H3034">
        <v>3</v>
      </c>
      <c r="I3034">
        <v>170.48783588204699</v>
      </c>
      <c r="J3034">
        <v>252.44493194520501</v>
      </c>
      <c r="K3034">
        <v>18.719818550657699</v>
      </c>
      <c r="L3034">
        <v>22.605801</v>
      </c>
      <c r="M3034">
        <v>265.33246639416899</v>
      </c>
      <c r="N3034">
        <v>151.26774821618301</v>
      </c>
      <c r="O3034">
        <v>0.83175422441211999</v>
      </c>
      <c r="P3034">
        <v>2.0699999999999998</v>
      </c>
      <c r="Q3034">
        <v>0</v>
      </c>
      <c r="R3034">
        <v>0.40046336378534803</v>
      </c>
      <c r="S3034">
        <v>267.14150054213297</v>
      </c>
    </row>
    <row r="3035" spans="1:20" x14ac:dyDescent="0.25">
      <c r="A3035">
        <v>2094</v>
      </c>
      <c r="B3035">
        <v>1499</v>
      </c>
      <c r="C3035">
        <v>236.11870850868101</v>
      </c>
      <c r="D3035">
        <v>0.145273646309941</v>
      </c>
      <c r="E3035">
        <v>0</v>
      </c>
      <c r="F3035">
        <v>0.102655344327162</v>
      </c>
      <c r="G3035">
        <v>90</v>
      </c>
      <c r="H3035">
        <v>3</v>
      </c>
      <c r="I3035">
        <v>70.308919576419299</v>
      </c>
      <c r="J3035">
        <v>205.66811761276301</v>
      </c>
      <c r="K3035">
        <v>18.719818550657699</v>
      </c>
      <c r="L3035">
        <v>-39.488300000000002</v>
      </c>
      <c r="M3035">
        <v>159.01411086205599</v>
      </c>
      <c r="N3035">
        <v>93.023948353833902</v>
      </c>
      <c r="O3035">
        <v>5.4596787593375202</v>
      </c>
      <c r="P3035">
        <v>1.25</v>
      </c>
      <c r="Q3035">
        <v>0</v>
      </c>
      <c r="R3035">
        <v>-9.3224002476876606</v>
      </c>
      <c r="S3035">
        <v>268.45942880181099</v>
      </c>
      <c r="T3035">
        <f>IF(AND(C3035&gt;=$V$3,B3035=$V$1,A3035&lt;=2004),1,0)</f>
        <v>0</v>
      </c>
    </row>
    <row r="3036" spans="1:20" hidden="1" x14ac:dyDescent="0.25">
      <c r="A3036">
        <v>2094</v>
      </c>
      <c r="B3036">
        <v>1513</v>
      </c>
      <c r="C3036">
        <v>239.84660523865199</v>
      </c>
      <c r="D3036">
        <v>0.151114869362448</v>
      </c>
      <c r="E3036">
        <v>0</v>
      </c>
      <c r="F3036">
        <v>9.6041286580447804E-2</v>
      </c>
      <c r="G3036">
        <v>90</v>
      </c>
      <c r="H3036">
        <v>3</v>
      </c>
      <c r="I3036">
        <v>76.284316675352002</v>
      </c>
      <c r="J3036">
        <v>207.22345484495801</v>
      </c>
      <c r="K3036">
        <v>18.719818550657699</v>
      </c>
      <c r="L3036">
        <v>-37.064602000000001</v>
      </c>
      <c r="M3036">
        <v>169.31354194436199</v>
      </c>
      <c r="N3036">
        <v>99.451413904320404</v>
      </c>
      <c r="O3036">
        <v>5.3636098253826097</v>
      </c>
      <c r="P3036">
        <v>1.46</v>
      </c>
      <c r="Q3036">
        <v>0</v>
      </c>
      <c r="R3036">
        <v>-8.9402174344663408</v>
      </c>
      <c r="S3036">
        <v>270.875647044792</v>
      </c>
    </row>
    <row r="3037" spans="1:20" hidden="1" x14ac:dyDescent="0.25">
      <c r="A3037">
        <v>2094</v>
      </c>
      <c r="B3037">
        <v>3090</v>
      </c>
      <c r="C3037">
        <v>260.37582843462201</v>
      </c>
      <c r="D3037">
        <v>0.122651460278194</v>
      </c>
      <c r="E3037">
        <v>0</v>
      </c>
      <c r="F3037">
        <v>-0.24978424643866901</v>
      </c>
      <c r="G3037">
        <v>90</v>
      </c>
      <c r="H3037">
        <v>3</v>
      </c>
      <c r="I3037">
        <v>166.48207588780801</v>
      </c>
      <c r="J3037">
        <v>239.25411619296</v>
      </c>
      <c r="K3037">
        <v>18.719818550657699</v>
      </c>
      <c r="L3037">
        <v>47.642398999999997</v>
      </c>
      <c r="M3037">
        <v>233.90309845323</v>
      </c>
      <c r="N3037">
        <v>134.53371671363601</v>
      </c>
      <c r="O3037">
        <v>0.57871167460258</v>
      </c>
      <c r="P3037">
        <v>1.29</v>
      </c>
      <c r="Q3037">
        <v>0</v>
      </c>
      <c r="R3037">
        <v>6.9063490658542097</v>
      </c>
      <c r="S3037">
        <v>236.34054727481799</v>
      </c>
    </row>
    <row r="3038" spans="1:20" hidden="1" x14ac:dyDescent="0.25">
      <c r="A3038">
        <v>2095</v>
      </c>
      <c r="B3038">
        <v>333</v>
      </c>
      <c r="C3038">
        <v>268.54993787484699</v>
      </c>
      <c r="D3038">
        <v>0.11204556439348499</v>
      </c>
      <c r="E3038">
        <v>0</v>
      </c>
      <c r="F3038">
        <v>-3.3572448792626997E-2</v>
      </c>
      <c r="G3038">
        <v>91</v>
      </c>
      <c r="H3038">
        <v>3</v>
      </c>
      <c r="I3038">
        <v>170.55971937175599</v>
      </c>
      <c r="J3038">
        <v>252.45824722404899</v>
      </c>
      <c r="K3038">
        <v>19.011134728870001</v>
      </c>
      <c r="L3038">
        <v>22.605801</v>
      </c>
      <c r="M3038">
        <v>265.380089313957</v>
      </c>
      <c r="N3038">
        <v>151.30689770096399</v>
      </c>
      <c r="O3038">
        <v>0.81821566608208196</v>
      </c>
      <c r="P3038">
        <v>2.08</v>
      </c>
      <c r="Q3038">
        <v>0</v>
      </c>
      <c r="R3038">
        <v>0.40205246177745402</v>
      </c>
      <c r="S3038">
        <v>267.14806045196502</v>
      </c>
    </row>
    <row r="3039" spans="1:20" x14ac:dyDescent="0.25">
      <c r="A3039">
        <v>2095</v>
      </c>
      <c r="B3039">
        <v>1499</v>
      </c>
      <c r="C3039">
        <v>235.971846827907</v>
      </c>
      <c r="D3039">
        <v>0.14539408135672699</v>
      </c>
      <c r="E3039">
        <v>0</v>
      </c>
      <c r="F3039">
        <v>7.3278650806024304E-2</v>
      </c>
      <c r="G3039">
        <v>91</v>
      </c>
      <c r="H3039">
        <v>3</v>
      </c>
      <c r="I3039">
        <v>69.391683108067596</v>
      </c>
      <c r="J3039">
        <v>205.52125593198801</v>
      </c>
      <c r="K3039">
        <v>19.011134728870001</v>
      </c>
      <c r="L3039">
        <v>-39.488300000000002</v>
      </c>
      <c r="M3039">
        <v>158.62653674790801</v>
      </c>
      <c r="N3039">
        <v>92.805084809602505</v>
      </c>
      <c r="O3039">
        <v>5.4419339920076801</v>
      </c>
      <c r="P3039">
        <v>1.63</v>
      </c>
      <c r="Q3039">
        <v>0</v>
      </c>
      <c r="R3039">
        <v>-9.3200922266511999</v>
      </c>
      <c r="S3039">
        <v>268.30736167016499</v>
      </c>
      <c r="T3039">
        <f>IF(AND(C3039&gt;=$V$3,B3039=$V$1,A3039&lt;=2004),1,0)</f>
        <v>0</v>
      </c>
    </row>
    <row r="3040" spans="1:20" hidden="1" x14ac:dyDescent="0.25">
      <c r="A3040">
        <v>2095</v>
      </c>
      <c r="B3040">
        <v>1513</v>
      </c>
      <c r="C3040">
        <v>239.69123921823899</v>
      </c>
      <c r="D3040">
        <v>0.15124014691157001</v>
      </c>
      <c r="E3040">
        <v>0</v>
      </c>
      <c r="F3040">
        <v>7.9748144644947005E-2</v>
      </c>
      <c r="G3040">
        <v>91</v>
      </c>
      <c r="H3040">
        <v>3</v>
      </c>
      <c r="I3040">
        <v>75.374190262553896</v>
      </c>
      <c r="J3040">
        <v>207.06808882454499</v>
      </c>
      <c r="K3040">
        <v>19.011134728870001</v>
      </c>
      <c r="L3040">
        <v>-37.064602000000001</v>
      </c>
      <c r="M3040">
        <v>168.88401671633801</v>
      </c>
      <c r="N3040">
        <v>99.207612834534203</v>
      </c>
      <c r="O3040">
        <v>5.3435385132593201</v>
      </c>
      <c r="P3040">
        <v>1.81</v>
      </c>
      <c r="Q3040">
        <v>0</v>
      </c>
      <c r="R3040">
        <v>-8.9420869021052098</v>
      </c>
      <c r="S3040">
        <v>270.72974746858</v>
      </c>
    </row>
    <row r="3041" spans="1:20" hidden="1" x14ac:dyDescent="0.25">
      <c r="A3041">
        <v>2095</v>
      </c>
      <c r="B3041">
        <v>3090</v>
      </c>
      <c r="C3041">
        <v>260.56718195261601</v>
      </c>
      <c r="D3041">
        <v>0.12275314103538799</v>
      </c>
      <c r="E3041">
        <v>0</v>
      </c>
      <c r="F3041">
        <v>-0.22307365743968699</v>
      </c>
      <c r="G3041">
        <v>91</v>
      </c>
      <c r="H3041">
        <v>3</v>
      </c>
      <c r="I3041">
        <v>167.244670403963</v>
      </c>
      <c r="J3041">
        <v>239.445469710954</v>
      </c>
      <c r="K3041">
        <v>19.011134728870001</v>
      </c>
      <c r="L3041">
        <v>47.642398999999997</v>
      </c>
      <c r="M3041">
        <v>234.561594413964</v>
      </c>
      <c r="N3041">
        <v>134.92342309533299</v>
      </c>
      <c r="O3041">
        <v>0.56036713106773395</v>
      </c>
      <c r="P3041">
        <v>1.32</v>
      </c>
      <c r="Q3041">
        <v>0</v>
      </c>
      <c r="R3041">
        <v>6.9265939370697103</v>
      </c>
      <c r="S3041">
        <v>236.4535619582</v>
      </c>
    </row>
    <row r="3042" spans="1:20" hidden="1" x14ac:dyDescent="0.25">
      <c r="A3042">
        <v>2096</v>
      </c>
      <c r="B3042">
        <v>333</v>
      </c>
      <c r="C3042">
        <v>268.56266405872299</v>
      </c>
      <c r="D3042">
        <v>0.11214753710059</v>
      </c>
      <c r="E3042">
        <v>0</v>
      </c>
      <c r="F3042">
        <v>1.56080206320439E-2</v>
      </c>
      <c r="G3042">
        <v>92</v>
      </c>
      <c r="H3042">
        <v>3</v>
      </c>
      <c r="I3042">
        <v>170.55971937175599</v>
      </c>
      <c r="J3042">
        <v>252.47097340792399</v>
      </c>
      <c r="K3042">
        <v>19.011134728870001</v>
      </c>
      <c r="L3042">
        <v>22.605801</v>
      </c>
      <c r="M3042">
        <v>265.432728282634</v>
      </c>
      <c r="N3042">
        <v>151.35008901230501</v>
      </c>
      <c r="O3042">
        <v>0.80400209499290098</v>
      </c>
      <c r="P3042">
        <v>2.09</v>
      </c>
      <c r="Q3042">
        <v>0</v>
      </c>
      <c r="R3042">
        <v>0.40399925398373698</v>
      </c>
      <c r="S3042">
        <v>267.15465212576498</v>
      </c>
    </row>
    <row r="3043" spans="1:20" x14ac:dyDescent="0.25">
      <c r="A3043">
        <v>2096</v>
      </c>
      <c r="B3043">
        <v>1499</v>
      </c>
      <c r="C3043">
        <v>235.845460971547</v>
      </c>
      <c r="D3043">
        <v>0.145526404560714</v>
      </c>
      <c r="E3043">
        <v>0</v>
      </c>
      <c r="F3043">
        <v>-0.54251148377619296</v>
      </c>
      <c r="G3043">
        <v>92</v>
      </c>
      <c r="H3043">
        <v>3</v>
      </c>
      <c r="I3043">
        <v>69.391683108067596</v>
      </c>
      <c r="J3043">
        <v>205.394870075629</v>
      </c>
      <c r="K3043">
        <v>19.011134728870001</v>
      </c>
      <c r="L3043">
        <v>-39.488300000000002</v>
      </c>
      <c r="M3043">
        <v>158.232253139324</v>
      </c>
      <c r="N3043">
        <v>92.583027003618795</v>
      </c>
      <c r="O3043">
        <v>5.4237198031049303</v>
      </c>
      <c r="P3043">
        <v>2.02</v>
      </c>
      <c r="Q3043">
        <v>0</v>
      </c>
      <c r="R3043">
        <v>-9.3185920967296294</v>
      </c>
      <c r="S3043">
        <v>268.15531901472099</v>
      </c>
      <c r="T3043">
        <f>IF(AND(C3043&gt;=$V$3,B3043=$V$1,A3043&lt;=2004),1,0)</f>
        <v>0</v>
      </c>
    </row>
    <row r="3044" spans="1:20" hidden="1" x14ac:dyDescent="0.25">
      <c r="A3044">
        <v>2096</v>
      </c>
      <c r="B3044">
        <v>1513</v>
      </c>
      <c r="C3044">
        <v>239.55555594085399</v>
      </c>
      <c r="D3044">
        <v>0.15137779062185</v>
      </c>
      <c r="E3044">
        <v>0</v>
      </c>
      <c r="F3044">
        <v>-0.52149960947017704</v>
      </c>
      <c r="G3044">
        <v>92</v>
      </c>
      <c r="H3044">
        <v>3</v>
      </c>
      <c r="I3044">
        <v>75.374190262553896</v>
      </c>
      <c r="J3044">
        <v>206.93240554715999</v>
      </c>
      <c r="K3044">
        <v>19.011134728870001</v>
      </c>
      <c r="L3044">
        <v>-37.064602000000001</v>
      </c>
      <c r="M3044">
        <v>168.44684807887401</v>
      </c>
      <c r="N3044">
        <v>98.960109148476803</v>
      </c>
      <c r="O3044">
        <v>5.3226450894426298</v>
      </c>
      <c r="P3044">
        <v>2.16</v>
      </c>
      <c r="Q3044">
        <v>0</v>
      </c>
      <c r="R3044">
        <v>-8.9448149839849496</v>
      </c>
      <c r="S3044">
        <v>270.58380338083498</v>
      </c>
    </row>
    <row r="3045" spans="1:20" hidden="1" x14ac:dyDescent="0.25">
      <c r="A3045">
        <v>2096</v>
      </c>
      <c r="B3045">
        <v>3090</v>
      </c>
      <c r="C3045">
        <v>260.747473314709</v>
      </c>
      <c r="D3045">
        <v>0.122864858711717</v>
      </c>
      <c r="E3045">
        <v>0</v>
      </c>
      <c r="F3045">
        <v>0.29309195334661797</v>
      </c>
      <c r="G3045">
        <v>92</v>
      </c>
      <c r="H3045">
        <v>3</v>
      </c>
      <c r="I3045">
        <v>167.244670403963</v>
      </c>
      <c r="J3045">
        <v>239.62576107304699</v>
      </c>
      <c r="K3045">
        <v>19.011134728870001</v>
      </c>
      <c r="L3045">
        <v>47.642398999999997</v>
      </c>
      <c r="M3045">
        <v>235.25188413456701</v>
      </c>
      <c r="N3045">
        <v>135.332559083566</v>
      </c>
      <c r="O3045">
        <v>0.54100494293354495</v>
      </c>
      <c r="P3045">
        <v>1.35</v>
      </c>
      <c r="Q3045">
        <v>0</v>
      </c>
      <c r="R3045">
        <v>6.9491699699132203</v>
      </c>
      <c r="S3045">
        <v>236.566944993362</v>
      </c>
    </row>
    <row r="3046" spans="1:20" hidden="1" x14ac:dyDescent="0.25">
      <c r="A3046">
        <v>2097</v>
      </c>
      <c r="B3046">
        <v>333</v>
      </c>
      <c r="C3046">
        <v>268.57663189340099</v>
      </c>
      <c r="D3046">
        <v>0.112249497460119</v>
      </c>
      <c r="E3046">
        <v>0</v>
      </c>
      <c r="F3046">
        <v>-3.2897469271598902E-2</v>
      </c>
      <c r="G3046">
        <v>93</v>
      </c>
      <c r="H3046">
        <v>3</v>
      </c>
      <c r="I3046">
        <v>170.63303693380499</v>
      </c>
      <c r="J3046">
        <v>252.48494124260199</v>
      </c>
      <c r="K3046">
        <v>19.296659931278899</v>
      </c>
      <c r="L3046">
        <v>22.605801</v>
      </c>
      <c r="M3046">
        <v>265.48304571491099</v>
      </c>
      <c r="N3046">
        <v>151.391952455406</v>
      </c>
      <c r="O3046">
        <v>0.78900677366943095</v>
      </c>
      <c r="P3046">
        <v>2.1</v>
      </c>
      <c r="Q3046">
        <v>0</v>
      </c>
      <c r="R3046">
        <v>0.40576712430797801</v>
      </c>
      <c r="S3046">
        <v>267.16127264423301</v>
      </c>
    </row>
    <row r="3047" spans="1:20" x14ac:dyDescent="0.25">
      <c r="A3047">
        <v>2097</v>
      </c>
      <c r="B3047">
        <v>1499</v>
      </c>
      <c r="C3047">
        <v>235.71625484821101</v>
      </c>
      <c r="D3047">
        <v>0.14565871174207001</v>
      </c>
      <c r="E3047">
        <v>0</v>
      </c>
      <c r="F3047">
        <v>7.4723769946995505E-2</v>
      </c>
      <c r="G3047">
        <v>93</v>
      </c>
      <c r="H3047">
        <v>3</v>
      </c>
      <c r="I3047">
        <v>68.496965980780004</v>
      </c>
      <c r="J3047">
        <v>205.26566395229301</v>
      </c>
      <c r="K3047">
        <v>19.296659931278899</v>
      </c>
      <c r="L3047">
        <v>-39.488300000000002</v>
      </c>
      <c r="M3047">
        <v>157.89353039325999</v>
      </c>
      <c r="N3047">
        <v>92.393432267031002</v>
      </c>
      <c r="O3047">
        <v>5.4044200286292901</v>
      </c>
      <c r="P3047">
        <v>2.41</v>
      </c>
      <c r="Q3047">
        <v>0</v>
      </c>
      <c r="R3047">
        <v>-9.3111982065643009</v>
      </c>
      <c r="S3047">
        <v>268.003396998391</v>
      </c>
      <c r="T3047">
        <f>IF(AND(C3047&gt;=$V$3,B3047=$V$1,A3047&lt;=2004),1,0)</f>
        <v>0</v>
      </c>
    </row>
    <row r="3048" spans="1:20" hidden="1" x14ac:dyDescent="0.25">
      <c r="A3048">
        <v>2097</v>
      </c>
      <c r="B3048">
        <v>1513</v>
      </c>
      <c r="C3048">
        <v>239.41721991576699</v>
      </c>
      <c r="D3048">
        <v>0.151515417665256</v>
      </c>
      <c r="E3048">
        <v>0</v>
      </c>
      <c r="F3048">
        <v>7.0285462473572397E-2</v>
      </c>
      <c r="G3048">
        <v>93</v>
      </c>
      <c r="H3048">
        <v>3</v>
      </c>
      <c r="I3048">
        <v>74.486144308065803</v>
      </c>
      <c r="J3048">
        <v>206.79406952207299</v>
      </c>
      <c r="K3048">
        <v>19.296659931278899</v>
      </c>
      <c r="L3048">
        <v>-37.064602000000001</v>
      </c>
      <c r="M3048">
        <v>168.06575745615299</v>
      </c>
      <c r="N3048">
        <v>98.745498669294705</v>
      </c>
      <c r="O3048">
        <v>5.3016166469060702</v>
      </c>
      <c r="P3048">
        <v>2.5299999999999998</v>
      </c>
      <c r="Q3048">
        <v>0</v>
      </c>
      <c r="R3048">
        <v>-8.9418579781418295</v>
      </c>
      <c r="S3048">
        <v>270.43790753975799</v>
      </c>
    </row>
    <row r="3049" spans="1:20" hidden="1" x14ac:dyDescent="0.25">
      <c r="A3049">
        <v>2097</v>
      </c>
      <c r="B3049">
        <v>3090</v>
      </c>
      <c r="C3049">
        <v>260.93607512252299</v>
      </c>
      <c r="D3049">
        <v>0.12297656286047901</v>
      </c>
      <c r="E3049">
        <v>0</v>
      </c>
      <c r="F3049">
        <v>-0.22018568657204099</v>
      </c>
      <c r="G3049">
        <v>93</v>
      </c>
      <c r="H3049">
        <v>3</v>
      </c>
      <c r="I3049">
        <v>167.99785228608201</v>
      </c>
      <c r="J3049">
        <v>239.81436288086101</v>
      </c>
      <c r="K3049">
        <v>19.296659931278899</v>
      </c>
      <c r="L3049">
        <v>47.642398999999997</v>
      </c>
      <c r="M3049">
        <v>235.903661124563</v>
      </c>
      <c r="N3049">
        <v>135.719600313266</v>
      </c>
      <c r="O3049">
        <v>0.52093271809908503</v>
      </c>
      <c r="P3049">
        <v>1.38</v>
      </c>
      <c r="Q3049">
        <v>0</v>
      </c>
      <c r="R3049">
        <v>6.9684519083510299</v>
      </c>
      <c r="S3049">
        <v>236.68064263367901</v>
      </c>
    </row>
    <row r="3050" spans="1:20" hidden="1" x14ac:dyDescent="0.25">
      <c r="A3050">
        <v>2098</v>
      </c>
      <c r="B3050">
        <v>333</v>
      </c>
      <c r="C3050">
        <v>268.58992922392298</v>
      </c>
      <c r="D3050">
        <v>0.112353177717141</v>
      </c>
      <c r="E3050">
        <v>0</v>
      </c>
      <c r="F3050">
        <v>1.77649521508212E-2</v>
      </c>
      <c r="G3050">
        <v>94</v>
      </c>
      <c r="H3050">
        <v>3</v>
      </c>
      <c r="I3050">
        <v>170.63303693380499</v>
      </c>
      <c r="J3050">
        <v>252.49823857312401</v>
      </c>
      <c r="K3050">
        <v>19.296659931278899</v>
      </c>
      <c r="L3050">
        <v>22.605801</v>
      </c>
      <c r="M3050">
        <v>265.53828068377999</v>
      </c>
      <c r="N3050">
        <v>151.43683978189401</v>
      </c>
      <c r="O3050">
        <v>0.773706846075781</v>
      </c>
      <c r="P3050">
        <v>2.11</v>
      </c>
      <c r="Q3050">
        <v>0</v>
      </c>
      <c r="R3050">
        <v>0.40788450648364499</v>
      </c>
      <c r="S3050">
        <v>267.167927710024</v>
      </c>
    </row>
    <row r="3051" spans="1:20" x14ac:dyDescent="0.25">
      <c r="A3051">
        <v>2098</v>
      </c>
      <c r="B3051">
        <v>1499</v>
      </c>
      <c r="C3051">
        <v>235.606527387786</v>
      </c>
      <c r="D3051">
        <v>0.145793250720086</v>
      </c>
      <c r="E3051">
        <v>0</v>
      </c>
      <c r="F3051">
        <v>-0.51609152535260705</v>
      </c>
      <c r="G3051">
        <v>94</v>
      </c>
      <c r="H3051">
        <v>3</v>
      </c>
      <c r="I3051">
        <v>68.496965980780004</v>
      </c>
      <c r="J3051">
        <v>205.15593649186701</v>
      </c>
      <c r="K3051">
        <v>19.296659931278899</v>
      </c>
      <c r="L3051">
        <v>-39.488300000000002</v>
      </c>
      <c r="M3051">
        <v>157.547811593181</v>
      </c>
      <c r="N3051">
        <v>92.199845904493003</v>
      </c>
      <c r="O3051">
        <v>5.3849254832436602</v>
      </c>
      <c r="P3051">
        <v>2.8</v>
      </c>
      <c r="Q3051">
        <v>0</v>
      </c>
      <c r="R3051">
        <v>-9.3046518397612097</v>
      </c>
      <c r="S3051">
        <v>267.851581792937</v>
      </c>
      <c r="T3051">
        <f>IF(AND(C3051&gt;=$V$3,B3051=$V$1,A3051&lt;=2004),1,0)</f>
        <v>0</v>
      </c>
    </row>
    <row r="3052" spans="1:20" hidden="1" x14ac:dyDescent="0.25">
      <c r="A3052">
        <v>2098</v>
      </c>
      <c r="B3052">
        <v>1513</v>
      </c>
      <c r="C3052">
        <v>239.29792275167199</v>
      </c>
      <c r="D3052">
        <v>0.15165536624232701</v>
      </c>
      <c r="E3052">
        <v>0</v>
      </c>
      <c r="F3052">
        <v>-0.50443983877234999</v>
      </c>
      <c r="G3052">
        <v>94</v>
      </c>
      <c r="H3052">
        <v>3</v>
      </c>
      <c r="I3052">
        <v>74.486144308065803</v>
      </c>
      <c r="J3052">
        <v>206.67477235797799</v>
      </c>
      <c r="K3052">
        <v>19.296659931278899</v>
      </c>
      <c r="L3052">
        <v>-37.064602000000001</v>
      </c>
      <c r="M3052">
        <v>167.67788220704401</v>
      </c>
      <c r="N3052">
        <v>98.527009968508196</v>
      </c>
      <c r="O3052">
        <v>5.2788485586608003</v>
      </c>
      <c r="P3052">
        <v>2.89</v>
      </c>
      <c r="Q3052">
        <v>0</v>
      </c>
      <c r="R3052">
        <v>-8.9396793568372299</v>
      </c>
      <c r="S3052">
        <v>270.29204724518502</v>
      </c>
    </row>
    <row r="3053" spans="1:20" hidden="1" x14ac:dyDescent="0.25">
      <c r="A3053">
        <v>2098</v>
      </c>
      <c r="B3053">
        <v>3090</v>
      </c>
      <c r="C3053">
        <v>261.11373172185</v>
      </c>
      <c r="D3053">
        <v>0.123090151267854</v>
      </c>
      <c r="E3053">
        <v>0</v>
      </c>
      <c r="F3053">
        <v>0.289993449551743</v>
      </c>
      <c r="G3053">
        <v>94</v>
      </c>
      <c r="H3053">
        <v>3</v>
      </c>
      <c r="I3053">
        <v>167.99785228608201</v>
      </c>
      <c r="J3053">
        <v>239.99201948018799</v>
      </c>
      <c r="K3053">
        <v>19.296659931278899</v>
      </c>
      <c r="L3053">
        <v>47.642398999999997</v>
      </c>
      <c r="M3053">
        <v>236.58692991213701</v>
      </c>
      <c r="N3053">
        <v>136.12502515988899</v>
      </c>
      <c r="O3053">
        <v>0.50036942473730495</v>
      </c>
      <c r="P3053">
        <v>1.41</v>
      </c>
      <c r="Q3053">
        <v>0</v>
      </c>
      <c r="R3053">
        <v>6.99003812358995</v>
      </c>
      <c r="S3053">
        <v>236.79469247585899</v>
      </c>
    </row>
    <row r="3054" spans="1:20" hidden="1" x14ac:dyDescent="0.25">
      <c r="A3054">
        <v>2099</v>
      </c>
      <c r="B3054">
        <v>333</v>
      </c>
      <c r="C3054">
        <v>268.60448070107901</v>
      </c>
      <c r="D3054">
        <v>0.112461284350478</v>
      </c>
      <c r="E3054">
        <v>0</v>
      </c>
      <c r="F3054">
        <v>-3.3228549095710602E-2</v>
      </c>
      <c r="G3054">
        <v>95</v>
      </c>
      <c r="H3054">
        <v>3</v>
      </c>
      <c r="I3054">
        <v>170.70799813575701</v>
      </c>
      <c r="J3054">
        <v>252.51279005027999</v>
      </c>
      <c r="K3054">
        <v>19.5763071841418</v>
      </c>
      <c r="L3054">
        <v>22.605801</v>
      </c>
      <c r="M3054">
        <v>265.59087219178002</v>
      </c>
      <c r="N3054">
        <v>151.48078833020301</v>
      </c>
      <c r="O3054">
        <v>0.75829926339373199</v>
      </c>
      <c r="P3054">
        <v>2.12</v>
      </c>
      <c r="Q3054">
        <v>0</v>
      </c>
      <c r="R3054">
        <v>0.40979870379676298</v>
      </c>
      <c r="S3054">
        <v>267.17461400796202</v>
      </c>
    </row>
    <row r="3055" spans="1:20" x14ac:dyDescent="0.25">
      <c r="A3055">
        <v>2099</v>
      </c>
      <c r="B3055">
        <v>1499</v>
      </c>
      <c r="C3055">
        <v>235.494021996387</v>
      </c>
      <c r="D3055">
        <v>0.14593353351242699</v>
      </c>
      <c r="E3055">
        <v>0</v>
      </c>
      <c r="F3055">
        <v>7.3602062777521099E-2</v>
      </c>
      <c r="G3055">
        <v>95</v>
      </c>
      <c r="H3055">
        <v>3</v>
      </c>
      <c r="I3055">
        <v>67.624870520380995</v>
      </c>
      <c r="J3055">
        <v>205.04343110046901</v>
      </c>
      <c r="K3055">
        <v>19.5763071841418</v>
      </c>
      <c r="L3055">
        <v>-39.488300000000002</v>
      </c>
      <c r="M3055">
        <v>157.25465821728599</v>
      </c>
      <c r="N3055">
        <v>92.037352269343302</v>
      </c>
      <c r="O3055">
        <v>5.3651053586572903</v>
      </c>
      <c r="P3055">
        <v>3.2</v>
      </c>
      <c r="Q3055">
        <v>0</v>
      </c>
      <c r="R3055">
        <v>-9.2925228067119701</v>
      </c>
      <c r="S3055">
        <v>267.69996448544703</v>
      </c>
      <c r="T3055">
        <f>IF(AND(C3055&gt;=$V$3,B3055=$V$1,A3055&lt;=2004),1,0)</f>
        <v>0</v>
      </c>
    </row>
    <row r="3056" spans="1:20" hidden="1" x14ac:dyDescent="0.25">
      <c r="A3056">
        <v>2099</v>
      </c>
      <c r="B3056">
        <v>1513</v>
      </c>
      <c r="C3056">
        <v>239.175565419077</v>
      </c>
      <c r="D3056">
        <v>0.15180128958339301</v>
      </c>
      <c r="E3056">
        <v>0</v>
      </c>
      <c r="F3056">
        <v>8.1080187844664295E-2</v>
      </c>
      <c r="G3056">
        <v>95</v>
      </c>
      <c r="H3056">
        <v>3</v>
      </c>
      <c r="I3056">
        <v>73.620308379888499</v>
      </c>
      <c r="J3056">
        <v>206.552415025383</v>
      </c>
      <c r="K3056">
        <v>19.5763071841418</v>
      </c>
      <c r="L3056">
        <v>-37.064602000000001</v>
      </c>
      <c r="M3056">
        <v>167.34392878891001</v>
      </c>
      <c r="N3056">
        <v>98.340559738739998</v>
      </c>
      <c r="O3056">
        <v>5.2561250910834403</v>
      </c>
      <c r="P3056">
        <v>3.26</v>
      </c>
      <c r="Q3056">
        <v>0</v>
      </c>
      <c r="R3056">
        <v>-8.9320242760709103</v>
      </c>
      <c r="S3056">
        <v>270.146311851326</v>
      </c>
    </row>
    <row r="3057" spans="1:20" hidden="1" x14ac:dyDescent="0.25">
      <c r="A3057">
        <v>2099</v>
      </c>
      <c r="B3057">
        <v>3090</v>
      </c>
      <c r="C3057">
        <v>261.29963232229699</v>
      </c>
      <c r="D3057">
        <v>0.123208589055916</v>
      </c>
      <c r="E3057">
        <v>0</v>
      </c>
      <c r="F3057">
        <v>-0.21842525970042001</v>
      </c>
      <c r="G3057">
        <v>95</v>
      </c>
      <c r="H3057">
        <v>3</v>
      </c>
      <c r="I3057">
        <v>168.74154146326001</v>
      </c>
      <c r="J3057">
        <v>240.177920080635</v>
      </c>
      <c r="K3057">
        <v>19.5763071841418</v>
      </c>
      <c r="L3057">
        <v>47.642398999999997</v>
      </c>
      <c r="M3057">
        <v>237.23190280684699</v>
      </c>
      <c r="N3057">
        <v>136.50900486120401</v>
      </c>
      <c r="O3057">
        <v>0.48007233272364902</v>
      </c>
      <c r="P3057">
        <v>1.44</v>
      </c>
      <c r="Q3057">
        <v>0</v>
      </c>
      <c r="R3057">
        <v>7.0083686010028003</v>
      </c>
      <c r="S3057">
        <v>236.90904139910501</v>
      </c>
    </row>
    <row r="3058" spans="1:20" hidden="1" x14ac:dyDescent="0.25">
      <c r="A3058">
        <v>2100</v>
      </c>
      <c r="B3058">
        <v>333</v>
      </c>
      <c r="C3058">
        <v>268.61826559723198</v>
      </c>
      <c r="D3058">
        <v>0.112562135545483</v>
      </c>
      <c r="E3058">
        <v>0</v>
      </c>
      <c r="F3058">
        <v>2.03105033477219E-2</v>
      </c>
      <c r="G3058">
        <v>96</v>
      </c>
      <c r="H3058">
        <v>3</v>
      </c>
      <c r="I3058">
        <v>170.70799813575701</v>
      </c>
      <c r="J3058">
        <v>252.52657494643299</v>
      </c>
      <c r="K3058">
        <v>19.5763071841418</v>
      </c>
      <c r="L3058">
        <v>22.605801</v>
      </c>
      <c r="M3058">
        <v>265.648432854666</v>
      </c>
      <c r="N3058">
        <v>151.526632316741</v>
      </c>
      <c r="O3058">
        <v>0.74197205862905502</v>
      </c>
      <c r="P3058">
        <v>2.13</v>
      </c>
      <c r="Q3058">
        <v>0</v>
      </c>
      <c r="R3058">
        <v>0.41206532603113799</v>
      </c>
      <c r="S3058">
        <v>267.18133728823199</v>
      </c>
    </row>
    <row r="3059" spans="1:20" x14ac:dyDescent="0.25">
      <c r="A3059">
        <v>2100</v>
      </c>
      <c r="B3059">
        <v>1499</v>
      </c>
      <c r="C3059">
        <v>235.40041736179799</v>
      </c>
      <c r="D3059">
        <v>0.146064401404707</v>
      </c>
      <c r="E3059">
        <v>0</v>
      </c>
      <c r="F3059">
        <v>-0.50077983820183403</v>
      </c>
      <c r="G3059">
        <v>96</v>
      </c>
      <c r="H3059">
        <v>3</v>
      </c>
      <c r="I3059">
        <v>67.624870520380995</v>
      </c>
      <c r="J3059">
        <v>204.94982646587999</v>
      </c>
      <c r="K3059">
        <v>19.5763071841418</v>
      </c>
      <c r="L3059">
        <v>-39.488300000000002</v>
      </c>
      <c r="M3059">
        <v>156.95450815200601</v>
      </c>
      <c r="N3059">
        <v>91.870117105717995</v>
      </c>
      <c r="O3059">
        <v>5.3442417406710403</v>
      </c>
      <c r="P3059">
        <v>3.6</v>
      </c>
      <c r="Q3059">
        <v>0</v>
      </c>
      <c r="R3059">
        <v>-9.2812513612451397</v>
      </c>
      <c r="S3059">
        <v>267.54853108347299</v>
      </c>
      <c r="T3059">
        <f>IF(AND(C3059&gt;=$V$3,B3059=$V$1,A3059&lt;=2004),1,0)</f>
        <v>0</v>
      </c>
    </row>
    <row r="3060" spans="1:20" hidden="1" x14ac:dyDescent="0.25">
      <c r="A3060">
        <v>2100</v>
      </c>
      <c r="B3060">
        <v>1513</v>
      </c>
      <c r="C3060">
        <v>239.07170837615001</v>
      </c>
      <c r="D3060">
        <v>0.15193741946618999</v>
      </c>
      <c r="E3060">
        <v>0</v>
      </c>
      <c r="F3060">
        <v>-0.49017030900336001</v>
      </c>
      <c r="G3060">
        <v>96</v>
      </c>
      <c r="H3060">
        <v>3</v>
      </c>
      <c r="I3060">
        <v>73.620308379888499</v>
      </c>
      <c r="J3060">
        <v>206.44855798245601</v>
      </c>
      <c r="K3060">
        <v>19.5763071841418</v>
      </c>
      <c r="L3060">
        <v>-37.064602000000001</v>
      </c>
      <c r="M3060">
        <v>167.00192736347699</v>
      </c>
      <c r="N3060">
        <v>98.148680009075406</v>
      </c>
      <c r="O3060">
        <v>5.2329108977106804</v>
      </c>
      <c r="P3060">
        <v>3.63</v>
      </c>
      <c r="Q3060">
        <v>0</v>
      </c>
      <c r="R3060">
        <v>-8.9252870826786506</v>
      </c>
      <c r="S3060">
        <v>270.000686381881</v>
      </c>
    </row>
    <row r="3061" spans="1:20" hidden="1" x14ac:dyDescent="0.25">
      <c r="A3061">
        <v>2100</v>
      </c>
      <c r="B3061">
        <v>3090</v>
      </c>
      <c r="C3061">
        <v>261.47509009673598</v>
      </c>
      <c r="D3061">
        <v>0.123319078043419</v>
      </c>
      <c r="E3061">
        <v>0</v>
      </c>
      <c r="F3061">
        <v>0.27668283906257501</v>
      </c>
      <c r="G3061">
        <v>96</v>
      </c>
      <c r="H3061">
        <v>3</v>
      </c>
      <c r="I3061">
        <v>168.74154146326001</v>
      </c>
      <c r="J3061">
        <v>240.353377855074</v>
      </c>
      <c r="K3061">
        <v>19.5763071841418</v>
      </c>
      <c r="L3061">
        <v>47.642398999999997</v>
      </c>
      <c r="M3061">
        <v>237.908216113961</v>
      </c>
      <c r="N3061">
        <v>136.91021615369601</v>
      </c>
      <c r="O3061">
        <v>0.45911158799743601</v>
      </c>
      <c r="P3061">
        <v>1.48</v>
      </c>
      <c r="Q3061">
        <v>0</v>
      </c>
      <c r="R3061">
        <v>7.0289886807179798</v>
      </c>
      <c r="S3061">
        <v>237.02372676069299</v>
      </c>
    </row>
    <row r="3062" spans="1:20" hidden="1" x14ac:dyDescent="0.25">
      <c r="A3062">
        <v>2101</v>
      </c>
      <c r="B3062">
        <v>333</v>
      </c>
      <c r="C3062">
        <v>268.63329663168997</v>
      </c>
      <c r="D3062">
        <v>0.112672276413888</v>
      </c>
      <c r="E3062">
        <v>0</v>
      </c>
      <c r="F3062">
        <v>-3.30163719504157E-2</v>
      </c>
      <c r="G3062">
        <v>97</v>
      </c>
      <c r="H3062">
        <v>3</v>
      </c>
      <c r="I3062">
        <v>170.78480722748401</v>
      </c>
      <c r="J3062">
        <v>252.54160598089101</v>
      </c>
      <c r="K3062">
        <v>19.849991304196401</v>
      </c>
      <c r="L3062">
        <v>22.605801</v>
      </c>
      <c r="M3062">
        <v>265.70296981485802</v>
      </c>
      <c r="N3062">
        <v>151.57194757289199</v>
      </c>
      <c r="O3062">
        <v>0.72583921596225098</v>
      </c>
      <c r="P3062">
        <v>2.14</v>
      </c>
      <c r="Q3062">
        <v>0</v>
      </c>
      <c r="R3062">
        <v>0.41410037381924197</v>
      </c>
      <c r="S3062">
        <v>267.18809377245202</v>
      </c>
    </row>
    <row r="3063" spans="1:20" x14ac:dyDescent="0.25">
      <c r="A3063">
        <v>2101</v>
      </c>
      <c r="B3063">
        <v>1499</v>
      </c>
      <c r="C3063">
        <v>235.304059411955</v>
      </c>
      <c r="D3063">
        <v>0.14620732388868299</v>
      </c>
      <c r="E3063">
        <v>0</v>
      </c>
      <c r="F3063">
        <v>7.2949852473687501E-2</v>
      </c>
      <c r="G3063">
        <v>97</v>
      </c>
      <c r="H3063">
        <v>3</v>
      </c>
      <c r="I3063">
        <v>66.775493578084195</v>
      </c>
      <c r="J3063">
        <v>204.853468516036</v>
      </c>
      <c r="K3063">
        <v>19.849991304196401</v>
      </c>
      <c r="L3063">
        <v>-39.488300000000002</v>
      </c>
      <c r="M3063">
        <v>156.70511053132799</v>
      </c>
      <c r="N3063">
        <v>91.733329475791507</v>
      </c>
      <c r="O3063">
        <v>5.3227508665218997</v>
      </c>
      <c r="P3063">
        <v>4.01</v>
      </c>
      <c r="Q3063">
        <v>0</v>
      </c>
      <c r="R3063">
        <v>-9.2645860105513407</v>
      </c>
      <c r="S3063">
        <v>267.39736959426801</v>
      </c>
      <c r="T3063">
        <f>IF(AND(C3063&gt;=$V$3,B3063=$V$1,A3063&lt;=2004),1,0)</f>
        <v>0</v>
      </c>
    </row>
    <row r="3064" spans="1:20" hidden="1" x14ac:dyDescent="0.25">
      <c r="A3064">
        <v>2101</v>
      </c>
      <c r="B3064">
        <v>1513</v>
      </c>
      <c r="C3064">
        <v>238.96485204547699</v>
      </c>
      <c r="D3064">
        <v>0.152086088636707</v>
      </c>
      <c r="E3064">
        <v>0</v>
      </c>
      <c r="F3064">
        <v>7.9467125157396595E-2</v>
      </c>
      <c r="G3064">
        <v>97</v>
      </c>
      <c r="H3064">
        <v>3</v>
      </c>
      <c r="I3064">
        <v>72.776806609310896</v>
      </c>
      <c r="J3064">
        <v>206.34170165178301</v>
      </c>
      <c r="K3064">
        <v>19.849991304196401</v>
      </c>
      <c r="L3064">
        <v>-37.064602000000001</v>
      </c>
      <c r="M3064">
        <v>166.71204771032501</v>
      </c>
      <c r="N3064">
        <v>97.988228957710106</v>
      </c>
      <c r="O3064">
        <v>5.2096002181332199</v>
      </c>
      <c r="P3064">
        <v>4.01</v>
      </c>
      <c r="Q3064">
        <v>0</v>
      </c>
      <c r="R3064">
        <v>-8.9132500722538701</v>
      </c>
      <c r="S3064">
        <v>269.85525730895301</v>
      </c>
    </row>
    <row r="3065" spans="1:20" hidden="1" x14ac:dyDescent="0.25">
      <c r="A3065">
        <v>2101</v>
      </c>
      <c r="B3065">
        <v>3090</v>
      </c>
      <c r="C3065">
        <v>261.65861668194998</v>
      </c>
      <c r="D3065">
        <v>0.123439744467175</v>
      </c>
      <c r="E3065">
        <v>0</v>
      </c>
      <c r="F3065">
        <v>-0.21378360348150699</v>
      </c>
      <c r="G3065">
        <v>97</v>
      </c>
      <c r="H3065">
        <v>3</v>
      </c>
      <c r="I3065">
        <v>169.47565230499799</v>
      </c>
      <c r="J3065">
        <v>240.536904440288</v>
      </c>
      <c r="K3065">
        <v>19.849991304196401</v>
      </c>
      <c r="L3065">
        <v>47.642398999999997</v>
      </c>
      <c r="M3065">
        <v>238.54786353900701</v>
      </c>
      <c r="N3065">
        <v>137.291498235859</v>
      </c>
      <c r="O3065">
        <v>0.43701395797312997</v>
      </c>
      <c r="P3065">
        <v>1.51</v>
      </c>
      <c r="Q3065">
        <v>0</v>
      </c>
      <c r="R3065">
        <v>7.0465023442192498</v>
      </c>
      <c r="S3065">
        <v>237.13869787616699</v>
      </c>
    </row>
    <row r="3066" spans="1:20" hidden="1" x14ac:dyDescent="0.25">
      <c r="A3066">
        <v>2102</v>
      </c>
      <c r="B3066">
        <v>333</v>
      </c>
      <c r="C3066">
        <v>268.64793351483002</v>
      </c>
      <c r="D3066">
        <v>0.112778764336498</v>
      </c>
      <c r="E3066">
        <v>0</v>
      </c>
      <c r="F3066">
        <v>1.0443001423313201E-2</v>
      </c>
      <c r="G3066">
        <v>98</v>
      </c>
      <c r="H3066">
        <v>3</v>
      </c>
      <c r="I3066">
        <v>170.78480722748401</v>
      </c>
      <c r="J3066">
        <v>252.55624286403099</v>
      </c>
      <c r="K3066">
        <v>19.849991304196401</v>
      </c>
      <c r="L3066">
        <v>22.605801</v>
      </c>
      <c r="M3066">
        <v>265.76244642146099</v>
      </c>
      <c r="N3066">
        <v>151.61960704984</v>
      </c>
      <c r="O3066">
        <v>0.70959794078504301</v>
      </c>
      <c r="P3066">
        <v>2.16</v>
      </c>
      <c r="Q3066">
        <v>0</v>
      </c>
      <c r="R3066">
        <v>0.41648497040987797</v>
      </c>
      <c r="S3066">
        <v>267.19488916388002</v>
      </c>
    </row>
    <row r="3067" spans="1:20" x14ac:dyDescent="0.25">
      <c r="A3067">
        <v>2102</v>
      </c>
      <c r="B3067">
        <v>1499</v>
      </c>
      <c r="C3067">
        <v>235.226053201913</v>
      </c>
      <c r="D3067">
        <v>0.146345506187708</v>
      </c>
      <c r="E3067">
        <v>0</v>
      </c>
      <c r="F3067">
        <v>-0.48623356222424202</v>
      </c>
      <c r="G3067">
        <v>98</v>
      </c>
      <c r="H3067">
        <v>3</v>
      </c>
      <c r="I3067">
        <v>66.775493578084195</v>
      </c>
      <c r="J3067">
        <v>204.77546230599501</v>
      </c>
      <c r="K3067">
        <v>19.849991304196401</v>
      </c>
      <c r="L3067">
        <v>-39.488300000000002</v>
      </c>
      <c r="M3067">
        <v>156.44868763209499</v>
      </c>
      <c r="N3067">
        <v>91.592089735096593</v>
      </c>
      <c r="O3067">
        <v>5.2995947972712898</v>
      </c>
      <c r="P3067">
        <v>4.42</v>
      </c>
      <c r="Q3067">
        <v>0</v>
      </c>
      <c r="R3067">
        <v>-9.24879248348795</v>
      </c>
      <c r="S3067">
        <v>267.24646579311002</v>
      </c>
      <c r="T3067">
        <f>IF(AND(C3067&gt;=$V$3,B3067=$V$1,A3067&lt;=2004),1,0)</f>
        <v>0</v>
      </c>
    </row>
    <row r="3068" spans="1:20" hidden="1" x14ac:dyDescent="0.25">
      <c r="A3068">
        <v>2102</v>
      </c>
      <c r="B3068">
        <v>1513</v>
      </c>
      <c r="C3068">
        <v>238.87561923739199</v>
      </c>
      <c r="D3068">
        <v>0.15222982702695101</v>
      </c>
      <c r="E3068">
        <v>0</v>
      </c>
      <c r="F3068">
        <v>-0.46694017183132103</v>
      </c>
      <c r="G3068">
        <v>98</v>
      </c>
      <c r="H3068">
        <v>3</v>
      </c>
      <c r="I3068">
        <v>72.776806609310896</v>
      </c>
      <c r="J3068">
        <v>206.25246884369699</v>
      </c>
      <c r="K3068">
        <v>19.849991304196401</v>
      </c>
      <c r="L3068">
        <v>-37.064602000000001</v>
      </c>
      <c r="M3068">
        <v>166.41419067144099</v>
      </c>
      <c r="N3068">
        <v>97.822719858061106</v>
      </c>
      <c r="O3068">
        <v>5.1853085146881197</v>
      </c>
      <c r="P3068">
        <v>4.38</v>
      </c>
      <c r="Q3068">
        <v>0</v>
      </c>
      <c r="R3068">
        <v>-8.9021340082951408</v>
      </c>
      <c r="S3068">
        <v>269.71000960632898</v>
      </c>
    </row>
    <row r="3069" spans="1:20" hidden="1" x14ac:dyDescent="0.25">
      <c r="A3069">
        <v>2102</v>
      </c>
      <c r="B3069">
        <v>3090</v>
      </c>
      <c r="C3069">
        <v>261.83181899584298</v>
      </c>
      <c r="D3069">
        <v>0.123556408853253</v>
      </c>
      <c r="E3069">
        <v>0</v>
      </c>
      <c r="F3069">
        <v>0.27354174261893399</v>
      </c>
      <c r="G3069">
        <v>98</v>
      </c>
      <c r="H3069">
        <v>3</v>
      </c>
      <c r="I3069">
        <v>169.47565230499799</v>
      </c>
      <c r="J3069">
        <v>240.710106754181</v>
      </c>
      <c r="K3069">
        <v>19.849991304196401</v>
      </c>
      <c r="L3069">
        <v>47.642398999999997</v>
      </c>
      <c r="M3069">
        <v>239.21830582555901</v>
      </c>
      <c r="N3069">
        <v>137.69012979699099</v>
      </c>
      <c r="O3069">
        <v>0.41503956013215598</v>
      </c>
      <c r="P3069">
        <v>1.55</v>
      </c>
      <c r="Q3069">
        <v>0</v>
      </c>
      <c r="R3069">
        <v>7.0662589635779298</v>
      </c>
      <c r="S3069">
        <v>237.25399134171701</v>
      </c>
    </row>
    <row r="3070" spans="1:20" hidden="1" x14ac:dyDescent="0.25">
      <c r="A3070">
        <v>2103</v>
      </c>
      <c r="B3070">
        <v>333</v>
      </c>
      <c r="C3070">
        <v>268.66373434812903</v>
      </c>
      <c r="D3070">
        <v>0.112886602704343</v>
      </c>
      <c r="E3070">
        <v>0</v>
      </c>
      <c r="F3070">
        <v>-3.0838804730957702E-2</v>
      </c>
      <c r="G3070">
        <v>99</v>
      </c>
      <c r="H3070">
        <v>3</v>
      </c>
      <c r="I3070">
        <v>170.863662952944</v>
      </c>
      <c r="J3070">
        <v>252.57204369733</v>
      </c>
      <c r="K3070">
        <v>20.117628924608599</v>
      </c>
      <c r="L3070">
        <v>22.605801</v>
      </c>
      <c r="M3070">
        <v>265.820372998023</v>
      </c>
      <c r="N3070">
        <v>151.66655402393701</v>
      </c>
      <c r="O3070">
        <v>0.69192707401221099</v>
      </c>
      <c r="P3070">
        <v>2.17</v>
      </c>
      <c r="Q3070">
        <v>0</v>
      </c>
      <c r="R3070">
        <v>0.41874476627382601</v>
      </c>
      <c r="S3070">
        <v>267.20172142626001</v>
      </c>
    </row>
    <row r="3071" spans="1:20" x14ac:dyDescent="0.25">
      <c r="A3071">
        <v>2103</v>
      </c>
      <c r="B3071">
        <v>1499</v>
      </c>
      <c r="C3071">
        <v>235.14527841687601</v>
      </c>
      <c r="D3071">
        <v>0.14648544086975199</v>
      </c>
      <c r="E3071">
        <v>0</v>
      </c>
      <c r="F3071">
        <v>7.3354147969359504E-2</v>
      </c>
      <c r="G3071">
        <v>99</v>
      </c>
      <c r="H3071">
        <v>3</v>
      </c>
      <c r="I3071">
        <v>65.948926742565206</v>
      </c>
      <c r="J3071">
        <v>204.69468752095801</v>
      </c>
      <c r="K3071">
        <v>20.117628924608599</v>
      </c>
      <c r="L3071">
        <v>-39.488300000000002</v>
      </c>
      <c r="M3071">
        <v>156.24133206144501</v>
      </c>
      <c r="N3071">
        <v>91.479656679448794</v>
      </c>
      <c r="O3071">
        <v>5.2747605712665804</v>
      </c>
      <c r="P3071">
        <v>4.84</v>
      </c>
      <c r="Q3071">
        <v>0</v>
      </c>
      <c r="R3071">
        <v>-9.2277845323306593</v>
      </c>
      <c r="S3071">
        <v>267.09590475882499</v>
      </c>
      <c r="T3071">
        <f>IF(AND(C3071&gt;=$V$3,B3071=$V$1,A3071&lt;=2004),1,0)</f>
        <v>0</v>
      </c>
    </row>
    <row r="3072" spans="1:20" hidden="1" x14ac:dyDescent="0.25">
      <c r="A3072">
        <v>2103</v>
      </c>
      <c r="B3072">
        <v>1513</v>
      </c>
      <c r="C3072">
        <v>238.782748624677</v>
      </c>
      <c r="D3072">
        <v>0.152375388260757</v>
      </c>
      <c r="E3072">
        <v>0</v>
      </c>
      <c r="F3072">
        <v>9.6384800729513304E-2</v>
      </c>
      <c r="G3072">
        <v>99</v>
      </c>
      <c r="H3072">
        <v>3</v>
      </c>
      <c r="I3072">
        <v>71.955757872929198</v>
      </c>
      <c r="J3072">
        <v>206.15959823098299</v>
      </c>
      <c r="K3072">
        <v>20.117628924608599</v>
      </c>
      <c r="L3072">
        <v>-37.064602000000001</v>
      </c>
      <c r="M3072">
        <v>166.165764345854</v>
      </c>
      <c r="N3072">
        <v>97.686351146266702</v>
      </c>
      <c r="O3072">
        <v>5.1618219541876504</v>
      </c>
      <c r="P3072">
        <v>4.75</v>
      </c>
      <c r="Q3072">
        <v>0</v>
      </c>
      <c r="R3072">
        <v>-8.8859913875235801</v>
      </c>
      <c r="S3072">
        <v>269.56502528758301</v>
      </c>
    </row>
    <row r="3073" spans="1:20" hidden="1" x14ac:dyDescent="0.25">
      <c r="A3073">
        <v>2103</v>
      </c>
      <c r="B3073">
        <v>3090</v>
      </c>
      <c r="C3073">
        <v>262.01293746094501</v>
      </c>
      <c r="D3073">
        <v>0.123674552739169</v>
      </c>
      <c r="E3073">
        <v>0</v>
      </c>
      <c r="F3073">
        <v>-0.209738893212565</v>
      </c>
      <c r="G3073">
        <v>99</v>
      </c>
      <c r="H3073">
        <v>3</v>
      </c>
      <c r="I3073">
        <v>170.20009352599399</v>
      </c>
      <c r="J3073">
        <v>240.891225219283</v>
      </c>
      <c r="K3073">
        <v>20.117628924608599</v>
      </c>
      <c r="L3073">
        <v>47.642398999999997</v>
      </c>
      <c r="M3073">
        <v>239.85232770006201</v>
      </c>
      <c r="N3073">
        <v>138.06802249339</v>
      </c>
      <c r="O3073">
        <v>0.39218150895054299</v>
      </c>
      <c r="P3073">
        <v>1.58</v>
      </c>
      <c r="Q3073">
        <v>0</v>
      </c>
      <c r="R3073">
        <v>7.0829473923575303</v>
      </c>
      <c r="S3073">
        <v>237.369557096579</v>
      </c>
    </row>
    <row r="3074" spans="1:20" hidden="1" x14ac:dyDescent="0.25">
      <c r="A3074">
        <v>2104</v>
      </c>
      <c r="B3074">
        <v>333</v>
      </c>
      <c r="C3074">
        <v>268.67860119981799</v>
      </c>
      <c r="D3074">
        <v>0.112978696069945</v>
      </c>
      <c r="E3074">
        <v>0</v>
      </c>
      <c r="F3074">
        <v>2.47457755861318E-2</v>
      </c>
      <c r="G3074">
        <v>100</v>
      </c>
      <c r="H3074">
        <v>3</v>
      </c>
      <c r="I3074">
        <v>170.863662952944</v>
      </c>
      <c r="J3074">
        <v>252.586910549019</v>
      </c>
      <c r="K3074">
        <v>20.117628924608599</v>
      </c>
      <c r="L3074">
        <v>22.605801</v>
      </c>
      <c r="M3074">
        <v>265.88291662407801</v>
      </c>
      <c r="N3074">
        <v>151.714105027942</v>
      </c>
      <c r="O3074">
        <v>0.67475852302462402</v>
      </c>
      <c r="P3074">
        <v>2.1800000000000002</v>
      </c>
      <c r="Q3074">
        <v>0</v>
      </c>
      <c r="R3074">
        <v>0.42132936882272498</v>
      </c>
      <c r="S3074">
        <v>267.20859585915503</v>
      </c>
    </row>
    <row r="3075" spans="1:20" x14ac:dyDescent="0.25">
      <c r="A3075">
        <v>2104</v>
      </c>
      <c r="B3075">
        <v>1499</v>
      </c>
      <c r="C3075">
        <v>235.08221560937</v>
      </c>
      <c r="D3075">
        <v>0.146604944308939</v>
      </c>
      <c r="E3075">
        <v>0</v>
      </c>
      <c r="F3075">
        <v>-0.46928298262089402</v>
      </c>
      <c r="G3075">
        <v>100</v>
      </c>
      <c r="H3075">
        <v>3</v>
      </c>
      <c r="I3075">
        <v>65.948926742565206</v>
      </c>
      <c r="J3075">
        <v>204.631624713452</v>
      </c>
      <c r="K3075">
        <v>20.117628924608599</v>
      </c>
      <c r="L3075">
        <v>-39.488300000000002</v>
      </c>
      <c r="M3075">
        <v>156.02683437756599</v>
      </c>
      <c r="N3075">
        <v>91.361706557523704</v>
      </c>
      <c r="O3075">
        <v>5.2476073027901498</v>
      </c>
      <c r="P3075">
        <v>5.26</v>
      </c>
      <c r="Q3075">
        <v>0</v>
      </c>
      <c r="R3075">
        <v>-9.2076732214739696</v>
      </c>
      <c r="S3075">
        <v>266.94567186178102</v>
      </c>
      <c r="T3075">
        <f>IF(AND(C3075&gt;=$V$3,B3075=$V$1,A3075&lt;=2004),1,0)</f>
        <v>0</v>
      </c>
    </row>
    <row r="3076" spans="1:20" hidden="1" x14ac:dyDescent="0.25">
      <c r="A3076">
        <v>2104</v>
      </c>
      <c r="B3076">
        <v>1513</v>
      </c>
      <c r="C3076">
        <v>238.707125211863</v>
      </c>
      <c r="D3076">
        <v>0.152499696743815</v>
      </c>
      <c r="E3076">
        <v>0</v>
      </c>
      <c r="F3076">
        <v>-0.45696946851245901</v>
      </c>
      <c r="G3076">
        <v>100</v>
      </c>
      <c r="H3076">
        <v>3</v>
      </c>
      <c r="I3076">
        <v>71.955757872929198</v>
      </c>
      <c r="J3076">
        <v>206.083974818169</v>
      </c>
      <c r="K3076">
        <v>20.117628924608599</v>
      </c>
      <c r="L3076">
        <v>-37.064602000000001</v>
      </c>
      <c r="M3076">
        <v>165.90750577187899</v>
      </c>
      <c r="N3076">
        <v>97.542759320478396</v>
      </c>
      <c r="O3076">
        <v>5.1391430334765298</v>
      </c>
      <c r="P3076">
        <v>5.13</v>
      </c>
      <c r="Q3076">
        <v>0</v>
      </c>
      <c r="R3076">
        <v>-8.8709730285605701</v>
      </c>
      <c r="S3076">
        <v>269.420286009199</v>
      </c>
    </row>
    <row r="3077" spans="1:20" hidden="1" x14ac:dyDescent="0.25">
      <c r="A3077">
        <v>2104</v>
      </c>
      <c r="B3077">
        <v>3090</v>
      </c>
      <c r="C3077">
        <v>262.18377284950401</v>
      </c>
      <c r="D3077">
        <v>0.123775446959813</v>
      </c>
      <c r="E3077">
        <v>0</v>
      </c>
      <c r="F3077">
        <v>0.27245033306911398</v>
      </c>
      <c r="G3077">
        <v>100</v>
      </c>
      <c r="H3077">
        <v>3</v>
      </c>
      <c r="I3077">
        <v>170.20009352599399</v>
      </c>
      <c r="J3077">
        <v>241.062060607842</v>
      </c>
      <c r="K3077">
        <v>20.117628924608599</v>
      </c>
      <c r="L3077">
        <v>47.642398999999997</v>
      </c>
      <c r="M3077">
        <v>240.51667448053399</v>
      </c>
      <c r="N3077">
        <v>138.46153769809899</v>
      </c>
      <c r="O3077">
        <v>0.36945402245079101</v>
      </c>
      <c r="P3077">
        <v>1.62</v>
      </c>
      <c r="Q3077">
        <v>0</v>
      </c>
      <c r="R3077">
        <v>7.1018386631644903</v>
      </c>
      <c r="S3077">
        <v>237.485431082443</v>
      </c>
    </row>
    <row r="3078" spans="1:20" hidden="1" x14ac:dyDescent="0.25">
      <c r="A3078">
        <v>2105</v>
      </c>
      <c r="B3078">
        <v>333</v>
      </c>
      <c r="C3078">
        <v>268.694645229147</v>
      </c>
      <c r="D3078">
        <v>0.113077669459155</v>
      </c>
      <c r="E3078">
        <v>0</v>
      </c>
      <c r="F3078">
        <v>-3.1189267112298399E-2</v>
      </c>
      <c r="G3078">
        <v>101</v>
      </c>
      <c r="H3078">
        <v>3</v>
      </c>
      <c r="I3078">
        <v>170.944758372976</v>
      </c>
      <c r="J3078">
        <v>252.602954578349</v>
      </c>
      <c r="K3078">
        <v>20.379138520366599</v>
      </c>
      <c r="L3078">
        <v>22.605801</v>
      </c>
      <c r="M3078">
        <v>265.94177339554699</v>
      </c>
      <c r="N3078">
        <v>151.76043750849701</v>
      </c>
      <c r="O3078">
        <v>0.65755650235490404</v>
      </c>
      <c r="P3078">
        <v>2.19</v>
      </c>
      <c r="Q3078">
        <v>0</v>
      </c>
      <c r="R3078">
        <v>0.423632659522369</v>
      </c>
      <c r="S3078">
        <v>267.21550787266801</v>
      </c>
    </row>
    <row r="3079" spans="1:20" x14ac:dyDescent="0.25">
      <c r="A3079">
        <v>2105</v>
      </c>
      <c r="B3079">
        <v>1499</v>
      </c>
      <c r="C3079">
        <v>235.015577674383</v>
      </c>
      <c r="D3079">
        <v>0.14673337549745499</v>
      </c>
      <c r="E3079">
        <v>0</v>
      </c>
      <c r="F3079">
        <v>9.4723930529571704E-2</v>
      </c>
      <c r="G3079">
        <v>101</v>
      </c>
      <c r="H3079">
        <v>3</v>
      </c>
      <c r="I3079">
        <v>65.1452565611918</v>
      </c>
      <c r="J3079">
        <v>204.564986778464</v>
      </c>
      <c r="K3079">
        <v>20.379138520366599</v>
      </c>
      <c r="L3079">
        <v>-39.488300000000002</v>
      </c>
      <c r="M3079">
        <v>155.85952448698001</v>
      </c>
      <c r="N3079">
        <v>91.271934154815895</v>
      </c>
      <c r="O3079">
        <v>5.2178755039686298</v>
      </c>
      <c r="P3079">
        <v>5.67</v>
      </c>
      <c r="Q3079">
        <v>0</v>
      </c>
      <c r="R3079">
        <v>-9.1825521584138308</v>
      </c>
      <c r="S3079">
        <v>266.79584884136898</v>
      </c>
      <c r="T3079">
        <f>IF(AND(C3079&gt;=$V$3,B3079=$V$1,A3079&lt;=2004),1,0)</f>
        <v>0</v>
      </c>
    </row>
    <row r="3080" spans="1:20" hidden="1" x14ac:dyDescent="0.25">
      <c r="A3080">
        <v>2105</v>
      </c>
      <c r="B3080">
        <v>1513</v>
      </c>
      <c r="C3080">
        <v>238.62766906275399</v>
      </c>
      <c r="D3080">
        <v>0.15263329194685199</v>
      </c>
      <c r="E3080">
        <v>0</v>
      </c>
      <c r="F3080">
        <v>0.10154955486650601</v>
      </c>
      <c r="G3080">
        <v>101</v>
      </c>
      <c r="H3080">
        <v>3</v>
      </c>
      <c r="I3080">
        <v>71.157275982768994</v>
      </c>
      <c r="J3080">
        <v>206.00451866905999</v>
      </c>
      <c r="K3080">
        <v>20.379138520366599</v>
      </c>
      <c r="L3080">
        <v>-37.064602000000001</v>
      </c>
      <c r="M3080">
        <v>165.69743142027099</v>
      </c>
      <c r="N3080">
        <v>97.428082932419102</v>
      </c>
      <c r="O3080">
        <v>5.1161173721938296</v>
      </c>
      <c r="P3080">
        <v>5.5</v>
      </c>
      <c r="Q3080">
        <v>0</v>
      </c>
      <c r="R3080">
        <v>-8.8510549118457895</v>
      </c>
      <c r="S3080">
        <v>269.27587171588999</v>
      </c>
    </row>
    <row r="3081" spans="1:20" hidden="1" x14ac:dyDescent="0.25">
      <c r="A3081">
        <v>2105</v>
      </c>
      <c r="B3081">
        <v>3090</v>
      </c>
      <c r="C3081">
        <v>262.36235646908801</v>
      </c>
      <c r="D3081">
        <v>0.12388387868997799</v>
      </c>
      <c r="E3081">
        <v>0</v>
      </c>
      <c r="F3081">
        <v>-0.205289839064008</v>
      </c>
      <c r="G3081">
        <v>101</v>
      </c>
      <c r="H3081">
        <v>3</v>
      </c>
      <c r="I3081">
        <v>170.91476811719701</v>
      </c>
      <c r="J3081">
        <v>241.240644227426</v>
      </c>
      <c r="K3081">
        <v>20.379138520366599</v>
      </c>
      <c r="L3081">
        <v>47.642398999999997</v>
      </c>
      <c r="M3081">
        <v>241.144566567243</v>
      </c>
      <c r="N3081">
        <v>138.83495046080401</v>
      </c>
      <c r="O3081">
        <v>0.34605700586145399</v>
      </c>
      <c r="P3081">
        <v>1.65</v>
      </c>
      <c r="Q3081">
        <v>0</v>
      </c>
      <c r="R3081">
        <v>7.11767768398356</v>
      </c>
      <c r="S3081">
        <v>237.60156349863101</v>
      </c>
    </row>
    <row r="3082" spans="1:20" hidden="1" x14ac:dyDescent="0.25">
      <c r="A3082">
        <v>2106</v>
      </c>
      <c r="B3082">
        <v>333</v>
      </c>
      <c r="C3082">
        <v>268.70972587042598</v>
      </c>
      <c r="D3082">
        <v>0.113169579443648</v>
      </c>
      <c r="E3082">
        <v>0</v>
      </c>
      <c r="F3082">
        <v>2.5524899005956201E-2</v>
      </c>
      <c r="G3082">
        <v>102</v>
      </c>
      <c r="H3082">
        <v>3</v>
      </c>
      <c r="I3082">
        <v>170.944758372976</v>
      </c>
      <c r="J3082">
        <v>252.61803521962699</v>
      </c>
      <c r="K3082">
        <v>20.379138520366599</v>
      </c>
      <c r="L3082">
        <v>22.605801</v>
      </c>
      <c r="M3082">
        <v>266.00530148884002</v>
      </c>
      <c r="N3082">
        <v>151.808525145088</v>
      </c>
      <c r="O3082">
        <v>0.64010376487523102</v>
      </c>
      <c r="P3082">
        <v>2.2000000000000002</v>
      </c>
      <c r="Q3082">
        <v>0</v>
      </c>
      <c r="R3082">
        <v>0.42626436434709802</v>
      </c>
      <c r="S3082">
        <v>267.222462825219</v>
      </c>
    </row>
    <row r="3083" spans="1:20" x14ac:dyDescent="0.25">
      <c r="A3083">
        <v>2106</v>
      </c>
      <c r="B3083">
        <v>1499</v>
      </c>
      <c r="C3083">
        <v>234.965776336365</v>
      </c>
      <c r="D3083">
        <v>0.14685264097516701</v>
      </c>
      <c r="E3083">
        <v>0</v>
      </c>
      <c r="F3083">
        <v>-0.44608961775950401</v>
      </c>
      <c r="G3083">
        <v>102</v>
      </c>
      <c r="H3083">
        <v>3</v>
      </c>
      <c r="I3083">
        <v>65.1452565611918</v>
      </c>
      <c r="J3083">
        <v>204.515185440447</v>
      </c>
      <c r="K3083">
        <v>20.379138520366599</v>
      </c>
      <c r="L3083">
        <v>-39.488300000000002</v>
      </c>
      <c r="M3083">
        <v>155.682875794502</v>
      </c>
      <c r="N3083">
        <v>91.176086379842005</v>
      </c>
      <c r="O3083">
        <v>5.1871368511235199</v>
      </c>
      <c r="P3083">
        <v>6.09</v>
      </c>
      <c r="Q3083">
        <v>0</v>
      </c>
      <c r="R3083">
        <v>-9.1585795115150397</v>
      </c>
      <c r="S3083">
        <v>266.64641695996698</v>
      </c>
      <c r="T3083">
        <f>IF(AND(C3083&gt;=$V$3,B3083=$V$1,A3083&lt;=2004),1,0)</f>
        <v>0</v>
      </c>
    </row>
    <row r="3084" spans="1:20" hidden="1" x14ac:dyDescent="0.25">
      <c r="A3084">
        <v>2106</v>
      </c>
      <c r="B3084">
        <v>1513</v>
      </c>
      <c r="C3084">
        <v>238.564362656421</v>
      </c>
      <c r="D3084">
        <v>0.152757352900381</v>
      </c>
      <c r="E3084">
        <v>0</v>
      </c>
      <c r="F3084">
        <v>-0.42789207484981101</v>
      </c>
      <c r="G3084">
        <v>102</v>
      </c>
      <c r="H3084">
        <v>3</v>
      </c>
      <c r="I3084">
        <v>71.157275982768994</v>
      </c>
      <c r="J3084">
        <v>205.94121226272699</v>
      </c>
      <c r="K3084">
        <v>20.379138520366599</v>
      </c>
      <c r="L3084">
        <v>-37.064602000000001</v>
      </c>
      <c r="M3084">
        <v>165.47692509454501</v>
      </c>
      <c r="N3084">
        <v>97.306615610551702</v>
      </c>
      <c r="O3084">
        <v>5.0936903693127498</v>
      </c>
      <c r="P3084">
        <v>5.87</v>
      </c>
      <c r="Q3084">
        <v>0</v>
      </c>
      <c r="R3084">
        <v>-8.83233498571777</v>
      </c>
      <c r="S3084">
        <v>269.131762857914</v>
      </c>
    </row>
    <row r="3085" spans="1:20" hidden="1" x14ac:dyDescent="0.25">
      <c r="A3085">
        <v>2106</v>
      </c>
      <c r="B3085">
        <v>3090</v>
      </c>
      <c r="C3085">
        <v>262.53078074078297</v>
      </c>
      <c r="D3085">
        <v>0.123984572004792</v>
      </c>
      <c r="E3085">
        <v>0</v>
      </c>
      <c r="F3085">
        <v>0.269172159121287</v>
      </c>
      <c r="G3085">
        <v>102</v>
      </c>
      <c r="H3085">
        <v>3</v>
      </c>
      <c r="I3085">
        <v>170.91476811719701</v>
      </c>
      <c r="J3085">
        <v>241.40906849912099</v>
      </c>
      <c r="K3085">
        <v>20.379138520366599</v>
      </c>
      <c r="L3085">
        <v>47.642398999999997</v>
      </c>
      <c r="M3085">
        <v>241.802250120981</v>
      </c>
      <c r="N3085">
        <v>139.22471797711901</v>
      </c>
      <c r="O3085">
        <v>0.322798348970042</v>
      </c>
      <c r="P3085">
        <v>1.69</v>
      </c>
      <c r="Q3085">
        <v>0</v>
      </c>
      <c r="R3085">
        <v>7.1356751487906998</v>
      </c>
      <c r="S3085">
        <v>237.71798956243401</v>
      </c>
    </row>
    <row r="3086" spans="1:20" hidden="1" x14ac:dyDescent="0.25">
      <c r="A3086">
        <v>2107</v>
      </c>
      <c r="B3086">
        <v>333</v>
      </c>
      <c r="C3086">
        <v>268.72602373721099</v>
      </c>
      <c r="D3086">
        <v>0.113269762394553</v>
      </c>
      <c r="E3086">
        <v>0</v>
      </c>
      <c r="F3086">
        <v>-3.2250335478928298E-2</v>
      </c>
      <c r="G3086">
        <v>103</v>
      </c>
      <c r="H3086">
        <v>3</v>
      </c>
      <c r="I3086">
        <v>171.02828069891001</v>
      </c>
      <c r="J3086">
        <v>252.634333086412</v>
      </c>
      <c r="K3086">
        <v>20.634440433114001</v>
      </c>
      <c r="L3086">
        <v>22.605801</v>
      </c>
      <c r="M3086">
        <v>266.06502531792</v>
      </c>
      <c r="N3086">
        <v>151.85550573451201</v>
      </c>
      <c r="O3086">
        <v>0.62262751063659205</v>
      </c>
      <c r="P3086">
        <v>2.21</v>
      </c>
      <c r="Q3086">
        <v>0</v>
      </c>
      <c r="R3086">
        <v>0.428606061367233</v>
      </c>
      <c r="S3086">
        <v>267.22945598502599</v>
      </c>
    </row>
    <row r="3087" spans="1:20" x14ac:dyDescent="0.25">
      <c r="A3087">
        <v>2107</v>
      </c>
      <c r="B3087">
        <v>1499</v>
      </c>
      <c r="C3087">
        <v>234.912131949095</v>
      </c>
      <c r="D3087">
        <v>0.146982641731496</v>
      </c>
      <c r="E3087">
        <v>0</v>
      </c>
      <c r="F3087">
        <v>0.101822576139772</v>
      </c>
      <c r="G3087">
        <v>103</v>
      </c>
      <c r="H3087">
        <v>3</v>
      </c>
      <c r="I3087">
        <v>64.364564770019598</v>
      </c>
      <c r="J3087">
        <v>204.461541053177</v>
      </c>
      <c r="K3087">
        <v>20.634440433114001</v>
      </c>
      <c r="L3087">
        <v>-39.488300000000002</v>
      </c>
      <c r="M3087">
        <v>155.55095685516699</v>
      </c>
      <c r="N3087">
        <v>91.107098429886193</v>
      </c>
      <c r="O3087">
        <v>5.1534242454807799</v>
      </c>
      <c r="P3087">
        <v>6.5</v>
      </c>
      <c r="Q3087">
        <v>0</v>
      </c>
      <c r="R3087">
        <v>-9.1298675395950202</v>
      </c>
      <c r="S3087">
        <v>266.49745354466103</v>
      </c>
      <c r="T3087">
        <f>IF(AND(C3087&gt;=$V$3,B3087=$V$1,A3087&lt;=2004),1,0)</f>
        <v>0</v>
      </c>
    </row>
    <row r="3088" spans="1:20" hidden="1" x14ac:dyDescent="0.25">
      <c r="A3088">
        <v>2107</v>
      </c>
      <c r="B3088">
        <v>1513</v>
      </c>
      <c r="C3088">
        <v>238.496776386455</v>
      </c>
      <c r="D3088">
        <v>0.15289258078106399</v>
      </c>
      <c r="E3088">
        <v>0</v>
      </c>
      <c r="F3088">
        <v>0.113396320263079</v>
      </c>
      <c r="G3088">
        <v>103</v>
      </c>
      <c r="H3088">
        <v>3</v>
      </c>
      <c r="I3088">
        <v>70.381469884093505</v>
      </c>
      <c r="J3088">
        <v>205.87362599276099</v>
      </c>
      <c r="K3088">
        <v>20.634440433114001</v>
      </c>
      <c r="L3088">
        <v>-37.064602000000001</v>
      </c>
      <c r="M3088">
        <v>165.30139504788499</v>
      </c>
      <c r="N3088">
        <v>97.212307689085605</v>
      </c>
      <c r="O3088">
        <v>5.0714806850383303</v>
      </c>
      <c r="P3088">
        <v>6.23</v>
      </c>
      <c r="Q3088">
        <v>0</v>
      </c>
      <c r="R3088">
        <v>-8.8090489767908196</v>
      </c>
      <c r="S3088">
        <v>268.98803393572598</v>
      </c>
    </row>
    <row r="3089" spans="1:20" hidden="1" x14ac:dyDescent="0.25">
      <c r="A3089">
        <v>2107</v>
      </c>
      <c r="B3089">
        <v>3090</v>
      </c>
      <c r="C3089">
        <v>262.70681985483498</v>
      </c>
      <c r="D3089">
        <v>0.124094328887792</v>
      </c>
      <c r="E3089">
        <v>0</v>
      </c>
      <c r="F3089">
        <v>-0.20175571505530601</v>
      </c>
      <c r="G3089">
        <v>103</v>
      </c>
      <c r="H3089">
        <v>3</v>
      </c>
      <c r="I3089">
        <v>171.61957330339899</v>
      </c>
      <c r="J3089">
        <v>241.58510761317299</v>
      </c>
      <c r="K3089">
        <v>20.634440433114001</v>
      </c>
      <c r="L3089">
        <v>47.642398999999997</v>
      </c>
      <c r="M3089">
        <v>242.423750870649</v>
      </c>
      <c r="N3089">
        <v>139.5947076233</v>
      </c>
      <c r="O3089">
        <v>0.29852183826325002</v>
      </c>
      <c r="P3089">
        <v>1.72</v>
      </c>
      <c r="Q3089">
        <v>0</v>
      </c>
      <c r="R3089">
        <v>7.1506602229873399</v>
      </c>
      <c r="S3089">
        <v>237.83466012352301</v>
      </c>
    </row>
    <row r="3090" spans="1:20" hidden="1" x14ac:dyDescent="0.25">
      <c r="A3090">
        <v>2108</v>
      </c>
      <c r="B3090">
        <v>333</v>
      </c>
      <c r="C3090">
        <v>268.7434966257</v>
      </c>
      <c r="D3090">
        <v>0.11336861053840699</v>
      </c>
      <c r="E3090">
        <v>0</v>
      </c>
      <c r="F3090">
        <v>-3.1132149961299899E-2</v>
      </c>
      <c r="G3090">
        <v>104</v>
      </c>
      <c r="H3090">
        <v>3</v>
      </c>
      <c r="I3090">
        <v>171.11441113675801</v>
      </c>
      <c r="J3090">
        <v>252.65180597490101</v>
      </c>
      <c r="K3090">
        <v>20.8834568954153</v>
      </c>
      <c r="L3090">
        <v>22.605801</v>
      </c>
      <c r="M3090">
        <v>266.12958102910699</v>
      </c>
      <c r="N3090">
        <v>151.905071120244</v>
      </c>
      <c r="O3090">
        <v>0.60490835794415299</v>
      </c>
      <c r="P3090">
        <v>2.2200000000000002</v>
      </c>
      <c r="Q3090">
        <v>0</v>
      </c>
      <c r="R3090">
        <v>0.43128753309677798</v>
      </c>
      <c r="S3090">
        <v>267.236492895872</v>
      </c>
    </row>
    <row r="3091" spans="1:20" x14ac:dyDescent="0.25">
      <c r="A3091">
        <v>2108</v>
      </c>
      <c r="B3091">
        <v>1499</v>
      </c>
      <c r="C3091">
        <v>234.855351961423</v>
      </c>
      <c r="D3091">
        <v>0.14711091039743701</v>
      </c>
      <c r="E3091">
        <v>0</v>
      </c>
      <c r="F3091">
        <v>8.3078554958380096E-2</v>
      </c>
      <c r="G3091">
        <v>104</v>
      </c>
      <c r="H3091">
        <v>3</v>
      </c>
      <c r="I3091">
        <v>63.606928532109698</v>
      </c>
      <c r="J3091">
        <v>204.404761065505</v>
      </c>
      <c r="K3091">
        <v>20.8834568954153</v>
      </c>
      <c r="L3091">
        <v>-39.488300000000002</v>
      </c>
      <c r="M3091">
        <v>155.40895185865901</v>
      </c>
      <c r="N3091">
        <v>91.032073690354295</v>
      </c>
      <c r="O3091">
        <v>5.1180336749775996</v>
      </c>
      <c r="P3091">
        <v>6.91</v>
      </c>
      <c r="Q3091">
        <v>0</v>
      </c>
      <c r="R3091">
        <v>-9.1023980792922501</v>
      </c>
      <c r="S3091">
        <v>266.34893832256301</v>
      </c>
      <c r="T3091">
        <f>IF(AND(C3091&gt;=$V$3,B3091=$V$1,A3091&lt;=2004),1,0)</f>
        <v>0</v>
      </c>
    </row>
    <row r="3092" spans="1:20" hidden="1" x14ac:dyDescent="0.25">
      <c r="A3092">
        <v>2108</v>
      </c>
      <c r="B3092">
        <v>1513</v>
      </c>
      <c r="C3092">
        <v>238.425742412555</v>
      </c>
      <c r="D3092">
        <v>0.153026006926751</v>
      </c>
      <c r="E3092">
        <v>0</v>
      </c>
      <c r="F3092">
        <v>9.1348012560677802E-2</v>
      </c>
      <c r="G3092">
        <v>104</v>
      </c>
      <c r="H3092">
        <v>3</v>
      </c>
      <c r="I3092">
        <v>69.628443860438693</v>
      </c>
      <c r="J3092">
        <v>205.80259201886099</v>
      </c>
      <c r="K3092">
        <v>20.8834568954153</v>
      </c>
      <c r="L3092">
        <v>-37.064602000000001</v>
      </c>
      <c r="M3092">
        <v>165.114152362873</v>
      </c>
      <c r="N3092">
        <v>97.110968485506504</v>
      </c>
      <c r="O3092">
        <v>5.0503456463294096</v>
      </c>
      <c r="P3092">
        <v>6.59</v>
      </c>
      <c r="Q3092">
        <v>0</v>
      </c>
      <c r="R3092">
        <v>-8.7871058495303505</v>
      </c>
      <c r="S3092">
        <v>268.844663038796</v>
      </c>
    </row>
    <row r="3093" spans="1:20" hidden="1" x14ac:dyDescent="0.25">
      <c r="A3093">
        <v>2108</v>
      </c>
      <c r="B3093">
        <v>3090</v>
      </c>
      <c r="C3093">
        <v>262.89007384630003</v>
      </c>
      <c r="D3093">
        <v>0.12420262340359201</v>
      </c>
      <c r="E3093">
        <v>0</v>
      </c>
      <c r="F3093">
        <v>-0.19115863982956999</v>
      </c>
      <c r="G3093">
        <v>104</v>
      </c>
      <c r="H3093">
        <v>3</v>
      </c>
      <c r="I3093">
        <v>172.31440052757699</v>
      </c>
      <c r="J3093">
        <v>241.76836160463799</v>
      </c>
      <c r="K3093">
        <v>20.8834568954153</v>
      </c>
      <c r="L3093">
        <v>47.642398999999997</v>
      </c>
      <c r="M3093">
        <v>243.07463082964699</v>
      </c>
      <c r="N3093">
        <v>139.98150941247999</v>
      </c>
      <c r="O3093">
        <v>0.27488737497596799</v>
      </c>
      <c r="P3093">
        <v>1.76</v>
      </c>
      <c r="Q3093">
        <v>0</v>
      </c>
      <c r="R3093">
        <v>7.1677693159194602</v>
      </c>
      <c r="S3093">
        <v>237.95160983750301</v>
      </c>
    </row>
    <row r="3094" spans="1:20" hidden="1" x14ac:dyDescent="0.25">
      <c r="A3094">
        <v>2109</v>
      </c>
      <c r="B3094">
        <v>333</v>
      </c>
      <c r="C3094">
        <v>268.75995306337899</v>
      </c>
      <c r="D3094">
        <v>0.113476631997599</v>
      </c>
      <c r="E3094">
        <v>0</v>
      </c>
      <c r="F3094">
        <v>2.6930792938434801E-2</v>
      </c>
      <c r="G3094">
        <v>105</v>
      </c>
      <c r="H3094">
        <v>3</v>
      </c>
      <c r="I3094">
        <v>171.11441113675801</v>
      </c>
      <c r="J3094">
        <v>252.66826241257999</v>
      </c>
      <c r="K3094">
        <v>20.8834568954153</v>
      </c>
      <c r="L3094">
        <v>22.605801</v>
      </c>
      <c r="M3094">
        <v>266.19880403886202</v>
      </c>
      <c r="N3094">
        <v>151.958479663855</v>
      </c>
      <c r="O3094">
        <v>0.586799517477257</v>
      </c>
      <c r="P3094">
        <v>2.23</v>
      </c>
      <c r="Q3094">
        <v>0</v>
      </c>
      <c r="R3094">
        <v>0.43429501942459497</v>
      </c>
      <c r="S3094">
        <v>267.24357887702803</v>
      </c>
    </row>
    <row r="3095" spans="1:20" x14ac:dyDescent="0.25">
      <c r="A3095">
        <v>2109</v>
      </c>
      <c r="B3095">
        <v>1499</v>
      </c>
      <c r="C3095">
        <v>234.81431222054701</v>
      </c>
      <c r="D3095">
        <v>0.14725108266495199</v>
      </c>
      <c r="E3095">
        <v>0</v>
      </c>
      <c r="F3095">
        <v>-0.41704161129864797</v>
      </c>
      <c r="G3095">
        <v>105</v>
      </c>
      <c r="H3095">
        <v>3</v>
      </c>
      <c r="I3095">
        <v>63.606928532109698</v>
      </c>
      <c r="J3095">
        <v>204.36372132462799</v>
      </c>
      <c r="K3095">
        <v>20.8834568954153</v>
      </c>
      <c r="L3095">
        <v>-39.488300000000002</v>
      </c>
      <c r="M3095">
        <v>155.258752385663</v>
      </c>
      <c r="N3095">
        <v>90.952983818713705</v>
      </c>
      <c r="O3095">
        <v>5.0804023516842101</v>
      </c>
      <c r="P3095">
        <v>7.32</v>
      </c>
      <c r="Q3095">
        <v>0</v>
      </c>
      <c r="R3095">
        <v>-9.0759614125286099</v>
      </c>
      <c r="S3095">
        <v>266.20085444255801</v>
      </c>
      <c r="T3095">
        <f>IF(AND(C3095&gt;=$V$3,B3095=$V$1,A3095&lt;=2004),1,0)</f>
        <v>0</v>
      </c>
    </row>
    <row r="3096" spans="1:20" hidden="1" x14ac:dyDescent="0.25">
      <c r="A3096">
        <v>2109</v>
      </c>
      <c r="B3096">
        <v>1513</v>
      </c>
      <c r="C3096">
        <v>238.370149293541</v>
      </c>
      <c r="D3096">
        <v>0.15317181529896401</v>
      </c>
      <c r="E3096">
        <v>0</v>
      </c>
      <c r="F3096">
        <v>-0.40910993475052998</v>
      </c>
      <c r="G3096">
        <v>105</v>
      </c>
      <c r="H3096">
        <v>3</v>
      </c>
      <c r="I3096">
        <v>69.628443860438693</v>
      </c>
      <c r="J3096">
        <v>205.74699889984601</v>
      </c>
      <c r="K3096">
        <v>20.8834568954153</v>
      </c>
      <c r="L3096">
        <v>-37.064602000000001</v>
      </c>
      <c r="M3096">
        <v>164.917529571068</v>
      </c>
      <c r="N3096">
        <v>97.004899822281601</v>
      </c>
      <c r="O3096">
        <v>5.0297478278401497</v>
      </c>
      <c r="P3096">
        <v>6.95</v>
      </c>
      <c r="Q3096">
        <v>0</v>
      </c>
      <c r="R3096">
        <v>-8.7662594741892494</v>
      </c>
      <c r="S3096">
        <v>268.70163227246002</v>
      </c>
    </row>
    <row r="3097" spans="1:20" hidden="1" x14ac:dyDescent="0.25">
      <c r="A3097">
        <v>2109</v>
      </c>
      <c r="B3097">
        <v>3090</v>
      </c>
      <c r="C3097">
        <v>263.062437369321</v>
      </c>
      <c r="D3097">
        <v>0.124320967877886</v>
      </c>
      <c r="E3097">
        <v>0</v>
      </c>
      <c r="F3097">
        <v>0.28854322626819701</v>
      </c>
      <c r="G3097">
        <v>105</v>
      </c>
      <c r="H3097">
        <v>3</v>
      </c>
      <c r="I3097">
        <v>172.31440052757699</v>
      </c>
      <c r="J3097">
        <v>241.94072512765899</v>
      </c>
      <c r="K3097">
        <v>20.8834568954153</v>
      </c>
      <c r="L3097">
        <v>47.642398999999997</v>
      </c>
      <c r="M3097">
        <v>243.753578207819</v>
      </c>
      <c r="N3097">
        <v>140.38564989622799</v>
      </c>
      <c r="O3097">
        <v>0.25025890392146599</v>
      </c>
      <c r="P3097">
        <v>1.79</v>
      </c>
      <c r="Q3097">
        <v>0</v>
      </c>
      <c r="R3097">
        <v>7.1868771767085402</v>
      </c>
      <c r="S3097">
        <v>238.06887131637799</v>
      </c>
    </row>
    <row r="3098" spans="1:20" hidden="1" x14ac:dyDescent="0.25">
      <c r="A3098">
        <v>2110</v>
      </c>
      <c r="B3098">
        <v>333</v>
      </c>
      <c r="C3098">
        <v>268.77767104256702</v>
      </c>
      <c r="D3098">
        <v>0.113585447442479</v>
      </c>
      <c r="E3098">
        <v>0</v>
      </c>
      <c r="F3098">
        <v>-3.3424491477615802E-2</v>
      </c>
      <c r="G3098">
        <v>106</v>
      </c>
      <c r="H3098">
        <v>3</v>
      </c>
      <c r="I3098">
        <v>171.20332474172801</v>
      </c>
      <c r="J3098">
        <v>252.685980391768</v>
      </c>
      <c r="K3098">
        <v>21.126112054443599</v>
      </c>
      <c r="L3098">
        <v>22.605801</v>
      </c>
      <c r="M3098">
        <v>266.26401248446501</v>
      </c>
      <c r="N3098">
        <v>152.009697158379</v>
      </c>
      <c r="O3098">
        <v>0.56856582649795695</v>
      </c>
      <c r="P3098">
        <v>2.2400000000000002</v>
      </c>
      <c r="Q3098">
        <v>0</v>
      </c>
      <c r="R3098">
        <v>0.436995439149367</v>
      </c>
      <c r="S3098">
        <v>267.25070891837902</v>
      </c>
    </row>
    <row r="3099" spans="1:20" x14ac:dyDescent="0.25">
      <c r="A3099">
        <v>2110</v>
      </c>
      <c r="B3099">
        <v>1499</v>
      </c>
      <c r="C3099">
        <v>234.76953267400401</v>
      </c>
      <c r="D3099">
        <v>0.14739228523491901</v>
      </c>
      <c r="E3099">
        <v>0</v>
      </c>
      <c r="F3099">
        <v>9.9087119877223601E-2</v>
      </c>
      <c r="G3099">
        <v>106</v>
      </c>
      <c r="H3099">
        <v>3</v>
      </c>
      <c r="I3099">
        <v>62.872420683675202</v>
      </c>
      <c r="J3099">
        <v>204.31894177808601</v>
      </c>
      <c r="K3099">
        <v>21.126112054443599</v>
      </c>
      <c r="L3099">
        <v>-39.488300000000002</v>
      </c>
      <c r="M3099">
        <v>155.15025821756001</v>
      </c>
      <c r="N3099">
        <v>90.898370479227907</v>
      </c>
      <c r="O3099">
        <v>5.04030363355138</v>
      </c>
      <c r="P3099">
        <v>7.72</v>
      </c>
      <c r="Q3099">
        <v>0</v>
      </c>
      <c r="R3099">
        <v>-9.0451129577026297</v>
      </c>
      <c r="S3099">
        <v>266.05327388761901</v>
      </c>
      <c r="T3099">
        <f>IF(AND(C3099&gt;=$V$3,B3099=$V$1,A3099&lt;=2004),1,0)</f>
        <v>0</v>
      </c>
    </row>
    <row r="3100" spans="1:20" hidden="1" x14ac:dyDescent="0.25">
      <c r="A3100">
        <v>2110</v>
      </c>
      <c r="B3100">
        <v>1513</v>
      </c>
      <c r="C3100">
        <v>238.310690891967</v>
      </c>
      <c r="D3100">
        <v>0.15331869540045601</v>
      </c>
      <c r="E3100">
        <v>0</v>
      </c>
      <c r="F3100">
        <v>0.102411883912605</v>
      </c>
      <c r="G3100">
        <v>106</v>
      </c>
      <c r="H3100">
        <v>3</v>
      </c>
      <c r="I3100">
        <v>68.898297745371494</v>
      </c>
      <c r="J3100">
        <v>205.68754049827299</v>
      </c>
      <c r="K3100">
        <v>21.126112054443599</v>
      </c>
      <c r="L3100">
        <v>-37.064602000000001</v>
      </c>
      <c r="M3100">
        <v>164.763769769156</v>
      </c>
      <c r="N3100">
        <v>96.924087222153602</v>
      </c>
      <c r="O3100">
        <v>5.0087452992064296</v>
      </c>
      <c r="P3100">
        <v>7.3</v>
      </c>
      <c r="Q3100">
        <v>0</v>
      </c>
      <c r="R3100">
        <v>-8.7410613051399899</v>
      </c>
      <c r="S3100">
        <v>268.55901264082098</v>
      </c>
    </row>
    <row r="3101" spans="1:20" hidden="1" x14ac:dyDescent="0.25">
      <c r="A3101">
        <v>2110</v>
      </c>
      <c r="B3101">
        <v>3090</v>
      </c>
      <c r="C3101">
        <v>263.24164883302399</v>
      </c>
      <c r="D3101">
        <v>0.124440182214701</v>
      </c>
      <c r="E3101">
        <v>0</v>
      </c>
      <c r="F3101">
        <v>-0.181436663641831</v>
      </c>
      <c r="G3101">
        <v>106</v>
      </c>
      <c r="H3101">
        <v>3</v>
      </c>
      <c r="I3101">
        <v>172.999135462038</v>
      </c>
      <c r="J3101">
        <v>242.11993659136201</v>
      </c>
      <c r="K3101">
        <v>21.126112054443599</v>
      </c>
      <c r="L3101">
        <v>47.642398999999997</v>
      </c>
      <c r="M3101">
        <v>244.39347400598299</v>
      </c>
      <c r="N3101">
        <v>140.76745919210299</v>
      </c>
      <c r="O3101">
        <v>0.22630432060936101</v>
      </c>
      <c r="P3101">
        <v>1.82</v>
      </c>
      <c r="Q3101">
        <v>0</v>
      </c>
      <c r="R3101">
        <v>7.2027567282046103</v>
      </c>
      <c r="S3101">
        <v>238.18639188687899</v>
      </c>
    </row>
    <row r="3102" spans="1:20" hidden="1" x14ac:dyDescent="0.25">
      <c r="A3102">
        <v>2111</v>
      </c>
      <c r="B3102">
        <v>333</v>
      </c>
      <c r="C3102">
        <v>268.79398998385898</v>
      </c>
      <c r="D3102">
        <v>0.113696564333472</v>
      </c>
      <c r="E3102">
        <v>0</v>
      </c>
      <c r="F3102">
        <v>3.7067419166793097E-2</v>
      </c>
      <c r="G3102">
        <v>107</v>
      </c>
      <c r="H3102">
        <v>3</v>
      </c>
      <c r="I3102">
        <v>171.20332474172801</v>
      </c>
      <c r="J3102">
        <v>252.70229933306101</v>
      </c>
      <c r="K3102">
        <v>21.126112054443599</v>
      </c>
      <c r="L3102">
        <v>22.605801</v>
      </c>
      <c r="M3102">
        <v>266.33423316601397</v>
      </c>
      <c r="N3102">
        <v>152.06407045737399</v>
      </c>
      <c r="O3102">
        <v>0.55039706877539696</v>
      </c>
      <c r="P3102">
        <v>2.2400000000000002</v>
      </c>
      <c r="Q3102">
        <v>0</v>
      </c>
      <c r="R3102">
        <v>0.44004671803968598</v>
      </c>
      <c r="S3102">
        <v>267.25788874456299</v>
      </c>
    </row>
    <row r="3103" spans="1:20" x14ac:dyDescent="0.25">
      <c r="A3103">
        <v>2111</v>
      </c>
      <c r="B3103">
        <v>1499</v>
      </c>
      <c r="C3103">
        <v>234.73896616397499</v>
      </c>
      <c r="D3103">
        <v>0.147536474238532</v>
      </c>
      <c r="E3103">
        <v>0</v>
      </c>
      <c r="F3103">
        <v>-0.37657785106644998</v>
      </c>
      <c r="G3103">
        <v>107</v>
      </c>
      <c r="H3103">
        <v>3</v>
      </c>
      <c r="I3103">
        <v>62.872420683675202</v>
      </c>
      <c r="J3103">
        <v>204.288375268057</v>
      </c>
      <c r="K3103">
        <v>21.126112054443599</v>
      </c>
      <c r="L3103">
        <v>-39.488300000000002</v>
      </c>
      <c r="M3103">
        <v>155.031942242242</v>
      </c>
      <c r="N3103">
        <v>90.838172999919095</v>
      </c>
      <c r="O3103">
        <v>4.9983886391991899</v>
      </c>
      <c r="P3103">
        <v>8.11</v>
      </c>
      <c r="Q3103">
        <v>0</v>
      </c>
      <c r="R3103">
        <v>-9.0154873071121902</v>
      </c>
      <c r="S3103">
        <v>265.90617670640597</v>
      </c>
      <c r="T3103">
        <f>IF(AND(C3103&gt;=$V$3,B3103=$V$1,A3103&lt;=2004),1,0)</f>
        <v>0</v>
      </c>
    </row>
    <row r="3104" spans="1:20" hidden="1" x14ac:dyDescent="0.25">
      <c r="A3104">
        <v>2111</v>
      </c>
      <c r="B3104">
        <v>1513</v>
      </c>
      <c r="C3104">
        <v>238.265307385943</v>
      </c>
      <c r="D3104">
        <v>0.15346868201535799</v>
      </c>
      <c r="E3104">
        <v>0</v>
      </c>
      <c r="F3104">
        <v>-0.372918486885568</v>
      </c>
      <c r="G3104">
        <v>107</v>
      </c>
      <c r="H3104">
        <v>3</v>
      </c>
      <c r="I3104">
        <v>68.898297745371494</v>
      </c>
      <c r="J3104">
        <v>205.642156992249</v>
      </c>
      <c r="K3104">
        <v>21.126112054443599</v>
      </c>
      <c r="L3104">
        <v>-37.064602000000001</v>
      </c>
      <c r="M3104">
        <v>164.59943836148699</v>
      </c>
      <c r="N3104">
        <v>96.837234407864401</v>
      </c>
      <c r="O3104">
        <v>4.9881509648679598</v>
      </c>
      <c r="P3104">
        <v>7.64</v>
      </c>
      <c r="Q3104">
        <v>0</v>
      </c>
      <c r="R3104">
        <v>-8.7170955329842599</v>
      </c>
      <c r="S3104">
        <v>268.41678403602299</v>
      </c>
    </row>
    <row r="3105" spans="1:20" hidden="1" x14ac:dyDescent="0.25">
      <c r="A3105">
        <v>2111</v>
      </c>
      <c r="B3105">
        <v>3090</v>
      </c>
      <c r="C3105">
        <v>263.41026729651998</v>
      </c>
      <c r="D3105">
        <v>0.12456191793414</v>
      </c>
      <c r="E3105">
        <v>0</v>
      </c>
      <c r="F3105">
        <v>0.280661814293023</v>
      </c>
      <c r="G3105">
        <v>107</v>
      </c>
      <c r="H3105">
        <v>3</v>
      </c>
      <c r="I3105">
        <v>172.999135462038</v>
      </c>
      <c r="J3105">
        <v>242.288555054857</v>
      </c>
      <c r="K3105">
        <v>21.126112054443599</v>
      </c>
      <c r="L3105">
        <v>47.642398999999997</v>
      </c>
      <c r="M3105">
        <v>245.06012773587801</v>
      </c>
      <c r="N3105">
        <v>141.165024684581</v>
      </c>
      <c r="O3105">
        <v>0.20250909897626801</v>
      </c>
      <c r="P3105">
        <v>1.85</v>
      </c>
      <c r="Q3105">
        <v>0</v>
      </c>
      <c r="R3105">
        <v>7.2205350834477304</v>
      </c>
      <c r="S3105">
        <v>238.30420252999201</v>
      </c>
    </row>
    <row r="3106" spans="1:20" hidden="1" x14ac:dyDescent="0.25">
      <c r="A3106" t="s">
        <v>87</v>
      </c>
      <c r="B3106">
        <v>333</v>
      </c>
      <c r="C3106">
        <v>268.81171509109703</v>
      </c>
      <c r="D3106">
        <v>0.113809964073338</v>
      </c>
      <c r="E3106">
        <v>0</v>
      </c>
      <c r="F3106">
        <v>-3.7256311559548803E-2</v>
      </c>
      <c r="G3106">
        <v>108</v>
      </c>
      <c r="H3106">
        <v>3</v>
      </c>
      <c r="I3106">
        <v>171.29519028279199</v>
      </c>
      <c r="J3106">
        <v>252.720024440298</v>
      </c>
      <c r="K3106">
        <v>21.362331995086901</v>
      </c>
      <c r="L3106">
        <v>22.605801</v>
      </c>
      <c r="M3106">
        <v>266.39892140510398</v>
      </c>
      <c r="N3106">
        <v>152.11557658243399</v>
      </c>
      <c r="O3106">
        <v>0.53318248377164701</v>
      </c>
      <c r="P3106">
        <v>2.25</v>
      </c>
      <c r="Q3106">
        <v>0</v>
      </c>
      <c r="R3106">
        <v>0.44268046876989497</v>
      </c>
      <c r="S3106">
        <v>267.26511154316597</v>
      </c>
    </row>
    <row r="3107" spans="1:20" x14ac:dyDescent="0.25">
      <c r="A3107">
        <v>2112</v>
      </c>
      <c r="B3107">
        <v>1499</v>
      </c>
      <c r="C3107">
        <v>234.703814113812</v>
      </c>
      <c r="D3107">
        <v>0.14768362554338901</v>
      </c>
      <c r="E3107">
        <v>0</v>
      </c>
      <c r="F3107">
        <v>0.121495062488408</v>
      </c>
      <c r="G3107">
        <v>108</v>
      </c>
      <c r="H3107">
        <v>3</v>
      </c>
      <c r="I3107">
        <v>62.161109987510898</v>
      </c>
      <c r="J3107">
        <v>204.25322321789301</v>
      </c>
      <c r="K3107">
        <v>21.362331995086901</v>
      </c>
      <c r="L3107">
        <v>-39.488300000000002</v>
      </c>
      <c r="M3107">
        <v>154.95121864964301</v>
      </c>
      <c r="N3107">
        <v>90.800171687069707</v>
      </c>
      <c r="O3107">
        <v>4.9545512670317997</v>
      </c>
      <c r="P3107">
        <v>8.49</v>
      </c>
      <c r="Q3107">
        <v>0</v>
      </c>
      <c r="R3107">
        <v>-8.9819049813996301</v>
      </c>
      <c r="S3107">
        <v>265.75962745624702</v>
      </c>
      <c r="T3107">
        <f>IF(AND(C3107&gt;=$V$3,B3107=$V$1,A3107&lt;=2004),1,0)</f>
        <v>0</v>
      </c>
    </row>
    <row r="3108" spans="1:20" hidden="1" x14ac:dyDescent="0.25">
      <c r="A3108">
        <v>2112</v>
      </c>
      <c r="B3108">
        <v>1513</v>
      </c>
      <c r="C3108">
        <v>238.21537424777401</v>
      </c>
      <c r="D3108">
        <v>0.153621750040941</v>
      </c>
      <c r="E3108">
        <v>0</v>
      </c>
      <c r="F3108">
        <v>0.12054393129136</v>
      </c>
      <c r="G3108">
        <v>108</v>
      </c>
      <c r="H3108">
        <v>3</v>
      </c>
      <c r="I3108">
        <v>68.191127140424399</v>
      </c>
      <c r="J3108">
        <v>205.59222385408</v>
      </c>
      <c r="K3108">
        <v>21.362331995086901</v>
      </c>
      <c r="L3108">
        <v>-37.064602000000001</v>
      </c>
      <c r="M3108">
        <v>164.47408996096601</v>
      </c>
      <c r="N3108">
        <v>96.773493889487796</v>
      </c>
      <c r="O3108">
        <v>4.9679891110647398</v>
      </c>
      <c r="P3108">
        <v>7.97</v>
      </c>
      <c r="Q3108">
        <v>0</v>
      </c>
      <c r="R3108">
        <v>-8.6891862828473201</v>
      </c>
      <c r="S3108">
        <v>268.275010800068</v>
      </c>
    </row>
    <row r="3109" spans="1:20" hidden="1" x14ac:dyDescent="0.25">
      <c r="A3109">
        <v>2112</v>
      </c>
      <c r="B3109">
        <v>3090</v>
      </c>
      <c r="C3109">
        <v>263.58573950383902</v>
      </c>
      <c r="D3109">
        <v>0.124686154661729</v>
      </c>
      <c r="E3109">
        <v>0</v>
      </c>
      <c r="F3109">
        <v>-0.181590436522993</v>
      </c>
      <c r="G3109">
        <v>108</v>
      </c>
      <c r="H3109">
        <v>3</v>
      </c>
      <c r="I3109">
        <v>173.67365804636901</v>
      </c>
      <c r="J3109">
        <v>242.46402726217599</v>
      </c>
      <c r="K3109">
        <v>21.362331995086901</v>
      </c>
      <c r="L3109">
        <v>47.642398999999997</v>
      </c>
      <c r="M3109">
        <v>245.688620711814</v>
      </c>
      <c r="N3109">
        <v>141.54095066929699</v>
      </c>
      <c r="O3109">
        <v>0.17865310379614299</v>
      </c>
      <c r="P3109">
        <v>1.88</v>
      </c>
      <c r="Q3109">
        <v>0</v>
      </c>
      <c r="R3109">
        <v>7.23517710649213</v>
      </c>
      <c r="S3109">
        <v>238.422252073148</v>
      </c>
    </row>
    <row r="3110" spans="1:20" hidden="1" x14ac:dyDescent="0.25">
      <c r="A3110">
        <v>2113</v>
      </c>
      <c r="B3110">
        <v>333</v>
      </c>
      <c r="C3110">
        <v>268.82805108434297</v>
      </c>
      <c r="D3110">
        <v>0.113921431017379</v>
      </c>
      <c r="E3110">
        <v>0</v>
      </c>
      <c r="F3110">
        <v>3.68044885367797E-2</v>
      </c>
      <c r="G3110">
        <v>109</v>
      </c>
      <c r="H3110">
        <v>3</v>
      </c>
      <c r="I3110">
        <v>171.29519028279199</v>
      </c>
      <c r="J3110">
        <v>252.73636043354401</v>
      </c>
      <c r="K3110">
        <v>21.362331995086901</v>
      </c>
      <c r="L3110">
        <v>22.605801</v>
      </c>
      <c r="M3110">
        <v>266.469197032034</v>
      </c>
      <c r="N3110">
        <v>152.17002305505099</v>
      </c>
      <c r="O3110">
        <v>0.51523375143507799</v>
      </c>
      <c r="P3110">
        <v>2.25</v>
      </c>
      <c r="Q3110">
        <v>0</v>
      </c>
      <c r="R3110">
        <v>0.44570707065665399</v>
      </c>
      <c r="S3110">
        <v>267.27238372397102</v>
      </c>
    </row>
    <row r="3111" spans="1:20" x14ac:dyDescent="0.25">
      <c r="A3111">
        <v>2113</v>
      </c>
      <c r="B3111">
        <v>1499</v>
      </c>
      <c r="C3111">
        <v>234.6818959089</v>
      </c>
      <c r="D3111">
        <v>0.14782826878757499</v>
      </c>
      <c r="E3111">
        <v>0</v>
      </c>
      <c r="F3111">
        <v>-0.35063398323525602</v>
      </c>
      <c r="G3111">
        <v>109</v>
      </c>
      <c r="H3111">
        <v>3</v>
      </c>
      <c r="I3111">
        <v>62.161109987510898</v>
      </c>
      <c r="J3111">
        <v>204.23130501298101</v>
      </c>
      <c r="K3111">
        <v>21.362331995086901</v>
      </c>
      <c r="L3111">
        <v>-39.488300000000002</v>
      </c>
      <c r="M3111">
        <v>154.858424006701</v>
      </c>
      <c r="N3111">
        <v>90.754922175994693</v>
      </c>
      <c r="O3111">
        <v>4.9097430576152199</v>
      </c>
      <c r="P3111">
        <v>8.8699999999999992</v>
      </c>
      <c r="Q3111">
        <v>0</v>
      </c>
      <c r="R3111">
        <v>-8.9498020421840803</v>
      </c>
      <c r="S3111">
        <v>265.613601999389</v>
      </c>
      <c r="T3111">
        <f>IF(AND(C3111&gt;=$V$3,B3111=$V$1,A3111&lt;=2004),1,0)</f>
        <v>0</v>
      </c>
    </row>
    <row r="3112" spans="1:20" hidden="1" x14ac:dyDescent="0.25">
      <c r="A3112">
        <v>2113</v>
      </c>
      <c r="B3112">
        <v>1513</v>
      </c>
      <c r="C3112">
        <v>238.178674524515</v>
      </c>
      <c r="D3112">
        <v>0.15377220916070899</v>
      </c>
      <c r="E3112">
        <v>0</v>
      </c>
      <c r="F3112">
        <v>-0.35062325358636098</v>
      </c>
      <c r="G3112">
        <v>109</v>
      </c>
      <c r="H3112">
        <v>3</v>
      </c>
      <c r="I3112">
        <v>68.191127140424399</v>
      </c>
      <c r="J3112">
        <v>205.555524130821</v>
      </c>
      <c r="K3112">
        <v>21.362331995086901</v>
      </c>
      <c r="L3112">
        <v>-37.064602000000001</v>
      </c>
      <c r="M3112">
        <v>164.33625829406199</v>
      </c>
      <c r="N3112">
        <v>96.702215718175907</v>
      </c>
      <c r="O3112">
        <v>4.9485257558111204</v>
      </c>
      <c r="P3112">
        <v>8.3000000000000007</v>
      </c>
      <c r="Q3112">
        <v>0</v>
      </c>
      <c r="R3112">
        <v>-8.6627193960955999</v>
      </c>
      <c r="S3112">
        <v>268.13366939927698</v>
      </c>
    </row>
    <row r="3113" spans="1:20" hidden="1" x14ac:dyDescent="0.25">
      <c r="A3113">
        <v>2113</v>
      </c>
      <c r="B3113">
        <v>3090</v>
      </c>
      <c r="C3113">
        <v>263.750856526522</v>
      </c>
      <c r="D3113">
        <v>0.124808273886857</v>
      </c>
      <c r="E3113">
        <v>0</v>
      </c>
      <c r="F3113">
        <v>0.27436090616068298</v>
      </c>
      <c r="G3113">
        <v>109</v>
      </c>
      <c r="H3113">
        <v>3</v>
      </c>
      <c r="I3113">
        <v>173.67365804636901</v>
      </c>
      <c r="J3113">
        <v>242.62914428485999</v>
      </c>
      <c r="K3113">
        <v>21.362331995086901</v>
      </c>
      <c r="L3113">
        <v>47.642398999999997</v>
      </c>
      <c r="M3113">
        <v>246.343942505272</v>
      </c>
      <c r="N3113">
        <v>141.93215925288899</v>
      </c>
      <c r="O3113">
        <v>0.15495372556728901</v>
      </c>
      <c r="P3113">
        <v>1.91</v>
      </c>
      <c r="Q3113">
        <v>0</v>
      </c>
      <c r="R3113">
        <v>7.2517254245581402</v>
      </c>
      <c r="S3113">
        <v>238.540571619562</v>
      </c>
    </row>
    <row r="3114" spans="1:20" hidden="1" x14ac:dyDescent="0.25">
      <c r="A3114">
        <v>2114</v>
      </c>
      <c r="B3114">
        <v>333</v>
      </c>
      <c r="C3114">
        <v>268.845518586872</v>
      </c>
      <c r="D3114">
        <v>0.114038812119755</v>
      </c>
      <c r="E3114">
        <v>0</v>
      </c>
      <c r="F3114">
        <v>-2.9979300153629099E-2</v>
      </c>
      <c r="G3114">
        <v>110</v>
      </c>
      <c r="H3114">
        <v>3</v>
      </c>
      <c r="I3114">
        <v>171.39017011700801</v>
      </c>
      <c r="J3114">
        <v>252.753827936074</v>
      </c>
      <c r="K3114">
        <v>21.592044762462901</v>
      </c>
      <c r="L3114">
        <v>22.605801</v>
      </c>
      <c r="M3114">
        <v>266.53397747995899</v>
      </c>
      <c r="N3114">
        <v>152.222088930268</v>
      </c>
      <c r="O3114">
        <v>0.498209157765303</v>
      </c>
      <c r="P3114">
        <v>2.25</v>
      </c>
      <c r="Q3114">
        <v>0</v>
      </c>
      <c r="R3114">
        <v>0.44831912033008198</v>
      </c>
      <c r="S3114">
        <v>267.27969852311998</v>
      </c>
    </row>
    <row r="3115" spans="1:20" x14ac:dyDescent="0.25">
      <c r="A3115">
        <v>2114</v>
      </c>
      <c r="B3115">
        <v>1499</v>
      </c>
      <c r="C3115">
        <v>234.65468151417201</v>
      </c>
      <c r="D3115">
        <v>0.14798058644192399</v>
      </c>
      <c r="E3115">
        <v>0</v>
      </c>
      <c r="F3115">
        <v>0.14032390564490699</v>
      </c>
      <c r="G3115">
        <v>110</v>
      </c>
      <c r="H3115">
        <v>3</v>
      </c>
      <c r="I3115">
        <v>61.473061393107301</v>
      </c>
      <c r="J3115">
        <v>204.20409061825401</v>
      </c>
      <c r="K3115">
        <v>21.592044762462901</v>
      </c>
      <c r="L3115">
        <v>-39.488300000000002</v>
      </c>
      <c r="M3115">
        <v>154.800585266414</v>
      </c>
      <c r="N3115">
        <v>90.730627532216303</v>
      </c>
      <c r="O3115">
        <v>4.8631727239032401</v>
      </c>
      <c r="P3115">
        <v>9.23</v>
      </c>
      <c r="Q3115">
        <v>0</v>
      </c>
      <c r="R3115">
        <v>-8.9140362638202699</v>
      </c>
      <c r="S3115">
        <v>265.46816009891597</v>
      </c>
      <c r="T3115">
        <f>IF(AND(C3115&gt;=$V$3,B3115=$V$1,A3115&lt;=2004),1,0)</f>
        <v>0</v>
      </c>
    </row>
    <row r="3116" spans="1:20" hidden="1" x14ac:dyDescent="0.25">
      <c r="A3116">
        <v>2114</v>
      </c>
      <c r="B3116">
        <v>1513</v>
      </c>
      <c r="C3116">
        <v>238.137204202628</v>
      </c>
      <c r="D3116">
        <v>0.15393065126650901</v>
      </c>
      <c r="E3116">
        <v>0</v>
      </c>
      <c r="F3116">
        <v>0.126398507643735</v>
      </c>
      <c r="G3116">
        <v>110</v>
      </c>
      <c r="H3116">
        <v>3</v>
      </c>
      <c r="I3116">
        <v>67.507023638613504</v>
      </c>
      <c r="J3116">
        <v>205.51405380893399</v>
      </c>
      <c r="K3116">
        <v>21.592044762462901</v>
      </c>
      <c r="L3116">
        <v>-37.064602000000001</v>
      </c>
      <c r="M3116">
        <v>164.23501039388401</v>
      </c>
      <c r="N3116">
        <v>96.652964539818697</v>
      </c>
      <c r="O3116">
        <v>4.9292295521965199</v>
      </c>
      <c r="P3116">
        <v>8.6199999999999992</v>
      </c>
      <c r="Q3116">
        <v>0</v>
      </c>
      <c r="R3116">
        <v>-8.6325632933090706</v>
      </c>
      <c r="S3116">
        <v>267.99282002709901</v>
      </c>
    </row>
    <row r="3117" spans="1:20" hidden="1" x14ac:dyDescent="0.25">
      <c r="A3117">
        <v>2114</v>
      </c>
      <c r="B3117">
        <v>3090</v>
      </c>
      <c r="C3117">
        <v>263.922427804086</v>
      </c>
      <c r="D3117">
        <v>0.124936872453814</v>
      </c>
      <c r="E3117">
        <v>0</v>
      </c>
      <c r="F3117">
        <v>-0.17100597574899101</v>
      </c>
      <c r="G3117">
        <v>110</v>
      </c>
      <c r="H3117">
        <v>3</v>
      </c>
      <c r="I3117">
        <v>174.337842552073</v>
      </c>
      <c r="J3117">
        <v>242.80071556242399</v>
      </c>
      <c r="K3117">
        <v>21.592044762462901</v>
      </c>
      <c r="L3117">
        <v>47.642398999999997</v>
      </c>
      <c r="M3117">
        <v>246.961787988981</v>
      </c>
      <c r="N3117">
        <v>142.30256462567101</v>
      </c>
      <c r="O3117">
        <v>0.131015034664379</v>
      </c>
      <c r="P3117">
        <v>1.93</v>
      </c>
      <c r="Q3117">
        <v>0</v>
      </c>
      <c r="R3117">
        <v>7.2652117288472304</v>
      </c>
      <c r="S3117">
        <v>238.65911120925099</v>
      </c>
    </row>
    <row r="3118" spans="1:20" hidden="1" x14ac:dyDescent="0.25">
      <c r="A3118">
        <v>2115</v>
      </c>
      <c r="B3118">
        <v>333</v>
      </c>
      <c r="C3118">
        <v>268.86167388049199</v>
      </c>
      <c r="D3118">
        <v>0.114150752730289</v>
      </c>
      <c r="E3118">
        <v>0</v>
      </c>
      <c r="F3118">
        <v>3.4766895067718899E-2</v>
      </c>
      <c r="G3118">
        <v>111</v>
      </c>
      <c r="H3118">
        <v>3</v>
      </c>
      <c r="I3118">
        <v>171.39017011700801</v>
      </c>
      <c r="J3118">
        <v>252.76998322969399</v>
      </c>
      <c r="K3118">
        <v>21.592044762462901</v>
      </c>
      <c r="L3118">
        <v>22.605801</v>
      </c>
      <c r="M3118">
        <v>266.60325799873902</v>
      </c>
      <c r="N3118">
        <v>152.276024456681</v>
      </c>
      <c r="O3118">
        <v>0.48171310615880902</v>
      </c>
      <c r="P3118">
        <v>2.25</v>
      </c>
      <c r="Q3118">
        <v>0</v>
      </c>
      <c r="R3118">
        <v>0.45124497142421699</v>
      </c>
      <c r="S3118">
        <v>267.28706106061497</v>
      </c>
    </row>
    <row r="3119" spans="1:20" x14ac:dyDescent="0.25">
      <c r="A3119">
        <v>2115</v>
      </c>
      <c r="B3119">
        <v>1499</v>
      </c>
      <c r="C3119">
        <v>234.63944575484101</v>
      </c>
      <c r="D3119">
        <v>0.14812584433163201</v>
      </c>
      <c r="E3119">
        <v>0</v>
      </c>
      <c r="F3119">
        <v>-0.31737692670378098</v>
      </c>
      <c r="G3119">
        <v>111</v>
      </c>
      <c r="H3119">
        <v>3</v>
      </c>
      <c r="I3119">
        <v>61.473061393107301</v>
      </c>
      <c r="J3119">
        <v>204.18885485892201</v>
      </c>
      <c r="K3119">
        <v>21.592044762462901</v>
      </c>
      <c r="L3119">
        <v>-39.488300000000002</v>
      </c>
      <c r="M3119">
        <v>154.728793252321</v>
      </c>
      <c r="N3119">
        <v>90.697695827638199</v>
      </c>
      <c r="O3119">
        <v>4.8157606681153</v>
      </c>
      <c r="P3119">
        <v>9.59</v>
      </c>
      <c r="Q3119">
        <v>0</v>
      </c>
      <c r="R3119">
        <v>-8.8799649367971192</v>
      </c>
      <c r="S3119">
        <v>265.32327410806801</v>
      </c>
      <c r="T3119">
        <f>IF(AND(C3119&gt;=$V$3,B3119=$V$1,A3119&lt;=2004),1,0)</f>
        <v>0</v>
      </c>
    </row>
    <row r="3120" spans="1:20" hidden="1" x14ac:dyDescent="0.25">
      <c r="A3120">
        <v>2115</v>
      </c>
      <c r="B3120">
        <v>1513</v>
      </c>
      <c r="C3120">
        <v>238.10776260288199</v>
      </c>
      <c r="D3120">
        <v>0.154081749745722</v>
      </c>
      <c r="E3120">
        <v>0</v>
      </c>
      <c r="F3120">
        <v>-0.31870459911675098</v>
      </c>
      <c r="G3120">
        <v>111</v>
      </c>
      <c r="H3120">
        <v>3</v>
      </c>
      <c r="I3120">
        <v>67.507023638613504</v>
      </c>
      <c r="J3120">
        <v>205.48461220918799</v>
      </c>
      <c r="K3120">
        <v>21.592044762462901</v>
      </c>
      <c r="L3120">
        <v>-37.064602000000001</v>
      </c>
      <c r="M3120">
        <v>164.12065758444299</v>
      </c>
      <c r="N3120">
        <v>96.595502716328994</v>
      </c>
      <c r="O3120">
        <v>4.9096826608867703</v>
      </c>
      <c r="P3120">
        <v>8.93</v>
      </c>
      <c r="Q3120">
        <v>0</v>
      </c>
      <c r="R3120">
        <v>-8.6039237977842102</v>
      </c>
      <c r="S3120">
        <v>267.85243793848798</v>
      </c>
    </row>
    <row r="3121" spans="1:20" hidden="1" x14ac:dyDescent="0.25">
      <c r="A3121">
        <v>2115</v>
      </c>
      <c r="B3121">
        <v>3090</v>
      </c>
      <c r="C3121">
        <v>264.08391911881199</v>
      </c>
      <c r="D3121">
        <v>0.12505951061112699</v>
      </c>
      <c r="E3121">
        <v>0</v>
      </c>
      <c r="F3121">
        <v>0.267068917645086</v>
      </c>
      <c r="G3121">
        <v>111</v>
      </c>
      <c r="H3121">
        <v>3</v>
      </c>
      <c r="I3121">
        <v>174.337842552073</v>
      </c>
      <c r="J3121">
        <v>242.96220687715001</v>
      </c>
      <c r="K3121">
        <v>21.592044762462901</v>
      </c>
      <c r="L3121">
        <v>47.642398999999997</v>
      </c>
      <c r="M3121">
        <v>247.60501489379101</v>
      </c>
      <c r="N3121">
        <v>142.686989269158</v>
      </c>
      <c r="O3121">
        <v>0.108031285383568</v>
      </c>
      <c r="P3121">
        <v>1.96</v>
      </c>
      <c r="Q3121">
        <v>0</v>
      </c>
      <c r="R3121">
        <v>7.2804946358900002</v>
      </c>
      <c r="S3121">
        <v>238.77790015568101</v>
      </c>
    </row>
    <row r="3122" spans="1:20" hidden="1" x14ac:dyDescent="0.25">
      <c r="A3122">
        <v>2116</v>
      </c>
      <c r="B3122">
        <v>333</v>
      </c>
      <c r="C3122">
        <v>268.879052559596</v>
      </c>
      <c r="D3122">
        <v>0.11426141757422199</v>
      </c>
      <c r="E3122">
        <v>0</v>
      </c>
      <c r="F3122">
        <v>-3.2413556856011702E-2</v>
      </c>
      <c r="G3122">
        <v>112</v>
      </c>
      <c r="H3122">
        <v>3</v>
      </c>
      <c r="I3122">
        <v>171.48842007327201</v>
      </c>
      <c r="J3122">
        <v>252.78736190879701</v>
      </c>
      <c r="K3122">
        <v>21.815180383837401</v>
      </c>
      <c r="L3122">
        <v>22.605801</v>
      </c>
      <c r="M3122">
        <v>266.66734598765299</v>
      </c>
      <c r="N3122">
        <v>152.32682871239001</v>
      </c>
      <c r="O3122">
        <v>0.4654677978831</v>
      </c>
      <c r="P3122">
        <v>2.25</v>
      </c>
      <c r="Q3122">
        <v>0</v>
      </c>
      <c r="R3122">
        <v>0.45377890688607903</v>
      </c>
      <c r="S3122">
        <v>267.294464941939</v>
      </c>
    </row>
    <row r="3123" spans="1:20" x14ac:dyDescent="0.25">
      <c r="A3123">
        <v>2116</v>
      </c>
      <c r="B3123">
        <v>1499</v>
      </c>
      <c r="C3123">
        <v>234.61864965558999</v>
      </c>
      <c r="D3123">
        <v>0.148269446743823</v>
      </c>
      <c r="E3123">
        <v>0</v>
      </c>
      <c r="F3123">
        <v>0.147322632845096</v>
      </c>
      <c r="G3123">
        <v>112</v>
      </c>
      <c r="H3123">
        <v>3</v>
      </c>
      <c r="I3123">
        <v>60.808336302796199</v>
      </c>
      <c r="J3123">
        <v>204.168058759671</v>
      </c>
      <c r="K3123">
        <v>21.815180383837401</v>
      </c>
      <c r="L3123">
        <v>-39.488300000000002</v>
      </c>
      <c r="M3123">
        <v>154.688611977335</v>
      </c>
      <c r="N3123">
        <v>90.683176875828906</v>
      </c>
      <c r="O3123">
        <v>4.7663647314132502</v>
      </c>
      <c r="P3123">
        <v>9.94</v>
      </c>
      <c r="Q3123">
        <v>0</v>
      </c>
      <c r="R3123">
        <v>-8.8426017579938705</v>
      </c>
      <c r="S3123">
        <v>265.17899773687799</v>
      </c>
      <c r="T3123">
        <f>IF(AND(C3123&gt;=$V$3,B3123=$V$1,A3123&lt;=2004),1,0)</f>
        <v>0</v>
      </c>
    </row>
    <row r="3124" spans="1:20" hidden="1" x14ac:dyDescent="0.25">
      <c r="A3124">
        <v>2116</v>
      </c>
      <c r="B3124">
        <v>1513</v>
      </c>
      <c r="C3124">
        <v>238.07333745705799</v>
      </c>
      <c r="D3124">
        <v>0.15423112618329099</v>
      </c>
      <c r="E3124">
        <v>0</v>
      </c>
      <c r="F3124">
        <v>0.13204061555115101</v>
      </c>
      <c r="G3124">
        <v>112</v>
      </c>
      <c r="H3124">
        <v>3</v>
      </c>
      <c r="I3124">
        <v>66.846075052904098</v>
      </c>
      <c r="J3124">
        <v>205.45018706336401</v>
      </c>
      <c r="K3124">
        <v>21.815180383837401</v>
      </c>
      <c r="L3124">
        <v>-37.064602000000001</v>
      </c>
      <c r="M3124">
        <v>164.03950976524399</v>
      </c>
      <c r="N3124">
        <v>96.557454203886607</v>
      </c>
      <c r="O3124">
        <v>4.8902615701271701</v>
      </c>
      <c r="P3124">
        <v>9.24</v>
      </c>
      <c r="Q3124">
        <v>0</v>
      </c>
      <c r="R3124">
        <v>-8.5719524756083096</v>
      </c>
      <c r="S3124">
        <v>267.71257749570799</v>
      </c>
    </row>
    <row r="3125" spans="1:20" hidden="1" x14ac:dyDescent="0.25">
      <c r="A3125">
        <v>2116</v>
      </c>
      <c r="B3125">
        <v>3090</v>
      </c>
      <c r="C3125">
        <v>264.25182725700802</v>
      </c>
      <c r="D3125">
        <v>0.12518075108386301</v>
      </c>
      <c r="E3125">
        <v>0</v>
      </c>
      <c r="F3125">
        <v>-0.170014227927894</v>
      </c>
      <c r="G3125">
        <v>112</v>
      </c>
      <c r="H3125">
        <v>3</v>
      </c>
      <c r="I3125">
        <v>174.99155767362501</v>
      </c>
      <c r="J3125">
        <v>243.13011501534601</v>
      </c>
      <c r="K3125">
        <v>21.815180383837401</v>
      </c>
      <c r="L3125">
        <v>47.642398999999997</v>
      </c>
      <c r="M3125">
        <v>248.21159880950501</v>
      </c>
      <c r="N3125">
        <v>143.050201208152</v>
      </c>
      <c r="O3125">
        <v>8.4723099423227005E-2</v>
      </c>
      <c r="P3125">
        <v>1.98</v>
      </c>
      <c r="Q3125">
        <v>0</v>
      </c>
      <c r="R3125">
        <v>7.2928007937989099</v>
      </c>
      <c r="S3125">
        <v>238.89688989005401</v>
      </c>
    </row>
    <row r="3126" spans="1:20" hidden="1" x14ac:dyDescent="0.25">
      <c r="A3126">
        <v>2117</v>
      </c>
      <c r="B3126">
        <v>333</v>
      </c>
      <c r="C3126">
        <v>268.89511149546098</v>
      </c>
      <c r="D3126">
        <v>0.11436678232480101</v>
      </c>
      <c r="E3126">
        <v>0</v>
      </c>
      <c r="F3126">
        <v>3.4966520385088601E-2</v>
      </c>
      <c r="G3126">
        <v>113</v>
      </c>
      <c r="H3126">
        <v>3</v>
      </c>
      <c r="I3126">
        <v>171.48842007327201</v>
      </c>
      <c r="J3126">
        <v>252.80342084466201</v>
      </c>
      <c r="K3126">
        <v>21.815180383837401</v>
      </c>
      <c r="L3126">
        <v>22.605801</v>
      </c>
      <c r="M3126">
        <v>266.73630004147799</v>
      </c>
      <c r="N3126">
        <v>152.37973128925901</v>
      </c>
      <c r="O3126">
        <v>0.44942733592314599</v>
      </c>
      <c r="P3126">
        <v>2.25</v>
      </c>
      <c r="Q3126">
        <v>0</v>
      </c>
      <c r="R3126">
        <v>0.45665348835522002</v>
      </c>
      <c r="S3126">
        <v>267.30191572509</v>
      </c>
    </row>
    <row r="3127" spans="1:20" x14ac:dyDescent="0.25">
      <c r="A3127">
        <v>2117</v>
      </c>
      <c r="B3127">
        <v>1499</v>
      </c>
      <c r="C3127">
        <v>234.60861472169199</v>
      </c>
      <c r="D3127">
        <v>0.14840617157715999</v>
      </c>
      <c r="E3127">
        <v>0</v>
      </c>
      <c r="F3127">
        <v>-0.28511978770456198</v>
      </c>
      <c r="G3127">
        <v>113</v>
      </c>
      <c r="H3127">
        <v>3</v>
      </c>
      <c r="I3127">
        <v>60.808336302796199</v>
      </c>
      <c r="J3127">
        <v>204.158023825773</v>
      </c>
      <c r="K3127">
        <v>21.815180383837401</v>
      </c>
      <c r="L3127">
        <v>-39.488300000000002</v>
      </c>
      <c r="M3127">
        <v>154.63377904727801</v>
      </c>
      <c r="N3127">
        <v>90.659625306147106</v>
      </c>
      <c r="O3127">
        <v>4.7157882512264999</v>
      </c>
      <c r="P3127">
        <v>10.28</v>
      </c>
      <c r="Q3127">
        <v>0</v>
      </c>
      <c r="R3127">
        <v>-8.8070166655092894</v>
      </c>
      <c r="S3127">
        <v>265.03530197399101</v>
      </c>
      <c r="T3127">
        <f>IF(AND(C3127&gt;=$V$3,B3127=$V$1,A3127&lt;=2004),1,0)</f>
        <v>0</v>
      </c>
    </row>
    <row r="3128" spans="1:20" hidden="1" x14ac:dyDescent="0.25">
      <c r="A3128">
        <v>2117</v>
      </c>
      <c r="B3128">
        <v>1513</v>
      </c>
      <c r="C3128">
        <v>238.049768075625</v>
      </c>
      <c r="D3128">
        <v>0.15437334850546</v>
      </c>
      <c r="E3128">
        <v>0</v>
      </c>
      <c r="F3128">
        <v>-0.28762676651204599</v>
      </c>
      <c r="G3128">
        <v>113</v>
      </c>
      <c r="H3128">
        <v>3</v>
      </c>
      <c r="I3128">
        <v>66.846075052904098</v>
      </c>
      <c r="J3128">
        <v>205.42661768193099</v>
      </c>
      <c r="K3128">
        <v>21.815180383837401</v>
      </c>
      <c r="L3128">
        <v>-37.064602000000001</v>
      </c>
      <c r="M3128">
        <v>163.944664314855</v>
      </c>
      <c r="N3128">
        <v>96.510861935656393</v>
      </c>
      <c r="O3128">
        <v>4.8700199660325003</v>
      </c>
      <c r="P3128">
        <v>9.5299999999999994</v>
      </c>
      <c r="Q3128">
        <v>0</v>
      </c>
      <c r="R3128">
        <v>-8.5415676640558793</v>
      </c>
      <c r="S3128">
        <v>267.57321281316598</v>
      </c>
    </row>
    <row r="3129" spans="1:20" hidden="1" x14ac:dyDescent="0.25">
      <c r="A3129">
        <v>2117</v>
      </c>
      <c r="B3129">
        <v>3090</v>
      </c>
      <c r="C3129">
        <v>264.409506630777</v>
      </c>
      <c r="D3129">
        <v>0.12529618496255299</v>
      </c>
      <c r="E3129">
        <v>0</v>
      </c>
      <c r="F3129">
        <v>0.27101145893683398</v>
      </c>
      <c r="G3129">
        <v>113</v>
      </c>
      <c r="H3129">
        <v>3</v>
      </c>
      <c r="I3129">
        <v>174.99155767362501</v>
      </c>
      <c r="J3129">
        <v>243.28779438911499</v>
      </c>
      <c r="K3129">
        <v>21.815180383837401</v>
      </c>
      <c r="L3129">
        <v>47.642398999999997</v>
      </c>
      <c r="M3129">
        <v>248.84346632172401</v>
      </c>
      <c r="N3129">
        <v>143.427389168887</v>
      </c>
      <c r="O3129">
        <v>6.2488714569361802E-2</v>
      </c>
      <c r="P3129">
        <v>2</v>
      </c>
      <c r="Q3129">
        <v>0</v>
      </c>
      <c r="R3129">
        <v>7.3068983163982999</v>
      </c>
      <c r="S3129">
        <v>239.01610964037201</v>
      </c>
    </row>
    <row r="3130" spans="1:20" hidden="1" x14ac:dyDescent="0.25">
      <c r="A3130">
        <v>2118</v>
      </c>
      <c r="B3130">
        <v>333</v>
      </c>
      <c r="C3130">
        <v>268.912510711582</v>
      </c>
      <c r="D3130">
        <v>0.11447790641687999</v>
      </c>
      <c r="E3130">
        <v>0</v>
      </c>
      <c r="F3130">
        <v>-3.5510680920529503E-2</v>
      </c>
      <c r="G3130">
        <v>114</v>
      </c>
      <c r="H3130">
        <v>3</v>
      </c>
      <c r="I3130">
        <v>171.59008934515899</v>
      </c>
      <c r="J3130">
        <v>252.82082006078301</v>
      </c>
      <c r="K3130">
        <v>22.031670889938599</v>
      </c>
      <c r="L3130">
        <v>22.605801</v>
      </c>
      <c r="M3130">
        <v>266.80002958620702</v>
      </c>
      <c r="N3130">
        <v>152.430386226677</v>
      </c>
      <c r="O3130">
        <v>0.43377290011071101</v>
      </c>
      <c r="P3130">
        <v>2.25</v>
      </c>
      <c r="Q3130">
        <v>0</v>
      </c>
      <c r="R3130">
        <v>0.45913422398697901</v>
      </c>
      <c r="S3130">
        <v>267.30940698405902</v>
      </c>
    </row>
    <row r="3131" spans="1:20" x14ac:dyDescent="0.25">
      <c r="A3131">
        <v>2118</v>
      </c>
      <c r="B3131">
        <v>1499</v>
      </c>
      <c r="C3131">
        <v>234.59248437544099</v>
      </c>
      <c r="D3131">
        <v>0.148550369925144</v>
      </c>
      <c r="E3131">
        <v>0</v>
      </c>
      <c r="F3131">
        <v>0.16149952096537401</v>
      </c>
      <c r="G3131">
        <v>114</v>
      </c>
      <c r="H3131">
        <v>3</v>
      </c>
      <c r="I3131">
        <v>60.166992843221003</v>
      </c>
      <c r="J3131">
        <v>204.14189347952299</v>
      </c>
      <c r="K3131">
        <v>22.031670889938599</v>
      </c>
      <c r="L3131">
        <v>-39.488300000000002</v>
      </c>
      <c r="M3131">
        <v>154.60732522186399</v>
      </c>
      <c r="N3131">
        <v>90.653171530899996</v>
      </c>
      <c r="O3131">
        <v>4.6636892960134402</v>
      </c>
      <c r="P3131">
        <v>10.61</v>
      </c>
      <c r="Q3131">
        <v>0</v>
      </c>
      <c r="R3131">
        <v>-8.7684976949368494</v>
      </c>
      <c r="S3131">
        <v>264.89223468872399</v>
      </c>
      <c r="T3131">
        <f>IF(AND(C3131&gt;=$V$3,B3131=$V$1,A3131&lt;=2004),1,0)</f>
        <v>0</v>
      </c>
    </row>
    <row r="3132" spans="1:20" hidden="1" x14ac:dyDescent="0.25">
      <c r="A3132">
        <v>2118</v>
      </c>
      <c r="B3132">
        <v>1513</v>
      </c>
      <c r="C3132">
        <v>238.020345498316</v>
      </c>
      <c r="D3132">
        <v>0.15452334484045599</v>
      </c>
      <c r="E3132">
        <v>0</v>
      </c>
      <c r="F3132">
        <v>0.15508226029479899</v>
      </c>
      <c r="G3132">
        <v>114</v>
      </c>
      <c r="H3132">
        <v>3</v>
      </c>
      <c r="I3132">
        <v>66.208365648943399</v>
      </c>
      <c r="J3132">
        <v>205.397195104622</v>
      </c>
      <c r="K3132">
        <v>22.031670889938599</v>
      </c>
      <c r="L3132">
        <v>-37.064602000000001</v>
      </c>
      <c r="M3132">
        <v>163.87975153481401</v>
      </c>
      <c r="N3132">
        <v>96.482380034497297</v>
      </c>
      <c r="O3132">
        <v>4.8503740267078701</v>
      </c>
      <c r="P3132">
        <v>9.81</v>
      </c>
      <c r="Q3132">
        <v>0</v>
      </c>
      <c r="R3132">
        <v>-8.5081972605531</v>
      </c>
      <c r="S3132">
        <v>267.434392603942</v>
      </c>
    </row>
    <row r="3133" spans="1:20" hidden="1" x14ac:dyDescent="0.25">
      <c r="A3133">
        <v>2118</v>
      </c>
      <c r="B3133">
        <v>3090</v>
      </c>
      <c r="C3133">
        <v>264.573261425694</v>
      </c>
      <c r="D3133">
        <v>0.12541792857124801</v>
      </c>
      <c r="E3133">
        <v>0</v>
      </c>
      <c r="F3133">
        <v>-0.16096876586803699</v>
      </c>
      <c r="G3133">
        <v>114</v>
      </c>
      <c r="H3133">
        <v>3</v>
      </c>
      <c r="I3133">
        <v>175.63466664560801</v>
      </c>
      <c r="J3133">
        <v>243.45154918403199</v>
      </c>
      <c r="K3133">
        <v>22.031670889938599</v>
      </c>
      <c r="L3133">
        <v>47.642398999999997</v>
      </c>
      <c r="M3133">
        <v>249.43793888819101</v>
      </c>
      <c r="N3133">
        <v>143.783793216845</v>
      </c>
      <c r="O3133">
        <v>4.0569200962364001E-2</v>
      </c>
      <c r="P3133">
        <v>2.0099999999999998</v>
      </c>
      <c r="Q3133">
        <v>0</v>
      </c>
      <c r="R3133">
        <v>7.3179817812785002</v>
      </c>
      <c r="S3133">
        <v>239.13551022910599</v>
      </c>
    </row>
    <row r="3134" spans="1:20" hidden="1" x14ac:dyDescent="0.25">
      <c r="A3134">
        <v>2119</v>
      </c>
      <c r="B3134">
        <v>333</v>
      </c>
      <c r="C3134">
        <v>268.92820244276197</v>
      </c>
      <c r="D3134">
        <v>0.114578955909656</v>
      </c>
      <c r="E3134">
        <v>0</v>
      </c>
      <c r="F3134">
        <v>4.52397228073039E-2</v>
      </c>
      <c r="G3134">
        <v>115</v>
      </c>
      <c r="H3134">
        <v>3</v>
      </c>
      <c r="I3134">
        <v>171.59008934515899</v>
      </c>
      <c r="J3134">
        <v>252.83651179196301</v>
      </c>
      <c r="K3134">
        <v>22.031670889938599</v>
      </c>
      <c r="L3134">
        <v>22.605801</v>
      </c>
      <c r="M3134">
        <v>266.86909089313099</v>
      </c>
      <c r="N3134">
        <v>152.48279471592599</v>
      </c>
      <c r="O3134">
        <v>0.41804131401906602</v>
      </c>
      <c r="P3134">
        <v>2.2400000000000002</v>
      </c>
      <c r="Q3134">
        <v>0</v>
      </c>
      <c r="R3134">
        <v>0.46198954302754403</v>
      </c>
      <c r="S3134">
        <v>267.31694483056799</v>
      </c>
    </row>
    <row r="3135" spans="1:20" x14ac:dyDescent="0.25">
      <c r="A3135">
        <v>2119</v>
      </c>
      <c r="B3135">
        <v>1499</v>
      </c>
      <c r="C3135">
        <v>234.58600196296501</v>
      </c>
      <c r="D3135">
        <v>0.14868149513525999</v>
      </c>
      <c r="E3135">
        <v>0</v>
      </c>
      <c r="F3135">
        <v>-0.25562446375736397</v>
      </c>
      <c r="G3135">
        <v>115</v>
      </c>
      <c r="H3135">
        <v>3</v>
      </c>
      <c r="I3135">
        <v>60.166992843221003</v>
      </c>
      <c r="J3135">
        <v>204.13541106704599</v>
      </c>
      <c r="K3135">
        <v>22.031670889938599</v>
      </c>
      <c r="L3135">
        <v>-39.488300000000002</v>
      </c>
      <c r="M3135">
        <v>154.56480994582199</v>
      </c>
      <c r="N3135">
        <v>90.636470421960695</v>
      </c>
      <c r="O3135">
        <v>4.6100808428041198</v>
      </c>
      <c r="P3135">
        <v>10.93</v>
      </c>
      <c r="Q3135">
        <v>0</v>
      </c>
      <c r="R3135">
        <v>-8.7319164448012394</v>
      </c>
      <c r="S3135">
        <v>264.74976426512302</v>
      </c>
      <c r="T3135">
        <f>IF(AND(C3135&gt;=$V$3,B3135=$V$1,A3135&lt;=2004),1,0)</f>
        <v>0</v>
      </c>
    </row>
    <row r="3136" spans="1:20" hidden="1" x14ac:dyDescent="0.25">
      <c r="A3136">
        <v>2119</v>
      </c>
      <c r="B3136">
        <v>1513</v>
      </c>
      <c r="C3136">
        <v>238.00116282794801</v>
      </c>
      <c r="D3136">
        <v>0.15465974238743099</v>
      </c>
      <c r="E3136">
        <v>0</v>
      </c>
      <c r="F3136">
        <v>-0.27130946799796002</v>
      </c>
      <c r="G3136">
        <v>115</v>
      </c>
      <c r="H3136">
        <v>3</v>
      </c>
      <c r="I3136">
        <v>66.208365648943399</v>
      </c>
      <c r="J3136">
        <v>205.378012434254</v>
      </c>
      <c r="K3136">
        <v>22.031670889938599</v>
      </c>
      <c r="L3136">
        <v>-37.064602000000001</v>
      </c>
      <c r="M3136">
        <v>163.79874543549701</v>
      </c>
      <c r="N3136">
        <v>96.443527566654893</v>
      </c>
      <c r="O3136">
        <v>4.8310565580477096</v>
      </c>
      <c r="P3136">
        <v>10.09</v>
      </c>
      <c r="Q3136">
        <v>0</v>
      </c>
      <c r="R3136">
        <v>-8.4766705657367503</v>
      </c>
      <c r="S3136">
        <v>267.29608678598601</v>
      </c>
    </row>
    <row r="3137" spans="1:20" hidden="1" x14ac:dyDescent="0.25">
      <c r="A3137">
        <v>2119</v>
      </c>
      <c r="B3137">
        <v>3090</v>
      </c>
      <c r="C3137">
        <v>264.727100011338</v>
      </c>
      <c r="D3137">
        <v>0.125528634806746</v>
      </c>
      <c r="E3137">
        <v>0</v>
      </c>
      <c r="F3137">
        <v>0.26273032574819799</v>
      </c>
      <c r="G3137">
        <v>115</v>
      </c>
      <c r="H3137">
        <v>3</v>
      </c>
      <c r="I3137">
        <v>175.63466664560801</v>
      </c>
      <c r="J3137">
        <v>243.60538776967601</v>
      </c>
      <c r="K3137">
        <v>22.031670889938599</v>
      </c>
      <c r="L3137">
        <v>47.642398999999997</v>
      </c>
      <c r="M3137">
        <v>250.05644342849399</v>
      </c>
      <c r="N3137">
        <v>144.15285851641201</v>
      </c>
      <c r="O3137">
        <v>2.0060307828561399E-2</v>
      </c>
      <c r="P3137">
        <v>2.0299999999999998</v>
      </c>
      <c r="Q3137">
        <v>0</v>
      </c>
      <c r="R3137">
        <v>7.3307639731567296</v>
      </c>
      <c r="S3137">
        <v>239.25511937277699</v>
      </c>
    </row>
    <row r="3138" spans="1:20" hidden="1" x14ac:dyDescent="0.25">
      <c r="A3138">
        <v>2120</v>
      </c>
      <c r="B3138">
        <v>333</v>
      </c>
      <c r="C3138">
        <v>268.94495302944301</v>
      </c>
      <c r="D3138">
        <v>0.114677964396648</v>
      </c>
      <c r="E3138">
        <v>0</v>
      </c>
      <c r="F3138">
        <v>-2.80543445013898E-2</v>
      </c>
      <c r="G3138">
        <v>116</v>
      </c>
      <c r="H3138">
        <v>3</v>
      </c>
      <c r="I3138">
        <v>171.69532039251499</v>
      </c>
      <c r="J3138">
        <v>252.85326237864399</v>
      </c>
      <c r="K3138">
        <v>22.241450335661199</v>
      </c>
      <c r="L3138">
        <v>22.605801</v>
      </c>
      <c r="M3138">
        <v>266.931386315189</v>
      </c>
      <c r="N3138">
        <v>152.53107497082499</v>
      </c>
      <c r="O3138">
        <v>0.40340277350528603</v>
      </c>
      <c r="P3138">
        <v>2.23</v>
      </c>
      <c r="Q3138">
        <v>0</v>
      </c>
      <c r="R3138">
        <v>0.46433936567981399</v>
      </c>
      <c r="S3138">
        <v>267.324521016912</v>
      </c>
    </row>
    <row r="3139" spans="1:20" x14ac:dyDescent="0.25">
      <c r="A3139">
        <v>2120</v>
      </c>
      <c r="B3139">
        <v>1499</v>
      </c>
      <c r="C3139">
        <v>234.57294608814499</v>
      </c>
      <c r="D3139">
        <v>0.14880997186783501</v>
      </c>
      <c r="E3139">
        <v>0</v>
      </c>
      <c r="F3139">
        <v>0.17416558730562401</v>
      </c>
      <c r="G3139">
        <v>116</v>
      </c>
      <c r="H3139">
        <v>3</v>
      </c>
      <c r="I3139">
        <v>59.549086141370502</v>
      </c>
      <c r="J3139">
        <v>204.122355192226</v>
      </c>
      <c r="K3139">
        <v>22.241450335661199</v>
      </c>
      <c r="L3139">
        <v>-39.488300000000002</v>
      </c>
      <c r="M3139">
        <v>154.547726511527</v>
      </c>
      <c r="N3139">
        <v>90.634508567465701</v>
      </c>
      <c r="O3139">
        <v>4.5554845770307297</v>
      </c>
      <c r="P3139">
        <v>11.24</v>
      </c>
      <c r="Q3139">
        <v>0</v>
      </c>
      <c r="R3139">
        <v>-8.6927268165581904</v>
      </c>
      <c r="S3139">
        <v>264.60793326162701</v>
      </c>
      <c r="T3139">
        <f>IF(AND(C3139&gt;=$V$3,B3139=$V$1,A3139&lt;=2004),1,0)</f>
        <v>0</v>
      </c>
    </row>
    <row r="3140" spans="1:20" hidden="1" x14ac:dyDescent="0.25">
      <c r="A3140">
        <v>2120</v>
      </c>
      <c r="B3140">
        <v>1513</v>
      </c>
      <c r="C3140">
        <v>237.97567219568299</v>
      </c>
      <c r="D3140">
        <v>0.15479338496578099</v>
      </c>
      <c r="E3140">
        <v>0</v>
      </c>
      <c r="F3140">
        <v>0.16713143265859101</v>
      </c>
      <c r="G3140">
        <v>116</v>
      </c>
      <c r="H3140">
        <v>3</v>
      </c>
      <c r="I3140">
        <v>65.5939763813344</v>
      </c>
      <c r="J3140">
        <v>205.35252180198901</v>
      </c>
      <c r="K3140">
        <v>22.241450335661199</v>
      </c>
      <c r="L3140">
        <v>-37.064602000000001</v>
      </c>
      <c r="M3140">
        <v>163.745947973841</v>
      </c>
      <c r="N3140">
        <v>96.4210935038587</v>
      </c>
      <c r="O3140">
        <v>4.8110841204594603</v>
      </c>
      <c r="P3140">
        <v>10.35</v>
      </c>
      <c r="Q3140">
        <v>0</v>
      </c>
      <c r="R3140">
        <v>-8.4423411286743608</v>
      </c>
      <c r="S3140">
        <v>267.15834108899099</v>
      </c>
    </row>
    <row r="3141" spans="1:20" hidden="1" x14ac:dyDescent="0.25">
      <c r="A3141">
        <v>2120</v>
      </c>
      <c r="B3141">
        <v>3090</v>
      </c>
      <c r="C3141">
        <v>264.88698068788102</v>
      </c>
      <c r="D3141">
        <v>0.12563710498879399</v>
      </c>
      <c r="E3141">
        <v>0</v>
      </c>
      <c r="F3141">
        <v>-0.16008566874032701</v>
      </c>
      <c r="G3141">
        <v>116</v>
      </c>
      <c r="H3141">
        <v>3</v>
      </c>
      <c r="I3141">
        <v>176.26702738544299</v>
      </c>
      <c r="J3141">
        <v>243.76526844621901</v>
      </c>
      <c r="K3141">
        <v>22.241450335661199</v>
      </c>
      <c r="L3141">
        <v>47.642398999999997</v>
      </c>
      <c r="M3141">
        <v>250.63854146880399</v>
      </c>
      <c r="N3141">
        <v>144.500735569949</v>
      </c>
      <c r="O3141" s="3">
        <v>-7.5537975748758896E-4</v>
      </c>
      <c r="P3141">
        <v>2.04</v>
      </c>
      <c r="Q3141">
        <v>0</v>
      </c>
      <c r="R3141">
        <v>7.3406283655746796</v>
      </c>
      <c r="S3141">
        <v>239.37488946441201</v>
      </c>
    </row>
    <row r="3142" spans="1:20" hidden="1" x14ac:dyDescent="0.25">
      <c r="A3142">
        <v>2121</v>
      </c>
      <c r="B3142">
        <v>333</v>
      </c>
      <c r="C3142">
        <v>268.96278699566</v>
      </c>
      <c r="D3142">
        <v>0.114771150037235</v>
      </c>
      <c r="E3142">
        <v>0</v>
      </c>
      <c r="F3142">
        <v>-2.87041086809381E-2</v>
      </c>
      <c r="G3142">
        <v>117</v>
      </c>
      <c r="H3142">
        <v>3</v>
      </c>
      <c r="I3142">
        <v>171.80424885140101</v>
      </c>
      <c r="J3142">
        <v>252.871096344861</v>
      </c>
      <c r="K3142">
        <v>22.444454820153801</v>
      </c>
      <c r="L3142">
        <v>22.605801</v>
      </c>
      <c r="M3142">
        <v>266.99789737724001</v>
      </c>
      <c r="N3142">
        <v>152.58101759862799</v>
      </c>
      <c r="O3142">
        <v>0.38983493467402203</v>
      </c>
      <c r="P3142">
        <v>2.2200000000000002</v>
      </c>
      <c r="Q3142">
        <v>0</v>
      </c>
      <c r="R3142">
        <v>0.46698328506367898</v>
      </c>
      <c r="S3142">
        <v>267.332140341588</v>
      </c>
    </row>
    <row r="3143" spans="1:20" x14ac:dyDescent="0.25">
      <c r="A3143">
        <v>2121</v>
      </c>
      <c r="B3143">
        <v>1499</v>
      </c>
      <c r="C3143">
        <v>234.55382581393701</v>
      </c>
      <c r="D3143">
        <v>0.148930892679668</v>
      </c>
      <c r="E3143">
        <v>0</v>
      </c>
      <c r="F3143">
        <v>0.16067784604156701</v>
      </c>
      <c r="G3143">
        <v>117</v>
      </c>
      <c r="H3143">
        <v>3</v>
      </c>
      <c r="I3143">
        <v>58.954668604361601</v>
      </c>
      <c r="J3143">
        <v>204.10323491801799</v>
      </c>
      <c r="K3143">
        <v>22.444454820153801</v>
      </c>
      <c r="L3143">
        <v>-39.488300000000002</v>
      </c>
      <c r="M3143">
        <v>154.513323992822</v>
      </c>
      <c r="N3143">
        <v>90.621909439075694</v>
      </c>
      <c r="O3143">
        <v>4.5002008371202402</v>
      </c>
      <c r="P3143">
        <v>11.54</v>
      </c>
      <c r="Q3143">
        <v>0</v>
      </c>
      <c r="R3143">
        <v>-8.6556158287733993</v>
      </c>
      <c r="S3143">
        <v>264.46670776302699</v>
      </c>
      <c r="T3143">
        <f>IF(AND(C3143&gt;=$V$3,B3143=$V$1,A3143&lt;=2004),1,0)</f>
        <v>0</v>
      </c>
    </row>
    <row r="3144" spans="1:20" hidden="1" x14ac:dyDescent="0.25">
      <c r="A3144">
        <v>2121</v>
      </c>
      <c r="B3144">
        <v>1513</v>
      </c>
      <c r="C3144">
        <v>237.94480783887099</v>
      </c>
      <c r="D3144">
        <v>0.15491916781179199</v>
      </c>
      <c r="E3144">
        <v>0</v>
      </c>
      <c r="F3144">
        <v>0.14237853549319501</v>
      </c>
      <c r="G3144">
        <v>117</v>
      </c>
      <c r="H3144">
        <v>3</v>
      </c>
      <c r="I3144">
        <v>65.002985132684202</v>
      </c>
      <c r="J3144">
        <v>205.32165744517701</v>
      </c>
      <c r="K3144">
        <v>22.444454820153801</v>
      </c>
      <c r="L3144">
        <v>-37.064602000000001</v>
      </c>
      <c r="M3144">
        <v>163.67580853127299</v>
      </c>
      <c r="N3144">
        <v>96.387928069127398</v>
      </c>
      <c r="O3144">
        <v>4.7919197465363901</v>
      </c>
      <c r="P3144">
        <v>10.61</v>
      </c>
      <c r="Q3144">
        <v>0</v>
      </c>
      <c r="R3144">
        <v>-8.4099909661948207</v>
      </c>
      <c r="S3144">
        <v>267.02112321900699</v>
      </c>
    </row>
    <row r="3145" spans="1:20" hidden="1" x14ac:dyDescent="0.25">
      <c r="A3145">
        <v>2121</v>
      </c>
      <c r="B3145">
        <v>3090</v>
      </c>
      <c r="C3145">
        <v>265.05220379325499</v>
      </c>
      <c r="D3145">
        <v>0.12573919586711901</v>
      </c>
      <c r="E3145">
        <v>0</v>
      </c>
      <c r="F3145">
        <v>-0.14154808645810699</v>
      </c>
      <c r="G3145">
        <v>117</v>
      </c>
      <c r="H3145">
        <v>3</v>
      </c>
      <c r="I3145">
        <v>176.888492661089</v>
      </c>
      <c r="J3145">
        <v>243.93049155159301</v>
      </c>
      <c r="K3145">
        <v>22.444454820153801</v>
      </c>
      <c r="L3145">
        <v>47.642398999999997</v>
      </c>
      <c r="M3145">
        <v>251.24457804565799</v>
      </c>
      <c r="N3145">
        <v>144.86174037661701</v>
      </c>
      <c r="O3145">
        <v>-2.0452863979297499E-2</v>
      </c>
      <c r="P3145">
        <v>2.0499999999999998</v>
      </c>
      <c r="Q3145">
        <v>0</v>
      </c>
      <c r="R3145">
        <v>7.3521876118504803</v>
      </c>
      <c r="S3145">
        <v>239.494848157338</v>
      </c>
    </row>
    <row r="3146" spans="1:20" hidden="1" x14ac:dyDescent="0.25">
      <c r="A3146">
        <v>2122</v>
      </c>
      <c r="B3146">
        <v>333</v>
      </c>
      <c r="C3146">
        <v>268.97895560470897</v>
      </c>
      <c r="D3146">
        <v>0.114866819416274</v>
      </c>
      <c r="E3146">
        <v>0</v>
      </c>
      <c r="F3146">
        <v>4.4123553984927601E-2</v>
      </c>
      <c r="G3146">
        <v>118</v>
      </c>
      <c r="H3146">
        <v>3</v>
      </c>
      <c r="I3146">
        <v>171.80424885140101</v>
      </c>
      <c r="J3146">
        <v>252.887264953911</v>
      </c>
      <c r="K3146">
        <v>22.444454820153801</v>
      </c>
      <c r="L3146">
        <v>22.605801</v>
      </c>
      <c r="M3146">
        <v>267.06872384296503</v>
      </c>
      <c r="N3146">
        <v>152.633744282105</v>
      </c>
      <c r="O3146">
        <v>0.376754863643945</v>
      </c>
      <c r="P3146">
        <v>2.21</v>
      </c>
      <c r="Q3146">
        <v>0</v>
      </c>
      <c r="R3146">
        <v>0.469926985771565</v>
      </c>
      <c r="S3146">
        <v>267.33980769584502</v>
      </c>
    </row>
    <row r="3147" spans="1:20" x14ac:dyDescent="0.25">
      <c r="A3147">
        <v>2122</v>
      </c>
      <c r="B3147">
        <v>1499</v>
      </c>
      <c r="C3147">
        <v>234.54326587960901</v>
      </c>
      <c r="D3147">
        <v>0.149055036473798</v>
      </c>
      <c r="E3147">
        <v>0</v>
      </c>
      <c r="F3147">
        <v>-0.22680841021029</v>
      </c>
      <c r="G3147">
        <v>118</v>
      </c>
      <c r="H3147">
        <v>3</v>
      </c>
      <c r="I3147">
        <v>58.954668604361601</v>
      </c>
      <c r="J3147">
        <v>204.09267498368999</v>
      </c>
      <c r="K3147">
        <v>22.444454820153801</v>
      </c>
      <c r="L3147">
        <v>-39.488300000000002</v>
      </c>
      <c r="M3147">
        <v>154.462952013002</v>
      </c>
      <c r="N3147">
        <v>90.600137776909904</v>
      </c>
      <c r="O3147">
        <v>4.4435977548596304</v>
      </c>
      <c r="P3147">
        <v>11.83</v>
      </c>
      <c r="Q3147">
        <v>0</v>
      </c>
      <c r="R3147">
        <v>-8.6204270035901498</v>
      </c>
      <c r="S3147">
        <v>264.32605640721198</v>
      </c>
      <c r="T3147">
        <f>IF(AND(C3147&gt;=$V$3,B3147=$V$1,A3147&lt;=2004),1,0)</f>
        <v>0</v>
      </c>
    </row>
    <row r="3148" spans="1:20" hidden="1" x14ac:dyDescent="0.25">
      <c r="A3148">
        <v>2122</v>
      </c>
      <c r="B3148">
        <v>1513</v>
      </c>
      <c r="C3148">
        <v>237.922727672013</v>
      </c>
      <c r="D3148">
        <v>0.15504830323111099</v>
      </c>
      <c r="E3148">
        <v>0</v>
      </c>
      <c r="F3148">
        <v>-0.23273982626072401</v>
      </c>
      <c r="G3148">
        <v>118</v>
      </c>
      <c r="H3148">
        <v>3</v>
      </c>
      <c r="I3148">
        <v>65.002985132684202</v>
      </c>
      <c r="J3148">
        <v>205.299577278318</v>
      </c>
      <c r="K3148">
        <v>22.444454820153801</v>
      </c>
      <c r="L3148">
        <v>-37.064602000000001</v>
      </c>
      <c r="M3148">
        <v>163.59091303231099</v>
      </c>
      <c r="N3148">
        <v>96.346277397856497</v>
      </c>
      <c r="O3148">
        <v>4.77206417227986</v>
      </c>
      <c r="P3148">
        <v>10.85</v>
      </c>
      <c r="Q3148">
        <v>0</v>
      </c>
      <c r="R3148">
        <v>-8.3793415390205492</v>
      </c>
      <c r="S3148">
        <v>266.88440542674402</v>
      </c>
    </row>
    <row r="3149" spans="1:20" hidden="1" x14ac:dyDescent="0.25">
      <c r="A3149">
        <v>2122</v>
      </c>
      <c r="B3149">
        <v>3090</v>
      </c>
      <c r="C3149">
        <v>265.207013487599</v>
      </c>
      <c r="D3149">
        <v>0.12584400784108199</v>
      </c>
      <c r="E3149">
        <v>0</v>
      </c>
      <c r="F3149">
        <v>0.27590374855057898</v>
      </c>
      <c r="G3149">
        <v>118</v>
      </c>
      <c r="H3149">
        <v>3</v>
      </c>
      <c r="I3149">
        <v>176.888492661089</v>
      </c>
      <c r="J3149">
        <v>244.08530124593699</v>
      </c>
      <c r="K3149">
        <v>22.444454820153801</v>
      </c>
      <c r="L3149">
        <v>47.642398999999997</v>
      </c>
      <c r="M3149">
        <v>251.87201944750899</v>
      </c>
      <c r="N3149">
        <v>145.23544748608199</v>
      </c>
      <c r="O3149">
        <v>-3.9577820987373197E-2</v>
      </c>
      <c r="P3149">
        <v>2.06</v>
      </c>
      <c r="Q3149">
        <v>0</v>
      </c>
      <c r="R3149">
        <v>7.3652321110076802</v>
      </c>
      <c r="S3149">
        <v>239.615019685021</v>
      </c>
    </row>
    <row r="3150" spans="1:20" hidden="1" x14ac:dyDescent="0.25">
      <c r="A3150">
        <v>2123</v>
      </c>
      <c r="B3150">
        <v>333</v>
      </c>
      <c r="C3150">
        <v>268.996388096955</v>
      </c>
      <c r="D3150">
        <v>0.114961413668034</v>
      </c>
      <c r="E3150">
        <v>0</v>
      </c>
      <c r="F3150">
        <v>-3.3486547366854497E-2</v>
      </c>
      <c r="G3150">
        <v>119</v>
      </c>
      <c r="H3150">
        <v>3</v>
      </c>
      <c r="I3150">
        <v>171.91700345202901</v>
      </c>
      <c r="J3150">
        <v>252.90469744615601</v>
      </c>
      <c r="K3150">
        <v>22.640622506283801</v>
      </c>
      <c r="L3150">
        <v>22.605801</v>
      </c>
      <c r="M3150">
        <v>267.13294862622803</v>
      </c>
      <c r="N3150">
        <v>152.68256007562999</v>
      </c>
      <c r="O3150">
        <v>0.36410512340198598</v>
      </c>
      <c r="P3150">
        <v>2.2000000000000002</v>
      </c>
      <c r="Q3150">
        <v>0</v>
      </c>
      <c r="R3150">
        <v>0.47237691508635299</v>
      </c>
      <c r="S3150">
        <v>267.34751502328203</v>
      </c>
    </row>
    <row r="3151" spans="1:20" x14ac:dyDescent="0.25">
      <c r="A3151">
        <v>2123</v>
      </c>
      <c r="B3151">
        <v>1499</v>
      </c>
      <c r="C3151">
        <v>234.52664020084401</v>
      </c>
      <c r="D3151">
        <v>0.149177785146721</v>
      </c>
      <c r="E3151">
        <v>0</v>
      </c>
      <c r="F3151">
        <v>0.16071349419413</v>
      </c>
      <c r="G3151">
        <v>119</v>
      </c>
      <c r="H3151">
        <v>3</v>
      </c>
      <c r="I3151">
        <v>58.383790202101601</v>
      </c>
      <c r="J3151">
        <v>204.07604930492599</v>
      </c>
      <c r="K3151">
        <v>22.640622506283801</v>
      </c>
      <c r="L3151">
        <v>-39.488300000000002</v>
      </c>
      <c r="M3151">
        <v>154.43513735725301</v>
      </c>
      <c r="N3151">
        <v>90.591501694097005</v>
      </c>
      <c r="O3151">
        <v>4.38583496209898</v>
      </c>
      <c r="P3151">
        <v>12.12</v>
      </c>
      <c r="Q3151">
        <v>0</v>
      </c>
      <c r="R3151">
        <v>-8.5829366807042096</v>
      </c>
      <c r="S3151">
        <v>264.18601674554498</v>
      </c>
      <c r="T3151">
        <f>IF(AND(C3151&gt;=$V$3,B3151=$V$1,A3151&lt;=2004),1,0)</f>
        <v>0</v>
      </c>
    </row>
    <row r="3152" spans="1:20" hidden="1" x14ac:dyDescent="0.25">
      <c r="A3152">
        <v>2123</v>
      </c>
      <c r="B3152">
        <v>1513</v>
      </c>
      <c r="C3152">
        <v>237.89493479637699</v>
      </c>
      <c r="D3152">
        <v>0.15517598743361</v>
      </c>
      <c r="E3152">
        <v>0</v>
      </c>
      <c r="F3152">
        <v>0.15136003787031099</v>
      </c>
      <c r="G3152">
        <v>119</v>
      </c>
      <c r="H3152">
        <v>3</v>
      </c>
      <c r="I3152">
        <v>64.435466954614895</v>
      </c>
      <c r="J3152">
        <v>205.27178440268301</v>
      </c>
      <c r="K3152">
        <v>22.640622506283801</v>
      </c>
      <c r="L3152">
        <v>-37.064602000000001</v>
      </c>
      <c r="M3152">
        <v>163.53019959310399</v>
      </c>
      <c r="N3152">
        <v>96.318763032952504</v>
      </c>
      <c r="O3152">
        <v>4.7529756438478001</v>
      </c>
      <c r="P3152">
        <v>11.09</v>
      </c>
      <c r="Q3152">
        <v>0</v>
      </c>
      <c r="R3152">
        <v>-8.3463047596373503</v>
      </c>
      <c r="S3152">
        <v>266.74822666437001</v>
      </c>
    </row>
    <row r="3153" spans="1:20" hidden="1" x14ac:dyDescent="0.25">
      <c r="A3153">
        <v>2123</v>
      </c>
      <c r="B3153">
        <v>3090</v>
      </c>
      <c r="C3153">
        <v>265.36689145622699</v>
      </c>
      <c r="D3153">
        <v>0.125947641943782</v>
      </c>
      <c r="E3153">
        <v>0</v>
      </c>
      <c r="F3153">
        <v>-0.134284353631031</v>
      </c>
      <c r="G3153">
        <v>119</v>
      </c>
      <c r="H3153">
        <v>3</v>
      </c>
      <c r="I3153">
        <v>177.49891028298501</v>
      </c>
      <c r="J3153">
        <v>244.24517921456501</v>
      </c>
      <c r="K3153">
        <v>22.640622506283801</v>
      </c>
      <c r="L3153">
        <v>47.642398999999997</v>
      </c>
      <c r="M3153">
        <v>252.460981237254</v>
      </c>
      <c r="N3153">
        <v>145.586883198843</v>
      </c>
      <c r="O3153">
        <v>-5.8371774229394602E-2</v>
      </c>
      <c r="P3153">
        <v>2.06</v>
      </c>
      <c r="Q3153">
        <v>0</v>
      </c>
      <c r="R3153">
        <v>7.3752142915193097</v>
      </c>
      <c r="S3153">
        <v>239.73535408250399</v>
      </c>
    </row>
    <row r="3154" spans="1:20" hidden="1" x14ac:dyDescent="0.25">
      <c r="A3154">
        <v>2124</v>
      </c>
      <c r="B3154">
        <v>333</v>
      </c>
      <c r="C3154">
        <v>269.012202496942</v>
      </c>
      <c r="D3154">
        <v>0.115054181571234</v>
      </c>
      <c r="E3154">
        <v>0</v>
      </c>
      <c r="F3154">
        <v>4.2871275637947001E-2</v>
      </c>
      <c r="G3154">
        <v>120</v>
      </c>
      <c r="H3154">
        <v>3</v>
      </c>
      <c r="I3154">
        <v>171.91700345202901</v>
      </c>
      <c r="J3154">
        <v>252.920511846143</v>
      </c>
      <c r="K3154">
        <v>22.640622506283801</v>
      </c>
      <c r="L3154">
        <v>22.605801</v>
      </c>
      <c r="M3154">
        <v>267.20220676984297</v>
      </c>
      <c r="N3154">
        <v>152.73401872681501</v>
      </c>
      <c r="O3154">
        <v>0.35183598132675897</v>
      </c>
      <c r="P3154">
        <v>2.19</v>
      </c>
      <c r="Q3154">
        <v>0</v>
      </c>
      <c r="R3154">
        <v>0.47517955621840402</v>
      </c>
      <c r="S3154">
        <v>267.35526807876403</v>
      </c>
    </row>
    <row r="3155" spans="1:20" x14ac:dyDescent="0.25">
      <c r="A3155">
        <v>2124</v>
      </c>
      <c r="B3155">
        <v>1499</v>
      </c>
      <c r="C3155">
        <v>234.51758536596699</v>
      </c>
      <c r="D3155">
        <v>0.149298163888515</v>
      </c>
      <c r="E3155">
        <v>0</v>
      </c>
      <c r="F3155">
        <v>-0.20059147612359299</v>
      </c>
      <c r="G3155">
        <v>120</v>
      </c>
      <c r="H3155">
        <v>3</v>
      </c>
      <c r="I3155">
        <v>58.383790202101601</v>
      </c>
      <c r="J3155">
        <v>204.066994470049</v>
      </c>
      <c r="K3155">
        <v>22.640622506283801</v>
      </c>
      <c r="L3155">
        <v>-39.488300000000002</v>
      </c>
      <c r="M3155">
        <v>154.39135326513099</v>
      </c>
      <c r="N3155">
        <v>90.573342183901005</v>
      </c>
      <c r="O3155">
        <v>4.3263678453121903</v>
      </c>
      <c r="P3155">
        <v>12.39</v>
      </c>
      <c r="Q3155">
        <v>0</v>
      </c>
      <c r="R3155">
        <v>-8.5473706916883003</v>
      </c>
      <c r="S3155">
        <v>264.04655738048803</v>
      </c>
      <c r="T3155">
        <f>IF(AND(C3155&gt;=$V$3,B3155=$V$1,A3155&lt;=2004),1,0)</f>
        <v>0</v>
      </c>
    </row>
    <row r="3156" spans="1:20" hidden="1" x14ac:dyDescent="0.25">
      <c r="A3156">
        <v>2124</v>
      </c>
      <c r="B3156">
        <v>1513</v>
      </c>
      <c r="C3156">
        <v>237.87538981705401</v>
      </c>
      <c r="D3156">
        <v>0.15530120641380499</v>
      </c>
      <c r="E3156">
        <v>0</v>
      </c>
      <c r="F3156">
        <v>-0.21853058129446201</v>
      </c>
      <c r="G3156">
        <v>120</v>
      </c>
      <c r="H3156">
        <v>3</v>
      </c>
      <c r="I3156">
        <v>64.435466954614895</v>
      </c>
      <c r="J3156">
        <v>205.25223942336001</v>
      </c>
      <c r="K3156">
        <v>22.640622506283801</v>
      </c>
      <c r="L3156">
        <v>-37.064602000000001</v>
      </c>
      <c r="M3156">
        <v>163.453802046276</v>
      </c>
      <c r="N3156">
        <v>96.281840491570094</v>
      </c>
      <c r="O3156">
        <v>4.7332663453009296</v>
      </c>
      <c r="P3156">
        <v>11.32</v>
      </c>
      <c r="Q3156">
        <v>0</v>
      </c>
      <c r="R3156">
        <v>-8.3150696340336605</v>
      </c>
      <c r="S3156">
        <v>266.61255753600398</v>
      </c>
    </row>
    <row r="3157" spans="1:20" hidden="1" x14ac:dyDescent="0.25">
      <c r="A3157">
        <v>2124</v>
      </c>
      <c r="B3157">
        <v>3090</v>
      </c>
      <c r="C3157">
        <v>265.516387846702</v>
      </c>
      <c r="D3157">
        <v>0.12604927516386399</v>
      </c>
      <c r="E3157">
        <v>0</v>
      </c>
      <c r="F3157">
        <v>0.27506036290691999</v>
      </c>
      <c r="G3157">
        <v>120</v>
      </c>
      <c r="H3157">
        <v>3</v>
      </c>
      <c r="I3157">
        <v>177.49891028298501</v>
      </c>
      <c r="J3157">
        <v>244.39467560503999</v>
      </c>
      <c r="K3157">
        <v>22.640622506283801</v>
      </c>
      <c r="L3157">
        <v>47.642398999999997</v>
      </c>
      <c r="M3157">
        <v>253.070308444831</v>
      </c>
      <c r="N3157">
        <v>145.949884209304</v>
      </c>
      <c r="O3157">
        <v>-7.5710098286415603E-2</v>
      </c>
      <c r="P3157">
        <v>2.06</v>
      </c>
      <c r="Q3157">
        <v>0</v>
      </c>
      <c r="R3157">
        <v>7.3866101332535301</v>
      </c>
      <c r="S3157">
        <v>239.855874415161</v>
      </c>
    </row>
    <row r="3158" spans="1:20" hidden="1" x14ac:dyDescent="0.25">
      <c r="A3158">
        <v>2125</v>
      </c>
      <c r="B3158">
        <v>333</v>
      </c>
      <c r="C3158">
        <v>269.02904672724901</v>
      </c>
      <c r="D3158">
        <v>0.11514860702815601</v>
      </c>
      <c r="E3158">
        <v>0</v>
      </c>
      <c r="F3158">
        <v>-2.7285327325692801E-2</v>
      </c>
      <c r="G3158">
        <v>121</v>
      </c>
      <c r="H3158">
        <v>3</v>
      </c>
      <c r="I3158">
        <v>172.03370594427099</v>
      </c>
      <c r="J3158">
        <v>252.93735607644999</v>
      </c>
      <c r="K3158">
        <v>22.829893639473699</v>
      </c>
      <c r="L3158">
        <v>22.605801</v>
      </c>
      <c r="M3158">
        <v>267.26504798879802</v>
      </c>
      <c r="N3158">
        <v>152.78202122335099</v>
      </c>
      <c r="O3158">
        <v>0.33969717455373999</v>
      </c>
      <c r="P3158">
        <v>2.17</v>
      </c>
      <c r="Q3158">
        <v>0</v>
      </c>
      <c r="R3158">
        <v>0.477502710235304</v>
      </c>
      <c r="S3158">
        <v>267.363059038953</v>
      </c>
    </row>
    <row r="3159" spans="1:20" x14ac:dyDescent="0.25">
      <c r="A3159">
        <v>2125</v>
      </c>
      <c r="B3159">
        <v>1499</v>
      </c>
      <c r="C3159">
        <v>234.50138755642899</v>
      </c>
      <c r="D3159">
        <v>0.14942069352759699</v>
      </c>
      <c r="E3159">
        <v>0</v>
      </c>
      <c r="F3159">
        <v>0.189255003947739</v>
      </c>
      <c r="G3159">
        <v>121</v>
      </c>
      <c r="H3159">
        <v>3</v>
      </c>
      <c r="I3159">
        <v>57.836498751910398</v>
      </c>
      <c r="J3159">
        <v>204.05079666051</v>
      </c>
      <c r="K3159">
        <v>22.829893639473699</v>
      </c>
      <c r="L3159">
        <v>-39.488300000000002</v>
      </c>
      <c r="M3159">
        <v>154.36751107392001</v>
      </c>
      <c r="N3159">
        <v>90.567008605458696</v>
      </c>
      <c r="O3159">
        <v>4.2663447987214402</v>
      </c>
      <c r="P3159">
        <v>12.64</v>
      </c>
      <c r="Q3159">
        <v>0</v>
      </c>
      <c r="R3159">
        <v>-8.5097901357503591</v>
      </c>
      <c r="S3159">
        <v>263.90771118182602</v>
      </c>
      <c r="T3159">
        <f>IF(AND(C3159&gt;=$V$3,B3159=$V$1,A3159&lt;=2004),1,0)</f>
        <v>0</v>
      </c>
    </row>
    <row r="3160" spans="1:20" hidden="1" x14ac:dyDescent="0.25">
      <c r="A3160">
        <v>2125</v>
      </c>
      <c r="B3160">
        <v>1513</v>
      </c>
      <c r="C3160">
        <v>237.84979445263099</v>
      </c>
      <c r="D3160">
        <v>0.155428662775459</v>
      </c>
      <c r="E3160">
        <v>0</v>
      </c>
      <c r="F3160">
        <v>0.16030688868293899</v>
      </c>
      <c r="G3160">
        <v>121</v>
      </c>
      <c r="H3160">
        <v>3</v>
      </c>
      <c r="I3160">
        <v>63.891494309886703</v>
      </c>
      <c r="J3160">
        <v>205.22664405893701</v>
      </c>
      <c r="K3160">
        <v>22.829893639473699</v>
      </c>
      <c r="L3160">
        <v>-37.064602000000001</v>
      </c>
      <c r="M3160">
        <v>163.40009249588201</v>
      </c>
      <c r="N3160">
        <v>96.258415666097093</v>
      </c>
      <c r="O3160">
        <v>4.7131219521584899</v>
      </c>
      <c r="P3160">
        <v>11.54</v>
      </c>
      <c r="Q3160">
        <v>0</v>
      </c>
      <c r="R3160">
        <v>-8.2816044616746201</v>
      </c>
      <c r="S3160">
        <v>266.47743442721003</v>
      </c>
    </row>
    <row r="3161" spans="1:20" hidden="1" x14ac:dyDescent="0.25">
      <c r="A3161">
        <v>2125</v>
      </c>
      <c r="B3161">
        <v>3090</v>
      </c>
      <c r="C3161">
        <v>265.67150905202999</v>
      </c>
      <c r="D3161">
        <v>0.126152724340934</v>
      </c>
      <c r="E3161">
        <v>0</v>
      </c>
      <c r="F3161">
        <v>-0.14902993240915499</v>
      </c>
      <c r="G3161">
        <v>121</v>
      </c>
      <c r="H3161">
        <v>3</v>
      </c>
      <c r="I3161">
        <v>178.09812331935001</v>
      </c>
      <c r="J3161">
        <v>244.54979681036801</v>
      </c>
      <c r="K3161">
        <v>22.829893639473699</v>
      </c>
      <c r="L3161">
        <v>47.642398999999997</v>
      </c>
      <c r="M3161">
        <v>253.64106660958601</v>
      </c>
      <c r="N3161">
        <v>146.29089787423499</v>
      </c>
      <c r="O3161">
        <v>-9.1818772297517698E-2</v>
      </c>
      <c r="P3161">
        <v>2.0699999999999998</v>
      </c>
      <c r="Q3161">
        <v>0</v>
      </c>
      <c r="R3161">
        <v>7.3949605821236402</v>
      </c>
      <c r="S3161">
        <v>239.976530994196</v>
      </c>
    </row>
    <row r="3162" spans="1:20" hidden="1" x14ac:dyDescent="0.25">
      <c r="A3162">
        <v>2126</v>
      </c>
      <c r="B3162">
        <v>333</v>
      </c>
      <c r="C3162">
        <v>269.04434483627</v>
      </c>
      <c r="D3162">
        <v>0.115236095143288</v>
      </c>
      <c r="E3162">
        <v>0</v>
      </c>
      <c r="F3162">
        <v>4.09644113543121E-2</v>
      </c>
      <c r="G3162">
        <v>122</v>
      </c>
      <c r="H3162">
        <v>3</v>
      </c>
      <c r="I3162">
        <v>172.03370594427099</v>
      </c>
      <c r="J3162">
        <v>252.952654185471</v>
      </c>
      <c r="K3162">
        <v>22.829893639473699</v>
      </c>
      <c r="L3162">
        <v>22.605801</v>
      </c>
      <c r="M3162">
        <v>267.33199360428102</v>
      </c>
      <c r="N3162">
        <v>152.83148232687699</v>
      </c>
      <c r="O3162">
        <v>0.32882628669626301</v>
      </c>
      <c r="P3162">
        <v>2.16</v>
      </c>
      <c r="Q3162">
        <v>0</v>
      </c>
      <c r="R3162">
        <v>0.48011172177518902</v>
      </c>
      <c r="S3162">
        <v>267.370892567917</v>
      </c>
    </row>
    <row r="3163" spans="1:20" x14ac:dyDescent="0.25">
      <c r="A3163">
        <v>2126</v>
      </c>
      <c r="B3163">
        <v>1499</v>
      </c>
      <c r="C3163">
        <v>234.49160581251101</v>
      </c>
      <c r="D3163">
        <v>0.14953422103935601</v>
      </c>
      <c r="E3163">
        <v>0</v>
      </c>
      <c r="F3163">
        <v>-0.169995337951657</v>
      </c>
      <c r="G3163">
        <v>122</v>
      </c>
      <c r="H3163">
        <v>3</v>
      </c>
      <c r="I3163">
        <v>57.836498751910398</v>
      </c>
      <c r="J3163">
        <v>204.04101491659199</v>
      </c>
      <c r="K3163">
        <v>22.829893639473699</v>
      </c>
      <c r="L3163">
        <v>-39.488300000000002</v>
      </c>
      <c r="M3163">
        <v>154.32486767895401</v>
      </c>
      <c r="N3163">
        <v>90.549075329597699</v>
      </c>
      <c r="O3163">
        <v>4.2069753743729699</v>
      </c>
      <c r="P3163">
        <v>12.88</v>
      </c>
      <c r="Q3163">
        <v>0</v>
      </c>
      <c r="R3163">
        <v>-8.4744447789456494</v>
      </c>
      <c r="S3163">
        <v>263.76944167992798</v>
      </c>
      <c r="T3163">
        <f>IF(AND(C3163&gt;=$V$3,B3163=$V$1,A3163&lt;=2004),1,0)</f>
        <v>0</v>
      </c>
    </row>
    <row r="3164" spans="1:20" hidden="1" x14ac:dyDescent="0.25">
      <c r="A3164">
        <v>2126</v>
      </c>
      <c r="B3164">
        <v>1513</v>
      </c>
      <c r="C3164">
        <v>237.831547441157</v>
      </c>
      <c r="D3164">
        <v>0.15554675504852</v>
      </c>
      <c r="E3164">
        <v>0</v>
      </c>
      <c r="F3164">
        <v>-0.19469691636306899</v>
      </c>
      <c r="G3164">
        <v>122</v>
      </c>
      <c r="H3164">
        <v>3</v>
      </c>
      <c r="I3164">
        <v>63.891494309886703</v>
      </c>
      <c r="J3164">
        <v>205.208397047463</v>
      </c>
      <c r="K3164">
        <v>22.829893639473699</v>
      </c>
      <c r="L3164">
        <v>-37.064602000000001</v>
      </c>
      <c r="M3164">
        <v>163.32977652169399</v>
      </c>
      <c r="N3164">
        <v>96.224594778255195</v>
      </c>
      <c r="O3164">
        <v>4.6928879733761804</v>
      </c>
      <c r="P3164">
        <v>11.75</v>
      </c>
      <c r="Q3164">
        <v>0</v>
      </c>
      <c r="R3164">
        <v>-8.2500402704735905</v>
      </c>
      <c r="S3164">
        <v>266.34282632147602</v>
      </c>
    </row>
    <row r="3165" spans="1:20" hidden="1" x14ac:dyDescent="0.25">
      <c r="A3165">
        <v>2126</v>
      </c>
      <c r="B3165">
        <v>3090</v>
      </c>
      <c r="C3165">
        <v>265.81618465154702</v>
      </c>
      <c r="D3165">
        <v>0.12624857321272001</v>
      </c>
      <c r="E3165">
        <v>0</v>
      </c>
      <c r="F3165">
        <v>0.27675680995139301</v>
      </c>
      <c r="G3165">
        <v>122</v>
      </c>
      <c r="H3165">
        <v>3</v>
      </c>
      <c r="I3165">
        <v>178.09812331935001</v>
      </c>
      <c r="J3165">
        <v>244.69447240988401</v>
      </c>
      <c r="K3165">
        <v>22.829893639473699</v>
      </c>
      <c r="L3165">
        <v>47.642398999999997</v>
      </c>
      <c r="M3165">
        <v>254.234319648221</v>
      </c>
      <c r="N3165">
        <v>146.64406205304201</v>
      </c>
      <c r="O3165">
        <v>-0.10855455354270201</v>
      </c>
      <c r="P3165">
        <v>2.06</v>
      </c>
      <c r="Q3165">
        <v>0</v>
      </c>
      <c r="R3165">
        <v>7.4048927510024196</v>
      </c>
      <c r="S3165">
        <v>240.097349627038</v>
      </c>
    </row>
    <row r="3166" spans="1:20" hidden="1" x14ac:dyDescent="0.25">
      <c r="A3166">
        <v>2127</v>
      </c>
      <c r="B3166">
        <v>333</v>
      </c>
      <c r="C3166">
        <v>269.060807133097</v>
      </c>
      <c r="D3166">
        <v>0.115322914114867</v>
      </c>
      <c r="E3166">
        <v>0</v>
      </c>
      <c r="F3166">
        <v>-3.0845124013801E-2</v>
      </c>
      <c r="G3166">
        <v>123</v>
      </c>
      <c r="H3166">
        <v>3</v>
      </c>
      <c r="I3166">
        <v>172.154471030341</v>
      </c>
      <c r="J3166">
        <v>252.969116482299</v>
      </c>
      <c r="K3166">
        <v>23.012210565903001</v>
      </c>
      <c r="L3166">
        <v>22.605801</v>
      </c>
      <c r="M3166">
        <v>267.39280522116297</v>
      </c>
      <c r="N3166">
        <v>152.87735103693601</v>
      </c>
      <c r="O3166">
        <v>0.317513405591618</v>
      </c>
      <c r="P3166">
        <v>2.14</v>
      </c>
      <c r="Q3166">
        <v>0</v>
      </c>
      <c r="R3166">
        <v>0.48226289756653001</v>
      </c>
      <c r="S3166">
        <v>267.37876119558098</v>
      </c>
    </row>
    <row r="3167" spans="1:20" x14ac:dyDescent="0.25">
      <c r="A3167">
        <v>2127</v>
      </c>
      <c r="B3167">
        <v>1499</v>
      </c>
      <c r="C3167">
        <v>234.47495182132801</v>
      </c>
      <c r="D3167">
        <v>0.14964688024800399</v>
      </c>
      <c r="E3167">
        <v>0</v>
      </c>
      <c r="F3167">
        <v>0.182082023950563</v>
      </c>
      <c r="G3167">
        <v>123</v>
      </c>
      <c r="H3167">
        <v>3</v>
      </c>
      <c r="I3167">
        <v>57.312840204131803</v>
      </c>
      <c r="J3167">
        <v>204.02436092540901</v>
      </c>
      <c r="K3167">
        <v>23.012210565903001</v>
      </c>
      <c r="L3167">
        <v>-39.488300000000002</v>
      </c>
      <c r="M3167">
        <v>154.29911991001299</v>
      </c>
      <c r="N3167">
        <v>90.5409946556493</v>
      </c>
      <c r="O3167">
        <v>4.1479053494336604</v>
      </c>
      <c r="P3167">
        <v>13.12</v>
      </c>
      <c r="Q3167">
        <v>0</v>
      </c>
      <c r="R3167">
        <v>-8.43741660692233</v>
      </c>
      <c r="S3167">
        <v>263.63177633169801</v>
      </c>
      <c r="T3167">
        <f>IF(AND(C3167&gt;=$V$3,B3167=$V$1,A3167&lt;=2004),1,0)</f>
        <v>0</v>
      </c>
    </row>
    <row r="3168" spans="1:20" hidden="1" x14ac:dyDescent="0.25">
      <c r="A3168">
        <v>2127</v>
      </c>
      <c r="B3168">
        <v>1513</v>
      </c>
      <c r="C3168">
        <v>237.80696406688401</v>
      </c>
      <c r="D3168">
        <v>0.15566394410537701</v>
      </c>
      <c r="E3168">
        <v>0</v>
      </c>
      <c r="F3168">
        <v>0.16788396829306801</v>
      </c>
      <c r="G3168">
        <v>123</v>
      </c>
      <c r="H3168">
        <v>3</v>
      </c>
      <c r="I3168">
        <v>63.371137314742803</v>
      </c>
      <c r="J3168">
        <v>205.18381367319</v>
      </c>
      <c r="K3168">
        <v>23.012210565903001</v>
      </c>
      <c r="L3168">
        <v>-37.064602000000001</v>
      </c>
      <c r="M3168">
        <v>163.279661912591</v>
      </c>
      <c r="N3168">
        <v>96.2026079186071</v>
      </c>
      <c r="O3168">
        <v>4.6718939899744303</v>
      </c>
      <c r="P3168">
        <v>11.95</v>
      </c>
      <c r="Q3168">
        <v>0</v>
      </c>
      <c r="R3168">
        <v>-8.2165068141909501</v>
      </c>
      <c r="S3168">
        <v>266.20876534943898</v>
      </c>
    </row>
    <row r="3169" spans="1:20" hidden="1" x14ac:dyDescent="0.25">
      <c r="A3169">
        <v>2127</v>
      </c>
      <c r="B3169">
        <v>3090</v>
      </c>
      <c r="C3169">
        <v>265.96617201832498</v>
      </c>
      <c r="D3169">
        <v>0.126343688994593</v>
      </c>
      <c r="E3169">
        <v>0</v>
      </c>
      <c r="F3169">
        <v>-0.14073571222483999</v>
      </c>
      <c r="G3169">
        <v>123</v>
      </c>
      <c r="H3169">
        <v>3</v>
      </c>
      <c r="I3169">
        <v>178.685970333841</v>
      </c>
      <c r="J3169">
        <v>244.844459776663</v>
      </c>
      <c r="K3169">
        <v>23.012210565903001</v>
      </c>
      <c r="L3169">
        <v>47.642398999999997</v>
      </c>
      <c r="M3169">
        <v>254.78856136683001</v>
      </c>
      <c r="N3169">
        <v>146.974684258829</v>
      </c>
      <c r="O3169">
        <v>-0.123098725277861</v>
      </c>
      <c r="P3169">
        <v>2.06</v>
      </c>
      <c r="Q3169">
        <v>0</v>
      </c>
      <c r="R3169">
        <v>7.4117679574800199</v>
      </c>
      <c r="S3169">
        <v>240.21828043612399</v>
      </c>
    </row>
    <row r="3170" spans="1:20" hidden="1" x14ac:dyDescent="0.25">
      <c r="A3170">
        <v>2128</v>
      </c>
      <c r="B3170">
        <v>333</v>
      </c>
      <c r="C3170">
        <v>269.07538375279199</v>
      </c>
      <c r="D3170">
        <v>0.115406306718335</v>
      </c>
      <c r="E3170">
        <v>0</v>
      </c>
      <c r="F3170">
        <v>4.9960934229508099E-2</v>
      </c>
      <c r="G3170">
        <v>124</v>
      </c>
      <c r="H3170">
        <v>3</v>
      </c>
      <c r="I3170">
        <v>172.154471030341</v>
      </c>
      <c r="J3170">
        <v>252.98369310199399</v>
      </c>
      <c r="K3170">
        <v>23.012210565903001</v>
      </c>
      <c r="L3170">
        <v>22.605801</v>
      </c>
      <c r="M3170">
        <v>267.458256197487</v>
      </c>
      <c r="N3170">
        <v>152.9254341324</v>
      </c>
      <c r="O3170">
        <v>0.30739691391901403</v>
      </c>
      <c r="P3170">
        <v>2.12</v>
      </c>
      <c r="Q3170">
        <v>0</v>
      </c>
      <c r="R3170">
        <v>0.48473945926447898</v>
      </c>
      <c r="S3170">
        <v>267.38667023096099</v>
      </c>
    </row>
    <row r="3171" spans="1:20" x14ac:dyDescent="0.25">
      <c r="A3171">
        <v>2128</v>
      </c>
      <c r="B3171">
        <v>1499</v>
      </c>
      <c r="C3171">
        <v>234.46396827827701</v>
      </c>
      <c r="D3171">
        <v>0.14975509328650199</v>
      </c>
      <c r="E3171">
        <v>0</v>
      </c>
      <c r="F3171">
        <v>-0.15024001693682801</v>
      </c>
      <c r="G3171">
        <v>124</v>
      </c>
      <c r="H3171">
        <v>3</v>
      </c>
      <c r="I3171">
        <v>57.312840204131803</v>
      </c>
      <c r="J3171">
        <v>204.01337738235901</v>
      </c>
      <c r="K3171">
        <v>23.012210565903001</v>
      </c>
      <c r="L3171">
        <v>-39.488300000000002</v>
      </c>
      <c r="M3171">
        <v>154.25529023977299</v>
      </c>
      <c r="N3171">
        <v>90.522020074103594</v>
      </c>
      <c r="O3171">
        <v>4.0881638673146199</v>
      </c>
      <c r="P3171">
        <v>13.34</v>
      </c>
      <c r="Q3171">
        <v>0</v>
      </c>
      <c r="R3171">
        <v>-8.4025430172829392</v>
      </c>
      <c r="S3171">
        <v>263.494679982854</v>
      </c>
      <c r="T3171">
        <f>IF(AND(C3171&gt;=$V$3,B3171=$V$1,A3171&lt;=2004),1,0)</f>
        <v>0</v>
      </c>
    </row>
    <row r="3172" spans="1:20" hidden="1" x14ac:dyDescent="0.25">
      <c r="A3172">
        <v>2128</v>
      </c>
      <c r="B3172">
        <v>1513</v>
      </c>
      <c r="C3172">
        <v>237.78927518596899</v>
      </c>
      <c r="D3172">
        <v>0.15577650821863001</v>
      </c>
      <c r="E3172">
        <v>0</v>
      </c>
      <c r="F3172">
        <v>-0.182671778667749</v>
      </c>
      <c r="G3172">
        <v>124</v>
      </c>
      <c r="H3172">
        <v>3</v>
      </c>
      <c r="I3172">
        <v>63.371137314742803</v>
      </c>
      <c r="J3172">
        <v>205.16612479227399</v>
      </c>
      <c r="K3172">
        <v>23.012210565903001</v>
      </c>
      <c r="L3172">
        <v>-37.064602000000001</v>
      </c>
      <c r="M3172">
        <v>163.21216299963601</v>
      </c>
      <c r="N3172">
        <v>96.170072127183602</v>
      </c>
      <c r="O3172">
        <v>4.6511523868398399</v>
      </c>
      <c r="P3172">
        <v>12.15</v>
      </c>
      <c r="Q3172">
        <v>0</v>
      </c>
      <c r="R3172">
        <v>-8.1849570744613391</v>
      </c>
      <c r="S3172">
        <v>266.075219144671</v>
      </c>
    </row>
    <row r="3173" spans="1:20" hidden="1" x14ac:dyDescent="0.25">
      <c r="A3173">
        <v>2128</v>
      </c>
      <c r="B3173">
        <v>3090</v>
      </c>
      <c r="C3173">
        <v>266.10649795585698</v>
      </c>
      <c r="D3173">
        <v>0.126435050969253</v>
      </c>
      <c r="E3173">
        <v>0</v>
      </c>
      <c r="F3173">
        <v>0.25598003184382101</v>
      </c>
      <c r="G3173">
        <v>124</v>
      </c>
      <c r="H3173">
        <v>3</v>
      </c>
      <c r="I3173">
        <v>178.685970333841</v>
      </c>
      <c r="J3173">
        <v>244.984785714195</v>
      </c>
      <c r="K3173">
        <v>23.012210565903001</v>
      </c>
      <c r="L3173">
        <v>47.642398999999997</v>
      </c>
      <c r="M3173">
        <v>255.36410829261999</v>
      </c>
      <c r="N3173">
        <v>147.31720743378099</v>
      </c>
      <c r="O3173">
        <v>-0.13768135860174899</v>
      </c>
      <c r="P3173">
        <v>2.06</v>
      </c>
      <c r="Q3173">
        <v>0</v>
      </c>
      <c r="R3173">
        <v>7.4201416051611799</v>
      </c>
      <c r="S3173">
        <v>240.3393478701</v>
      </c>
    </row>
    <row r="3174" spans="1:20" hidden="1" x14ac:dyDescent="0.25">
      <c r="A3174">
        <v>2129</v>
      </c>
      <c r="B3174">
        <v>333</v>
      </c>
      <c r="C3174">
        <v>269.09128656157702</v>
      </c>
      <c r="D3174">
        <v>0.115478461653056</v>
      </c>
      <c r="E3174">
        <v>0</v>
      </c>
      <c r="F3174">
        <v>-3.51373413277015E-2</v>
      </c>
      <c r="G3174">
        <v>125</v>
      </c>
      <c r="H3174">
        <v>3</v>
      </c>
      <c r="I3174">
        <v>172.27940630422799</v>
      </c>
      <c r="J3174">
        <v>252.999595910778</v>
      </c>
      <c r="K3174">
        <v>23.187517750069599</v>
      </c>
      <c r="L3174">
        <v>22.605801</v>
      </c>
      <c r="M3174">
        <v>267.51622010767198</v>
      </c>
      <c r="N3174">
        <v>152.967800108517</v>
      </c>
      <c r="O3174">
        <v>0.29806490985038597</v>
      </c>
      <c r="P3174">
        <v>2.1</v>
      </c>
      <c r="Q3174">
        <v>0</v>
      </c>
      <c r="R3174">
        <v>0.48666095328751902</v>
      </c>
      <c r="S3174">
        <v>267.39461061754201</v>
      </c>
    </row>
    <row r="3175" spans="1:20" x14ac:dyDescent="0.25">
      <c r="A3175">
        <v>2129</v>
      </c>
      <c r="B3175">
        <v>1499</v>
      </c>
      <c r="C3175">
        <v>234.445619972244</v>
      </c>
      <c r="D3175">
        <v>0.149848723949222</v>
      </c>
      <c r="E3175">
        <v>0</v>
      </c>
      <c r="F3175">
        <v>0.19513137098762101</v>
      </c>
      <c r="G3175">
        <v>125</v>
      </c>
      <c r="H3175">
        <v>3</v>
      </c>
      <c r="I3175">
        <v>56.8128589277134</v>
      </c>
      <c r="J3175">
        <v>203.99502907632501</v>
      </c>
      <c r="K3175">
        <v>23.187517750069599</v>
      </c>
      <c r="L3175">
        <v>-39.488300000000002</v>
      </c>
      <c r="M3175">
        <v>154.226389061812</v>
      </c>
      <c r="N3175">
        <v>90.510891622184801</v>
      </c>
      <c r="O3175">
        <v>4.0297162307022196</v>
      </c>
      <c r="P3175">
        <v>13.55</v>
      </c>
      <c r="Q3175">
        <v>0</v>
      </c>
      <c r="R3175">
        <v>-8.3661992695151906</v>
      </c>
      <c r="S3175">
        <v>263.358176620574</v>
      </c>
      <c r="T3175">
        <f>IF(AND(C3175&gt;=$V$3,B3175=$V$1,A3175&lt;=2004),1,0)</f>
        <v>0</v>
      </c>
    </row>
    <row r="3176" spans="1:20" hidden="1" x14ac:dyDescent="0.25">
      <c r="A3176">
        <v>2129</v>
      </c>
      <c r="B3176">
        <v>1513</v>
      </c>
      <c r="C3176">
        <v>237.7653701989</v>
      </c>
      <c r="D3176">
        <v>0.15587390362188899</v>
      </c>
      <c r="E3176">
        <v>0</v>
      </c>
      <c r="F3176">
        <v>0.16469773801037299</v>
      </c>
      <c r="G3176">
        <v>125</v>
      </c>
      <c r="H3176">
        <v>3</v>
      </c>
      <c r="I3176">
        <v>62.8744639805482</v>
      </c>
      <c r="J3176">
        <v>205.142219805206</v>
      </c>
      <c r="K3176">
        <v>23.187517750069599</v>
      </c>
      <c r="L3176">
        <v>-37.064602000000001</v>
      </c>
      <c r="M3176">
        <v>163.163607341546</v>
      </c>
      <c r="N3176">
        <v>96.147715916797296</v>
      </c>
      <c r="O3176">
        <v>4.6295853541835799</v>
      </c>
      <c r="P3176">
        <v>12.34</v>
      </c>
      <c r="Q3176">
        <v>0</v>
      </c>
      <c r="R3176">
        <v>-8.1515687969694302</v>
      </c>
      <c r="S3176">
        <v>265.94221770485399</v>
      </c>
    </row>
    <row r="3177" spans="1:20" hidden="1" x14ac:dyDescent="0.25">
      <c r="A3177">
        <v>2129</v>
      </c>
      <c r="B3177">
        <v>3090</v>
      </c>
      <c r="C3177">
        <v>266.25171550385801</v>
      </c>
      <c r="D3177">
        <v>0.12651410135314001</v>
      </c>
      <c r="E3177">
        <v>0</v>
      </c>
      <c r="F3177">
        <v>-0.129603616743827</v>
      </c>
      <c r="G3177">
        <v>125</v>
      </c>
      <c r="H3177">
        <v>3</v>
      </c>
      <c r="I3177">
        <v>179.262285644424</v>
      </c>
      <c r="J3177">
        <v>245.130003262196</v>
      </c>
      <c r="K3177">
        <v>23.187517750069599</v>
      </c>
      <c r="L3177">
        <v>47.642398999999997</v>
      </c>
      <c r="M3177">
        <v>255.903463763975</v>
      </c>
      <c r="N3177">
        <v>147.63747354668101</v>
      </c>
      <c r="O3177">
        <v>-0.151645304993899</v>
      </c>
      <c r="P3177">
        <v>2.0499999999999998</v>
      </c>
      <c r="Q3177">
        <v>0</v>
      </c>
      <c r="R3177">
        <v>7.4256916061400604</v>
      </c>
      <c r="S3177">
        <v>240.46050585819401</v>
      </c>
    </row>
    <row r="3178" spans="1:20" hidden="1" x14ac:dyDescent="0.25">
      <c r="A3178">
        <v>2130</v>
      </c>
      <c r="B3178">
        <v>333</v>
      </c>
      <c r="C3178">
        <v>269.10567355004798</v>
      </c>
      <c r="D3178">
        <v>0.11554296778088401</v>
      </c>
      <c r="E3178">
        <v>0</v>
      </c>
      <c r="F3178">
        <v>4.0161596308936398E-2</v>
      </c>
      <c r="G3178">
        <v>126</v>
      </c>
      <c r="H3178">
        <v>3</v>
      </c>
      <c r="I3178">
        <v>172.27940630422799</v>
      </c>
      <c r="J3178">
        <v>253.01398289924899</v>
      </c>
      <c r="K3178">
        <v>23.187517750069599</v>
      </c>
      <c r="L3178">
        <v>22.605801</v>
      </c>
      <c r="M3178">
        <v>267.57946835285298</v>
      </c>
      <c r="N3178">
        <v>153.01221076750701</v>
      </c>
      <c r="O3178">
        <v>0.28903554588126601</v>
      </c>
      <c r="P3178">
        <v>2.09</v>
      </c>
      <c r="Q3178">
        <v>0</v>
      </c>
      <c r="R3178">
        <v>0.48895559943683498</v>
      </c>
      <c r="S3178">
        <v>267.40258844369498</v>
      </c>
    </row>
    <row r="3179" spans="1:20" x14ac:dyDescent="0.25">
      <c r="A3179">
        <v>2130</v>
      </c>
      <c r="B3179">
        <v>1499</v>
      </c>
      <c r="C3179">
        <v>234.432304903031</v>
      </c>
      <c r="D3179">
        <v>0.149932429263646</v>
      </c>
      <c r="E3179">
        <v>0</v>
      </c>
      <c r="F3179">
        <v>-0.133356943795883</v>
      </c>
      <c r="G3179">
        <v>126</v>
      </c>
      <c r="H3179">
        <v>3</v>
      </c>
      <c r="I3179">
        <v>56.8128589277134</v>
      </c>
      <c r="J3179">
        <v>203.981714007112</v>
      </c>
      <c r="K3179">
        <v>23.187517750069599</v>
      </c>
      <c r="L3179">
        <v>-39.488300000000002</v>
      </c>
      <c r="M3179">
        <v>154.17811792064001</v>
      </c>
      <c r="N3179">
        <v>90.487772585189404</v>
      </c>
      <c r="O3179">
        <v>3.9719715185268099</v>
      </c>
      <c r="P3179">
        <v>13.75</v>
      </c>
      <c r="Q3179">
        <v>0</v>
      </c>
      <c r="R3179">
        <v>-8.3321488213100103</v>
      </c>
      <c r="S3179">
        <v>263.22222882725998</v>
      </c>
      <c r="T3179">
        <f>IF(AND(C3179&gt;=$V$3,B3179=$V$1,A3179&lt;=2004),1,0)</f>
        <v>0</v>
      </c>
    </row>
    <row r="3180" spans="1:20" hidden="1" x14ac:dyDescent="0.25">
      <c r="A3180">
        <v>2130</v>
      </c>
      <c r="B3180">
        <v>1513</v>
      </c>
      <c r="C3180">
        <v>237.74784304032201</v>
      </c>
      <c r="D3180">
        <v>0.15596097459433</v>
      </c>
      <c r="E3180">
        <v>0</v>
      </c>
      <c r="F3180">
        <v>-0.168982594488328</v>
      </c>
      <c r="G3180">
        <v>126</v>
      </c>
      <c r="H3180">
        <v>3</v>
      </c>
      <c r="I3180">
        <v>62.8744639805482</v>
      </c>
      <c r="J3180">
        <v>205.12469264662801</v>
      </c>
      <c r="K3180">
        <v>23.187517750069599</v>
      </c>
      <c r="L3180">
        <v>-37.064602000000001</v>
      </c>
      <c r="M3180">
        <v>163.09800579925999</v>
      </c>
      <c r="N3180">
        <v>96.114645771505906</v>
      </c>
      <c r="O3180">
        <v>4.60747645134553</v>
      </c>
      <c r="P3180">
        <v>12.53</v>
      </c>
      <c r="Q3180">
        <v>0</v>
      </c>
      <c r="R3180">
        <v>-8.1201288973013099</v>
      </c>
      <c r="S3180">
        <v>265.80972924014998</v>
      </c>
    </row>
    <row r="3181" spans="1:20" hidden="1" x14ac:dyDescent="0.25">
      <c r="A3181">
        <v>2130</v>
      </c>
      <c r="B3181">
        <v>3090</v>
      </c>
      <c r="C3181">
        <v>266.387582293241</v>
      </c>
      <c r="D3181">
        <v>0.126584771975844</v>
      </c>
      <c r="E3181">
        <v>0</v>
      </c>
      <c r="F3181">
        <v>0.24774883746248699</v>
      </c>
      <c r="G3181">
        <v>126</v>
      </c>
      <c r="H3181">
        <v>3</v>
      </c>
      <c r="I3181">
        <v>179.262285644424</v>
      </c>
      <c r="J3181">
        <v>245.26587005157799</v>
      </c>
      <c r="K3181">
        <v>23.187517750069599</v>
      </c>
      <c r="L3181">
        <v>47.642398999999997</v>
      </c>
      <c r="M3181">
        <v>256.46251969461701</v>
      </c>
      <c r="N3181">
        <v>147.96817284586501</v>
      </c>
      <c r="O3181">
        <v>-0.16410392030416199</v>
      </c>
      <c r="P3181">
        <v>2.0499999999999998</v>
      </c>
      <c r="Q3181">
        <v>0</v>
      </c>
      <c r="R3181">
        <v>7.4326251968343904</v>
      </c>
      <c r="S3181">
        <v>240.58177697513099</v>
      </c>
    </row>
    <row r="3182" spans="1:20" hidden="1" x14ac:dyDescent="0.25">
      <c r="A3182">
        <v>2131</v>
      </c>
      <c r="B3182">
        <v>333</v>
      </c>
      <c r="C3182">
        <v>269.12147515405599</v>
      </c>
      <c r="D3182">
        <v>0.115609598880693</v>
      </c>
      <c r="E3182">
        <v>0</v>
      </c>
      <c r="F3182">
        <v>-3.7480197681833E-2</v>
      </c>
      <c r="G3182">
        <v>127</v>
      </c>
      <c r="H3182">
        <v>3</v>
      </c>
      <c r="I3182">
        <v>172.408612197449</v>
      </c>
      <c r="J3182">
        <v>253.02978450325699</v>
      </c>
      <c r="K3182">
        <v>23.3557617917069</v>
      </c>
      <c r="L3182">
        <v>22.605801</v>
      </c>
      <c r="M3182">
        <v>267.63669757822402</v>
      </c>
      <c r="N3182">
        <v>153.05345180350201</v>
      </c>
      <c r="O3182">
        <v>0.27955958633883798</v>
      </c>
      <c r="P3182">
        <v>2.0699999999999998</v>
      </c>
      <c r="Q3182">
        <v>0</v>
      </c>
      <c r="R3182">
        <v>0.49080262026259203</v>
      </c>
      <c r="S3182">
        <v>267.41059640593897</v>
      </c>
    </row>
    <row r="3183" spans="1:20" x14ac:dyDescent="0.25">
      <c r="A3183">
        <v>2131</v>
      </c>
      <c r="B3183">
        <v>1499</v>
      </c>
      <c r="C3183">
        <v>234.41165097131801</v>
      </c>
      <c r="D3183">
        <v>0.150018892012966</v>
      </c>
      <c r="E3183">
        <v>0</v>
      </c>
      <c r="F3183">
        <v>0.19444514286008799</v>
      </c>
      <c r="G3183">
        <v>127</v>
      </c>
      <c r="H3183">
        <v>3</v>
      </c>
      <c r="I3183">
        <v>56.336597994690898</v>
      </c>
      <c r="J3183">
        <v>203.96106007540001</v>
      </c>
      <c r="K3183">
        <v>23.3557617917069</v>
      </c>
      <c r="L3183">
        <v>-39.488300000000002</v>
      </c>
      <c r="M3183">
        <v>154.14309542918701</v>
      </c>
      <c r="N3183">
        <v>90.472596013272096</v>
      </c>
      <c r="O3183">
        <v>3.9155675358162001</v>
      </c>
      <c r="P3183">
        <v>13.94</v>
      </c>
      <c r="Q3183">
        <v>0</v>
      </c>
      <c r="R3183">
        <v>-8.2968079789208993</v>
      </c>
      <c r="S3183">
        <v>263.08685765705201</v>
      </c>
      <c r="T3183">
        <f>IF(AND(C3183&gt;=$V$3,B3183=$V$1,A3183&lt;=2004),1,0)</f>
        <v>0</v>
      </c>
    </row>
    <row r="3184" spans="1:20" hidden="1" x14ac:dyDescent="0.25">
      <c r="A3184">
        <v>2131</v>
      </c>
      <c r="B3184">
        <v>1513</v>
      </c>
      <c r="C3184">
        <v>237.724597225872</v>
      </c>
      <c r="D3184">
        <v>0.156050913873752</v>
      </c>
      <c r="E3184">
        <v>0</v>
      </c>
      <c r="F3184">
        <v>0.15151764119599201</v>
      </c>
      <c r="G3184">
        <v>127</v>
      </c>
      <c r="H3184">
        <v>3</v>
      </c>
      <c r="I3184">
        <v>62.4015404537612</v>
      </c>
      <c r="J3184">
        <v>205.101446832178</v>
      </c>
      <c r="K3184">
        <v>23.3557617917069</v>
      </c>
      <c r="L3184">
        <v>-37.064602000000001</v>
      </c>
      <c r="M3184">
        <v>163.04991925862001</v>
      </c>
      <c r="N3184">
        <v>96.092075278132597</v>
      </c>
      <c r="O3184">
        <v>4.58392888646567</v>
      </c>
      <c r="P3184">
        <v>12.72</v>
      </c>
      <c r="Q3184">
        <v>0</v>
      </c>
      <c r="R3184">
        <v>-8.0869988381721001</v>
      </c>
      <c r="S3184">
        <v>265.67778132729302</v>
      </c>
    </row>
    <row r="3185" spans="1:20" hidden="1" x14ac:dyDescent="0.25">
      <c r="A3185">
        <v>2131</v>
      </c>
      <c r="B3185">
        <v>3090</v>
      </c>
      <c r="C3185">
        <v>266.52839375741002</v>
      </c>
      <c r="D3185">
        <v>0.12665777064238201</v>
      </c>
      <c r="E3185">
        <v>0</v>
      </c>
      <c r="F3185">
        <v>-0.13100955498311001</v>
      </c>
      <c r="G3185">
        <v>127</v>
      </c>
      <c r="H3185">
        <v>3</v>
      </c>
      <c r="I3185">
        <v>179.82689960217201</v>
      </c>
      <c r="J3185">
        <v>245.40668151574801</v>
      </c>
      <c r="K3185">
        <v>23.3557617917069</v>
      </c>
      <c r="L3185">
        <v>47.642398999999997</v>
      </c>
      <c r="M3185">
        <v>256.986406194658</v>
      </c>
      <c r="N3185">
        <v>148.278881769756</v>
      </c>
      <c r="O3185">
        <v>-0.17623845331605401</v>
      </c>
      <c r="P3185">
        <v>2.04</v>
      </c>
      <c r="Q3185">
        <v>0</v>
      </c>
      <c r="R3185">
        <v>7.4368314424612096</v>
      </c>
      <c r="S3185">
        <v>240.70311672139999</v>
      </c>
    </row>
    <row r="3186" spans="1:20" hidden="1" x14ac:dyDescent="0.25">
      <c r="A3186">
        <v>2132</v>
      </c>
      <c r="B3186">
        <v>333</v>
      </c>
      <c r="C3186">
        <v>269.135385059339</v>
      </c>
      <c r="D3186">
        <v>0.11567429641584499</v>
      </c>
      <c r="E3186">
        <v>0</v>
      </c>
      <c r="F3186">
        <v>5.0120483667804298E-2</v>
      </c>
      <c r="G3186">
        <v>128</v>
      </c>
      <c r="H3186">
        <v>3</v>
      </c>
      <c r="I3186">
        <v>172.408612197449</v>
      </c>
      <c r="J3186">
        <v>253.04369440854001</v>
      </c>
      <c r="K3186">
        <v>23.3557617917069</v>
      </c>
      <c r="L3186">
        <v>22.605801</v>
      </c>
      <c r="M3186">
        <v>267.69956450426798</v>
      </c>
      <c r="N3186">
        <v>153.09767053194801</v>
      </c>
      <c r="O3186">
        <v>0.27033330652262899</v>
      </c>
      <c r="P3186">
        <v>2.0499999999999998</v>
      </c>
      <c r="Q3186">
        <v>0</v>
      </c>
      <c r="R3186">
        <v>0.49304862651599202</v>
      </c>
      <c r="S3186">
        <v>267.41864101414399</v>
      </c>
    </row>
    <row r="3187" spans="1:20" x14ac:dyDescent="0.25">
      <c r="A3187">
        <v>2132</v>
      </c>
      <c r="B3187">
        <v>1499</v>
      </c>
      <c r="C3187">
        <v>234.39553513109101</v>
      </c>
      <c r="D3187">
        <v>0.15010284570395299</v>
      </c>
      <c r="E3187">
        <v>0</v>
      </c>
      <c r="F3187">
        <v>-0.120237940633794</v>
      </c>
      <c r="G3187">
        <v>128</v>
      </c>
      <c r="H3187">
        <v>3</v>
      </c>
      <c r="I3187">
        <v>56.336597994690898</v>
      </c>
      <c r="J3187">
        <v>203.94494423517199</v>
      </c>
      <c r="K3187">
        <v>23.3557617917069</v>
      </c>
      <c r="L3187">
        <v>-39.488300000000002</v>
      </c>
      <c r="M3187">
        <v>154.08878140854699</v>
      </c>
      <c r="N3187">
        <v>90.445935421103897</v>
      </c>
      <c r="O3187">
        <v>3.86121177061551</v>
      </c>
      <c r="P3187">
        <v>14.12</v>
      </c>
      <c r="Q3187">
        <v>0</v>
      </c>
      <c r="R3187">
        <v>-8.2637482562840301</v>
      </c>
      <c r="S3187">
        <v>262.952025891076</v>
      </c>
      <c r="T3187">
        <f>IF(AND(C3187&gt;=$V$3,B3187=$V$1,A3187&lt;=2004),1,0)</f>
        <v>0</v>
      </c>
    </row>
    <row r="3188" spans="1:20" hidden="1" x14ac:dyDescent="0.25">
      <c r="A3188">
        <v>2132</v>
      </c>
      <c r="B3188">
        <v>1513</v>
      </c>
      <c r="C3188">
        <v>237.70722022104201</v>
      </c>
      <c r="D3188">
        <v>0.156138243209583</v>
      </c>
      <c r="E3188">
        <v>0</v>
      </c>
      <c r="F3188">
        <v>-0.15549598576184501</v>
      </c>
      <c r="G3188">
        <v>128</v>
      </c>
      <c r="H3188">
        <v>3</v>
      </c>
      <c r="I3188">
        <v>62.4015404537612</v>
      </c>
      <c r="J3188">
        <v>205.084069827348</v>
      </c>
      <c r="K3188">
        <v>23.3557617917069</v>
      </c>
      <c r="L3188">
        <v>-37.064602000000001</v>
      </c>
      <c r="M3188">
        <v>162.98615973471101</v>
      </c>
      <c r="N3188">
        <v>96.060094715295605</v>
      </c>
      <c r="O3188">
        <v>4.5589721640408598</v>
      </c>
      <c r="P3188">
        <v>12.9</v>
      </c>
      <c r="Q3188">
        <v>0</v>
      </c>
      <c r="R3188">
        <v>-8.0556725852871391</v>
      </c>
      <c r="S3188">
        <v>265.546344535282</v>
      </c>
    </row>
    <row r="3189" spans="1:20" hidden="1" x14ac:dyDescent="0.25">
      <c r="A3189">
        <v>2132</v>
      </c>
      <c r="B3189">
        <v>3090</v>
      </c>
      <c r="C3189">
        <v>266.65982622806098</v>
      </c>
      <c r="D3189">
        <v>0.12672865096415301</v>
      </c>
      <c r="E3189">
        <v>0</v>
      </c>
      <c r="F3189">
        <v>0.248496937238772</v>
      </c>
      <c r="G3189">
        <v>128</v>
      </c>
      <c r="H3189">
        <v>3</v>
      </c>
      <c r="I3189">
        <v>179.82689960217201</v>
      </c>
      <c r="J3189">
        <v>245.538113986399</v>
      </c>
      <c r="K3189">
        <v>23.3557617917069</v>
      </c>
      <c r="L3189">
        <v>47.642398999999997</v>
      </c>
      <c r="M3189">
        <v>257.53020533278601</v>
      </c>
      <c r="N3189">
        <v>148.60086652488499</v>
      </c>
      <c r="O3189">
        <v>-0.187309561522638</v>
      </c>
      <c r="P3189">
        <v>2.0299999999999998</v>
      </c>
      <c r="Q3189">
        <v>0</v>
      </c>
      <c r="R3189">
        <v>7.4424428884956901</v>
      </c>
      <c r="S3189">
        <v>240.82454802432801</v>
      </c>
    </row>
    <row r="3190" spans="1:20" hidden="1" x14ac:dyDescent="0.25">
      <c r="A3190">
        <v>2133</v>
      </c>
      <c r="B3190">
        <v>333</v>
      </c>
      <c r="C3190">
        <v>269.150861018402</v>
      </c>
      <c r="D3190">
        <v>0.11573415284841</v>
      </c>
      <c r="E3190">
        <v>0</v>
      </c>
      <c r="F3190">
        <v>-4.1492549216720999E-2</v>
      </c>
      <c r="G3190">
        <v>129</v>
      </c>
      <c r="H3190">
        <v>3</v>
      </c>
      <c r="I3190">
        <v>172.542181930693</v>
      </c>
      <c r="J3190">
        <v>253.059170367603</v>
      </c>
      <c r="K3190">
        <v>23.516891442050198</v>
      </c>
      <c r="L3190">
        <v>22.605801</v>
      </c>
      <c r="M3190">
        <v>267.75491444301502</v>
      </c>
      <c r="N3190">
        <v>153.136972584674</v>
      </c>
      <c r="O3190">
        <v>0.26190889164634801</v>
      </c>
      <c r="P3190">
        <v>2.0299999999999998</v>
      </c>
      <c r="Q3190">
        <v>0</v>
      </c>
      <c r="R3190">
        <v>0.49473891384450103</v>
      </c>
      <c r="S3190">
        <v>267.42671320116898</v>
      </c>
    </row>
    <row r="3191" spans="1:20" x14ac:dyDescent="0.25">
      <c r="A3191">
        <v>2133</v>
      </c>
      <c r="B3191">
        <v>1499</v>
      </c>
      <c r="C3191">
        <v>234.372582912865</v>
      </c>
      <c r="D3191">
        <v>0.15018051741789501</v>
      </c>
      <c r="E3191">
        <v>0</v>
      </c>
      <c r="F3191">
        <v>0.181131691725745</v>
      </c>
      <c r="G3191">
        <v>129</v>
      </c>
      <c r="H3191">
        <v>3</v>
      </c>
      <c r="I3191">
        <v>55.884099462468399</v>
      </c>
      <c r="J3191">
        <v>203.92199201694601</v>
      </c>
      <c r="K3191">
        <v>23.516891442050198</v>
      </c>
      <c r="L3191">
        <v>-39.488300000000002</v>
      </c>
      <c r="M3191">
        <v>154.04641126021099</v>
      </c>
      <c r="N3191">
        <v>90.425890217381905</v>
      </c>
      <c r="O3191">
        <v>3.8089193781126101</v>
      </c>
      <c r="P3191">
        <v>14.3</v>
      </c>
      <c r="Q3191">
        <v>0</v>
      </c>
      <c r="R3191">
        <v>-8.2295361742178397</v>
      </c>
      <c r="S3191">
        <v>262.81775233129201</v>
      </c>
      <c r="T3191">
        <f>IF(AND(C3191&gt;=$V$3,B3191=$V$1,A3191&lt;=2004),1,0)</f>
        <v>0</v>
      </c>
    </row>
    <row r="3192" spans="1:20" hidden="1" x14ac:dyDescent="0.25">
      <c r="A3192">
        <v>2133</v>
      </c>
      <c r="B3192">
        <v>1513</v>
      </c>
      <c r="C3192">
        <v>237.68424092909399</v>
      </c>
      <c r="D3192">
        <v>0.15621903798002901</v>
      </c>
      <c r="E3192">
        <v>0</v>
      </c>
      <c r="F3192">
        <v>0.148434420411694</v>
      </c>
      <c r="G3192">
        <v>129</v>
      </c>
      <c r="H3192">
        <v>3</v>
      </c>
      <c r="I3192">
        <v>61.952431253244697</v>
      </c>
      <c r="J3192">
        <v>205.06109053539899</v>
      </c>
      <c r="K3192">
        <v>23.516891442050198</v>
      </c>
      <c r="L3192">
        <v>-37.064602000000001</v>
      </c>
      <c r="M3192">
        <v>162.938509625417</v>
      </c>
      <c r="N3192">
        <v>96.037184426092907</v>
      </c>
      <c r="O3192">
        <v>4.5333960917774796</v>
      </c>
      <c r="P3192">
        <v>13.08</v>
      </c>
      <c r="Q3192">
        <v>0</v>
      </c>
      <c r="R3192">
        <v>-8.0228023298862503</v>
      </c>
      <c r="S3192">
        <v>265.41544405614502</v>
      </c>
    </row>
    <row r="3193" spans="1:20" hidden="1" x14ac:dyDescent="0.25">
      <c r="A3193">
        <v>2133</v>
      </c>
      <c r="B3193">
        <v>3090</v>
      </c>
      <c r="C3193">
        <v>266.79664292623897</v>
      </c>
      <c r="D3193">
        <v>0.126794227545861</v>
      </c>
      <c r="E3193">
        <v>0</v>
      </c>
      <c r="F3193">
        <v>-0.14265552730716899</v>
      </c>
      <c r="G3193">
        <v>129</v>
      </c>
      <c r="H3193">
        <v>3</v>
      </c>
      <c r="I3193">
        <v>180.379638888616</v>
      </c>
      <c r="J3193">
        <v>245.67493068457699</v>
      </c>
      <c r="K3193">
        <v>23.516891442050198</v>
      </c>
      <c r="L3193">
        <v>47.642398999999997</v>
      </c>
      <c r="M3193">
        <v>258.038562072589</v>
      </c>
      <c r="N3193">
        <v>148.90181503237</v>
      </c>
      <c r="O3193">
        <v>-0.19709877774954301</v>
      </c>
      <c r="P3193">
        <v>2.0299999999999998</v>
      </c>
      <c r="Q3193">
        <v>0</v>
      </c>
      <c r="R3193">
        <v>7.4453250693720303</v>
      </c>
      <c r="S3193">
        <v>240.94602635307601</v>
      </c>
    </row>
    <row r="3194" spans="1:20" hidden="1" x14ac:dyDescent="0.25">
      <c r="A3194">
        <v>2134</v>
      </c>
      <c r="B3194">
        <v>333</v>
      </c>
      <c r="C3194">
        <v>269.16785191053401</v>
      </c>
      <c r="D3194">
        <v>0.11578253629445399</v>
      </c>
      <c r="E3194">
        <v>0</v>
      </c>
      <c r="F3194">
        <v>-4.0138107654376802E-2</v>
      </c>
      <c r="G3194">
        <v>130</v>
      </c>
      <c r="H3194">
        <v>3</v>
      </c>
      <c r="I3194">
        <v>172.68020147092199</v>
      </c>
      <c r="J3194">
        <v>253.07616125973499</v>
      </c>
      <c r="K3194">
        <v>23.670857619446998</v>
      </c>
      <c r="L3194">
        <v>22.605801</v>
      </c>
      <c r="M3194">
        <v>267.816506069441</v>
      </c>
      <c r="N3194">
        <v>153.17837978924899</v>
      </c>
      <c r="O3194">
        <v>0.25378974974379598</v>
      </c>
      <c r="P3194">
        <v>2.0099999999999998</v>
      </c>
      <c r="Q3194">
        <v>0</v>
      </c>
      <c r="R3194">
        <v>0.49687256571099397</v>
      </c>
      <c r="S3194">
        <v>267.434820200974</v>
      </c>
    </row>
    <row r="3195" spans="1:20" x14ac:dyDescent="0.25">
      <c r="A3195">
        <v>2134</v>
      </c>
      <c r="B3195">
        <v>1499</v>
      </c>
      <c r="C3195">
        <v>234.34302008617601</v>
      </c>
      <c r="D3195">
        <v>0.150243301399827</v>
      </c>
      <c r="E3195">
        <v>0</v>
      </c>
      <c r="F3195">
        <v>0.17514987222165401</v>
      </c>
      <c r="G3195">
        <v>130</v>
      </c>
      <c r="H3195">
        <v>3</v>
      </c>
      <c r="I3195">
        <v>55.455404652747802</v>
      </c>
      <c r="J3195">
        <v>203.89242919025801</v>
      </c>
      <c r="K3195">
        <v>23.670857619446998</v>
      </c>
      <c r="L3195">
        <v>-39.488300000000002</v>
      </c>
      <c r="M3195">
        <v>153.98608267842599</v>
      </c>
      <c r="N3195">
        <v>90.394374475550606</v>
      </c>
      <c r="O3195">
        <v>3.7583687128104599</v>
      </c>
      <c r="P3195">
        <v>14.46</v>
      </c>
      <c r="Q3195">
        <v>0</v>
      </c>
      <c r="R3195">
        <v>-8.1974550962236403</v>
      </c>
      <c r="S3195">
        <v>262.684002208121</v>
      </c>
      <c r="T3195">
        <f>IF(AND(C3195&gt;=$V$3,B3195=$V$1,A3195&lt;=2004),1,0)</f>
        <v>0</v>
      </c>
    </row>
    <row r="3196" spans="1:20" hidden="1" x14ac:dyDescent="0.25">
      <c r="A3196">
        <v>2134</v>
      </c>
      <c r="B3196">
        <v>1513</v>
      </c>
      <c r="C3196">
        <v>237.65648988025001</v>
      </c>
      <c r="D3196">
        <v>0.15628434640635899</v>
      </c>
      <c r="E3196">
        <v>0</v>
      </c>
      <c r="F3196">
        <v>0.12642925726068799</v>
      </c>
      <c r="G3196">
        <v>130</v>
      </c>
      <c r="H3196">
        <v>3</v>
      </c>
      <c r="I3196">
        <v>61.527199503895098</v>
      </c>
      <c r="J3196">
        <v>205.033339486556</v>
      </c>
      <c r="K3196">
        <v>23.670857619446998</v>
      </c>
      <c r="L3196">
        <v>-37.064602000000001</v>
      </c>
      <c r="M3196">
        <v>162.87551332801701</v>
      </c>
      <c r="N3196">
        <v>96.004232930903299</v>
      </c>
      <c r="O3196">
        <v>4.5070815742431698</v>
      </c>
      <c r="P3196">
        <v>13.26</v>
      </c>
      <c r="Q3196">
        <v>0</v>
      </c>
      <c r="R3196">
        <v>-7.9917011234603104</v>
      </c>
      <c r="S3196">
        <v>265.28505102598399</v>
      </c>
    </row>
    <row r="3197" spans="1:20" hidden="1" x14ac:dyDescent="0.25">
      <c r="A3197">
        <v>2134</v>
      </c>
      <c r="B3197">
        <v>3090</v>
      </c>
      <c r="C3197">
        <v>266.937709060011</v>
      </c>
      <c r="D3197">
        <v>0.12684723473100201</v>
      </c>
      <c r="E3197">
        <v>0</v>
      </c>
      <c r="F3197">
        <v>-0.112589132684733</v>
      </c>
      <c r="G3197">
        <v>130</v>
      </c>
      <c r="H3197">
        <v>3</v>
      </c>
      <c r="I3197">
        <v>180.920326830074</v>
      </c>
      <c r="J3197">
        <v>245.81599681834899</v>
      </c>
      <c r="K3197">
        <v>23.670857619446998</v>
      </c>
      <c r="L3197">
        <v>47.642398999999997</v>
      </c>
      <c r="M3197">
        <v>258.56854312430801</v>
      </c>
      <c r="N3197">
        <v>149.21380809657899</v>
      </c>
      <c r="O3197">
        <v>-0.206927839798043</v>
      </c>
      <c r="P3197">
        <v>2.02</v>
      </c>
      <c r="Q3197">
        <v>0</v>
      </c>
      <c r="R3197">
        <v>7.4497453487102501</v>
      </c>
      <c r="S3197">
        <v>241.06757680334201</v>
      </c>
    </row>
    <row r="3198" spans="1:20" hidden="1" x14ac:dyDescent="0.25">
      <c r="A3198">
        <v>2135</v>
      </c>
      <c r="B3198">
        <v>333</v>
      </c>
      <c r="C3198">
        <v>269.18288351235401</v>
      </c>
      <c r="D3198">
        <v>0.115837799344378</v>
      </c>
      <c r="E3198">
        <v>0</v>
      </c>
      <c r="F3198">
        <v>5.1911324022606599E-2</v>
      </c>
      <c r="G3198">
        <v>131</v>
      </c>
      <c r="H3198">
        <v>3</v>
      </c>
      <c r="I3198">
        <v>172.68020147092199</v>
      </c>
      <c r="J3198">
        <v>253.09119286155499</v>
      </c>
      <c r="K3198">
        <v>23.670857619446998</v>
      </c>
      <c r="L3198">
        <v>22.605801</v>
      </c>
      <c r="M3198">
        <v>267.88413910253797</v>
      </c>
      <c r="N3198">
        <v>153.22412246639001</v>
      </c>
      <c r="O3198">
        <v>0.24632898117419</v>
      </c>
      <c r="P3198">
        <v>1.99</v>
      </c>
      <c r="Q3198">
        <v>0</v>
      </c>
      <c r="R3198">
        <v>0.49943276520796398</v>
      </c>
      <c r="S3198">
        <v>267.442968973132</v>
      </c>
    </row>
    <row r="3199" spans="1:20" x14ac:dyDescent="0.25">
      <c r="A3199">
        <v>2135</v>
      </c>
      <c r="B3199">
        <v>1499</v>
      </c>
      <c r="C3199">
        <v>234.31834622878301</v>
      </c>
      <c r="D3199">
        <v>0.15031501258643301</v>
      </c>
      <c r="E3199">
        <v>0</v>
      </c>
      <c r="F3199">
        <v>-0.129534548430422</v>
      </c>
      <c r="G3199">
        <v>131</v>
      </c>
      <c r="H3199">
        <v>3</v>
      </c>
      <c r="I3199">
        <v>55.455404652747802</v>
      </c>
      <c r="J3199">
        <v>203.86775533286399</v>
      </c>
      <c r="K3199">
        <v>23.670857619446998</v>
      </c>
      <c r="L3199">
        <v>-39.488300000000002</v>
      </c>
      <c r="M3199">
        <v>153.908404605611</v>
      </c>
      <c r="N3199">
        <v>90.353223164687094</v>
      </c>
      <c r="O3199">
        <v>3.7114016565293499</v>
      </c>
      <c r="P3199">
        <v>14.63</v>
      </c>
      <c r="Q3199">
        <v>0</v>
      </c>
      <c r="R3199">
        <v>-8.1674299389834992</v>
      </c>
      <c r="S3199">
        <v>262.55074197704897</v>
      </c>
      <c r="T3199">
        <f>IF(AND(C3199&gt;=$V$3,B3199=$V$1,A3199&lt;=2004),1,0)</f>
        <v>0</v>
      </c>
    </row>
    <row r="3200" spans="1:20" hidden="1" x14ac:dyDescent="0.25">
      <c r="A3200">
        <v>2135</v>
      </c>
      <c r="B3200">
        <v>1513</v>
      </c>
      <c r="C3200">
        <v>237.63472608328701</v>
      </c>
      <c r="D3200">
        <v>0.156358940986113</v>
      </c>
      <c r="E3200">
        <v>0</v>
      </c>
      <c r="F3200">
        <v>-0.15863416292625401</v>
      </c>
      <c r="G3200">
        <v>131</v>
      </c>
      <c r="H3200">
        <v>3</v>
      </c>
      <c r="I3200">
        <v>61.527199503895098</v>
      </c>
      <c r="J3200">
        <v>205.011575689593</v>
      </c>
      <c r="K3200">
        <v>23.670857619446998</v>
      </c>
      <c r="L3200">
        <v>-37.064602000000001</v>
      </c>
      <c r="M3200">
        <v>162.79945990907399</v>
      </c>
      <c r="N3200">
        <v>95.964174099342301</v>
      </c>
      <c r="O3200">
        <v>4.47930097124891</v>
      </c>
      <c r="P3200">
        <v>13.44</v>
      </c>
      <c r="Q3200">
        <v>0</v>
      </c>
      <c r="R3200">
        <v>-7.9621213019986996</v>
      </c>
      <c r="S3200">
        <v>265.15514062179898</v>
      </c>
    </row>
    <row r="3201" spans="1:20" hidden="1" x14ac:dyDescent="0.25">
      <c r="A3201">
        <v>2135</v>
      </c>
      <c r="B3201">
        <v>3090</v>
      </c>
      <c r="C3201">
        <v>267.06977188499297</v>
      </c>
      <c r="D3201">
        <v>0.126907778965823</v>
      </c>
      <c r="E3201">
        <v>0</v>
      </c>
      <c r="F3201">
        <v>0.238543173546163</v>
      </c>
      <c r="G3201">
        <v>131</v>
      </c>
      <c r="H3201">
        <v>3</v>
      </c>
      <c r="I3201">
        <v>180.920326830074</v>
      </c>
      <c r="J3201">
        <v>245.94805964333099</v>
      </c>
      <c r="K3201">
        <v>23.670857619446998</v>
      </c>
      <c r="L3201">
        <v>47.642398999999997</v>
      </c>
      <c r="M3201">
        <v>259.11583942316099</v>
      </c>
      <c r="N3201">
        <v>149.53669565185101</v>
      </c>
      <c r="O3201">
        <v>-0.21543815352541101</v>
      </c>
      <c r="P3201">
        <v>2.02</v>
      </c>
      <c r="Q3201">
        <v>0</v>
      </c>
      <c r="R3201">
        <v>7.4553694649478803</v>
      </c>
      <c r="S3201">
        <v>241.189219016994</v>
      </c>
    </row>
    <row r="3202" spans="1:20" hidden="1" x14ac:dyDescent="0.25">
      <c r="A3202">
        <v>2136</v>
      </c>
      <c r="B3202">
        <v>333</v>
      </c>
      <c r="C3202">
        <v>269.199599445557</v>
      </c>
      <c r="D3202">
        <v>0.115885821446692</v>
      </c>
      <c r="E3202">
        <v>0</v>
      </c>
      <c r="F3202">
        <v>-4.4626311624787397E-2</v>
      </c>
      <c r="G3202">
        <v>132</v>
      </c>
      <c r="H3202">
        <v>3</v>
      </c>
      <c r="I3202">
        <v>172.82274949347499</v>
      </c>
      <c r="J3202">
        <v>253.107908794759</v>
      </c>
      <c r="K3202">
        <v>23.817613424308099</v>
      </c>
      <c r="L3202">
        <v>22.605801</v>
      </c>
      <c r="M3202">
        <v>267.94398376829503</v>
      </c>
      <c r="N3202">
        <v>153.26448674317999</v>
      </c>
      <c r="O3202">
        <v>0.23887206634661101</v>
      </c>
      <c r="P3202">
        <v>1.97</v>
      </c>
      <c r="Q3202">
        <v>0</v>
      </c>
      <c r="R3202">
        <v>0.50141628958950502</v>
      </c>
      <c r="S3202">
        <v>267.45115010858302</v>
      </c>
    </row>
    <row r="3203" spans="1:20" x14ac:dyDescent="0.25">
      <c r="A3203">
        <v>2136</v>
      </c>
      <c r="B3203">
        <v>1499</v>
      </c>
      <c r="C3203">
        <v>234.287570935221</v>
      </c>
      <c r="D3203">
        <v>0.15037732767662501</v>
      </c>
      <c r="E3203">
        <v>0</v>
      </c>
      <c r="F3203">
        <v>0.16165922261211699</v>
      </c>
      <c r="G3203">
        <v>132</v>
      </c>
      <c r="H3203">
        <v>3</v>
      </c>
      <c r="I3203">
        <v>55.050554425925903</v>
      </c>
      <c r="J3203">
        <v>203.836980039303</v>
      </c>
      <c r="K3203">
        <v>23.817613424308099</v>
      </c>
      <c r="L3203">
        <v>-39.488300000000002</v>
      </c>
      <c r="M3203">
        <v>153.84359509158901</v>
      </c>
      <c r="N3203">
        <v>90.319038643384602</v>
      </c>
      <c r="O3203">
        <v>3.6660933053696398</v>
      </c>
      <c r="P3203">
        <v>14.78</v>
      </c>
      <c r="Q3203">
        <v>0</v>
      </c>
      <c r="R3203">
        <v>-8.1361370361640493</v>
      </c>
      <c r="S3203">
        <v>262.41799232268102</v>
      </c>
      <c r="T3203">
        <f>IF(AND(C3203&gt;=$V$3,B3203=$V$1,A3203&lt;=2004),1,0)</f>
        <v>0</v>
      </c>
    </row>
    <row r="3204" spans="1:20" hidden="1" x14ac:dyDescent="0.25">
      <c r="A3204">
        <v>2136</v>
      </c>
      <c r="B3204">
        <v>1513</v>
      </c>
      <c r="C3204">
        <v>237.60864106422301</v>
      </c>
      <c r="D3204">
        <v>0.15642376166730901</v>
      </c>
      <c r="E3204">
        <v>0</v>
      </c>
      <c r="F3204">
        <v>0.11449219653829799</v>
      </c>
      <c r="G3204">
        <v>132</v>
      </c>
      <c r="H3204">
        <v>3</v>
      </c>
      <c r="I3204">
        <v>61.125907165544596</v>
      </c>
      <c r="J3204">
        <v>204.985490670529</v>
      </c>
      <c r="K3204">
        <v>23.817613424308099</v>
      </c>
      <c r="L3204">
        <v>-37.064602000000001</v>
      </c>
      <c r="M3204">
        <v>162.73983355138699</v>
      </c>
      <c r="N3204">
        <v>95.933168504941605</v>
      </c>
      <c r="O3204">
        <v>4.4507022774375899</v>
      </c>
      <c r="P3204">
        <v>13.62</v>
      </c>
      <c r="Q3204">
        <v>0</v>
      </c>
      <c r="R3204">
        <v>-7.93095513302739</v>
      </c>
      <c r="S3204">
        <v>265.02573872652101</v>
      </c>
    </row>
    <row r="3205" spans="1:20" hidden="1" x14ac:dyDescent="0.25">
      <c r="A3205">
        <v>2136</v>
      </c>
      <c r="B3205">
        <v>3090</v>
      </c>
      <c r="C3205">
        <v>267.20615179918798</v>
      </c>
      <c r="D3205">
        <v>0.12696039027560699</v>
      </c>
      <c r="E3205">
        <v>0</v>
      </c>
      <c r="F3205">
        <v>-0.114381621271021</v>
      </c>
      <c r="G3205">
        <v>132</v>
      </c>
      <c r="H3205">
        <v>3</v>
      </c>
      <c r="I3205">
        <v>181.44878372734999</v>
      </c>
      <c r="J3205">
        <v>246.084439557526</v>
      </c>
      <c r="K3205">
        <v>23.817613424308099</v>
      </c>
      <c r="L3205">
        <v>47.642398999999997</v>
      </c>
      <c r="M3205">
        <v>259.62899243644802</v>
      </c>
      <c r="N3205">
        <v>149.83897977886099</v>
      </c>
      <c r="O3205">
        <v>-0.22398442682015399</v>
      </c>
      <c r="P3205">
        <v>2.0099999999999998</v>
      </c>
      <c r="Q3205">
        <v>0</v>
      </c>
      <c r="R3205">
        <v>7.4583725229433897</v>
      </c>
      <c r="S3205">
        <v>241.31091022870399</v>
      </c>
    </row>
    <row r="3206" spans="1:20" hidden="1" x14ac:dyDescent="0.25">
      <c r="A3206">
        <v>2137</v>
      </c>
      <c r="B3206">
        <v>333</v>
      </c>
      <c r="C3206">
        <v>269.21436289470199</v>
      </c>
      <c r="D3206">
        <v>0.115933327081587</v>
      </c>
      <c r="E3206">
        <v>0</v>
      </c>
      <c r="F3206">
        <v>5.1730995471863897E-2</v>
      </c>
      <c r="G3206">
        <v>133</v>
      </c>
      <c r="H3206">
        <v>3</v>
      </c>
      <c r="I3206">
        <v>172.82274949347499</v>
      </c>
      <c r="J3206">
        <v>253.122672243903</v>
      </c>
      <c r="K3206">
        <v>23.817613424308099</v>
      </c>
      <c r="L3206">
        <v>22.605801</v>
      </c>
      <c r="M3206">
        <v>268.010545964203</v>
      </c>
      <c r="N3206">
        <v>153.308628764715</v>
      </c>
      <c r="O3206">
        <v>0.23202084112170099</v>
      </c>
      <c r="P3206">
        <v>1.95</v>
      </c>
      <c r="Q3206">
        <v>0</v>
      </c>
      <c r="R3206">
        <v>0.50387588546349005</v>
      </c>
      <c r="S3206">
        <v>267.45937137493399</v>
      </c>
    </row>
    <row r="3207" spans="1:20" x14ac:dyDescent="0.25">
      <c r="A3207">
        <v>2137</v>
      </c>
      <c r="B3207">
        <v>1499</v>
      </c>
      <c r="C3207">
        <v>234.26154812239599</v>
      </c>
      <c r="D3207">
        <v>0.15043897258137601</v>
      </c>
      <c r="E3207">
        <v>0</v>
      </c>
      <c r="F3207">
        <v>-0.12591825422655301</v>
      </c>
      <c r="G3207">
        <v>133</v>
      </c>
      <c r="H3207">
        <v>3</v>
      </c>
      <c r="I3207">
        <v>55.050554425925903</v>
      </c>
      <c r="J3207">
        <v>203.810957226478</v>
      </c>
      <c r="K3207">
        <v>23.817613424308099</v>
      </c>
      <c r="L3207">
        <v>-39.488300000000002</v>
      </c>
      <c r="M3207">
        <v>153.76278794692001</v>
      </c>
      <c r="N3207">
        <v>90.275415975355997</v>
      </c>
      <c r="O3207">
        <v>3.6242145065770099</v>
      </c>
      <c r="P3207">
        <v>14.94</v>
      </c>
      <c r="Q3207">
        <v>0</v>
      </c>
      <c r="R3207">
        <v>-8.10674961254281</v>
      </c>
      <c r="S3207">
        <v>262.28572215511502</v>
      </c>
      <c r="T3207">
        <f>IF(AND(C3207&gt;=$V$3,B3207=$V$1,A3207&lt;=2004),1,0)</f>
        <v>0</v>
      </c>
    </row>
    <row r="3208" spans="1:20" hidden="1" x14ac:dyDescent="0.25">
      <c r="A3208">
        <v>2137</v>
      </c>
      <c r="B3208">
        <v>1513</v>
      </c>
      <c r="C3208">
        <v>237.58796182879101</v>
      </c>
      <c r="D3208">
        <v>0.15648788521597001</v>
      </c>
      <c r="E3208">
        <v>0</v>
      </c>
      <c r="F3208">
        <v>-0.14322798269201101</v>
      </c>
      <c r="G3208">
        <v>133</v>
      </c>
      <c r="H3208">
        <v>3</v>
      </c>
      <c r="I3208">
        <v>61.125907165544596</v>
      </c>
      <c r="J3208">
        <v>204.964811435097</v>
      </c>
      <c r="K3208">
        <v>23.817613424308099</v>
      </c>
      <c r="L3208">
        <v>-37.064602000000001</v>
      </c>
      <c r="M3208">
        <v>162.66838990654</v>
      </c>
      <c r="N3208">
        <v>95.895147794909406</v>
      </c>
      <c r="O3208">
        <v>4.4202816409808996</v>
      </c>
      <c r="P3208">
        <v>13.79</v>
      </c>
      <c r="Q3208">
        <v>0</v>
      </c>
      <c r="R3208">
        <v>-7.9011808173611797</v>
      </c>
      <c r="S3208">
        <v>264.896822630597</v>
      </c>
    </row>
    <row r="3209" spans="1:20" hidden="1" x14ac:dyDescent="0.25">
      <c r="A3209">
        <v>2137</v>
      </c>
      <c r="B3209">
        <v>3090</v>
      </c>
      <c r="C3209">
        <v>267.33385092140901</v>
      </c>
      <c r="D3209">
        <v>0.127012435762028</v>
      </c>
      <c r="E3209">
        <v>0</v>
      </c>
      <c r="F3209">
        <v>0.22999809039656</v>
      </c>
      <c r="G3209">
        <v>133</v>
      </c>
      <c r="H3209">
        <v>3</v>
      </c>
      <c r="I3209">
        <v>181.44878372734999</v>
      </c>
      <c r="J3209">
        <v>246.212138679747</v>
      </c>
      <c r="K3209">
        <v>23.817613424308099</v>
      </c>
      <c r="L3209">
        <v>47.642398999999997</v>
      </c>
      <c r="M3209">
        <v>260.15971982834799</v>
      </c>
      <c r="N3209">
        <v>150.151363450362</v>
      </c>
      <c r="O3209">
        <v>-0.23140574138057901</v>
      </c>
      <c r="P3209">
        <v>2.0099999999999998</v>
      </c>
      <c r="Q3209">
        <v>0</v>
      </c>
      <c r="R3209">
        <v>7.4626055783795602</v>
      </c>
      <c r="S3209">
        <v>241.432670507176</v>
      </c>
    </row>
    <row r="3210" spans="1:20" hidden="1" x14ac:dyDescent="0.25">
      <c r="A3210">
        <v>2138</v>
      </c>
      <c r="B3210">
        <v>333</v>
      </c>
      <c r="C3210">
        <v>269.23093500105301</v>
      </c>
      <c r="D3210">
        <v>0.115973380109597</v>
      </c>
      <c r="E3210">
        <v>0</v>
      </c>
      <c r="F3210">
        <v>-4.7920320489282103E-2</v>
      </c>
      <c r="G3210">
        <v>134</v>
      </c>
      <c r="H3210">
        <v>3</v>
      </c>
      <c r="I3210">
        <v>172.96989734876701</v>
      </c>
      <c r="J3210">
        <v>253.13924435025501</v>
      </c>
      <c r="K3210">
        <v>23.9571141533938</v>
      </c>
      <c r="L3210">
        <v>22.605801</v>
      </c>
      <c r="M3210">
        <v>268.069343757078</v>
      </c>
      <c r="N3210">
        <v>153.34737876336101</v>
      </c>
      <c r="O3210">
        <v>0.22530853106240001</v>
      </c>
      <c r="P3210">
        <v>1.93</v>
      </c>
      <c r="Q3210">
        <v>0</v>
      </c>
      <c r="R3210">
        <v>0.50576124072004702</v>
      </c>
      <c r="S3210">
        <v>267.467623402843</v>
      </c>
    </row>
    <row r="3211" spans="1:20" x14ac:dyDescent="0.25">
      <c r="A3211">
        <v>2138</v>
      </c>
      <c r="B3211">
        <v>1499</v>
      </c>
      <c r="C3211">
        <v>234.230230046126</v>
      </c>
      <c r="D3211">
        <v>0.15049094673353999</v>
      </c>
      <c r="E3211">
        <v>0</v>
      </c>
      <c r="F3211">
        <v>0.140299460948382</v>
      </c>
      <c r="G3211">
        <v>134</v>
      </c>
      <c r="H3211">
        <v>3</v>
      </c>
      <c r="I3211">
        <v>54.669589449748003</v>
      </c>
      <c r="J3211">
        <v>203.779639150208</v>
      </c>
      <c r="K3211">
        <v>23.9571141533938</v>
      </c>
      <c r="L3211">
        <v>-39.488300000000002</v>
      </c>
      <c r="M3211">
        <v>153.69448430404699</v>
      </c>
      <c r="N3211">
        <v>90.238531046033103</v>
      </c>
      <c r="O3211">
        <v>3.5831234316623202</v>
      </c>
      <c r="P3211">
        <v>15.09</v>
      </c>
      <c r="Q3211">
        <v>0</v>
      </c>
      <c r="R3211">
        <v>-8.0761307785759904</v>
      </c>
      <c r="S3211">
        <v>262.15395156610901</v>
      </c>
      <c r="T3211">
        <f>IF(AND(C3211&gt;=$V$3,B3211=$V$1,A3211&lt;=2004),1,0)</f>
        <v>0</v>
      </c>
    </row>
    <row r="3212" spans="1:20" hidden="1" x14ac:dyDescent="0.25">
      <c r="A3212">
        <v>2138</v>
      </c>
      <c r="B3212">
        <v>1513</v>
      </c>
      <c r="C3212">
        <v>237.563029690614</v>
      </c>
      <c r="D3212">
        <v>0.15654194916641201</v>
      </c>
      <c r="E3212">
        <v>0</v>
      </c>
      <c r="F3212">
        <v>0.11268205486858</v>
      </c>
      <c r="G3212">
        <v>134</v>
      </c>
      <c r="H3212">
        <v>3</v>
      </c>
      <c r="I3212">
        <v>60.748615256071297</v>
      </c>
      <c r="J3212">
        <v>204.93987929692</v>
      </c>
      <c r="K3212">
        <v>23.9571141533938</v>
      </c>
      <c r="L3212">
        <v>-37.064602000000001</v>
      </c>
      <c r="M3212">
        <v>162.611768753294</v>
      </c>
      <c r="N3212">
        <v>95.865218952625099</v>
      </c>
      <c r="O3212">
        <v>4.3896972693015703</v>
      </c>
      <c r="P3212">
        <v>13.96</v>
      </c>
      <c r="Q3212">
        <v>0</v>
      </c>
      <c r="R3212">
        <v>-7.8699886388022398</v>
      </c>
      <c r="S3212">
        <v>264.76841546795498</v>
      </c>
    </row>
    <row r="3213" spans="1:20" hidden="1" x14ac:dyDescent="0.25">
      <c r="A3213">
        <v>2138</v>
      </c>
      <c r="B3213">
        <v>3090</v>
      </c>
      <c r="C3213">
        <v>267.46585335533001</v>
      </c>
      <c r="D3213">
        <v>0.127056316437028</v>
      </c>
      <c r="E3213">
        <v>0</v>
      </c>
      <c r="F3213">
        <v>-0.114016576974706</v>
      </c>
      <c r="G3213">
        <v>134</v>
      </c>
      <c r="H3213">
        <v>3</v>
      </c>
      <c r="I3213">
        <v>181.96482719899899</v>
      </c>
      <c r="J3213">
        <v>246.344141113668</v>
      </c>
      <c r="K3213">
        <v>23.9571141533938</v>
      </c>
      <c r="L3213">
        <v>47.642398999999997</v>
      </c>
      <c r="M3213">
        <v>260.65740284616902</v>
      </c>
      <c r="N3213">
        <v>150.44374169603401</v>
      </c>
      <c r="O3213">
        <v>-0.239026438192911</v>
      </c>
      <c r="P3213">
        <v>2</v>
      </c>
      <c r="Q3213">
        <v>0</v>
      </c>
      <c r="R3213">
        <v>7.4643170607137197</v>
      </c>
      <c r="S3213">
        <v>241.554458710288</v>
      </c>
    </row>
    <row r="3214" spans="1:20" hidden="1" x14ac:dyDescent="0.25">
      <c r="A3214">
        <v>2139</v>
      </c>
      <c r="B3214">
        <v>333</v>
      </c>
      <c r="C3214">
        <v>269.24554799057699</v>
      </c>
      <c r="D3214">
        <v>0.116013344415688</v>
      </c>
      <c r="E3214">
        <v>0</v>
      </c>
      <c r="F3214">
        <v>5.1906733005974898E-2</v>
      </c>
      <c r="G3214">
        <v>135</v>
      </c>
      <c r="H3214">
        <v>3</v>
      </c>
      <c r="I3214">
        <v>172.96989734876701</v>
      </c>
      <c r="J3214">
        <v>253.153857339778</v>
      </c>
      <c r="K3214">
        <v>23.9571141533938</v>
      </c>
      <c r="L3214">
        <v>22.605801</v>
      </c>
      <c r="M3214">
        <v>268.13535634040801</v>
      </c>
      <c r="N3214">
        <v>153.390245857472</v>
      </c>
      <c r="O3214">
        <v>0.21894500438510001</v>
      </c>
      <c r="P3214">
        <v>1.91</v>
      </c>
      <c r="Q3214">
        <v>0</v>
      </c>
      <c r="R3214">
        <v>0.50815895783044196</v>
      </c>
      <c r="S3214">
        <v>267.47591455203599</v>
      </c>
    </row>
    <row r="3215" spans="1:20" x14ac:dyDescent="0.25">
      <c r="A3215">
        <v>2139</v>
      </c>
      <c r="B3215">
        <v>1499</v>
      </c>
      <c r="C3215">
        <v>234.203037731237</v>
      </c>
      <c r="D3215">
        <v>0.150542805757167</v>
      </c>
      <c r="E3215">
        <v>0</v>
      </c>
      <c r="F3215">
        <v>-0.10931316047404099</v>
      </c>
      <c r="G3215">
        <v>135</v>
      </c>
      <c r="H3215">
        <v>3</v>
      </c>
      <c r="I3215">
        <v>54.669589449748003</v>
      </c>
      <c r="J3215">
        <v>203.75244683531901</v>
      </c>
      <c r="K3215">
        <v>23.9571141533938</v>
      </c>
      <c r="L3215">
        <v>-39.488300000000002</v>
      </c>
      <c r="M3215">
        <v>153.61231204045899</v>
      </c>
      <c r="N3215">
        <v>90.193492450043706</v>
      </c>
      <c r="O3215">
        <v>3.5442517752311602</v>
      </c>
      <c r="P3215">
        <v>15.23</v>
      </c>
      <c r="Q3215">
        <v>0</v>
      </c>
      <c r="R3215">
        <v>-8.0471819278821997</v>
      </c>
      <c r="S3215">
        <v>262.022653308126</v>
      </c>
      <c r="T3215">
        <f>IF(AND(C3215&gt;=$V$3,B3215=$V$1,A3215&lt;=2004),1,0)</f>
        <v>0</v>
      </c>
    </row>
    <row r="3216" spans="1:20" hidden="1" x14ac:dyDescent="0.25">
      <c r="A3216">
        <v>2139</v>
      </c>
      <c r="B3216">
        <v>1513</v>
      </c>
      <c r="C3216">
        <v>237.54301584674499</v>
      </c>
      <c r="D3216">
        <v>0.15659589335917901</v>
      </c>
      <c r="E3216">
        <v>0</v>
      </c>
      <c r="F3216">
        <v>-0.13031180191870101</v>
      </c>
      <c r="G3216">
        <v>135</v>
      </c>
      <c r="H3216">
        <v>3</v>
      </c>
      <c r="I3216">
        <v>60.748615256071297</v>
      </c>
      <c r="J3216">
        <v>204.91986545305099</v>
      </c>
      <c r="K3216">
        <v>23.9571141533938</v>
      </c>
      <c r="L3216">
        <v>-37.064602000000001</v>
      </c>
      <c r="M3216">
        <v>162.54352251844</v>
      </c>
      <c r="N3216">
        <v>95.828425659701395</v>
      </c>
      <c r="O3216">
        <v>4.3583760208212903</v>
      </c>
      <c r="P3216">
        <v>14.12</v>
      </c>
      <c r="Q3216">
        <v>0</v>
      </c>
      <c r="R3216">
        <v>-7.8401687472715302</v>
      </c>
      <c r="S3216">
        <v>264.64049484828502</v>
      </c>
    </row>
    <row r="3217" spans="1:20" hidden="1" x14ac:dyDescent="0.25">
      <c r="A3217">
        <v>2139</v>
      </c>
      <c r="B3217">
        <v>3090</v>
      </c>
      <c r="C3217">
        <v>267.58907529301803</v>
      </c>
      <c r="D3217">
        <v>0.127100099911443</v>
      </c>
      <c r="E3217">
        <v>0</v>
      </c>
      <c r="F3217">
        <v>0.232639779715552</v>
      </c>
      <c r="G3217">
        <v>135</v>
      </c>
      <c r="H3217">
        <v>3</v>
      </c>
      <c r="I3217">
        <v>181.96482719899899</v>
      </c>
      <c r="J3217">
        <v>246.46736305135599</v>
      </c>
      <c r="K3217">
        <v>23.9571141533938</v>
      </c>
      <c r="L3217">
        <v>47.642398999999997</v>
      </c>
      <c r="M3217">
        <v>261.17260739779101</v>
      </c>
      <c r="N3217">
        <v>150.74624027673801</v>
      </c>
      <c r="O3217">
        <v>-0.24601666464866601</v>
      </c>
      <c r="P3217">
        <v>1.99</v>
      </c>
      <c r="Q3217">
        <v>0</v>
      </c>
      <c r="R3217">
        <v>7.4672606430552904</v>
      </c>
      <c r="S3217">
        <v>241.67629494104901</v>
      </c>
    </row>
    <row r="3218" spans="1:20" hidden="1" x14ac:dyDescent="0.25">
      <c r="A3218">
        <v>2140</v>
      </c>
      <c r="B3218">
        <v>333</v>
      </c>
      <c r="C3218">
        <v>269.262487942456</v>
      </c>
      <c r="D3218">
        <v>0.116048283951027</v>
      </c>
      <c r="E3218">
        <v>0</v>
      </c>
      <c r="F3218">
        <v>-6.1652799779096698E-2</v>
      </c>
      <c r="G3218">
        <v>136</v>
      </c>
      <c r="H3218">
        <v>3</v>
      </c>
      <c r="I3218">
        <v>173.12170903311301</v>
      </c>
      <c r="J3218">
        <v>253.17079729165701</v>
      </c>
      <c r="K3218">
        <v>24.089317313430701</v>
      </c>
      <c r="L3218">
        <v>22.605801</v>
      </c>
      <c r="M3218">
        <v>268.19357518023702</v>
      </c>
      <c r="N3218">
        <v>153.428013885171</v>
      </c>
      <c r="O3218">
        <v>0.21324405443039299</v>
      </c>
      <c r="P3218">
        <v>1.9</v>
      </c>
      <c r="Q3218">
        <v>0</v>
      </c>
      <c r="R3218">
        <v>0.50998081381873706</v>
      </c>
      <c r="S3218">
        <v>267.48423542672901</v>
      </c>
    </row>
    <row r="3219" spans="1:20" x14ac:dyDescent="0.25">
      <c r="A3219">
        <v>2140</v>
      </c>
      <c r="B3219">
        <v>1499</v>
      </c>
      <c r="C3219">
        <v>234.171364564653</v>
      </c>
      <c r="D3219">
        <v>0.150588144469781</v>
      </c>
      <c r="E3219">
        <v>0</v>
      </c>
      <c r="F3219">
        <v>0.118721402349869</v>
      </c>
      <c r="G3219">
        <v>136</v>
      </c>
      <c r="H3219">
        <v>3</v>
      </c>
      <c r="I3219">
        <v>54.3125504609811</v>
      </c>
      <c r="J3219">
        <v>203.72077366873401</v>
      </c>
      <c r="K3219">
        <v>24.089317313430701</v>
      </c>
      <c r="L3219">
        <v>-39.488300000000002</v>
      </c>
      <c r="M3219">
        <v>153.54099166432599</v>
      </c>
      <c r="N3219">
        <v>90.154418694152099</v>
      </c>
      <c r="O3219">
        <v>3.5075923014783199</v>
      </c>
      <c r="P3219">
        <v>15.38</v>
      </c>
      <c r="Q3219">
        <v>0</v>
      </c>
      <c r="R3219">
        <v>-8.0171802154221901</v>
      </c>
      <c r="S3219">
        <v>261.891844559714</v>
      </c>
      <c r="T3219">
        <f>IF(AND(C3219&gt;=$V$3,B3219=$V$1,A3219&lt;=2004),1,0)</f>
        <v>0</v>
      </c>
    </row>
    <row r="3220" spans="1:20" hidden="1" x14ac:dyDescent="0.25">
      <c r="A3220">
        <v>2140</v>
      </c>
      <c r="B3220">
        <v>1513</v>
      </c>
      <c r="C3220">
        <v>237.51928087459601</v>
      </c>
      <c r="D3220">
        <v>0.156643055069563</v>
      </c>
      <c r="E3220">
        <v>0</v>
      </c>
      <c r="F3220">
        <v>9.8592518783960595E-2</v>
      </c>
      <c r="G3220">
        <v>136</v>
      </c>
      <c r="H3220">
        <v>3</v>
      </c>
      <c r="I3220">
        <v>60.395384067635803</v>
      </c>
      <c r="J3220">
        <v>204.896130480902</v>
      </c>
      <c r="K3220">
        <v>24.089317313430701</v>
      </c>
      <c r="L3220">
        <v>-37.064602000000001</v>
      </c>
      <c r="M3220">
        <v>162.48875457558199</v>
      </c>
      <c r="N3220">
        <v>95.799142932038905</v>
      </c>
      <c r="O3220">
        <v>4.3272033075412804</v>
      </c>
      <c r="P3220">
        <v>14.29</v>
      </c>
      <c r="Q3220">
        <v>0</v>
      </c>
      <c r="R3220">
        <v>-7.8090716939828901</v>
      </c>
      <c r="S3220">
        <v>264.513081609827</v>
      </c>
    </row>
    <row r="3221" spans="1:20" hidden="1" x14ac:dyDescent="0.25">
      <c r="A3221">
        <v>2140</v>
      </c>
      <c r="B3221">
        <v>3090</v>
      </c>
      <c r="C3221">
        <v>267.71663593854299</v>
      </c>
      <c r="D3221">
        <v>0.12713837842547801</v>
      </c>
      <c r="E3221">
        <v>0</v>
      </c>
      <c r="F3221">
        <v>-0.114954395292411</v>
      </c>
      <c r="G3221">
        <v>136</v>
      </c>
      <c r="H3221">
        <v>3</v>
      </c>
      <c r="I3221">
        <v>182.468272536304</v>
      </c>
      <c r="J3221">
        <v>246.59492369688101</v>
      </c>
      <c r="K3221">
        <v>24.089317313430701</v>
      </c>
      <c r="L3221">
        <v>47.642398999999997</v>
      </c>
      <c r="M3221">
        <v>261.65423061455999</v>
      </c>
      <c r="N3221">
        <v>151.02872754913199</v>
      </c>
      <c r="O3221">
        <v>-0.25191298841904097</v>
      </c>
      <c r="P3221">
        <v>1.98</v>
      </c>
      <c r="Q3221">
        <v>0</v>
      </c>
      <c r="R3221">
        <v>7.46765998222401</v>
      </c>
      <c r="S3221">
        <v>241.79813768745001</v>
      </c>
    </row>
    <row r="3222" spans="1:20" hidden="1" x14ac:dyDescent="0.25">
      <c r="A3222">
        <v>2141</v>
      </c>
      <c r="B3222">
        <v>333</v>
      </c>
      <c r="C3222">
        <v>269.27735132502602</v>
      </c>
      <c r="D3222">
        <v>0.11607183214964099</v>
      </c>
      <c r="E3222">
        <v>0</v>
      </c>
      <c r="F3222">
        <v>5.5018636224349098E-2</v>
      </c>
      <c r="G3222">
        <v>137</v>
      </c>
      <c r="H3222">
        <v>3</v>
      </c>
      <c r="I3222">
        <v>173.12170903311301</v>
      </c>
      <c r="J3222">
        <v>253.18566067422699</v>
      </c>
      <c r="K3222">
        <v>24.089317313430701</v>
      </c>
      <c r="L3222">
        <v>22.605801</v>
      </c>
      <c r="M3222">
        <v>268.26107661260397</v>
      </c>
      <c r="N3222">
        <v>153.469638397062</v>
      </c>
      <c r="O3222">
        <v>0.206586222576884</v>
      </c>
      <c r="P3222">
        <v>1.88</v>
      </c>
      <c r="Q3222">
        <v>0</v>
      </c>
      <c r="R3222">
        <v>0.51246469771331404</v>
      </c>
      <c r="S3222">
        <v>267.49259682860799</v>
      </c>
    </row>
    <row r="3223" spans="1:20" x14ac:dyDescent="0.25">
      <c r="A3223">
        <v>2141</v>
      </c>
      <c r="B3223">
        <v>1499</v>
      </c>
      <c r="C3223">
        <v>234.14391452226599</v>
      </c>
      <c r="D3223">
        <v>0.15061870140189701</v>
      </c>
      <c r="E3223">
        <v>0</v>
      </c>
      <c r="F3223">
        <v>-0.11189282352154099</v>
      </c>
      <c r="G3223">
        <v>137</v>
      </c>
      <c r="H3223">
        <v>3</v>
      </c>
      <c r="I3223">
        <v>54.3125504609811</v>
      </c>
      <c r="J3223">
        <v>203.69332362634799</v>
      </c>
      <c r="K3223">
        <v>24.089317313430701</v>
      </c>
      <c r="L3223">
        <v>-39.488300000000002</v>
      </c>
      <c r="M3223">
        <v>153.45795016286201</v>
      </c>
      <c r="N3223">
        <v>90.107546489765596</v>
      </c>
      <c r="O3223">
        <v>3.4718851596252498</v>
      </c>
      <c r="P3223">
        <v>15.52</v>
      </c>
      <c r="Q3223">
        <v>0</v>
      </c>
      <c r="R3223">
        <v>-7.9886108837192404</v>
      </c>
      <c r="S3223">
        <v>261.76150195007301</v>
      </c>
      <c r="T3223">
        <f>IF(AND(C3223&gt;=$V$3,B3223=$V$1,A3223&lt;=2004),1,0)</f>
        <v>0</v>
      </c>
    </row>
    <row r="3224" spans="1:20" hidden="1" x14ac:dyDescent="0.25">
      <c r="A3224">
        <v>2141</v>
      </c>
      <c r="B3224">
        <v>1513</v>
      </c>
      <c r="C3224">
        <v>237.499954105385</v>
      </c>
      <c r="D3224">
        <v>0.15667484064748599</v>
      </c>
      <c r="E3224">
        <v>0</v>
      </c>
      <c r="F3224">
        <v>-0.11679677273153501</v>
      </c>
      <c r="G3224">
        <v>137</v>
      </c>
      <c r="H3224">
        <v>3</v>
      </c>
      <c r="I3224">
        <v>60.395384067635803</v>
      </c>
      <c r="J3224">
        <v>204.87680371169</v>
      </c>
      <c r="K3224">
        <v>24.089317313430701</v>
      </c>
      <c r="L3224">
        <v>-37.064602000000001</v>
      </c>
      <c r="M3224">
        <v>162.423821694943</v>
      </c>
      <c r="N3224">
        <v>95.762885013690493</v>
      </c>
      <c r="O3224">
        <v>4.2952035806491597</v>
      </c>
      <c r="P3224">
        <v>14.44</v>
      </c>
      <c r="Q3224">
        <v>0</v>
      </c>
      <c r="R3224">
        <v>-7.7791932313160199</v>
      </c>
      <c r="S3224">
        <v>264.38615586999202</v>
      </c>
    </row>
    <row r="3225" spans="1:20" hidden="1" x14ac:dyDescent="0.25">
      <c r="A3225">
        <v>2141</v>
      </c>
      <c r="B3225">
        <v>3090</v>
      </c>
      <c r="C3225">
        <v>267.835708670759</v>
      </c>
      <c r="D3225">
        <v>0.12716417699556201</v>
      </c>
      <c r="E3225">
        <v>0</v>
      </c>
      <c r="F3225">
        <v>0.22488780247896001</v>
      </c>
      <c r="G3225">
        <v>137</v>
      </c>
      <c r="H3225">
        <v>3</v>
      </c>
      <c r="I3225">
        <v>182.468272536304</v>
      </c>
      <c r="J3225">
        <v>246.713996429096</v>
      </c>
      <c r="K3225">
        <v>24.089317313430701</v>
      </c>
      <c r="L3225">
        <v>47.642398999999997</v>
      </c>
      <c r="M3225">
        <v>262.153513425021</v>
      </c>
      <c r="N3225">
        <v>151.31995479233299</v>
      </c>
      <c r="O3225">
        <v>-0.25709741410540199</v>
      </c>
      <c r="P3225">
        <v>1.97</v>
      </c>
      <c r="Q3225">
        <v>0</v>
      </c>
      <c r="R3225">
        <v>7.4693077917564104</v>
      </c>
      <c r="S3225">
        <v>241.92000731959999</v>
      </c>
    </row>
    <row r="3226" spans="1:20" hidden="1" x14ac:dyDescent="0.25">
      <c r="A3226">
        <v>2142</v>
      </c>
      <c r="B3226">
        <v>333</v>
      </c>
      <c r="C3226">
        <v>269.29416466226598</v>
      </c>
      <c r="D3226">
        <v>0.11608931948243401</v>
      </c>
      <c r="E3226">
        <v>0</v>
      </c>
      <c r="F3226">
        <v>-5.1663991390409801E-2</v>
      </c>
      <c r="G3226">
        <v>138</v>
      </c>
      <c r="H3226">
        <v>3</v>
      </c>
      <c r="I3226">
        <v>173.27824116327599</v>
      </c>
      <c r="J3226">
        <v>253.20247401146699</v>
      </c>
      <c r="K3226">
        <v>24.214182634055302</v>
      </c>
      <c r="L3226">
        <v>22.605801</v>
      </c>
      <c r="M3226">
        <v>268.320313934529</v>
      </c>
      <c r="N3226">
        <v>153.505761797833</v>
      </c>
      <c r="O3226">
        <v>0.20051369433754501</v>
      </c>
      <c r="P3226">
        <v>1.86</v>
      </c>
      <c r="Q3226">
        <v>0</v>
      </c>
      <c r="R3226">
        <v>0.51433846734949396</v>
      </c>
      <c r="S3226">
        <v>267.500988803013</v>
      </c>
    </row>
    <row r="3227" spans="1:20" x14ac:dyDescent="0.25">
      <c r="A3227">
        <v>2142</v>
      </c>
      <c r="B3227">
        <v>1499</v>
      </c>
      <c r="C3227">
        <v>234.112257795121</v>
      </c>
      <c r="D3227">
        <v>0.15064139355129599</v>
      </c>
      <c r="E3227">
        <v>0</v>
      </c>
      <c r="F3227">
        <v>0.111457270931861</v>
      </c>
      <c r="G3227">
        <v>138</v>
      </c>
      <c r="H3227">
        <v>3</v>
      </c>
      <c r="I3227">
        <v>53.979478518853199</v>
      </c>
      <c r="J3227">
        <v>203.661666899203</v>
      </c>
      <c r="K3227">
        <v>24.214182634055302</v>
      </c>
      <c r="L3227">
        <v>-39.488300000000002</v>
      </c>
      <c r="M3227">
        <v>153.386008205</v>
      </c>
      <c r="N3227">
        <v>90.066704168394594</v>
      </c>
      <c r="O3227">
        <v>3.4375587506521099</v>
      </c>
      <c r="P3227">
        <v>15.66</v>
      </c>
      <c r="Q3227">
        <v>0</v>
      </c>
      <c r="R3227">
        <v>-7.9589588472908197</v>
      </c>
      <c r="S3227">
        <v>261.63164314467002</v>
      </c>
      <c r="T3227">
        <f>IF(AND(C3227&gt;=$V$3,B3227=$V$1,A3227&lt;=2004),1,0)</f>
        <v>0</v>
      </c>
    </row>
    <row r="3228" spans="1:20" hidden="1" x14ac:dyDescent="0.25">
      <c r="A3228">
        <v>2142</v>
      </c>
      <c r="B3228">
        <v>1513</v>
      </c>
      <c r="C3228">
        <v>237.47703453833199</v>
      </c>
      <c r="D3228">
        <v>0.15669844521224399</v>
      </c>
      <c r="E3228">
        <v>0</v>
      </c>
      <c r="F3228">
        <v>9.5192359301316601E-2</v>
      </c>
      <c r="G3228">
        <v>138</v>
      </c>
      <c r="H3228">
        <v>3</v>
      </c>
      <c r="I3228">
        <v>60.066273374954903</v>
      </c>
      <c r="J3228">
        <v>204.85388414463799</v>
      </c>
      <c r="K3228">
        <v>24.214182634055302</v>
      </c>
      <c r="L3228">
        <v>-37.064602000000001</v>
      </c>
      <c r="M3228">
        <v>162.37096291930499</v>
      </c>
      <c r="N3228">
        <v>95.7332232006342</v>
      </c>
      <c r="O3228">
        <v>4.26380149946473</v>
      </c>
      <c r="P3228">
        <v>14.6</v>
      </c>
      <c r="Q3228">
        <v>0</v>
      </c>
      <c r="R3228">
        <v>-7.7481848826887001</v>
      </c>
      <c r="S3228">
        <v>264.25973606405898</v>
      </c>
    </row>
    <row r="3229" spans="1:20" hidden="1" x14ac:dyDescent="0.25">
      <c r="A3229">
        <v>2142</v>
      </c>
      <c r="B3229">
        <v>3090</v>
      </c>
      <c r="C3229">
        <v>267.95866749661599</v>
      </c>
      <c r="D3229">
        <v>0.12718333549630401</v>
      </c>
      <c r="E3229">
        <v>0</v>
      </c>
      <c r="F3229">
        <v>-0.102962332042424</v>
      </c>
      <c r="G3229">
        <v>138</v>
      </c>
      <c r="H3229">
        <v>3</v>
      </c>
      <c r="I3229">
        <v>182.95893306799601</v>
      </c>
      <c r="J3229">
        <v>246.83695525495401</v>
      </c>
      <c r="K3229">
        <v>24.214182634055302</v>
      </c>
      <c r="L3229">
        <v>47.642398999999997</v>
      </c>
      <c r="M3229">
        <v>262.62021833048601</v>
      </c>
      <c r="N3229">
        <v>151.59160518446501</v>
      </c>
      <c r="O3229">
        <v>-0.261882565682788</v>
      </c>
      <c r="P3229">
        <v>1.95</v>
      </c>
      <c r="Q3229">
        <v>0</v>
      </c>
      <c r="R3229">
        <v>7.4685017687270401</v>
      </c>
      <c r="S3229">
        <v>242.04186380063501</v>
      </c>
    </row>
    <row r="3230" spans="1:20" hidden="1" x14ac:dyDescent="0.25">
      <c r="A3230">
        <v>2143</v>
      </c>
      <c r="B3230">
        <v>333</v>
      </c>
      <c r="C3230">
        <v>269.30924067081497</v>
      </c>
      <c r="D3230">
        <v>0.116093134456761</v>
      </c>
      <c r="E3230">
        <v>0</v>
      </c>
      <c r="F3230">
        <v>4.6030469782558703E-2</v>
      </c>
      <c r="G3230">
        <v>139</v>
      </c>
      <c r="H3230">
        <v>3</v>
      </c>
      <c r="I3230">
        <v>173.27824116327599</v>
      </c>
      <c r="J3230">
        <v>253.217550020017</v>
      </c>
      <c r="K3230">
        <v>24.214182634055302</v>
      </c>
      <c r="L3230">
        <v>22.605801</v>
      </c>
      <c r="M3230">
        <v>268.38733453536901</v>
      </c>
      <c r="N3230">
        <v>153.54459172824801</v>
      </c>
      <c r="O3230">
        <v>0.19510080067555999</v>
      </c>
      <c r="P3230">
        <v>1.85</v>
      </c>
      <c r="Q3230">
        <v>0</v>
      </c>
      <c r="R3230">
        <v>0.516765373045461</v>
      </c>
      <c r="S3230">
        <v>267.509420374944</v>
      </c>
    </row>
    <row r="3231" spans="1:20" x14ac:dyDescent="0.25">
      <c r="A3231">
        <v>2143</v>
      </c>
      <c r="B3231">
        <v>1499</v>
      </c>
      <c r="C3231">
        <v>234.08488338014999</v>
      </c>
      <c r="D3231">
        <v>0.15064634398990401</v>
      </c>
      <c r="E3231">
        <v>0</v>
      </c>
      <c r="F3231">
        <v>-0.113461033349862</v>
      </c>
      <c r="G3231">
        <v>139</v>
      </c>
      <c r="H3231">
        <v>3</v>
      </c>
      <c r="I3231">
        <v>53.979478518853199</v>
      </c>
      <c r="J3231">
        <v>203.63429248423199</v>
      </c>
      <c r="K3231">
        <v>24.214182634055302</v>
      </c>
      <c r="L3231">
        <v>-39.488300000000002</v>
      </c>
      <c r="M3231">
        <v>153.30307264192399</v>
      </c>
      <c r="N3231">
        <v>90.018310617261804</v>
      </c>
      <c r="O3231">
        <v>3.4047780825620002</v>
      </c>
      <c r="P3231">
        <v>15.8</v>
      </c>
      <c r="Q3231">
        <v>0</v>
      </c>
      <c r="R3231">
        <v>-7.9306585367870799</v>
      </c>
      <c r="S3231">
        <v>261.50224608867302</v>
      </c>
      <c r="T3231">
        <f>IF(AND(C3231&gt;=$V$3,B3231=$V$1,A3231&lt;=2004),1,0)</f>
        <v>0</v>
      </c>
    </row>
    <row r="3232" spans="1:20" hidden="1" x14ac:dyDescent="0.25">
      <c r="A3232">
        <v>2143</v>
      </c>
      <c r="B3232">
        <v>1513</v>
      </c>
      <c r="C3232">
        <v>237.45806066359401</v>
      </c>
      <c r="D3232">
        <v>0.156703594700141</v>
      </c>
      <c r="E3232">
        <v>0</v>
      </c>
      <c r="F3232">
        <v>-0.104542409054189</v>
      </c>
      <c r="G3232">
        <v>139</v>
      </c>
      <c r="H3232">
        <v>3</v>
      </c>
      <c r="I3232">
        <v>60.066273374954903</v>
      </c>
      <c r="J3232">
        <v>204.83491026990001</v>
      </c>
      <c r="K3232">
        <v>24.214182634055302</v>
      </c>
      <c r="L3232">
        <v>-37.064602000000001</v>
      </c>
      <c r="M3232">
        <v>162.308294553438</v>
      </c>
      <c r="N3232">
        <v>95.696601944924495</v>
      </c>
      <c r="O3232">
        <v>4.2321239562951396</v>
      </c>
      <c r="P3232">
        <v>14.74</v>
      </c>
      <c r="Q3232">
        <v>0</v>
      </c>
      <c r="R3232">
        <v>-7.7183577247558404</v>
      </c>
      <c r="S3232">
        <v>264.133802919657</v>
      </c>
    </row>
    <row r="3233" spans="1:20" hidden="1" x14ac:dyDescent="0.25">
      <c r="A3233">
        <v>2143</v>
      </c>
      <c r="B3233">
        <v>3090</v>
      </c>
      <c r="C3233">
        <v>268.07344386757302</v>
      </c>
      <c r="D3233">
        <v>0.12718751504668799</v>
      </c>
      <c r="E3233">
        <v>0</v>
      </c>
      <c r="F3233">
        <v>0.21679468766623</v>
      </c>
      <c r="G3233">
        <v>139</v>
      </c>
      <c r="H3233">
        <v>3</v>
      </c>
      <c r="I3233">
        <v>182.95893306799601</v>
      </c>
      <c r="J3233">
        <v>246.95173162591101</v>
      </c>
      <c r="K3233">
        <v>24.214182634055302</v>
      </c>
      <c r="L3233">
        <v>47.642398999999997</v>
      </c>
      <c r="M3233">
        <v>263.102808457994</v>
      </c>
      <c r="N3233">
        <v>151.87066326877999</v>
      </c>
      <c r="O3233">
        <v>-0.26482753153454702</v>
      </c>
      <c r="P3233">
        <v>1.94</v>
      </c>
      <c r="Q3233">
        <v>0</v>
      </c>
      <c r="R3233">
        <v>7.4688194473476504</v>
      </c>
      <c r="S3233">
        <v>242.16372546493201</v>
      </c>
    </row>
    <row r="3234" spans="1:20" hidden="1" x14ac:dyDescent="0.25">
      <c r="A3234">
        <v>2144</v>
      </c>
      <c r="B3234">
        <v>333</v>
      </c>
      <c r="C3234">
        <v>269.32663055232899</v>
      </c>
      <c r="D3234">
        <v>0.116088729402874</v>
      </c>
      <c r="E3234">
        <v>0</v>
      </c>
      <c r="F3234">
        <v>-6.1305992507899199E-2</v>
      </c>
      <c r="G3234">
        <v>140</v>
      </c>
      <c r="H3234">
        <v>3</v>
      </c>
      <c r="I3234">
        <v>173.43954295430299</v>
      </c>
      <c r="J3234">
        <v>253.23493990153</v>
      </c>
      <c r="K3234">
        <v>24.331672080081599</v>
      </c>
      <c r="L3234">
        <v>22.605801</v>
      </c>
      <c r="M3234">
        <v>268.44744054693098</v>
      </c>
      <c r="N3234">
        <v>153.57841537118199</v>
      </c>
      <c r="O3234">
        <v>0.188749684667113</v>
      </c>
      <c r="P3234">
        <v>1.84</v>
      </c>
      <c r="Q3234">
        <v>0</v>
      </c>
      <c r="R3234">
        <v>0.51868019626265505</v>
      </c>
      <c r="S3234">
        <v>267.51788318923502</v>
      </c>
    </row>
    <row r="3235" spans="1:20" x14ac:dyDescent="0.25">
      <c r="A3235">
        <v>2144</v>
      </c>
      <c r="B3235">
        <v>1499</v>
      </c>
      <c r="C3235">
        <v>234.05429291481099</v>
      </c>
      <c r="D3235">
        <v>0.15064062784427401</v>
      </c>
      <c r="E3235">
        <v>0</v>
      </c>
      <c r="F3235">
        <v>8.5210134410983601E-2</v>
      </c>
      <c r="G3235">
        <v>140</v>
      </c>
      <c r="H3235">
        <v>3</v>
      </c>
      <c r="I3235">
        <v>53.670415248991198</v>
      </c>
      <c r="J3235">
        <v>203.60370201889299</v>
      </c>
      <c r="K3235">
        <v>24.331672080081599</v>
      </c>
      <c r="L3235">
        <v>-39.488300000000002</v>
      </c>
      <c r="M3235">
        <v>153.23138317169901</v>
      </c>
      <c r="N3235">
        <v>89.975862710109894</v>
      </c>
      <c r="O3235">
        <v>3.3725504931549102</v>
      </c>
      <c r="P3235">
        <v>15.95</v>
      </c>
      <c r="Q3235">
        <v>0</v>
      </c>
      <c r="R3235">
        <v>-7.9012571995578798</v>
      </c>
      <c r="S3235">
        <v>261.37332874649297</v>
      </c>
      <c r="T3235">
        <f>IF(AND(C3235&gt;=$V$3,B3235=$V$1,A3235&lt;=2004),1,0)</f>
        <v>0</v>
      </c>
    </row>
    <row r="3236" spans="1:20" hidden="1" x14ac:dyDescent="0.25">
      <c r="A3236">
        <v>2144</v>
      </c>
      <c r="B3236">
        <v>1513</v>
      </c>
      <c r="C3236">
        <v>237.43567339814001</v>
      </c>
      <c r="D3236">
        <v>0.156697648717356</v>
      </c>
      <c r="E3236">
        <v>0</v>
      </c>
      <c r="F3236">
        <v>9.0438903735228601E-2</v>
      </c>
      <c r="G3236">
        <v>140</v>
      </c>
      <c r="H3236">
        <v>3</v>
      </c>
      <c r="I3236">
        <v>59.7613426345157</v>
      </c>
      <c r="J3236">
        <v>204.81252300444601</v>
      </c>
      <c r="K3236">
        <v>24.331672080081599</v>
      </c>
      <c r="L3236">
        <v>-37.064602000000001</v>
      </c>
      <c r="M3236">
        <v>162.256428516054</v>
      </c>
      <c r="N3236">
        <v>95.665643529712895</v>
      </c>
      <c r="O3236">
        <v>4.2017122255672996</v>
      </c>
      <c r="P3236">
        <v>14.89</v>
      </c>
      <c r="Q3236">
        <v>0</v>
      </c>
      <c r="R3236">
        <v>-7.68753372798865</v>
      </c>
      <c r="S3236">
        <v>264.00837270126198</v>
      </c>
    </row>
    <row r="3237" spans="1:20" hidden="1" x14ac:dyDescent="0.25">
      <c r="A3237">
        <v>2144</v>
      </c>
      <c r="B3237">
        <v>3090</v>
      </c>
      <c r="C3237">
        <v>268.19204363071901</v>
      </c>
      <c r="D3237">
        <v>0.127182689026095</v>
      </c>
      <c r="E3237">
        <v>0</v>
      </c>
      <c r="F3237">
        <v>-0.101301027819491</v>
      </c>
      <c r="G3237">
        <v>140</v>
      </c>
      <c r="H3237">
        <v>3</v>
      </c>
      <c r="I3237">
        <v>183.43662053264899</v>
      </c>
      <c r="J3237">
        <v>247.070331389057</v>
      </c>
      <c r="K3237">
        <v>24.331672080081599</v>
      </c>
      <c r="L3237">
        <v>47.642398999999997</v>
      </c>
      <c r="M3237">
        <v>263.553883897319</v>
      </c>
      <c r="N3237">
        <v>152.130466090109</v>
      </c>
      <c r="O3237">
        <v>-0.26777815566046698</v>
      </c>
      <c r="P3237">
        <v>1.92</v>
      </c>
      <c r="Q3237">
        <v>0</v>
      </c>
      <c r="R3237">
        <v>7.46677757608495</v>
      </c>
      <c r="S3237">
        <v>242.285553813946</v>
      </c>
    </row>
    <row r="3238" spans="1:20" hidden="1" x14ac:dyDescent="0.25">
      <c r="A3238" t="s">
        <v>88</v>
      </c>
      <c r="B3238">
        <v>333</v>
      </c>
      <c r="C3238">
        <v>269.34172005623299</v>
      </c>
      <c r="D3238">
        <v>0.116071588323321</v>
      </c>
      <c r="E3238">
        <v>0</v>
      </c>
      <c r="F3238">
        <v>6.0948436364951397E-2</v>
      </c>
      <c r="G3238">
        <v>141</v>
      </c>
      <c r="H3238">
        <v>3</v>
      </c>
      <c r="I3238">
        <v>173.43954295430299</v>
      </c>
      <c r="J3238">
        <v>253.25002940543499</v>
      </c>
      <c r="K3238">
        <v>24.331672080081599</v>
      </c>
      <c r="L3238">
        <v>22.605801</v>
      </c>
      <c r="M3238">
        <v>268.516784195919</v>
      </c>
      <c r="N3238">
        <v>153.61589512299301</v>
      </c>
      <c r="O3238">
        <v>0.18223778730958401</v>
      </c>
      <c r="P3238">
        <v>1.82</v>
      </c>
      <c r="Q3238">
        <v>0</v>
      </c>
      <c r="R3238">
        <v>0.52125283809241896</v>
      </c>
      <c r="S3238">
        <v>267.52638797889</v>
      </c>
    </row>
    <row r="3239" spans="1:20" x14ac:dyDescent="0.25">
      <c r="A3239">
        <v>2145</v>
      </c>
      <c r="B3239">
        <v>1499</v>
      </c>
      <c r="C3239">
        <v>234.02788015656699</v>
      </c>
      <c r="D3239">
        <v>0.15061838500468799</v>
      </c>
      <c r="E3239">
        <v>0</v>
      </c>
      <c r="F3239">
        <v>-0.110689499459216</v>
      </c>
      <c r="G3239">
        <v>141</v>
      </c>
      <c r="H3239">
        <v>3</v>
      </c>
      <c r="I3239">
        <v>53.670415248991198</v>
      </c>
      <c r="J3239">
        <v>203.577289260649</v>
      </c>
      <c r="K3239">
        <v>24.331672080081599</v>
      </c>
      <c r="L3239">
        <v>-39.488300000000002</v>
      </c>
      <c r="M3239">
        <v>153.15130110074099</v>
      </c>
      <c r="N3239">
        <v>89.927468579230094</v>
      </c>
      <c r="O3239">
        <v>3.3398883280482701</v>
      </c>
      <c r="P3239">
        <v>16.09</v>
      </c>
      <c r="Q3239">
        <v>0</v>
      </c>
      <c r="R3239">
        <v>-7.8729209240448901</v>
      </c>
      <c r="S3239">
        <v>261.24487374052597</v>
      </c>
      <c r="T3239">
        <f>IF(AND(C3239&gt;=$V$3,B3239=$V$1,A3239&lt;=2004),1,0)</f>
        <v>0</v>
      </c>
    </row>
    <row r="3240" spans="1:20" hidden="1" x14ac:dyDescent="0.25">
      <c r="A3240">
        <v>2145</v>
      </c>
      <c r="B3240">
        <v>1513</v>
      </c>
      <c r="C3240">
        <v>237.41718923141099</v>
      </c>
      <c r="D3240">
        <v>0.156674511528447</v>
      </c>
      <c r="E3240">
        <v>0</v>
      </c>
      <c r="F3240">
        <v>-0.10341388255298101</v>
      </c>
      <c r="G3240">
        <v>141</v>
      </c>
      <c r="H3240">
        <v>3</v>
      </c>
      <c r="I3240">
        <v>59.7613426345157</v>
      </c>
      <c r="J3240">
        <v>204.79403883771701</v>
      </c>
      <c r="K3240">
        <v>24.331672080081599</v>
      </c>
      <c r="L3240">
        <v>-37.064602000000001</v>
      </c>
      <c r="M3240">
        <v>162.195247791165</v>
      </c>
      <c r="N3240">
        <v>95.628100001570104</v>
      </c>
      <c r="O3240">
        <v>4.1711842866164304</v>
      </c>
      <c r="P3240">
        <v>15.03</v>
      </c>
      <c r="Q3240">
        <v>0</v>
      </c>
      <c r="R3240">
        <v>-7.6578383527463396</v>
      </c>
      <c r="S3240">
        <v>263.88342699422498</v>
      </c>
    </row>
    <row r="3241" spans="1:20" hidden="1" x14ac:dyDescent="0.25">
      <c r="A3241">
        <v>2145</v>
      </c>
      <c r="B3241">
        <v>3090</v>
      </c>
      <c r="C3241">
        <v>268.30270212865599</v>
      </c>
      <c r="D3241">
        <v>0.127163909868105</v>
      </c>
      <c r="E3241">
        <v>0</v>
      </c>
      <c r="F3241">
        <v>0.210404373092062</v>
      </c>
      <c r="G3241">
        <v>141</v>
      </c>
      <c r="H3241">
        <v>3</v>
      </c>
      <c r="I3241">
        <v>183.43662053264899</v>
      </c>
      <c r="J3241">
        <v>247.18098988699401</v>
      </c>
      <c r="K3241">
        <v>24.331672080081599</v>
      </c>
      <c r="L3241">
        <v>47.642398999999997</v>
      </c>
      <c r="M3241">
        <v>264.020594467607</v>
      </c>
      <c r="N3241">
        <v>152.39763752797001</v>
      </c>
      <c r="O3241">
        <v>-0.269573824522019</v>
      </c>
      <c r="P3241">
        <v>1.91</v>
      </c>
      <c r="Q3241">
        <v>0</v>
      </c>
      <c r="R3241">
        <v>7.4658471478885797</v>
      </c>
      <c r="S3241">
        <v>242.40736698204299</v>
      </c>
    </row>
    <row r="3242" spans="1:20" hidden="1" x14ac:dyDescent="0.25">
      <c r="A3242">
        <v>2146</v>
      </c>
      <c r="B3242">
        <v>333</v>
      </c>
      <c r="C3242">
        <v>269.35916389907499</v>
      </c>
      <c r="D3242">
        <v>0.116047522889673</v>
      </c>
      <c r="E3242">
        <v>0</v>
      </c>
      <c r="F3242">
        <v>-6.2378133744838297E-2</v>
      </c>
      <c r="G3242">
        <v>142</v>
      </c>
      <c r="H3242">
        <v>3</v>
      </c>
      <c r="I3242">
        <v>173.605656200232</v>
      </c>
      <c r="J3242">
        <v>253.26747324827599</v>
      </c>
      <c r="K3242">
        <v>24.441749863086098</v>
      </c>
      <c r="L3242">
        <v>22.605801</v>
      </c>
      <c r="M3242">
        <v>268.57696577663597</v>
      </c>
      <c r="N3242">
        <v>153.647246391116</v>
      </c>
      <c r="O3242">
        <v>0.176332028167451</v>
      </c>
      <c r="P3242">
        <v>1.81</v>
      </c>
      <c r="Q3242">
        <v>0</v>
      </c>
      <c r="R3242">
        <v>0.52315045025241302</v>
      </c>
      <c r="S3242">
        <v>267.534923730088</v>
      </c>
    </row>
    <row r="3243" spans="1:20" x14ac:dyDescent="0.25">
      <c r="A3243">
        <v>2146</v>
      </c>
      <c r="B3243">
        <v>1499</v>
      </c>
      <c r="C3243">
        <v>233.99876741070301</v>
      </c>
      <c r="D3243">
        <v>0.15058715689104901</v>
      </c>
      <c r="E3243">
        <v>0</v>
      </c>
      <c r="F3243">
        <v>7.15369033079023E-2</v>
      </c>
      <c r="G3243">
        <v>142</v>
      </c>
      <c r="H3243">
        <v>3</v>
      </c>
      <c r="I3243">
        <v>53.3854030765849</v>
      </c>
      <c r="J3243">
        <v>203.54817651478399</v>
      </c>
      <c r="K3243">
        <v>24.441749863086098</v>
      </c>
      <c r="L3243">
        <v>-39.488300000000002</v>
      </c>
      <c r="M3243">
        <v>153.08218100802401</v>
      </c>
      <c r="N3243">
        <v>89.884958728434199</v>
      </c>
      <c r="O3243">
        <v>3.30818740853507</v>
      </c>
      <c r="P3243">
        <v>16.239999999999998</v>
      </c>
      <c r="Q3243">
        <v>0</v>
      </c>
      <c r="R3243">
        <v>-7.8435139364708002</v>
      </c>
      <c r="S3243">
        <v>261.11689854056698</v>
      </c>
      <c r="T3243">
        <f>IF(AND(C3243&gt;=$V$3,B3243=$V$1,A3243&lt;=2004),1,0)</f>
        <v>0</v>
      </c>
    </row>
    <row r="3244" spans="1:20" hidden="1" x14ac:dyDescent="0.25">
      <c r="A3244">
        <v>2146</v>
      </c>
      <c r="B3244">
        <v>1513</v>
      </c>
      <c r="C3244">
        <v>237.395092125497</v>
      </c>
      <c r="D3244">
        <v>0.15664202778185601</v>
      </c>
      <c r="E3244">
        <v>0</v>
      </c>
      <c r="F3244">
        <v>9.5725999691822494E-2</v>
      </c>
      <c r="G3244">
        <v>142</v>
      </c>
      <c r="H3244">
        <v>3</v>
      </c>
      <c r="I3244">
        <v>59.480651173635401</v>
      </c>
      <c r="J3244">
        <v>204.771941731803</v>
      </c>
      <c r="K3244">
        <v>24.441749863086098</v>
      </c>
      <c r="L3244">
        <v>-37.064602000000001</v>
      </c>
      <c r="M3244">
        <v>162.1447466363</v>
      </c>
      <c r="N3244">
        <v>95.5962594668202</v>
      </c>
      <c r="O3244">
        <v>4.1416819969254597</v>
      </c>
      <c r="P3244">
        <v>15.16</v>
      </c>
      <c r="Q3244">
        <v>0</v>
      </c>
      <c r="R3244">
        <v>-7.6271577938327599</v>
      </c>
      <c r="S3244">
        <v>263.758981872856</v>
      </c>
    </row>
    <row r="3245" spans="1:20" hidden="1" x14ac:dyDescent="0.25">
      <c r="A3245">
        <v>2146</v>
      </c>
      <c r="B3245">
        <v>3090</v>
      </c>
      <c r="C3245">
        <v>268.41706910225298</v>
      </c>
      <c r="D3245">
        <v>0.12713754463368801</v>
      </c>
      <c r="E3245">
        <v>0</v>
      </c>
      <c r="F3245">
        <v>-9.8256284314681197E-2</v>
      </c>
      <c r="G3245">
        <v>142</v>
      </c>
      <c r="H3245">
        <v>3</v>
      </c>
      <c r="I3245">
        <v>183.90114545663499</v>
      </c>
      <c r="J3245">
        <v>247.295356860591</v>
      </c>
      <c r="K3245">
        <v>24.441749863086098</v>
      </c>
      <c r="L3245">
        <v>47.642398999999997</v>
      </c>
      <c r="M3245">
        <v>264.45661351197998</v>
      </c>
      <c r="N3245">
        <v>152.64618432613699</v>
      </c>
      <c r="O3245">
        <v>-0.27190437769278902</v>
      </c>
      <c r="P3245">
        <v>1.89</v>
      </c>
      <c r="Q3245">
        <v>0</v>
      </c>
      <c r="R3245">
        <v>7.4626325455635998</v>
      </c>
      <c r="S3245">
        <v>242.52912770051299</v>
      </c>
    </row>
    <row r="3246" spans="1:20" hidden="1" x14ac:dyDescent="0.25">
      <c r="A3246">
        <v>2147</v>
      </c>
      <c r="B3246">
        <v>333</v>
      </c>
      <c r="C3246">
        <v>269.37884541473801</v>
      </c>
      <c r="D3246">
        <v>0.11601295361332301</v>
      </c>
      <c r="E3246">
        <v>0</v>
      </c>
      <c r="F3246">
        <v>-5.9287065842845703E-2</v>
      </c>
      <c r="G3246">
        <v>143</v>
      </c>
      <c r="H3246">
        <v>3</v>
      </c>
      <c r="I3246">
        <v>173.776615257283</v>
      </c>
      <c r="J3246">
        <v>253.28715476393899</v>
      </c>
      <c r="K3246">
        <v>24.544382452309801</v>
      </c>
      <c r="L3246">
        <v>22.605801</v>
      </c>
      <c r="M3246">
        <v>268.64654979111401</v>
      </c>
      <c r="N3246">
        <v>153.68263057153101</v>
      </c>
      <c r="O3246">
        <v>0.170194220246419</v>
      </c>
      <c r="P3246">
        <v>1.8</v>
      </c>
      <c r="Q3246">
        <v>0</v>
      </c>
      <c r="R3246">
        <v>0.525717623615505</v>
      </c>
      <c r="S3246">
        <v>267.54350136742602</v>
      </c>
    </row>
    <row r="3247" spans="1:20" x14ac:dyDescent="0.25">
      <c r="A3247">
        <v>2147</v>
      </c>
      <c r="B3247">
        <v>1499</v>
      </c>
      <c r="C3247">
        <v>233.967630274436</v>
      </c>
      <c r="D3247">
        <v>0.150542298638914</v>
      </c>
      <c r="E3247">
        <v>0</v>
      </c>
      <c r="F3247">
        <v>5.36367651880027E-2</v>
      </c>
      <c r="G3247">
        <v>143</v>
      </c>
      <c r="H3247">
        <v>3</v>
      </c>
      <c r="I3247">
        <v>53.124485447507901</v>
      </c>
      <c r="J3247">
        <v>203.51703937851701</v>
      </c>
      <c r="K3247">
        <v>24.544382452309801</v>
      </c>
      <c r="L3247">
        <v>-39.488300000000002</v>
      </c>
      <c r="M3247">
        <v>153.00602237089601</v>
      </c>
      <c r="N3247">
        <v>89.837478143336796</v>
      </c>
      <c r="O3247">
        <v>3.2755904059398002</v>
      </c>
      <c r="P3247">
        <v>16.39</v>
      </c>
      <c r="Q3247">
        <v>0</v>
      </c>
      <c r="R3247">
        <v>-7.8150233159290901</v>
      </c>
      <c r="S3247">
        <v>260.98938819512199</v>
      </c>
      <c r="T3247">
        <f>IF(AND(C3247&gt;=$V$3,B3247=$V$1,A3247&lt;=2004),1,0)</f>
        <v>0</v>
      </c>
    </row>
    <row r="3248" spans="1:20" hidden="1" x14ac:dyDescent="0.25">
      <c r="A3248">
        <v>2147</v>
      </c>
      <c r="B3248">
        <v>1513</v>
      </c>
      <c r="C3248">
        <v>237.37019728351399</v>
      </c>
      <c r="D3248">
        <v>0.15659536585050499</v>
      </c>
      <c r="E3248">
        <v>0</v>
      </c>
      <c r="F3248">
        <v>7.4126921627278103E-2</v>
      </c>
      <c r="G3248">
        <v>143</v>
      </c>
      <c r="H3248">
        <v>3</v>
      </c>
      <c r="I3248">
        <v>59.224258368280402</v>
      </c>
      <c r="J3248">
        <v>204.74704688982001</v>
      </c>
      <c r="K3248">
        <v>24.544382452309801</v>
      </c>
      <c r="L3248">
        <v>-37.064602000000001</v>
      </c>
      <c r="M3248">
        <v>162.08438993724101</v>
      </c>
      <c r="N3248">
        <v>95.557707984710802</v>
      </c>
      <c r="O3248">
        <v>4.1135027419389703</v>
      </c>
      <c r="P3248">
        <v>15.29</v>
      </c>
      <c r="Q3248">
        <v>0</v>
      </c>
      <c r="R3248">
        <v>-7.5976626887574898</v>
      </c>
      <c r="S3248">
        <v>263.63501799522498</v>
      </c>
    </row>
    <row r="3249" spans="1:20" hidden="1" x14ac:dyDescent="0.25">
      <c r="A3249">
        <v>2147</v>
      </c>
      <c r="B3249">
        <v>3090</v>
      </c>
      <c r="C3249">
        <v>268.53452049099701</v>
      </c>
      <c r="D3249">
        <v>0.12709967176225101</v>
      </c>
      <c r="E3249">
        <v>0</v>
      </c>
      <c r="F3249">
        <v>-8.1721745911912599E-2</v>
      </c>
      <c r="G3249">
        <v>143</v>
      </c>
      <c r="H3249">
        <v>3</v>
      </c>
      <c r="I3249">
        <v>184.352317535455</v>
      </c>
      <c r="J3249">
        <v>247.412808249335</v>
      </c>
      <c r="K3249">
        <v>24.544382452309801</v>
      </c>
      <c r="L3249">
        <v>47.642398999999997</v>
      </c>
      <c r="M3249">
        <v>264.90781204634601</v>
      </c>
      <c r="N3249">
        <v>152.902112423022</v>
      </c>
      <c r="O3249">
        <v>-0.27312463321894698</v>
      </c>
      <c r="P3249">
        <v>1.87</v>
      </c>
      <c r="Q3249">
        <v>0</v>
      </c>
      <c r="R3249">
        <v>7.4605017833696401</v>
      </c>
      <c r="S3249">
        <v>242.65085365335199</v>
      </c>
    </row>
    <row r="3250" spans="1:20" hidden="1" x14ac:dyDescent="0.25">
      <c r="A3250">
        <v>2148</v>
      </c>
      <c r="B3250">
        <v>333</v>
      </c>
      <c r="C3250">
        <v>269.39634067944303</v>
      </c>
      <c r="D3250">
        <v>0.115975435470569</v>
      </c>
      <c r="E3250">
        <v>0</v>
      </c>
      <c r="F3250">
        <v>5.79246562896302E-2</v>
      </c>
      <c r="G3250">
        <v>144</v>
      </c>
      <c r="H3250">
        <v>3</v>
      </c>
      <c r="I3250">
        <v>173.776615257283</v>
      </c>
      <c r="J3250">
        <v>253.30465002864401</v>
      </c>
      <c r="K3250">
        <v>24.544382452309801</v>
      </c>
      <c r="L3250">
        <v>22.605801</v>
      </c>
      <c r="M3250">
        <v>268.725076182941</v>
      </c>
      <c r="N3250">
        <v>153.72274952051799</v>
      </c>
      <c r="O3250">
        <v>0.16387697170572299</v>
      </c>
      <c r="P3250">
        <v>1.79</v>
      </c>
      <c r="Q3250">
        <v>0</v>
      </c>
      <c r="R3250">
        <v>0.528917588524215</v>
      </c>
      <c r="S3250">
        <v>267.55213121556602</v>
      </c>
    </row>
    <row r="3251" spans="1:20" x14ac:dyDescent="0.25">
      <c r="A3251">
        <v>2148</v>
      </c>
      <c r="B3251">
        <v>1499</v>
      </c>
      <c r="C3251">
        <v>233.94137777259999</v>
      </c>
      <c r="D3251">
        <v>0.15049361383885601</v>
      </c>
      <c r="E3251">
        <v>0</v>
      </c>
      <c r="F3251">
        <v>-0.129419734819922</v>
      </c>
      <c r="G3251">
        <v>144</v>
      </c>
      <c r="H3251">
        <v>3</v>
      </c>
      <c r="I3251">
        <v>53.124485447507901</v>
      </c>
      <c r="J3251">
        <v>203.49078687668199</v>
      </c>
      <c r="K3251">
        <v>24.544382452309801</v>
      </c>
      <c r="L3251">
        <v>-39.488300000000002</v>
      </c>
      <c r="M3251">
        <v>152.924599402967</v>
      </c>
      <c r="N3251">
        <v>89.786673305015299</v>
      </c>
      <c r="O3251">
        <v>3.2421652700524901</v>
      </c>
      <c r="P3251">
        <v>16.55</v>
      </c>
      <c r="Q3251">
        <v>0</v>
      </c>
      <c r="R3251">
        <v>-7.7872500570290804</v>
      </c>
      <c r="S3251">
        <v>260.86233099968001</v>
      </c>
      <c r="T3251">
        <f>IF(AND(C3251&gt;=$V$3,B3251=$V$1,A3251&lt;=2004),1,0)</f>
        <v>0</v>
      </c>
    </row>
    <row r="3252" spans="1:20" hidden="1" x14ac:dyDescent="0.25">
      <c r="A3252">
        <v>2148</v>
      </c>
      <c r="B3252">
        <v>1513</v>
      </c>
      <c r="C3252">
        <v>237.348665989664</v>
      </c>
      <c r="D3252">
        <v>0.15654472351180401</v>
      </c>
      <c r="E3252">
        <v>0</v>
      </c>
      <c r="F3252">
        <v>-8.9118315737207895E-2</v>
      </c>
      <c r="G3252">
        <v>144</v>
      </c>
      <c r="H3252">
        <v>3</v>
      </c>
      <c r="I3252">
        <v>59.224258368280402</v>
      </c>
      <c r="J3252">
        <v>204.72551559596999</v>
      </c>
      <c r="K3252">
        <v>24.544382452309801</v>
      </c>
      <c r="L3252">
        <v>-37.064602000000001</v>
      </c>
      <c r="M3252">
        <v>162.01641160512801</v>
      </c>
      <c r="N3252">
        <v>95.514411854101596</v>
      </c>
      <c r="O3252">
        <v>4.0864890103018903</v>
      </c>
      <c r="P3252">
        <v>15.41</v>
      </c>
      <c r="Q3252">
        <v>0</v>
      </c>
      <c r="R3252">
        <v>-7.5691125346274202</v>
      </c>
      <c r="S3252">
        <v>263.51151994346202</v>
      </c>
    </row>
    <row r="3253" spans="1:20" hidden="1" x14ac:dyDescent="0.25">
      <c r="A3253">
        <v>2148</v>
      </c>
      <c r="B3253">
        <v>3090</v>
      </c>
      <c r="C3253">
        <v>268.64365619168399</v>
      </c>
      <c r="D3253">
        <v>0.12705856821751199</v>
      </c>
      <c r="E3253">
        <v>0</v>
      </c>
      <c r="F3253">
        <v>0.220324746740994</v>
      </c>
      <c r="G3253">
        <v>144</v>
      </c>
      <c r="H3253">
        <v>3</v>
      </c>
      <c r="I3253">
        <v>184.352317535455</v>
      </c>
      <c r="J3253">
        <v>247.52194395002201</v>
      </c>
      <c r="K3253">
        <v>24.544382452309801</v>
      </c>
      <c r="L3253">
        <v>47.642398999999997</v>
      </c>
      <c r="M3253">
        <v>265.37177982888602</v>
      </c>
      <c r="N3253">
        <v>153.16500913242899</v>
      </c>
      <c r="O3253">
        <v>-0.27361016966867202</v>
      </c>
      <c r="P3253">
        <v>1.85</v>
      </c>
      <c r="Q3253">
        <v>0</v>
      </c>
      <c r="R3253">
        <v>7.45926992052829</v>
      </c>
      <c r="S3253">
        <v>242.77255950705</v>
      </c>
    </row>
    <row r="3254" spans="1:20" hidden="1" x14ac:dyDescent="0.25">
      <c r="A3254">
        <v>2149</v>
      </c>
      <c r="B3254">
        <v>333</v>
      </c>
      <c r="C3254">
        <v>269.416039335314</v>
      </c>
      <c r="D3254">
        <v>0.115910383366281</v>
      </c>
      <c r="E3254">
        <v>0</v>
      </c>
      <c r="F3254">
        <v>-5.8378767749791602E-2</v>
      </c>
      <c r="G3254">
        <v>145</v>
      </c>
      <c r="H3254">
        <v>3</v>
      </c>
      <c r="I3254">
        <v>173.95244702913399</v>
      </c>
      <c r="J3254">
        <v>253.324348684515</v>
      </c>
      <c r="K3254">
        <v>24.639538584871701</v>
      </c>
      <c r="L3254">
        <v>22.605801</v>
      </c>
      <c r="M3254">
        <v>268.79489420247302</v>
      </c>
      <c r="N3254">
        <v>153.754356080538</v>
      </c>
      <c r="O3254">
        <v>0.15763247375926301</v>
      </c>
      <c r="P3254">
        <v>1.78</v>
      </c>
      <c r="Q3254">
        <v>0</v>
      </c>
      <c r="R3254">
        <v>0.53147246359401401</v>
      </c>
      <c r="S3254">
        <v>267.560802749186</v>
      </c>
    </row>
    <row r="3255" spans="1:20" x14ac:dyDescent="0.25">
      <c r="A3255">
        <v>2149</v>
      </c>
      <c r="B3255">
        <v>1499</v>
      </c>
      <c r="C3255">
        <v>233.91376085989299</v>
      </c>
      <c r="D3255">
        <v>0.15040920004706901</v>
      </c>
      <c r="E3255">
        <v>0</v>
      </c>
      <c r="F3255">
        <v>3.6150417610990297E-2</v>
      </c>
      <c r="G3255">
        <v>145</v>
      </c>
      <c r="H3255">
        <v>3</v>
      </c>
      <c r="I3255">
        <v>52.887707036133001</v>
      </c>
      <c r="J3255">
        <v>203.463169963974</v>
      </c>
      <c r="K3255">
        <v>24.639538584871701</v>
      </c>
      <c r="L3255">
        <v>-39.488300000000002</v>
      </c>
      <c r="M3255">
        <v>152.85597490697401</v>
      </c>
      <c r="N3255">
        <v>89.741185561029695</v>
      </c>
      <c r="O3255">
        <v>3.20731427663809</v>
      </c>
      <c r="P3255">
        <v>16.71</v>
      </c>
      <c r="Q3255">
        <v>0</v>
      </c>
      <c r="R3255">
        <v>-7.75819971328972</v>
      </c>
      <c r="S3255">
        <v>260.735747791226</v>
      </c>
      <c r="T3255">
        <f>IF(AND(C3255&gt;=$V$3,B3255=$V$1,A3255&lt;=2004),1,0)</f>
        <v>0</v>
      </c>
    </row>
    <row r="3256" spans="1:20" hidden="1" x14ac:dyDescent="0.25">
      <c r="A3256">
        <v>2149</v>
      </c>
      <c r="B3256">
        <v>1513</v>
      </c>
      <c r="C3256">
        <v>237.32455800094399</v>
      </c>
      <c r="D3256">
        <v>0.15645691557524899</v>
      </c>
      <c r="E3256">
        <v>0</v>
      </c>
      <c r="F3256">
        <v>6.8270352159757394E-2</v>
      </c>
      <c r="G3256">
        <v>145</v>
      </c>
      <c r="H3256">
        <v>3</v>
      </c>
      <c r="I3256">
        <v>58.992223808568902</v>
      </c>
      <c r="J3256">
        <v>204.70140760724999</v>
      </c>
      <c r="K3256">
        <v>24.639538584871701</v>
      </c>
      <c r="L3256">
        <v>-37.064602000000001</v>
      </c>
      <c r="M3256">
        <v>161.95763508818601</v>
      </c>
      <c r="N3256">
        <v>95.474179798562801</v>
      </c>
      <c r="O3256">
        <v>4.0613321091354502</v>
      </c>
      <c r="P3256">
        <v>15.53</v>
      </c>
      <c r="Q3256">
        <v>0</v>
      </c>
      <c r="R3256">
        <v>-7.5397273020417401</v>
      </c>
      <c r="S3256">
        <v>263.38850134275202</v>
      </c>
    </row>
    <row r="3257" spans="1:20" hidden="1" x14ac:dyDescent="0.25">
      <c r="A3257">
        <v>2149</v>
      </c>
      <c r="B3257">
        <v>3090</v>
      </c>
      <c r="C3257">
        <v>268.75542337840398</v>
      </c>
      <c r="D3257">
        <v>0.12698729944238801</v>
      </c>
      <c r="E3257">
        <v>0</v>
      </c>
      <c r="F3257">
        <v>-6.9721325950400301E-2</v>
      </c>
      <c r="G3257">
        <v>145</v>
      </c>
      <c r="H3257">
        <v>3</v>
      </c>
      <c r="I3257">
        <v>184.78994601622301</v>
      </c>
      <c r="J3257">
        <v>247.63371113674199</v>
      </c>
      <c r="K3257">
        <v>24.639538584871701</v>
      </c>
      <c r="L3257">
        <v>47.642398999999997</v>
      </c>
      <c r="M3257">
        <v>265.80344418766299</v>
      </c>
      <c r="N3257">
        <v>153.405639790527</v>
      </c>
      <c r="O3257">
        <v>-0.27367135599449299</v>
      </c>
      <c r="P3257">
        <v>1.82</v>
      </c>
      <c r="Q3257">
        <v>0</v>
      </c>
      <c r="R3257">
        <v>7.4556473980766897</v>
      </c>
      <c r="S3257">
        <v>242.89420625547399</v>
      </c>
    </row>
    <row r="3258" spans="1:20" hidden="1" x14ac:dyDescent="0.25">
      <c r="A3258">
        <v>2150</v>
      </c>
      <c r="B3258">
        <v>333</v>
      </c>
      <c r="C3258">
        <v>269.43341441549597</v>
      </c>
      <c r="D3258">
        <v>0.115843708757213</v>
      </c>
      <c r="E3258">
        <v>0</v>
      </c>
      <c r="F3258">
        <v>6.1563073071772299E-2</v>
      </c>
      <c r="G3258">
        <v>146</v>
      </c>
      <c r="H3258">
        <v>3</v>
      </c>
      <c r="I3258">
        <v>173.95244702913399</v>
      </c>
      <c r="J3258">
        <v>253.34172376469701</v>
      </c>
      <c r="K3258">
        <v>24.639538584871701</v>
      </c>
      <c r="L3258">
        <v>22.605801</v>
      </c>
      <c r="M3258">
        <v>268.87352153485398</v>
      </c>
      <c r="N3258">
        <v>153.79078609595001</v>
      </c>
      <c r="O3258">
        <v>0.15144456266034101</v>
      </c>
      <c r="P3258">
        <v>1.77</v>
      </c>
      <c r="Q3258">
        <v>0</v>
      </c>
      <c r="R3258">
        <v>0.53465030859691798</v>
      </c>
      <c r="S3258">
        <v>267.569526132698</v>
      </c>
    </row>
    <row r="3259" spans="1:20" x14ac:dyDescent="0.25">
      <c r="A3259">
        <v>2150</v>
      </c>
      <c r="B3259">
        <v>1499</v>
      </c>
      <c r="C3259">
        <v>233.89028373817601</v>
      </c>
      <c r="D3259">
        <v>0.150322680838677</v>
      </c>
      <c r="E3259">
        <v>0</v>
      </c>
      <c r="F3259">
        <v>-0.10968490616988</v>
      </c>
      <c r="G3259">
        <v>146</v>
      </c>
      <c r="H3259">
        <v>3</v>
      </c>
      <c r="I3259">
        <v>52.887707036133001</v>
      </c>
      <c r="J3259">
        <v>203.43969284225699</v>
      </c>
      <c r="K3259">
        <v>24.639538584871701</v>
      </c>
      <c r="L3259">
        <v>-39.488300000000002</v>
      </c>
      <c r="M3259">
        <v>152.783808747997</v>
      </c>
      <c r="N3259">
        <v>89.693491789297497</v>
      </c>
      <c r="O3259">
        <v>3.1710473416531899</v>
      </c>
      <c r="P3259">
        <v>16.86</v>
      </c>
      <c r="Q3259">
        <v>0</v>
      </c>
      <c r="R3259">
        <v>-7.72967916720033</v>
      </c>
      <c r="S3259">
        <v>260.60962992555301</v>
      </c>
      <c r="T3259">
        <f>IF(AND(C3259&gt;=$V$3,B3259=$V$1,A3259&lt;=2004),1,0)</f>
        <v>0</v>
      </c>
    </row>
    <row r="3260" spans="1:20" hidden="1" x14ac:dyDescent="0.25">
      <c r="A3260">
        <v>2150</v>
      </c>
      <c r="B3260">
        <v>1513</v>
      </c>
      <c r="C3260">
        <v>237.30344159621501</v>
      </c>
      <c r="D3260">
        <v>0.15636691756662499</v>
      </c>
      <c r="E3260">
        <v>0</v>
      </c>
      <c r="F3260">
        <v>-7.9263007821181994E-2</v>
      </c>
      <c r="G3260">
        <v>146</v>
      </c>
      <c r="H3260">
        <v>3</v>
      </c>
      <c r="I3260">
        <v>58.992223808568902</v>
      </c>
      <c r="J3260">
        <v>204.680291202521</v>
      </c>
      <c r="K3260">
        <v>24.639538584871701</v>
      </c>
      <c r="L3260">
        <v>-37.064602000000001</v>
      </c>
      <c r="M3260">
        <v>161.89184364190399</v>
      </c>
      <c r="N3260">
        <v>95.429675451028402</v>
      </c>
      <c r="O3260">
        <v>4.0378125171064498</v>
      </c>
      <c r="P3260">
        <v>15.64</v>
      </c>
      <c r="Q3260">
        <v>0</v>
      </c>
      <c r="R3260">
        <v>-7.51122280314409</v>
      </c>
      <c r="S3260">
        <v>263.265947822996</v>
      </c>
    </row>
    <row r="3261" spans="1:20" hidden="1" x14ac:dyDescent="0.25">
      <c r="A3261">
        <v>2150</v>
      </c>
      <c r="B3261">
        <v>3090</v>
      </c>
      <c r="C3261">
        <v>268.859204227671</v>
      </c>
      <c r="D3261">
        <v>0.12691425310865201</v>
      </c>
      <c r="E3261">
        <v>0</v>
      </c>
      <c r="F3261">
        <v>0.211598600015106</v>
      </c>
      <c r="G3261">
        <v>146</v>
      </c>
      <c r="H3261">
        <v>3</v>
      </c>
      <c r="I3261">
        <v>184.78994601622301</v>
      </c>
      <c r="J3261">
        <v>247.73749198600899</v>
      </c>
      <c r="K3261">
        <v>24.639538584871701</v>
      </c>
      <c r="L3261">
        <v>47.642398999999997</v>
      </c>
      <c r="M3261">
        <v>266.246062464874</v>
      </c>
      <c r="N3261">
        <v>153.652348486053</v>
      </c>
      <c r="O3261">
        <v>-0.27220751023943801</v>
      </c>
      <c r="P3261">
        <v>1.8</v>
      </c>
      <c r="Q3261">
        <v>0</v>
      </c>
      <c r="R3261">
        <v>7.4528002621623504</v>
      </c>
      <c r="S3261">
        <v>243.01580654987399</v>
      </c>
    </row>
    <row r="3262" spans="1:20" hidden="1" x14ac:dyDescent="0.25">
      <c r="A3262">
        <v>2151</v>
      </c>
      <c r="B3262">
        <v>333</v>
      </c>
      <c r="C3262">
        <v>269.453463408988</v>
      </c>
      <c r="D3262">
        <v>0.115768617639635</v>
      </c>
      <c r="E3262">
        <v>0</v>
      </c>
      <c r="F3262">
        <v>-7.0845231955349794E-2</v>
      </c>
      <c r="G3262">
        <v>147</v>
      </c>
      <c r="H3262">
        <v>3</v>
      </c>
      <c r="I3262">
        <v>174.13317095391801</v>
      </c>
      <c r="J3262">
        <v>253.36177275818901</v>
      </c>
      <c r="K3262">
        <v>24.727189275292101</v>
      </c>
      <c r="L3262">
        <v>22.605801</v>
      </c>
      <c r="M3262">
        <v>268.94288861417999</v>
      </c>
      <c r="N3262">
        <v>153.82083189461099</v>
      </c>
      <c r="O3262">
        <v>0.145504283963346</v>
      </c>
      <c r="P3262">
        <v>1.77</v>
      </c>
      <c r="Q3262">
        <v>0</v>
      </c>
      <c r="R3262">
        <v>0.53714359291912805</v>
      </c>
      <c r="S3262">
        <v>267.57829019677303</v>
      </c>
    </row>
    <row r="3263" spans="1:20" x14ac:dyDescent="0.25">
      <c r="A3263">
        <v>2151</v>
      </c>
      <c r="B3263">
        <v>1499</v>
      </c>
      <c r="C3263">
        <v>233.86580019057001</v>
      </c>
      <c r="D3263">
        <v>0.15022524008662699</v>
      </c>
      <c r="E3263">
        <v>0</v>
      </c>
      <c r="F3263">
        <v>2.6665505839083E-2</v>
      </c>
      <c r="G3263">
        <v>147</v>
      </c>
      <c r="H3263">
        <v>3</v>
      </c>
      <c r="I3263">
        <v>52.675113938600497</v>
      </c>
      <c r="J3263">
        <v>203.41520929465199</v>
      </c>
      <c r="K3263">
        <v>24.727189275292101</v>
      </c>
      <c r="L3263">
        <v>-39.488300000000002</v>
      </c>
      <c r="M3263">
        <v>152.72248043475199</v>
      </c>
      <c r="N3263">
        <v>89.651490802426295</v>
      </c>
      <c r="O3263">
        <v>3.1341481945687502</v>
      </c>
      <c r="P3263">
        <v>17.02</v>
      </c>
      <c r="Q3263">
        <v>0</v>
      </c>
      <c r="R3263">
        <v>-7.7000997023273001</v>
      </c>
      <c r="S3263">
        <v>260.48399468003799</v>
      </c>
      <c r="T3263">
        <f>IF(AND(C3263&gt;=$V$3,B3263=$V$1,A3263&lt;=2004),1,0)</f>
        <v>0</v>
      </c>
    </row>
    <row r="3264" spans="1:20" hidden="1" x14ac:dyDescent="0.25">
      <c r="A3264">
        <v>2151</v>
      </c>
      <c r="B3264">
        <v>1513</v>
      </c>
      <c r="C3264">
        <v>237.27967915993401</v>
      </c>
      <c r="D3264">
        <v>0.15626555887638399</v>
      </c>
      <c r="E3264">
        <v>0</v>
      </c>
      <c r="F3264">
        <v>7.0107443430167393E-2</v>
      </c>
      <c r="G3264">
        <v>147</v>
      </c>
      <c r="H3264">
        <v>3</v>
      </c>
      <c r="I3264">
        <v>58.784607450903401</v>
      </c>
      <c r="J3264">
        <v>204.65652876624</v>
      </c>
      <c r="K3264">
        <v>24.727189275292101</v>
      </c>
      <c r="L3264">
        <v>-37.064602000000001</v>
      </c>
      <c r="M3264">
        <v>161.834232790546</v>
      </c>
      <c r="N3264">
        <v>95.389273238843799</v>
      </c>
      <c r="O3264">
        <v>4.0159772669698901</v>
      </c>
      <c r="P3264">
        <v>15.74</v>
      </c>
      <c r="Q3264">
        <v>0</v>
      </c>
      <c r="R3264">
        <v>-7.48199020539482</v>
      </c>
      <c r="S3264">
        <v>263.14387126389499</v>
      </c>
    </row>
    <row r="3265" spans="1:20" hidden="1" x14ac:dyDescent="0.25">
      <c r="A3265">
        <v>2151</v>
      </c>
      <c r="B3265">
        <v>3090</v>
      </c>
      <c r="C3265">
        <v>268.96565119415101</v>
      </c>
      <c r="D3265">
        <v>0.12683198594710501</v>
      </c>
      <c r="E3265">
        <v>0</v>
      </c>
      <c r="F3265">
        <v>-7.0638870988344302E-2</v>
      </c>
      <c r="G3265">
        <v>147</v>
      </c>
      <c r="H3265">
        <v>3</v>
      </c>
      <c r="I3265">
        <v>185.21384007904601</v>
      </c>
      <c r="J3265">
        <v>247.843938952489</v>
      </c>
      <c r="K3265">
        <v>24.727189275292101</v>
      </c>
      <c r="L3265">
        <v>47.642398999999997</v>
      </c>
      <c r="M3265">
        <v>266.657548136142</v>
      </c>
      <c r="N3265">
        <v>153.87995296221601</v>
      </c>
      <c r="O3265">
        <v>-0.27100320961372998</v>
      </c>
      <c r="P3265">
        <v>1.77</v>
      </c>
      <c r="Q3265">
        <v>0</v>
      </c>
      <c r="R3265">
        <v>7.4476649754227697</v>
      </c>
      <c r="S3265">
        <v>243.13732305665701</v>
      </c>
    </row>
    <row r="3266" spans="1:20" hidden="1" x14ac:dyDescent="0.25">
      <c r="A3266">
        <v>2152</v>
      </c>
      <c r="B3266">
        <v>333</v>
      </c>
      <c r="C3266">
        <v>269.47105471908799</v>
      </c>
      <c r="D3266">
        <v>0.11568646002956599</v>
      </c>
      <c r="E3266">
        <v>0</v>
      </c>
      <c r="F3266">
        <v>6.5116251761258903E-2</v>
      </c>
      <c r="G3266">
        <v>148</v>
      </c>
      <c r="H3266">
        <v>3</v>
      </c>
      <c r="I3266">
        <v>174.13317095391801</v>
      </c>
      <c r="J3266">
        <v>253.37936406828899</v>
      </c>
      <c r="K3266">
        <v>24.727189275292101</v>
      </c>
      <c r="L3266">
        <v>22.605801</v>
      </c>
      <c r="M3266">
        <v>269.02294752017201</v>
      </c>
      <c r="N3266">
        <v>153.85607632037801</v>
      </c>
      <c r="O3266">
        <v>0.138454653442597</v>
      </c>
      <c r="P3266">
        <v>1.76</v>
      </c>
      <c r="Q3266">
        <v>0</v>
      </c>
      <c r="R3266">
        <v>0.540395733934809</v>
      </c>
      <c r="S3266">
        <v>267.58710732295799</v>
      </c>
    </row>
    <row r="3267" spans="1:20" x14ac:dyDescent="0.25">
      <c r="A3267">
        <v>2152</v>
      </c>
      <c r="B3267">
        <v>1499</v>
      </c>
      <c r="C3267">
        <v>233.84517736843301</v>
      </c>
      <c r="D3267">
        <v>0.150118629616975</v>
      </c>
      <c r="E3267">
        <v>0</v>
      </c>
      <c r="F3267">
        <v>-0.102290984467588</v>
      </c>
      <c r="G3267">
        <v>148</v>
      </c>
      <c r="H3267">
        <v>3</v>
      </c>
      <c r="I3267">
        <v>52.675113938600497</v>
      </c>
      <c r="J3267">
        <v>203.39458647251399</v>
      </c>
      <c r="K3267">
        <v>24.727189275292101</v>
      </c>
      <c r="L3267">
        <v>-39.488300000000002</v>
      </c>
      <c r="M3267">
        <v>152.658542746086</v>
      </c>
      <c r="N3267">
        <v>89.607395902940894</v>
      </c>
      <c r="O3267">
        <v>3.0957467348344401</v>
      </c>
      <c r="P3267">
        <v>17.170000000000002</v>
      </c>
      <c r="Q3267">
        <v>0</v>
      </c>
      <c r="R3267">
        <v>-7.6709493573487499</v>
      </c>
      <c r="S3267">
        <v>260.358835053137</v>
      </c>
      <c r="T3267">
        <f>IF(AND(C3267&gt;=$V$3,B3267=$V$1,A3267&lt;=2004),1,0)</f>
        <v>0</v>
      </c>
    </row>
    <row r="3268" spans="1:20" hidden="1" x14ac:dyDescent="0.25">
      <c r="A3268">
        <v>2152</v>
      </c>
      <c r="B3268">
        <v>1513</v>
      </c>
      <c r="C3268">
        <v>237.258997152121</v>
      </c>
      <c r="D3268">
        <v>0.15615466176873</v>
      </c>
      <c r="E3268">
        <v>0</v>
      </c>
      <c r="F3268">
        <v>-8.1616969446237406E-2</v>
      </c>
      <c r="G3268">
        <v>148</v>
      </c>
      <c r="H3268">
        <v>3</v>
      </c>
      <c r="I3268">
        <v>58.784607450903401</v>
      </c>
      <c r="J3268">
        <v>204.63584675842699</v>
      </c>
      <c r="K3268">
        <v>24.727189275292101</v>
      </c>
      <c r="L3268">
        <v>-37.064602000000001</v>
      </c>
      <c r="M3268">
        <v>161.76942128944</v>
      </c>
      <c r="N3268">
        <v>95.344022474463202</v>
      </c>
      <c r="O3268">
        <v>3.9963660996935002</v>
      </c>
      <c r="P3268">
        <v>15.85</v>
      </c>
      <c r="Q3268">
        <v>0</v>
      </c>
      <c r="R3268">
        <v>-7.4536576053920198</v>
      </c>
      <c r="S3268">
        <v>263.02225698103598</v>
      </c>
    </row>
    <row r="3269" spans="1:20" hidden="1" x14ac:dyDescent="0.25">
      <c r="A3269">
        <v>2152</v>
      </c>
      <c r="B3269">
        <v>3090</v>
      </c>
      <c r="C3269">
        <v>269.06444350538601</v>
      </c>
      <c r="D3269">
        <v>0.12674197698735301</v>
      </c>
      <c r="E3269">
        <v>0</v>
      </c>
      <c r="F3269">
        <v>0.202810659302885</v>
      </c>
      <c r="G3269">
        <v>148</v>
      </c>
      <c r="H3269">
        <v>3</v>
      </c>
      <c r="I3269">
        <v>185.21384007904601</v>
      </c>
      <c r="J3269">
        <v>247.942731263724</v>
      </c>
      <c r="K3269">
        <v>24.727189275292101</v>
      </c>
      <c r="L3269">
        <v>47.642398999999997</v>
      </c>
      <c r="M3269">
        <v>267.08010013874599</v>
      </c>
      <c r="N3269">
        <v>154.112977918279</v>
      </c>
      <c r="O3269">
        <v>-0.26862962934219498</v>
      </c>
      <c r="P3269">
        <v>1.75</v>
      </c>
      <c r="Q3269">
        <v>0</v>
      </c>
      <c r="R3269">
        <v>7.4433221684551398</v>
      </c>
      <c r="S3269">
        <v>243.258768705964</v>
      </c>
    </row>
    <row r="3270" spans="1:20" hidden="1" x14ac:dyDescent="0.25">
      <c r="A3270">
        <v>2153</v>
      </c>
      <c r="B3270">
        <v>333</v>
      </c>
      <c r="C3270">
        <v>269.49130931776102</v>
      </c>
      <c r="D3270">
        <v>0.115595642834706</v>
      </c>
      <c r="E3270">
        <v>0</v>
      </c>
      <c r="F3270">
        <v>-7.0563723220103403E-2</v>
      </c>
      <c r="G3270">
        <v>149</v>
      </c>
      <c r="H3270">
        <v>3</v>
      </c>
      <c r="I3270">
        <v>174.318798992582</v>
      </c>
      <c r="J3270">
        <v>253.399618666962</v>
      </c>
      <c r="K3270">
        <v>24.807307824321601</v>
      </c>
      <c r="L3270">
        <v>22.605801</v>
      </c>
      <c r="M3270">
        <v>269.093207215392</v>
      </c>
      <c r="N3270">
        <v>153.88459329354501</v>
      </c>
      <c r="O3270">
        <v>0.13147128158311699</v>
      </c>
      <c r="P3270">
        <v>1.76</v>
      </c>
      <c r="Q3270">
        <v>0</v>
      </c>
      <c r="R3270">
        <v>0.54292431717506895</v>
      </c>
      <c r="S3270">
        <v>267.59596570564401</v>
      </c>
    </row>
    <row r="3271" spans="1:20" x14ac:dyDescent="0.25">
      <c r="A3271">
        <v>2153</v>
      </c>
      <c r="B3271">
        <v>1499</v>
      </c>
      <c r="C3271">
        <v>233.823124540447</v>
      </c>
      <c r="D3271">
        <v>0.15000078217973301</v>
      </c>
      <c r="E3271">
        <v>0</v>
      </c>
      <c r="F3271">
        <v>3.7888367310068199E-2</v>
      </c>
      <c r="G3271">
        <v>149</v>
      </c>
      <c r="H3271">
        <v>3</v>
      </c>
      <c r="I3271">
        <v>52.486753850320198</v>
      </c>
      <c r="J3271">
        <v>203.372533644529</v>
      </c>
      <c r="K3271">
        <v>24.807307824321601</v>
      </c>
      <c r="L3271">
        <v>-39.488300000000002</v>
      </c>
      <c r="M3271">
        <v>152.60470274781599</v>
      </c>
      <c r="N3271">
        <v>89.568538250366402</v>
      </c>
      <c r="O3271">
        <v>3.05661320984981</v>
      </c>
      <c r="P3271">
        <v>17.309999999999999</v>
      </c>
      <c r="Q3271">
        <v>0</v>
      </c>
      <c r="R3271">
        <v>-7.6408234772617201</v>
      </c>
      <c r="S3271">
        <v>260.23416696173399</v>
      </c>
      <c r="T3271">
        <f>IF(AND(C3271&gt;=$V$3,B3271=$V$1,A3271&lt;=2004),1,0)</f>
        <v>0</v>
      </c>
    </row>
    <row r="3272" spans="1:20" hidden="1" x14ac:dyDescent="0.25">
      <c r="A3272">
        <v>2153</v>
      </c>
      <c r="B3272">
        <v>1513</v>
      </c>
      <c r="C3272">
        <v>237.23631443841501</v>
      </c>
      <c r="D3272">
        <v>0.15603207587283</v>
      </c>
      <c r="E3272">
        <v>0</v>
      </c>
      <c r="F3272">
        <v>5.3009323684182798E-2</v>
      </c>
      <c r="G3272">
        <v>149</v>
      </c>
      <c r="H3272">
        <v>3</v>
      </c>
      <c r="I3272">
        <v>58.601469755705402</v>
      </c>
      <c r="J3272">
        <v>204.613164044721</v>
      </c>
      <c r="K3272">
        <v>24.807307824321601</v>
      </c>
      <c r="L3272">
        <v>-37.064602000000001</v>
      </c>
      <c r="M3272">
        <v>161.713027433241</v>
      </c>
      <c r="N3272">
        <v>95.302991645534803</v>
      </c>
      <c r="O3272">
        <v>3.9772649719376498</v>
      </c>
      <c r="P3272">
        <v>15.95</v>
      </c>
      <c r="Q3272">
        <v>0</v>
      </c>
      <c r="R3272">
        <v>-7.4245704946674804</v>
      </c>
      <c r="S3272">
        <v>262.90111728505798</v>
      </c>
    </row>
    <row r="3273" spans="1:20" hidden="1" x14ac:dyDescent="0.25">
      <c r="A3273">
        <v>2153</v>
      </c>
      <c r="B3273">
        <v>3090</v>
      </c>
      <c r="C3273">
        <v>269.16586145532801</v>
      </c>
      <c r="D3273">
        <v>0.12664248089405</v>
      </c>
      <c r="E3273">
        <v>0</v>
      </c>
      <c r="F3273">
        <v>-6.9566374602800296E-2</v>
      </c>
      <c r="G3273">
        <v>149</v>
      </c>
      <c r="H3273">
        <v>3</v>
      </c>
      <c r="I3273">
        <v>185.62380921506701</v>
      </c>
      <c r="J3273">
        <v>248.044149213666</v>
      </c>
      <c r="K3273">
        <v>24.807307824321601</v>
      </c>
      <c r="L3273">
        <v>47.642398999999997</v>
      </c>
      <c r="M3273">
        <v>267.47271534548901</v>
      </c>
      <c r="N3273">
        <v>154.32754788884699</v>
      </c>
      <c r="O3273">
        <v>-0.266588603526348</v>
      </c>
      <c r="P3273">
        <v>1.72</v>
      </c>
      <c r="Q3273">
        <v>0</v>
      </c>
      <c r="R3273">
        <v>7.4367938290067199</v>
      </c>
      <c r="S3273">
        <v>243.38010783852999</v>
      </c>
    </row>
    <row r="3274" spans="1:20" hidden="1" x14ac:dyDescent="0.25">
      <c r="A3274">
        <v>2154</v>
      </c>
      <c r="B3274">
        <v>333</v>
      </c>
      <c r="C3274">
        <v>269.508972126076</v>
      </c>
      <c r="D3274">
        <v>0.115495249488292</v>
      </c>
      <c r="E3274">
        <v>0</v>
      </c>
      <c r="F3274">
        <v>6.8669410274605602E-2</v>
      </c>
      <c r="G3274">
        <v>150</v>
      </c>
      <c r="H3274">
        <v>3</v>
      </c>
      <c r="I3274">
        <v>174.318798992582</v>
      </c>
      <c r="J3274">
        <v>253.41728147527701</v>
      </c>
      <c r="K3274">
        <v>24.807307824321601</v>
      </c>
      <c r="L3274">
        <v>22.605801</v>
      </c>
      <c r="M3274">
        <v>269.17412112971903</v>
      </c>
      <c r="N3274">
        <v>153.917959270723</v>
      </c>
      <c r="O3274">
        <v>0.123634020530727</v>
      </c>
      <c r="P3274">
        <v>1.75</v>
      </c>
      <c r="Q3274">
        <v>0</v>
      </c>
      <c r="R3274">
        <v>0.54620852924788099</v>
      </c>
      <c r="S3274">
        <v>267.60487767371302</v>
      </c>
    </row>
    <row r="3275" spans="1:20" x14ac:dyDescent="0.25">
      <c r="A3275">
        <v>2154</v>
      </c>
      <c r="B3275">
        <v>1499</v>
      </c>
      <c r="C3275">
        <v>233.80435958624199</v>
      </c>
      <c r="D3275">
        <v>0.149870508407138</v>
      </c>
      <c r="E3275">
        <v>0</v>
      </c>
      <c r="F3275">
        <v>-8.7113119794621705E-2</v>
      </c>
      <c r="G3275">
        <v>150</v>
      </c>
      <c r="H3275">
        <v>3</v>
      </c>
      <c r="I3275">
        <v>52.486753850320198</v>
      </c>
      <c r="J3275">
        <v>203.35376869032399</v>
      </c>
      <c r="K3275">
        <v>24.807307824321601</v>
      </c>
      <c r="L3275">
        <v>-39.488300000000002</v>
      </c>
      <c r="M3275">
        <v>152.54714519166001</v>
      </c>
      <c r="N3275">
        <v>89.526734934422706</v>
      </c>
      <c r="O3275">
        <v>3.0175442112109798</v>
      </c>
      <c r="P3275">
        <v>17.45</v>
      </c>
      <c r="Q3275">
        <v>0</v>
      </c>
      <c r="R3275">
        <v>-7.6112513554832404</v>
      </c>
      <c r="S3275">
        <v>260.10998137067799</v>
      </c>
      <c r="T3275">
        <f>IF(AND(C3275&gt;=$V$3,B3275=$V$1,A3275&lt;=2004),1,0)</f>
        <v>0</v>
      </c>
    </row>
    <row r="3276" spans="1:20" hidden="1" x14ac:dyDescent="0.25">
      <c r="A3276">
        <v>2154</v>
      </c>
      <c r="B3276">
        <v>1513</v>
      </c>
      <c r="C3276">
        <v>237.21590943234099</v>
      </c>
      <c r="D3276">
        <v>0.15589656399832799</v>
      </c>
      <c r="E3276">
        <v>0</v>
      </c>
      <c r="F3276">
        <v>-6.0348620560499201E-2</v>
      </c>
      <c r="G3276">
        <v>150</v>
      </c>
      <c r="H3276">
        <v>3</v>
      </c>
      <c r="I3276">
        <v>58.601469755705402</v>
      </c>
      <c r="J3276">
        <v>204.59275903864699</v>
      </c>
      <c r="K3276">
        <v>24.807307824321601</v>
      </c>
      <c r="L3276">
        <v>-37.064602000000001</v>
      </c>
      <c r="M3276">
        <v>161.651195184774</v>
      </c>
      <c r="N3276">
        <v>95.257935374061702</v>
      </c>
      <c r="O3276">
        <v>3.9592113853769701</v>
      </c>
      <c r="P3276">
        <v>16.04</v>
      </c>
      <c r="Q3276">
        <v>0</v>
      </c>
      <c r="R3276">
        <v>-7.3961967247942599</v>
      </c>
      <c r="S3276">
        <v>262.78044053705202</v>
      </c>
    </row>
    <row r="3277" spans="1:20" hidden="1" x14ac:dyDescent="0.25">
      <c r="A3277">
        <v>2154</v>
      </c>
      <c r="B3277">
        <v>3090</v>
      </c>
      <c r="C3277">
        <v>269.25952487780199</v>
      </c>
      <c r="D3277">
        <v>0.12653249350920301</v>
      </c>
      <c r="E3277">
        <v>0</v>
      </c>
      <c r="F3277">
        <v>0.205456779725983</v>
      </c>
      <c r="G3277">
        <v>150</v>
      </c>
      <c r="H3277">
        <v>3</v>
      </c>
      <c r="I3277">
        <v>185.62380921506701</v>
      </c>
      <c r="J3277">
        <v>248.13781263614001</v>
      </c>
      <c r="K3277">
        <v>24.807307824321601</v>
      </c>
      <c r="L3277">
        <v>47.642398999999997</v>
      </c>
      <c r="M3277">
        <v>267.87621534105</v>
      </c>
      <c r="N3277">
        <v>154.547090316652</v>
      </c>
      <c r="O3277">
        <v>-0.26382879026940798</v>
      </c>
      <c r="P3277">
        <v>1.69</v>
      </c>
      <c r="Q3277">
        <v>0</v>
      </c>
      <c r="R3277">
        <v>7.4310528542345997</v>
      </c>
      <c r="S3277">
        <v>243.50135330104001</v>
      </c>
    </row>
    <row r="3278" spans="1:20" hidden="1" x14ac:dyDescent="0.25">
      <c r="A3278">
        <v>2155</v>
      </c>
      <c r="B3278">
        <v>333</v>
      </c>
      <c r="C3278">
        <v>269.529348244282</v>
      </c>
      <c r="D3278">
        <v>0.11539388559028201</v>
      </c>
      <c r="E3278">
        <v>0</v>
      </c>
      <c r="F3278">
        <v>-7.1889029791051995E-2</v>
      </c>
      <c r="G3278">
        <v>151</v>
      </c>
      <c r="H3278">
        <v>3</v>
      </c>
      <c r="I3278">
        <v>174.509335618287</v>
      </c>
      <c r="J3278">
        <v>253.43765759348301</v>
      </c>
      <c r="K3278">
        <v>24.879869827074</v>
      </c>
      <c r="L3278">
        <v>22.605801</v>
      </c>
      <c r="M3278">
        <v>269.24469614527197</v>
      </c>
      <c r="N3278">
        <v>153.94527396313299</v>
      </c>
      <c r="O3278">
        <v>0.116265568802827</v>
      </c>
      <c r="P3278">
        <v>1.75</v>
      </c>
      <c r="Q3278">
        <v>0</v>
      </c>
      <c r="R3278">
        <v>0.54873038520570405</v>
      </c>
      <c r="S3278">
        <v>267.61383078851998</v>
      </c>
    </row>
    <row r="3279" spans="1:20" x14ac:dyDescent="0.25">
      <c r="A3279">
        <v>2155</v>
      </c>
      <c r="B3279">
        <v>1499</v>
      </c>
      <c r="C3279">
        <v>233.78465247486801</v>
      </c>
      <c r="D3279">
        <v>0.14973897521424601</v>
      </c>
      <c r="E3279">
        <v>0</v>
      </c>
      <c r="F3279">
        <v>2.49626831311076E-2</v>
      </c>
      <c r="G3279">
        <v>151</v>
      </c>
      <c r="H3279">
        <v>3</v>
      </c>
      <c r="I3279">
        <v>52.322676226525303</v>
      </c>
      <c r="J3279">
        <v>203.33406157894899</v>
      </c>
      <c r="K3279">
        <v>24.879869827074</v>
      </c>
      <c r="L3279">
        <v>-39.488300000000002</v>
      </c>
      <c r="M3279">
        <v>152.49818176039199</v>
      </c>
      <c r="N3279">
        <v>89.489898797060903</v>
      </c>
      <c r="O3279">
        <v>2.9785107615269202</v>
      </c>
      <c r="P3279">
        <v>17.59</v>
      </c>
      <c r="Q3279">
        <v>0</v>
      </c>
      <c r="R3279">
        <v>-7.5808707687449104</v>
      </c>
      <c r="S3279">
        <v>259.98629147092697</v>
      </c>
      <c r="T3279">
        <f>IF(AND(C3279&gt;=$V$3,B3279=$V$1,A3279&lt;=2004),1,0)</f>
        <v>0</v>
      </c>
    </row>
    <row r="3280" spans="1:20" hidden="1" x14ac:dyDescent="0.25">
      <c r="A3280">
        <v>2155</v>
      </c>
      <c r="B3280">
        <v>1513</v>
      </c>
      <c r="C3280">
        <v>237.19341618047901</v>
      </c>
      <c r="D3280">
        <v>0.15575974206423701</v>
      </c>
      <c r="E3280">
        <v>0</v>
      </c>
      <c r="F3280">
        <v>5.5328714022516899E-2</v>
      </c>
      <c r="G3280">
        <v>151</v>
      </c>
      <c r="H3280">
        <v>3</v>
      </c>
      <c r="I3280">
        <v>58.442871809757001</v>
      </c>
      <c r="J3280">
        <v>204.570265786785</v>
      </c>
      <c r="K3280">
        <v>24.879869827074</v>
      </c>
      <c r="L3280">
        <v>-37.064602000000001</v>
      </c>
      <c r="M3280">
        <v>161.59558703573899</v>
      </c>
      <c r="N3280">
        <v>95.216464857217105</v>
      </c>
      <c r="O3280">
        <v>3.9427216965545102</v>
      </c>
      <c r="P3280">
        <v>16.12</v>
      </c>
      <c r="Q3280">
        <v>0</v>
      </c>
      <c r="R3280">
        <v>-7.3672999694326702</v>
      </c>
      <c r="S3280">
        <v>262.66023527007798</v>
      </c>
    </row>
    <row r="3281" spans="1:20" hidden="1" x14ac:dyDescent="0.25">
      <c r="A3281">
        <v>2155</v>
      </c>
      <c r="B3281">
        <v>3090</v>
      </c>
      <c r="C3281">
        <v>269.355831997032</v>
      </c>
      <c r="D3281">
        <v>0.12642144282249601</v>
      </c>
      <c r="E3281">
        <v>0</v>
      </c>
      <c r="F3281">
        <v>-7.0044813515424104E-2</v>
      </c>
      <c r="G3281">
        <v>151</v>
      </c>
      <c r="H3281">
        <v>3</v>
      </c>
      <c r="I3281">
        <v>186.019663598916</v>
      </c>
      <c r="J3281">
        <v>248.23411975536999</v>
      </c>
      <c r="K3281">
        <v>24.879869827074</v>
      </c>
      <c r="L3281">
        <v>47.642398999999997</v>
      </c>
      <c r="M3281">
        <v>268.249268628511</v>
      </c>
      <c r="N3281">
        <v>154.74889249068801</v>
      </c>
      <c r="O3281">
        <v>-0.260261017371551</v>
      </c>
      <c r="P3281">
        <v>1.66</v>
      </c>
      <c r="Q3281">
        <v>0</v>
      </c>
      <c r="R3281">
        <v>7.4231041395924402</v>
      </c>
      <c r="S3281">
        <v>243.62246907188899</v>
      </c>
    </row>
    <row r="3282" spans="1:20" hidden="1" x14ac:dyDescent="0.25">
      <c r="A3282">
        <v>2156</v>
      </c>
      <c r="B3282">
        <v>333</v>
      </c>
      <c r="C3282">
        <v>269.54746193506998</v>
      </c>
      <c r="D3282">
        <v>0.115284795836622</v>
      </c>
      <c r="E3282">
        <v>0</v>
      </c>
      <c r="F3282">
        <v>5.9942948487948497E-2</v>
      </c>
      <c r="G3282">
        <v>152</v>
      </c>
      <c r="H3282">
        <v>3</v>
      </c>
      <c r="I3282">
        <v>174.509335618287</v>
      </c>
      <c r="J3282">
        <v>253.45577128427101</v>
      </c>
      <c r="K3282">
        <v>24.879869827074</v>
      </c>
      <c r="L3282">
        <v>22.605801</v>
      </c>
      <c r="M3282">
        <v>269.326129930749</v>
      </c>
      <c r="N3282">
        <v>153.97778750708099</v>
      </c>
      <c r="O3282">
        <v>0.108534793631359</v>
      </c>
      <c r="P3282">
        <v>1.75</v>
      </c>
      <c r="Q3282">
        <v>0</v>
      </c>
      <c r="R3282">
        <v>0.55202231699363602</v>
      </c>
      <c r="S3282">
        <v>267.62283761466603</v>
      </c>
    </row>
    <row r="3283" spans="1:20" x14ac:dyDescent="0.25">
      <c r="A3283">
        <v>2156</v>
      </c>
      <c r="B3283">
        <v>1499</v>
      </c>
      <c r="C3283">
        <v>233.76770258821199</v>
      </c>
      <c r="D3283">
        <v>0.14959741669200899</v>
      </c>
      <c r="E3283">
        <v>0</v>
      </c>
      <c r="F3283">
        <v>-7.30534237082585E-2</v>
      </c>
      <c r="G3283">
        <v>152</v>
      </c>
      <c r="H3283">
        <v>3</v>
      </c>
      <c r="I3283">
        <v>52.322676226525303</v>
      </c>
      <c r="J3283">
        <v>203.317111692293</v>
      </c>
      <c r="K3283">
        <v>24.879869827074</v>
      </c>
      <c r="L3283">
        <v>-39.488300000000002</v>
      </c>
      <c r="M3283">
        <v>152.44677264707801</v>
      </c>
      <c r="N3283">
        <v>89.451010407188406</v>
      </c>
      <c r="O3283">
        <v>2.9390096829808701</v>
      </c>
      <c r="P3283">
        <v>17.72</v>
      </c>
      <c r="Q3283">
        <v>0</v>
      </c>
      <c r="R3283">
        <v>-7.5509045475580701</v>
      </c>
      <c r="S3283">
        <v>259.86309050167102</v>
      </c>
      <c r="T3283">
        <f>IF(AND(C3283&gt;=$V$3,B3283=$V$1,A3283&lt;=2004),1,0)</f>
        <v>0</v>
      </c>
    </row>
    <row r="3284" spans="1:20" hidden="1" x14ac:dyDescent="0.25">
      <c r="A3284">
        <v>2156</v>
      </c>
      <c r="B3284">
        <v>1513</v>
      </c>
      <c r="C3284">
        <v>237.17332361090899</v>
      </c>
      <c r="D3284">
        <v>0.15561249169819699</v>
      </c>
      <c r="E3284">
        <v>0</v>
      </c>
      <c r="F3284">
        <v>-6.3606869642654801E-2</v>
      </c>
      <c r="G3284">
        <v>152</v>
      </c>
      <c r="H3284">
        <v>3</v>
      </c>
      <c r="I3284">
        <v>58.442871809757001</v>
      </c>
      <c r="J3284">
        <v>204.55017321721499</v>
      </c>
      <c r="K3284">
        <v>24.879869827074</v>
      </c>
      <c r="L3284">
        <v>-37.064602000000001</v>
      </c>
      <c r="M3284">
        <v>161.534304581436</v>
      </c>
      <c r="N3284">
        <v>95.170988605140295</v>
      </c>
      <c r="O3284">
        <v>3.928681445904</v>
      </c>
      <c r="P3284">
        <v>16.21</v>
      </c>
      <c r="Q3284">
        <v>0</v>
      </c>
      <c r="R3284">
        <v>-7.3391408874998998</v>
      </c>
      <c r="S3284">
        <v>262.54048944821699</v>
      </c>
    </row>
    <row r="3285" spans="1:20" hidden="1" x14ac:dyDescent="0.25">
      <c r="A3285">
        <v>2156</v>
      </c>
      <c r="B3285">
        <v>3090</v>
      </c>
      <c r="C3285">
        <v>269.444360620037</v>
      </c>
      <c r="D3285">
        <v>0.12630192796272399</v>
      </c>
      <c r="E3285">
        <v>0</v>
      </c>
      <c r="F3285">
        <v>0.20609182069652199</v>
      </c>
      <c r="G3285">
        <v>152</v>
      </c>
      <c r="H3285">
        <v>3</v>
      </c>
      <c r="I3285">
        <v>186.019663598916</v>
      </c>
      <c r="J3285">
        <v>248.32264837837499</v>
      </c>
      <c r="K3285">
        <v>24.879869827074</v>
      </c>
      <c r="L3285">
        <v>47.642398999999997</v>
      </c>
      <c r="M3285">
        <v>268.63325768897101</v>
      </c>
      <c r="N3285">
        <v>154.955932238759</v>
      </c>
      <c r="O3285">
        <v>-0.25655299294551798</v>
      </c>
      <c r="P3285">
        <v>1.62</v>
      </c>
      <c r="Q3285">
        <v>0</v>
      </c>
      <c r="R3285">
        <v>7.4159546723259</v>
      </c>
      <c r="S3285">
        <v>243.743468191641</v>
      </c>
    </row>
    <row r="3286" spans="1:20" hidden="1" x14ac:dyDescent="0.25">
      <c r="A3286">
        <v>2157</v>
      </c>
      <c r="B3286">
        <v>333</v>
      </c>
      <c r="C3286">
        <v>269.56786772607001</v>
      </c>
      <c r="D3286">
        <v>0.115164366233827</v>
      </c>
      <c r="E3286">
        <v>0</v>
      </c>
      <c r="F3286">
        <v>-6.0729086767459299E-2</v>
      </c>
      <c r="G3286">
        <v>153</v>
      </c>
      <c r="H3286">
        <v>3</v>
      </c>
      <c r="I3286">
        <v>174.70477780653599</v>
      </c>
      <c r="J3286">
        <v>253.47617707527201</v>
      </c>
      <c r="K3286">
        <v>24.944853180460299</v>
      </c>
      <c r="L3286">
        <v>22.605801</v>
      </c>
      <c r="M3286">
        <v>269.39853736363398</v>
      </c>
      <c r="N3286">
        <v>154.00366201449401</v>
      </c>
      <c r="O3286">
        <v>0.10016232648036601</v>
      </c>
      <c r="P3286">
        <v>1.74</v>
      </c>
      <c r="Q3286">
        <v>0</v>
      </c>
      <c r="R3286">
        <v>0.55464677364127002</v>
      </c>
      <c r="S3286">
        <v>267.63188726159001</v>
      </c>
    </row>
    <row r="3287" spans="1:20" x14ac:dyDescent="0.25">
      <c r="A3287">
        <v>2157</v>
      </c>
      <c r="B3287">
        <v>1499</v>
      </c>
      <c r="C3287">
        <v>233.75027446730101</v>
      </c>
      <c r="D3287">
        <v>0.14944114320129701</v>
      </c>
      <c r="E3287">
        <v>0</v>
      </c>
      <c r="F3287">
        <v>1.2670919209105199E-2</v>
      </c>
      <c r="G3287">
        <v>153</v>
      </c>
      <c r="H3287">
        <v>3</v>
      </c>
      <c r="I3287">
        <v>52.1829324247363</v>
      </c>
      <c r="J3287">
        <v>203.29968357138199</v>
      </c>
      <c r="K3287">
        <v>24.944853180460299</v>
      </c>
      <c r="L3287">
        <v>-39.488300000000002</v>
      </c>
      <c r="M3287">
        <v>152.40256658837899</v>
      </c>
      <c r="N3287">
        <v>89.415441561804101</v>
      </c>
      <c r="O3287">
        <v>2.9000283286583399</v>
      </c>
      <c r="P3287">
        <v>17.86</v>
      </c>
      <c r="Q3287">
        <v>0</v>
      </c>
      <c r="R3287">
        <v>-7.5202846392803098</v>
      </c>
      <c r="S3287">
        <v>259.74038912850398</v>
      </c>
      <c r="T3287">
        <f>IF(AND(C3287&gt;=$V$3,B3287=$V$1,A3287&lt;=2004),1,0)</f>
        <v>0</v>
      </c>
    </row>
    <row r="3288" spans="1:20" hidden="1" x14ac:dyDescent="0.25">
      <c r="A3288">
        <v>2157</v>
      </c>
      <c r="B3288">
        <v>1513</v>
      </c>
      <c r="C3288">
        <v>237.15177982136299</v>
      </c>
      <c r="D3288">
        <v>0.15544993469812499</v>
      </c>
      <c r="E3288">
        <v>0</v>
      </c>
      <c r="F3288">
        <v>3.84505036902167E-2</v>
      </c>
      <c r="G3288">
        <v>153</v>
      </c>
      <c r="H3288">
        <v>3</v>
      </c>
      <c r="I3288">
        <v>58.308875432196601</v>
      </c>
      <c r="J3288">
        <v>204.52862942766899</v>
      </c>
      <c r="K3288">
        <v>24.944853180460299</v>
      </c>
      <c r="L3288">
        <v>-37.064602000000001</v>
      </c>
      <c r="M3288">
        <v>161.479577482802</v>
      </c>
      <c r="N3288">
        <v>95.128401185565096</v>
      </c>
      <c r="O3288">
        <v>3.9147449022028602</v>
      </c>
      <c r="P3288">
        <v>16.29</v>
      </c>
      <c r="Q3288">
        <v>0</v>
      </c>
      <c r="R3288">
        <v>-7.3104223712262</v>
      </c>
      <c r="S3288">
        <v>262.42121219922899</v>
      </c>
    </row>
    <row r="3289" spans="1:20" hidden="1" x14ac:dyDescent="0.25">
      <c r="A3289">
        <v>2157</v>
      </c>
      <c r="B3289">
        <v>3090</v>
      </c>
      <c r="C3289">
        <v>269.53550835172598</v>
      </c>
      <c r="D3289">
        <v>0.126169989566976</v>
      </c>
      <c r="E3289">
        <v>0</v>
      </c>
      <c r="F3289">
        <v>-6.9393333968997994E-2</v>
      </c>
      <c r="G3289">
        <v>153</v>
      </c>
      <c r="H3289">
        <v>3</v>
      </c>
      <c r="I3289">
        <v>186.40121445337499</v>
      </c>
      <c r="J3289">
        <v>248.413796110064</v>
      </c>
      <c r="K3289">
        <v>24.944853180460299</v>
      </c>
      <c r="L3289">
        <v>47.642398999999997</v>
      </c>
      <c r="M3289">
        <v>268.98659638193197</v>
      </c>
      <c r="N3289">
        <v>155.14373498863199</v>
      </c>
      <c r="O3289">
        <v>-0.25137395590785899</v>
      </c>
      <c r="P3289">
        <v>1.59</v>
      </c>
      <c r="Q3289">
        <v>0</v>
      </c>
      <c r="R3289">
        <v>7.4065971805450603</v>
      </c>
      <c r="S3289">
        <v>243.86431463404901</v>
      </c>
    </row>
    <row r="3290" spans="1:20" hidden="1" x14ac:dyDescent="0.25">
      <c r="A3290">
        <v>2158</v>
      </c>
      <c r="B3290">
        <v>333</v>
      </c>
      <c r="C3290">
        <v>269.585940080927</v>
      </c>
      <c r="D3290">
        <v>0.11503869370246</v>
      </c>
      <c r="E3290">
        <v>0</v>
      </c>
      <c r="F3290">
        <v>6.1824319947491803E-2</v>
      </c>
      <c r="G3290">
        <v>154</v>
      </c>
      <c r="H3290">
        <v>3</v>
      </c>
      <c r="I3290">
        <v>174.70477780653599</v>
      </c>
      <c r="J3290">
        <v>253.49424943012801</v>
      </c>
      <c r="K3290">
        <v>24.944853180460299</v>
      </c>
      <c r="L3290">
        <v>22.605801</v>
      </c>
      <c r="M3290">
        <v>269.480124695092</v>
      </c>
      <c r="N3290">
        <v>154.034088383903</v>
      </c>
      <c r="O3290">
        <v>9.27716325535132E-2</v>
      </c>
      <c r="P3290">
        <v>1.74</v>
      </c>
      <c r="Q3290">
        <v>0</v>
      </c>
      <c r="R3290">
        <v>0.55791943761340901</v>
      </c>
      <c r="S3290">
        <v>267.64099030547601</v>
      </c>
    </row>
    <row r="3291" spans="1:20" x14ac:dyDescent="0.25">
      <c r="A3291">
        <v>2158</v>
      </c>
      <c r="B3291">
        <v>1499</v>
      </c>
      <c r="C3291">
        <v>233.73543603976799</v>
      </c>
      <c r="D3291">
        <v>0.14927806631067</v>
      </c>
      <c r="E3291">
        <v>0</v>
      </c>
      <c r="F3291">
        <v>-6.8614629656654894E-2</v>
      </c>
      <c r="G3291">
        <v>154</v>
      </c>
      <c r="H3291">
        <v>3</v>
      </c>
      <c r="I3291">
        <v>52.1829324247363</v>
      </c>
      <c r="J3291">
        <v>203.28484514384999</v>
      </c>
      <c r="K3291">
        <v>24.944853180460299</v>
      </c>
      <c r="L3291">
        <v>-39.488300000000002</v>
      </c>
      <c r="M3291">
        <v>152.35712329894099</v>
      </c>
      <c r="N3291">
        <v>89.378726359466697</v>
      </c>
      <c r="O3291">
        <v>2.8602529840061601</v>
      </c>
      <c r="P3291">
        <v>17.989999999999998</v>
      </c>
      <c r="Q3291">
        <v>0</v>
      </c>
      <c r="R3291">
        <v>-7.4899465264883203</v>
      </c>
      <c r="S3291">
        <v>259.61818275363498</v>
      </c>
      <c r="T3291">
        <f>IF(AND(C3291&gt;=$V$3,B3291=$V$1,A3291&lt;=2004),1,0)</f>
        <v>0</v>
      </c>
    </row>
    <row r="3292" spans="1:20" hidden="1" x14ac:dyDescent="0.25">
      <c r="A3292">
        <v>2158</v>
      </c>
      <c r="B3292">
        <v>1513</v>
      </c>
      <c r="C3292">
        <v>237.13184583596399</v>
      </c>
      <c r="D3292">
        <v>0.15528030074421101</v>
      </c>
      <c r="E3292">
        <v>0</v>
      </c>
      <c r="F3292">
        <v>-4.26523001389034E-2</v>
      </c>
      <c r="G3292">
        <v>154</v>
      </c>
      <c r="H3292">
        <v>3</v>
      </c>
      <c r="I3292">
        <v>58.308875432196601</v>
      </c>
      <c r="J3292">
        <v>204.50869544227001</v>
      </c>
      <c r="K3292">
        <v>24.944853180460299</v>
      </c>
      <c r="L3292">
        <v>-37.064602000000001</v>
      </c>
      <c r="M3292">
        <v>161.42091307654701</v>
      </c>
      <c r="N3292">
        <v>95.083043829416695</v>
      </c>
      <c r="O3292">
        <v>3.9022554140890802</v>
      </c>
      <c r="P3292">
        <v>16.36</v>
      </c>
      <c r="Q3292">
        <v>0</v>
      </c>
      <c r="R3292">
        <v>-7.2822571093714501</v>
      </c>
      <c r="S3292">
        <v>262.302394496185</v>
      </c>
    </row>
    <row r="3293" spans="1:20" hidden="1" x14ac:dyDescent="0.25">
      <c r="A3293">
        <v>2158</v>
      </c>
      <c r="B3293">
        <v>3090</v>
      </c>
      <c r="C3293">
        <v>269.61959048204199</v>
      </c>
      <c r="D3293">
        <v>0.126032307204889</v>
      </c>
      <c r="E3293">
        <v>0</v>
      </c>
      <c r="F3293">
        <v>0.18720362165236501</v>
      </c>
      <c r="G3293">
        <v>154</v>
      </c>
      <c r="H3293">
        <v>3</v>
      </c>
      <c r="I3293">
        <v>186.40121445337499</v>
      </c>
      <c r="J3293">
        <v>248.49787824038</v>
      </c>
      <c r="K3293">
        <v>24.944853180460299</v>
      </c>
      <c r="L3293">
        <v>47.642398999999997</v>
      </c>
      <c r="M3293">
        <v>269.35075262637702</v>
      </c>
      <c r="N3293">
        <v>155.33702465248899</v>
      </c>
      <c r="O3293">
        <v>-0.24626970316074201</v>
      </c>
      <c r="P3293">
        <v>1.56</v>
      </c>
      <c r="Q3293">
        <v>0</v>
      </c>
      <c r="R3293">
        <v>7.3980384743566496</v>
      </c>
      <c r="S3293">
        <v>243.98502143214</v>
      </c>
    </row>
    <row r="3294" spans="1:20" hidden="1" x14ac:dyDescent="0.25">
      <c r="A3294">
        <v>2159</v>
      </c>
      <c r="B3294">
        <v>333</v>
      </c>
      <c r="C3294">
        <v>269.60680781508</v>
      </c>
      <c r="D3294">
        <v>0.114909401982645</v>
      </c>
      <c r="E3294">
        <v>0</v>
      </c>
      <c r="F3294">
        <v>-7.4063438906808804E-2</v>
      </c>
      <c r="G3294">
        <v>155</v>
      </c>
      <c r="H3294">
        <v>3</v>
      </c>
      <c r="I3294">
        <v>174.905115025745</v>
      </c>
      <c r="J3294">
        <v>253.515117164282</v>
      </c>
      <c r="K3294">
        <v>25.0022380899217</v>
      </c>
      <c r="L3294">
        <v>22.605801</v>
      </c>
      <c r="M3294">
        <v>269.552397852257</v>
      </c>
      <c r="N3294">
        <v>154.05870266567001</v>
      </c>
      <c r="O3294">
        <v>8.5607462572876006E-2</v>
      </c>
      <c r="P3294">
        <v>1.74</v>
      </c>
      <c r="Q3294">
        <v>0</v>
      </c>
      <c r="R3294">
        <v>0.56050425343352295</v>
      </c>
      <c r="S3294">
        <v>267.65013552335898</v>
      </c>
    </row>
    <row r="3295" spans="1:20" x14ac:dyDescent="0.25">
      <c r="A3295">
        <v>2159</v>
      </c>
      <c r="B3295">
        <v>1499</v>
      </c>
      <c r="C3295">
        <v>233.72018543453399</v>
      </c>
      <c r="D3295">
        <v>0.14911029303975701</v>
      </c>
      <c r="E3295">
        <v>0</v>
      </c>
      <c r="F3295">
        <v>1.0920733647430399E-2</v>
      </c>
      <c r="G3295">
        <v>155</v>
      </c>
      <c r="H3295">
        <v>3</v>
      </c>
      <c r="I3295">
        <v>52.067575828044397</v>
      </c>
      <c r="J3295">
        <v>203.269594538615</v>
      </c>
      <c r="K3295">
        <v>25.0022380899217</v>
      </c>
      <c r="L3295">
        <v>-39.488300000000002</v>
      </c>
      <c r="M3295">
        <v>152.31844056575</v>
      </c>
      <c r="N3295">
        <v>89.345685789394807</v>
      </c>
      <c r="O3295">
        <v>2.82033462513093</v>
      </c>
      <c r="P3295">
        <v>18.12</v>
      </c>
      <c r="Q3295">
        <v>0</v>
      </c>
      <c r="R3295">
        <v>-7.4590047551766601</v>
      </c>
      <c r="S3295">
        <v>259.49648122639002</v>
      </c>
      <c r="T3295">
        <f>IF(AND(C3295&gt;=$V$3,B3295=$V$1,A3295&lt;=2004),1,0)</f>
        <v>0</v>
      </c>
    </row>
    <row r="3296" spans="1:20" hidden="1" x14ac:dyDescent="0.25">
      <c r="A3296">
        <v>2159</v>
      </c>
      <c r="B3296">
        <v>1513</v>
      </c>
      <c r="C3296">
        <v>237.11079159144501</v>
      </c>
      <c r="D3296">
        <v>0.15510578157600299</v>
      </c>
      <c r="E3296">
        <v>0</v>
      </c>
      <c r="F3296">
        <v>2.96815858286834E-2</v>
      </c>
      <c r="G3296">
        <v>155</v>
      </c>
      <c r="H3296">
        <v>3</v>
      </c>
      <c r="I3296">
        <v>58.199543263260203</v>
      </c>
      <c r="J3296">
        <v>204.487641197751</v>
      </c>
      <c r="K3296">
        <v>25.0022380899217</v>
      </c>
      <c r="L3296">
        <v>-37.064602000000001</v>
      </c>
      <c r="M3296">
        <v>161.36664645553299</v>
      </c>
      <c r="N3296">
        <v>95.039965570852303</v>
      </c>
      <c r="O3296">
        <v>3.8916314500415798</v>
      </c>
      <c r="P3296">
        <v>16.43</v>
      </c>
      <c r="Q3296">
        <v>0</v>
      </c>
      <c r="R3296">
        <v>-7.2537603610053596</v>
      </c>
      <c r="S3296">
        <v>262.18404174763702</v>
      </c>
    </row>
    <row r="3297" spans="1:20" hidden="1" x14ac:dyDescent="0.25">
      <c r="A3297">
        <v>2159</v>
      </c>
      <c r="B3297">
        <v>3090</v>
      </c>
      <c r="C3297">
        <v>269.70582177114198</v>
      </c>
      <c r="D3297">
        <v>0.125890659788473</v>
      </c>
      <c r="E3297">
        <v>0</v>
      </c>
      <c r="F3297">
        <v>-5.69419767309957E-2</v>
      </c>
      <c r="G3297">
        <v>155</v>
      </c>
      <c r="H3297">
        <v>3</v>
      </c>
      <c r="I3297">
        <v>186.76827440411</v>
      </c>
      <c r="J3297">
        <v>248.58410952948</v>
      </c>
      <c r="K3297">
        <v>25.0022380899217</v>
      </c>
      <c r="L3297">
        <v>47.642398999999997</v>
      </c>
      <c r="M3297">
        <v>269.68700791034399</v>
      </c>
      <c r="N3297">
        <v>155.513684890322</v>
      </c>
      <c r="O3297">
        <v>-0.241170432180672</v>
      </c>
      <c r="P3297">
        <v>1.52</v>
      </c>
      <c r="Q3297">
        <v>0</v>
      </c>
      <c r="R3297">
        <v>7.3874838151422404</v>
      </c>
      <c r="S3297">
        <v>244.10555601983901</v>
      </c>
    </row>
    <row r="3298" spans="1:20" hidden="1" x14ac:dyDescent="0.25">
      <c r="A3298">
        <v>2160</v>
      </c>
      <c r="B3298">
        <v>333</v>
      </c>
      <c r="C3298">
        <v>269.63033609952902</v>
      </c>
      <c r="D3298">
        <v>0.11477123527265599</v>
      </c>
      <c r="E3298">
        <v>0</v>
      </c>
      <c r="F3298">
        <v>-7.0491141963341705E-2</v>
      </c>
      <c r="G3298">
        <v>156</v>
      </c>
      <c r="H3298">
        <v>3</v>
      </c>
      <c r="I3298">
        <v>175.11032922800899</v>
      </c>
      <c r="J3298">
        <v>253.53864544872999</v>
      </c>
      <c r="K3298">
        <v>25.0520070754587</v>
      </c>
      <c r="L3298">
        <v>22.605801</v>
      </c>
      <c r="M3298">
        <v>269.63586809440801</v>
      </c>
      <c r="N3298">
        <v>154.088547071899</v>
      </c>
      <c r="O3298">
        <v>7.8430866958749706E-2</v>
      </c>
      <c r="P3298">
        <v>1.74</v>
      </c>
      <c r="Q3298">
        <v>0</v>
      </c>
      <c r="R3298">
        <v>0.56388250016975905</v>
      </c>
      <c r="S3298">
        <v>267.65933586089801</v>
      </c>
    </row>
    <row r="3299" spans="1:20" x14ac:dyDescent="0.25">
      <c r="A3299">
        <v>2160</v>
      </c>
      <c r="B3299">
        <v>1499</v>
      </c>
      <c r="C3299">
        <v>233.70511293310801</v>
      </c>
      <c r="D3299">
        <v>0.14893100328400799</v>
      </c>
      <c r="E3299">
        <v>0</v>
      </c>
      <c r="F3299">
        <v>-4.7189306488739603E-3</v>
      </c>
      <c r="G3299">
        <v>156</v>
      </c>
      <c r="H3299">
        <v>3</v>
      </c>
      <c r="I3299">
        <v>51.976661948186702</v>
      </c>
      <c r="J3299">
        <v>203.25452203718999</v>
      </c>
      <c r="K3299">
        <v>25.0520070754587</v>
      </c>
      <c r="L3299">
        <v>-39.488300000000002</v>
      </c>
      <c r="M3299">
        <v>152.27869099063901</v>
      </c>
      <c r="N3299">
        <v>89.311306253985094</v>
      </c>
      <c r="O3299">
        <v>2.7800232486209802</v>
      </c>
      <c r="P3299">
        <v>18.25</v>
      </c>
      <c r="Q3299">
        <v>0</v>
      </c>
      <c r="R3299">
        <v>-7.4283272562909897</v>
      </c>
      <c r="S3299">
        <v>259.375280234885</v>
      </c>
      <c r="T3299">
        <f>IF(AND(C3299&gt;=$V$3,B3299=$V$1,A3299&lt;=2004),1,0)</f>
        <v>0</v>
      </c>
    </row>
    <row r="3300" spans="1:20" hidden="1" x14ac:dyDescent="0.25">
      <c r="A3300">
        <v>2160</v>
      </c>
      <c r="B3300">
        <v>1513</v>
      </c>
      <c r="C3300">
        <v>237.08933025920399</v>
      </c>
      <c r="D3300">
        <v>0.15491928286335699</v>
      </c>
      <c r="E3300">
        <v>0</v>
      </c>
      <c r="F3300">
        <v>1.07858814496992E-2</v>
      </c>
      <c r="G3300">
        <v>156</v>
      </c>
      <c r="H3300">
        <v>3</v>
      </c>
      <c r="I3300">
        <v>58.114938834915499</v>
      </c>
      <c r="J3300">
        <v>204.46617986550999</v>
      </c>
      <c r="K3300">
        <v>25.0520070754587</v>
      </c>
      <c r="L3300">
        <v>-37.064602000000001</v>
      </c>
      <c r="M3300">
        <v>161.309344993189</v>
      </c>
      <c r="N3300">
        <v>94.994335948038398</v>
      </c>
      <c r="O3300">
        <v>3.8827352996377802</v>
      </c>
      <c r="P3300">
        <v>16.5</v>
      </c>
      <c r="Q3300">
        <v>0</v>
      </c>
      <c r="R3300">
        <v>-7.2257204465309597</v>
      </c>
      <c r="S3300">
        <v>262.06614649985801</v>
      </c>
    </row>
    <row r="3301" spans="1:20" hidden="1" x14ac:dyDescent="0.25">
      <c r="A3301">
        <v>2160</v>
      </c>
      <c r="B3301">
        <v>3090</v>
      </c>
      <c r="C3301">
        <v>269.79403168817902</v>
      </c>
      <c r="D3301">
        <v>0.125739289248019</v>
      </c>
      <c r="E3301">
        <v>0</v>
      </c>
      <c r="F3301">
        <v>-5.2423739661366903E-2</v>
      </c>
      <c r="G3301">
        <v>156</v>
      </c>
      <c r="H3301">
        <v>3</v>
      </c>
      <c r="I3301">
        <v>187.12065782238801</v>
      </c>
      <c r="J3301">
        <v>248.67231944651701</v>
      </c>
      <c r="K3301">
        <v>25.0520070754587</v>
      </c>
      <c r="L3301">
        <v>47.642398999999997</v>
      </c>
      <c r="M3301">
        <v>270.03218486465897</v>
      </c>
      <c r="N3301">
        <v>155.694245931252</v>
      </c>
      <c r="O3301">
        <v>-0.235268074126011</v>
      </c>
      <c r="P3301">
        <v>1.49</v>
      </c>
      <c r="Q3301">
        <v>0</v>
      </c>
      <c r="R3301">
        <v>7.3775981383945402</v>
      </c>
      <c r="S3301">
        <v>244.22592931229701</v>
      </c>
    </row>
    <row r="3302" spans="1:20" hidden="1" x14ac:dyDescent="0.25">
      <c r="A3302">
        <v>2161</v>
      </c>
      <c r="B3302">
        <v>333</v>
      </c>
      <c r="C3302">
        <v>269.65113508934701</v>
      </c>
      <c r="D3302">
        <v>0.114611680798431</v>
      </c>
      <c r="E3302">
        <v>0</v>
      </c>
      <c r="F3302">
        <v>7.2312574915009198E-2</v>
      </c>
      <c r="G3302">
        <v>157</v>
      </c>
      <c r="H3302">
        <v>3</v>
      </c>
      <c r="I3302">
        <v>175.11032922800899</v>
      </c>
      <c r="J3302">
        <v>253.55944443854801</v>
      </c>
      <c r="K3302">
        <v>25.0520070754587</v>
      </c>
      <c r="L3302">
        <v>22.605801</v>
      </c>
      <c r="M3302">
        <v>269.73000369819903</v>
      </c>
      <c r="N3302">
        <v>154.121691617479</v>
      </c>
      <c r="O3302">
        <v>7.1238441549279205E-2</v>
      </c>
      <c r="P3302">
        <v>1.74</v>
      </c>
      <c r="Q3302">
        <v>0</v>
      </c>
      <c r="R3302">
        <v>0.56801159146379898</v>
      </c>
      <c r="S3302">
        <v>267.66860356891601</v>
      </c>
    </row>
    <row r="3303" spans="1:20" x14ac:dyDescent="0.25">
      <c r="A3303">
        <v>2161</v>
      </c>
      <c r="B3303">
        <v>1499</v>
      </c>
      <c r="C3303">
        <v>233.69240624413999</v>
      </c>
      <c r="D3303">
        <v>0.14872396004823199</v>
      </c>
      <c r="E3303">
        <v>0</v>
      </c>
      <c r="F3303">
        <v>-6.26828368895333E-2</v>
      </c>
      <c r="G3303">
        <v>157</v>
      </c>
      <c r="H3303">
        <v>3</v>
      </c>
      <c r="I3303">
        <v>51.976661948186702</v>
      </c>
      <c r="J3303">
        <v>203.24181534822199</v>
      </c>
      <c r="K3303">
        <v>25.0520070754587</v>
      </c>
      <c r="L3303">
        <v>-39.488300000000002</v>
      </c>
      <c r="M3303">
        <v>152.23941327458201</v>
      </c>
      <c r="N3303">
        <v>89.275486229770607</v>
      </c>
      <c r="O3303">
        <v>2.73983297268909</v>
      </c>
      <c r="P3303">
        <v>18.38</v>
      </c>
      <c r="Q3303">
        <v>0</v>
      </c>
      <c r="R3303">
        <v>-7.3977426772695303</v>
      </c>
      <c r="S3303">
        <v>259.25457826303398</v>
      </c>
      <c r="T3303">
        <f>IF(AND(C3303&gt;=$V$3,B3303=$V$1,A3303&lt;=2004),1,0)</f>
        <v>0</v>
      </c>
    </row>
    <row r="3304" spans="1:20" hidden="1" x14ac:dyDescent="0.25">
      <c r="A3304">
        <v>2161</v>
      </c>
      <c r="B3304">
        <v>1513</v>
      </c>
      <c r="C3304">
        <v>237.06955945685999</v>
      </c>
      <c r="D3304">
        <v>0.15470391474724399</v>
      </c>
      <c r="E3304">
        <v>0</v>
      </c>
      <c r="F3304">
        <v>-4.4791154189151201E-2</v>
      </c>
      <c r="G3304">
        <v>157</v>
      </c>
      <c r="H3304">
        <v>3</v>
      </c>
      <c r="I3304">
        <v>58.114938834915499</v>
      </c>
      <c r="J3304">
        <v>204.44640906316599</v>
      </c>
      <c r="K3304">
        <v>25.0520070754587</v>
      </c>
      <c r="L3304">
        <v>-37.064602000000001</v>
      </c>
      <c r="M3304">
        <v>161.25095130414101</v>
      </c>
      <c r="N3304">
        <v>94.946221539670105</v>
      </c>
      <c r="O3304">
        <v>3.87503792667495</v>
      </c>
      <c r="P3304">
        <v>16.57</v>
      </c>
      <c r="Q3304">
        <v>0</v>
      </c>
      <c r="R3304">
        <v>-7.1979296930027798</v>
      </c>
      <c r="S3304">
        <v>261.948704687526</v>
      </c>
    </row>
    <row r="3305" spans="1:20" hidden="1" x14ac:dyDescent="0.25">
      <c r="A3305">
        <v>2161</v>
      </c>
      <c r="B3305">
        <v>3090</v>
      </c>
      <c r="C3305">
        <v>269.87484120113299</v>
      </c>
      <c r="D3305">
        <v>0.12556448703265799</v>
      </c>
      <c r="E3305">
        <v>0</v>
      </c>
      <c r="F3305">
        <v>0.19607423329983001</v>
      </c>
      <c r="G3305">
        <v>157</v>
      </c>
      <c r="H3305">
        <v>3</v>
      </c>
      <c r="I3305">
        <v>187.12065782238801</v>
      </c>
      <c r="J3305">
        <v>248.75312895947101</v>
      </c>
      <c r="K3305">
        <v>25.0520070754587</v>
      </c>
      <c r="L3305">
        <v>47.642398999999997</v>
      </c>
      <c r="M3305">
        <v>270.38562484045599</v>
      </c>
      <c r="N3305">
        <v>155.876640633032</v>
      </c>
      <c r="O3305">
        <v>-0.22956601760345099</v>
      </c>
      <c r="P3305">
        <v>1.45</v>
      </c>
      <c r="Q3305">
        <v>0</v>
      </c>
      <c r="R3305">
        <v>7.3683291541995199</v>
      </c>
      <c r="S3305">
        <v>244.34615137150601</v>
      </c>
    </row>
    <row r="3306" spans="1:20" hidden="1" x14ac:dyDescent="0.25">
      <c r="A3306">
        <v>2162</v>
      </c>
      <c r="B3306">
        <v>333</v>
      </c>
      <c r="C3306">
        <v>269.67501337144802</v>
      </c>
      <c r="D3306">
        <v>0.11445240226954</v>
      </c>
      <c r="E3306">
        <v>0</v>
      </c>
      <c r="F3306">
        <v>-8.1585680755961495E-2</v>
      </c>
      <c r="G3306">
        <v>158</v>
      </c>
      <c r="H3306">
        <v>3</v>
      </c>
      <c r="I3306">
        <v>175.320394839833</v>
      </c>
      <c r="J3306">
        <v>253.58332272064899</v>
      </c>
      <c r="K3306">
        <v>25.0941449769564</v>
      </c>
      <c r="L3306">
        <v>22.605801</v>
      </c>
      <c r="M3306">
        <v>269.813240040994</v>
      </c>
      <c r="N3306">
        <v>154.148612221571</v>
      </c>
      <c r="O3306">
        <v>6.4607439186520094E-2</v>
      </c>
      <c r="P3306">
        <v>1.75</v>
      </c>
      <c r="Q3306">
        <v>0</v>
      </c>
      <c r="R3306">
        <v>0.57133472740197799</v>
      </c>
      <c r="S3306">
        <v>267.6779254974</v>
      </c>
    </row>
    <row r="3307" spans="1:20" x14ac:dyDescent="0.25">
      <c r="A3307">
        <v>2162</v>
      </c>
      <c r="B3307">
        <v>1499</v>
      </c>
      <c r="C3307">
        <v>233.67991675765299</v>
      </c>
      <c r="D3307">
        <v>0.14851727488837499</v>
      </c>
      <c r="E3307">
        <v>0</v>
      </c>
      <c r="F3307">
        <v>-5.7548583500723798E-3</v>
      </c>
      <c r="G3307">
        <v>158</v>
      </c>
      <c r="H3307">
        <v>3</v>
      </c>
      <c r="I3307">
        <v>51.910248507445701</v>
      </c>
      <c r="J3307">
        <v>203.22932586173499</v>
      </c>
      <c r="K3307">
        <v>25.0941449769564</v>
      </c>
      <c r="L3307">
        <v>-39.488300000000002</v>
      </c>
      <c r="M3307">
        <v>152.206306577205</v>
      </c>
      <c r="N3307">
        <v>89.243301584593297</v>
      </c>
      <c r="O3307">
        <v>2.6993721589780399</v>
      </c>
      <c r="P3307">
        <v>18.5</v>
      </c>
      <c r="Q3307">
        <v>0</v>
      </c>
      <c r="R3307">
        <v>-7.3666201176176402</v>
      </c>
      <c r="S3307">
        <v>259.13438408855899</v>
      </c>
      <c r="T3307">
        <f>IF(AND(C3307&gt;=$V$3,B3307=$V$1,A3307&lt;=2004),1,0)</f>
        <v>0</v>
      </c>
    </row>
    <row r="3308" spans="1:20" hidden="1" x14ac:dyDescent="0.25">
      <c r="A3308">
        <v>2162</v>
      </c>
      <c r="B3308">
        <v>1513</v>
      </c>
      <c r="C3308">
        <v>237.04955705579999</v>
      </c>
      <c r="D3308">
        <v>0.15448891910471499</v>
      </c>
      <c r="E3308">
        <v>0</v>
      </c>
      <c r="F3308">
        <v>6.1362417823085302E-3</v>
      </c>
      <c r="G3308">
        <v>158</v>
      </c>
      <c r="H3308">
        <v>3</v>
      </c>
      <c r="I3308">
        <v>58.055126622596099</v>
      </c>
      <c r="J3308">
        <v>204.42640666210599</v>
      </c>
      <c r="K3308">
        <v>25.0941449769564</v>
      </c>
      <c r="L3308">
        <v>-37.064602000000001</v>
      </c>
      <c r="M3308">
        <v>161.19717137354999</v>
      </c>
      <c r="N3308">
        <v>94.900844563961599</v>
      </c>
      <c r="O3308">
        <v>3.8678977592392698</v>
      </c>
      <c r="P3308">
        <v>16.63</v>
      </c>
      <c r="Q3308">
        <v>0</v>
      </c>
      <c r="R3308">
        <v>-7.1697824281087197</v>
      </c>
      <c r="S3308">
        <v>261.83172212749901</v>
      </c>
    </row>
    <row r="3309" spans="1:20" hidden="1" x14ac:dyDescent="0.25">
      <c r="A3309">
        <v>2162</v>
      </c>
      <c r="B3309">
        <v>3090</v>
      </c>
      <c r="C3309">
        <v>269.95719400864198</v>
      </c>
      <c r="D3309">
        <v>0.12538998713320401</v>
      </c>
      <c r="E3309">
        <v>0</v>
      </c>
      <c r="F3309">
        <v>-4.08895440515211E-2</v>
      </c>
      <c r="G3309">
        <v>158</v>
      </c>
      <c r="H3309">
        <v>3</v>
      </c>
      <c r="I3309">
        <v>187.45818115380399</v>
      </c>
      <c r="J3309">
        <v>248.83548176698</v>
      </c>
      <c r="K3309">
        <v>25.0941449769564</v>
      </c>
      <c r="L3309">
        <v>47.642398999999997</v>
      </c>
      <c r="M3309">
        <v>270.70971724860198</v>
      </c>
      <c r="N3309">
        <v>156.04208083337099</v>
      </c>
      <c r="O3309">
        <v>-0.22288203438839299</v>
      </c>
      <c r="P3309">
        <v>1.41</v>
      </c>
      <c r="Q3309">
        <v>0</v>
      </c>
      <c r="R3309">
        <v>7.3569710717991104</v>
      </c>
      <c r="S3309">
        <v>244.46618811162401</v>
      </c>
    </row>
    <row r="3310" spans="1:20" hidden="1" x14ac:dyDescent="0.25">
      <c r="A3310">
        <v>2163</v>
      </c>
      <c r="B3310">
        <v>333</v>
      </c>
      <c r="C3310">
        <v>269.69608298292798</v>
      </c>
      <c r="D3310">
        <v>0.114284860660709</v>
      </c>
      <c r="E3310">
        <v>0</v>
      </c>
      <c r="F3310">
        <v>7.4415632390202602E-2</v>
      </c>
      <c r="G3310">
        <v>159</v>
      </c>
      <c r="H3310">
        <v>3</v>
      </c>
      <c r="I3310">
        <v>175.320394839833</v>
      </c>
      <c r="J3310">
        <v>253.60439233213</v>
      </c>
      <c r="K3310">
        <v>25.0941449769564</v>
      </c>
      <c r="L3310">
        <v>22.605801</v>
      </c>
      <c r="M3310">
        <v>269.908823283858</v>
      </c>
      <c r="N3310">
        <v>154.18148216453301</v>
      </c>
      <c r="O3310">
        <v>5.7100021250587198E-2</v>
      </c>
      <c r="P3310">
        <v>1.75</v>
      </c>
      <c r="Q3310">
        <v>0</v>
      </c>
      <c r="R3310">
        <v>0.57552964195423295</v>
      </c>
      <c r="S3310">
        <v>267.68731587033898</v>
      </c>
    </row>
    <row r="3311" spans="1:20" x14ac:dyDescent="0.25">
      <c r="A3311">
        <v>2163</v>
      </c>
      <c r="B3311">
        <v>1499</v>
      </c>
      <c r="C3311">
        <v>233.669658907512</v>
      </c>
      <c r="D3311">
        <v>0.148299867278919</v>
      </c>
      <c r="E3311">
        <v>0</v>
      </c>
      <c r="F3311">
        <v>-5.9127794382391102E-2</v>
      </c>
      <c r="G3311">
        <v>159</v>
      </c>
      <c r="H3311">
        <v>3</v>
      </c>
      <c r="I3311">
        <v>51.910248507445701</v>
      </c>
      <c r="J3311">
        <v>203.219068011594</v>
      </c>
      <c r="K3311">
        <v>25.0941449769564</v>
      </c>
      <c r="L3311">
        <v>-39.488300000000002</v>
      </c>
      <c r="M3311">
        <v>152.173771053249</v>
      </c>
      <c r="N3311">
        <v>89.210782468485405</v>
      </c>
      <c r="O3311">
        <v>2.6595223602380602</v>
      </c>
      <c r="P3311">
        <v>18.63</v>
      </c>
      <c r="Q3311">
        <v>0</v>
      </c>
      <c r="R3311">
        <v>-7.3355813028915096</v>
      </c>
      <c r="S3311">
        <v>259.01469634507401</v>
      </c>
      <c r="T3311">
        <f>IF(AND(C3311&gt;=$V$3,B3311=$V$1,A3311&lt;=2004),1,0)</f>
        <v>0</v>
      </c>
    </row>
    <row r="3312" spans="1:20" hidden="1" x14ac:dyDescent="0.25">
      <c r="A3312">
        <v>2163</v>
      </c>
      <c r="B3312">
        <v>1513</v>
      </c>
      <c r="C3312">
        <v>237.030834043401</v>
      </c>
      <c r="D3312">
        <v>0.15426276987988399</v>
      </c>
      <c r="E3312">
        <v>0</v>
      </c>
      <c r="F3312">
        <v>-3.3897833904744802E-2</v>
      </c>
      <c r="G3312">
        <v>159</v>
      </c>
      <c r="H3312">
        <v>3</v>
      </c>
      <c r="I3312">
        <v>58.055126622596099</v>
      </c>
      <c r="J3312">
        <v>204.407683649707</v>
      </c>
      <c r="K3312">
        <v>25.0941449769564</v>
      </c>
      <c r="L3312">
        <v>-37.064602000000001</v>
      </c>
      <c r="M3312">
        <v>161.14277514605499</v>
      </c>
      <c r="N3312">
        <v>94.854389430466</v>
      </c>
      <c r="O3312">
        <v>3.8618026715273102</v>
      </c>
      <c r="P3312">
        <v>16.690000000000001</v>
      </c>
      <c r="Q3312">
        <v>0</v>
      </c>
      <c r="R3312">
        <v>-7.1418342557258896</v>
      </c>
      <c r="S3312">
        <v>261.71519557137202</v>
      </c>
    </row>
    <row r="3313" spans="1:20" hidden="1" x14ac:dyDescent="0.25">
      <c r="A3313">
        <v>2163</v>
      </c>
      <c r="B3313">
        <v>3090</v>
      </c>
      <c r="C3313">
        <v>270.03297199293502</v>
      </c>
      <c r="D3313">
        <v>0.125206434496833</v>
      </c>
      <c r="E3313">
        <v>0</v>
      </c>
      <c r="F3313">
        <v>0.174200401174231</v>
      </c>
      <c r="G3313">
        <v>159</v>
      </c>
      <c r="H3313">
        <v>3</v>
      </c>
      <c r="I3313">
        <v>187.45818115380399</v>
      </c>
      <c r="J3313">
        <v>248.91125975127301</v>
      </c>
      <c r="K3313">
        <v>25.0941449769564</v>
      </c>
      <c r="L3313">
        <v>47.642398999999997</v>
      </c>
      <c r="M3313">
        <v>271.04029881241598</v>
      </c>
      <c r="N3313">
        <v>156.21007758711801</v>
      </c>
      <c r="O3313">
        <v>-0.215357548347443</v>
      </c>
      <c r="P3313">
        <v>1.38</v>
      </c>
      <c r="Q3313">
        <v>0</v>
      </c>
      <c r="R3313">
        <v>7.3461111489465001</v>
      </c>
      <c r="S3313">
        <v>244.58604766065</v>
      </c>
    </row>
    <row r="3314" spans="1:20" hidden="1" x14ac:dyDescent="0.25">
      <c r="A3314">
        <v>2164</v>
      </c>
      <c r="B3314">
        <v>333</v>
      </c>
      <c r="C3314">
        <v>269.71985031376698</v>
      </c>
      <c r="D3314">
        <v>0.11410562752589</v>
      </c>
      <c r="E3314">
        <v>0</v>
      </c>
      <c r="F3314">
        <v>-7.1475911008687207E-2</v>
      </c>
      <c r="G3314">
        <v>160</v>
      </c>
      <c r="H3314">
        <v>3</v>
      </c>
      <c r="I3314">
        <v>175.53527875263299</v>
      </c>
      <c r="J3314">
        <v>253.62815966296799</v>
      </c>
      <c r="K3314">
        <v>25.128638958801599</v>
      </c>
      <c r="L3314">
        <v>22.605801</v>
      </c>
      <c r="M3314">
        <v>269.99318468576098</v>
      </c>
      <c r="N3314">
        <v>154.20638731477499</v>
      </c>
      <c r="O3314">
        <v>5.0380390913971798E-2</v>
      </c>
      <c r="P3314">
        <v>1.75</v>
      </c>
      <c r="Q3314">
        <v>0</v>
      </c>
      <c r="R3314">
        <v>0.57889541672248002</v>
      </c>
      <c r="S3314">
        <v>267.69676115944202</v>
      </c>
    </row>
    <row r="3315" spans="1:20" x14ac:dyDescent="0.25">
      <c r="A3315">
        <v>2164</v>
      </c>
      <c r="B3315">
        <v>1499</v>
      </c>
      <c r="C3315">
        <v>233.660428130539</v>
      </c>
      <c r="D3315">
        <v>0.14806728835331201</v>
      </c>
      <c r="E3315">
        <v>0</v>
      </c>
      <c r="F3315">
        <v>-2.7212582759474899E-2</v>
      </c>
      <c r="G3315">
        <v>160</v>
      </c>
      <c r="H3315">
        <v>3</v>
      </c>
      <c r="I3315">
        <v>51.868395498490599</v>
      </c>
      <c r="J3315">
        <v>203.20983723462001</v>
      </c>
      <c r="K3315">
        <v>25.128638958801599</v>
      </c>
      <c r="L3315">
        <v>-39.488300000000002</v>
      </c>
      <c r="M3315">
        <v>152.147052917086</v>
      </c>
      <c r="N3315">
        <v>89.180726862290598</v>
      </c>
      <c r="O3315">
        <v>2.6190744422141599</v>
      </c>
      <c r="P3315">
        <v>18.760000000000002</v>
      </c>
      <c r="Q3315">
        <v>0</v>
      </c>
      <c r="R3315">
        <v>-7.3040453108332803</v>
      </c>
      <c r="S3315">
        <v>258.89552314455</v>
      </c>
      <c r="T3315">
        <f>IF(AND(C3315&gt;=$V$3,B3315=$V$1,A3315&lt;=2004),1,0)</f>
        <v>0</v>
      </c>
    </row>
    <row r="3316" spans="1:20" hidden="1" x14ac:dyDescent="0.25">
      <c r="A3316">
        <v>2164</v>
      </c>
      <c r="B3316">
        <v>1513</v>
      </c>
      <c r="C3316">
        <v>237.012077005663</v>
      </c>
      <c r="D3316">
        <v>0.154020839324328</v>
      </c>
      <c r="E3316">
        <v>0</v>
      </c>
      <c r="F3316" s="3">
        <v>9.0147173483767697E-4</v>
      </c>
      <c r="G3316">
        <v>160</v>
      </c>
      <c r="H3316">
        <v>3</v>
      </c>
      <c r="I3316">
        <v>58.020172077308501</v>
      </c>
      <c r="J3316">
        <v>204.388926611969</v>
      </c>
      <c r="K3316">
        <v>25.128638958801599</v>
      </c>
      <c r="L3316">
        <v>-37.064602000000001</v>
      </c>
      <c r="M3316">
        <v>161.09187067216899</v>
      </c>
      <c r="N3316">
        <v>94.808977071267293</v>
      </c>
      <c r="O3316">
        <v>3.8565334645056302</v>
      </c>
      <c r="P3316">
        <v>16.739999999999998</v>
      </c>
      <c r="Q3316">
        <v>0</v>
      </c>
      <c r="R3316">
        <v>-7.1136487966707902</v>
      </c>
      <c r="S3316">
        <v>261.599128890727</v>
      </c>
    </row>
    <row r="3317" spans="1:20" hidden="1" x14ac:dyDescent="0.25">
      <c r="A3317">
        <v>2164</v>
      </c>
      <c r="B3317">
        <v>3090</v>
      </c>
      <c r="C3317">
        <v>270.110195827653</v>
      </c>
      <c r="D3317">
        <v>0.12501007303981701</v>
      </c>
      <c r="E3317">
        <v>0</v>
      </c>
      <c r="F3317">
        <v>-3.8307745115091003E-2</v>
      </c>
      <c r="G3317">
        <v>160</v>
      </c>
      <c r="H3317">
        <v>3</v>
      </c>
      <c r="I3317">
        <v>187.78066323116201</v>
      </c>
      <c r="J3317">
        <v>248.98848358599099</v>
      </c>
      <c r="K3317">
        <v>25.128638958801599</v>
      </c>
      <c r="L3317">
        <v>47.642398999999997</v>
      </c>
      <c r="M3317">
        <v>271.34475503871101</v>
      </c>
      <c r="N3317">
        <v>156.36136512317501</v>
      </c>
      <c r="O3317">
        <v>-0.20821359711586299</v>
      </c>
      <c r="P3317">
        <v>1.34</v>
      </c>
      <c r="Q3317">
        <v>0</v>
      </c>
      <c r="R3317">
        <v>7.33340752809052</v>
      </c>
      <c r="S3317">
        <v>244.70569993670799</v>
      </c>
    </row>
    <row r="3318" spans="1:20" hidden="1" x14ac:dyDescent="0.25">
      <c r="A3318">
        <v>2165</v>
      </c>
      <c r="B3318">
        <v>333</v>
      </c>
      <c r="C3318">
        <v>269.74078435658902</v>
      </c>
      <c r="D3318">
        <v>0.113919805604385</v>
      </c>
      <c r="E3318">
        <v>0</v>
      </c>
      <c r="F3318">
        <v>7.5067863691580403E-2</v>
      </c>
      <c r="G3318">
        <v>161</v>
      </c>
      <c r="H3318">
        <v>3</v>
      </c>
      <c r="I3318">
        <v>175.53527875263299</v>
      </c>
      <c r="J3318">
        <v>253.64909370578999</v>
      </c>
      <c r="K3318">
        <v>25.128638958801599</v>
      </c>
      <c r="L3318">
        <v>22.605801</v>
      </c>
      <c r="M3318">
        <v>270.08837132081902</v>
      </c>
      <c r="N3318">
        <v>154.23657883538701</v>
      </c>
      <c r="O3318">
        <v>4.4435031183146997E-2</v>
      </c>
      <c r="P3318">
        <v>1.75</v>
      </c>
      <c r="Q3318">
        <v>0</v>
      </c>
      <c r="R3318">
        <v>0.583022806237671</v>
      </c>
      <c r="S3318">
        <v>267.70627379125602</v>
      </c>
    </row>
    <row r="3319" spans="1:20" x14ac:dyDescent="0.25">
      <c r="A3319">
        <v>2165</v>
      </c>
      <c r="B3319">
        <v>1499</v>
      </c>
      <c r="C3319">
        <v>233.65316319261399</v>
      </c>
      <c r="D3319">
        <v>0.14782615959717199</v>
      </c>
      <c r="E3319">
        <v>0</v>
      </c>
      <c r="F3319">
        <v>-5.2085415116321698E-2</v>
      </c>
      <c r="G3319">
        <v>161</v>
      </c>
      <c r="H3319">
        <v>3</v>
      </c>
      <c r="I3319">
        <v>51.868395498490599</v>
      </c>
      <c r="J3319">
        <v>203.20257229669599</v>
      </c>
      <c r="K3319">
        <v>25.128638958801599</v>
      </c>
      <c r="L3319">
        <v>-39.488300000000002</v>
      </c>
      <c r="M3319">
        <v>152.12301295740701</v>
      </c>
      <c r="N3319">
        <v>89.151701304486807</v>
      </c>
      <c r="O3319">
        <v>2.5778291507421902</v>
      </c>
      <c r="P3319">
        <v>18.89</v>
      </c>
      <c r="Q3319">
        <v>0</v>
      </c>
      <c r="R3319">
        <v>-7.2723616155467496</v>
      </c>
      <c r="S3319">
        <v>258.77686689692098</v>
      </c>
      <c r="T3319">
        <f>IF(AND(C3319&gt;=$V$3,B3319=$V$1,A3319&lt;=2004),1,0)</f>
        <v>0</v>
      </c>
    </row>
    <row r="3320" spans="1:20" hidden="1" x14ac:dyDescent="0.25">
      <c r="A3320">
        <v>2165</v>
      </c>
      <c r="B3320">
        <v>1513</v>
      </c>
      <c r="C3320">
        <v>236.99456838849801</v>
      </c>
      <c r="D3320">
        <v>0.15377001516310401</v>
      </c>
      <c r="E3320">
        <v>0</v>
      </c>
      <c r="F3320">
        <v>-3.3077321146372997E-2</v>
      </c>
      <c r="G3320">
        <v>161</v>
      </c>
      <c r="H3320">
        <v>3</v>
      </c>
      <c r="I3320">
        <v>58.020172077308501</v>
      </c>
      <c r="J3320">
        <v>204.37141799480401</v>
      </c>
      <c r="K3320">
        <v>25.128638958801599</v>
      </c>
      <c r="L3320">
        <v>-37.064602000000001</v>
      </c>
      <c r="M3320">
        <v>161.040885783828</v>
      </c>
      <c r="N3320">
        <v>94.762942679238094</v>
      </c>
      <c r="O3320">
        <v>3.85270341386529</v>
      </c>
      <c r="P3320">
        <v>16.8</v>
      </c>
      <c r="Q3320">
        <v>0</v>
      </c>
      <c r="R3320">
        <v>-7.0856056721452099</v>
      </c>
      <c r="S3320">
        <v>261.483519763228</v>
      </c>
    </row>
    <row r="3321" spans="1:20" hidden="1" x14ac:dyDescent="0.25">
      <c r="A3321">
        <v>2165</v>
      </c>
      <c r="B3321">
        <v>3090</v>
      </c>
      <c r="C3321">
        <v>270.180758656519</v>
      </c>
      <c r="D3321">
        <v>0.124806493142107</v>
      </c>
      <c r="E3321">
        <v>0</v>
      </c>
      <c r="F3321">
        <v>0.17648379621700799</v>
      </c>
      <c r="G3321">
        <v>161</v>
      </c>
      <c r="H3321">
        <v>3</v>
      </c>
      <c r="I3321">
        <v>187.78066323116201</v>
      </c>
      <c r="J3321">
        <v>249.05904641485699</v>
      </c>
      <c r="K3321">
        <v>25.128638958801599</v>
      </c>
      <c r="L3321">
        <v>47.642398999999997</v>
      </c>
      <c r="M3321">
        <v>271.655284124248</v>
      </c>
      <c r="N3321">
        <v>156.51518153395199</v>
      </c>
      <c r="O3321">
        <v>-0.20021193499744</v>
      </c>
      <c r="P3321">
        <v>1.3</v>
      </c>
      <c r="Q3321">
        <v>0</v>
      </c>
      <c r="R3321">
        <v>7.3211803116668603</v>
      </c>
      <c r="S3321">
        <v>244.82515271283799</v>
      </c>
    </row>
    <row r="3322" spans="1:20" hidden="1" x14ac:dyDescent="0.25">
      <c r="A3322">
        <v>2166</v>
      </c>
      <c r="B3322">
        <v>333</v>
      </c>
      <c r="C3322">
        <v>269.76495258418697</v>
      </c>
      <c r="D3322">
        <v>0.113736576524607</v>
      </c>
      <c r="E3322">
        <v>0</v>
      </c>
      <c r="F3322">
        <v>-8.5689525349969695E-2</v>
      </c>
      <c r="G3322">
        <v>162</v>
      </c>
      <c r="H3322">
        <v>3</v>
      </c>
      <c r="I3322">
        <v>175.75494031285101</v>
      </c>
      <c r="J3322">
        <v>253.673261933389</v>
      </c>
      <c r="K3322">
        <v>25.155478513793401</v>
      </c>
      <c r="L3322">
        <v>22.605801</v>
      </c>
      <c r="M3322">
        <v>270.17223166417699</v>
      </c>
      <c r="N3322">
        <v>154.26059908344499</v>
      </c>
      <c r="O3322">
        <v>3.91032258266375E-2</v>
      </c>
      <c r="P3322">
        <v>1.76</v>
      </c>
      <c r="Q3322">
        <v>0</v>
      </c>
      <c r="R3322">
        <v>0.58631427912346001</v>
      </c>
      <c r="S3322">
        <v>267.71584012692102</v>
      </c>
    </row>
    <row r="3323" spans="1:20" x14ac:dyDescent="0.25">
      <c r="A3323">
        <v>2166</v>
      </c>
      <c r="B3323">
        <v>1499</v>
      </c>
      <c r="C3323">
        <v>233.64772334322501</v>
      </c>
      <c r="D3323">
        <v>0.147588395399397</v>
      </c>
      <c r="E3323">
        <v>0</v>
      </c>
      <c r="F3323">
        <v>-4.8356186979932901E-2</v>
      </c>
      <c r="G3323">
        <v>162</v>
      </c>
      <c r="H3323">
        <v>3</v>
      </c>
      <c r="I3323">
        <v>51.851165221351899</v>
      </c>
      <c r="J3323">
        <v>203.19713244730701</v>
      </c>
      <c r="K3323">
        <v>25.155478513793401</v>
      </c>
      <c r="L3323">
        <v>-39.488300000000002</v>
      </c>
      <c r="M3323">
        <v>152.104094688473</v>
      </c>
      <c r="N3323">
        <v>89.125874334811201</v>
      </c>
      <c r="O3323">
        <v>2.5365026495603802</v>
      </c>
      <c r="P3323">
        <v>19.03</v>
      </c>
      <c r="Q3323">
        <v>0</v>
      </c>
      <c r="R3323">
        <v>-7.2402603738218101</v>
      </c>
      <c r="S3323">
        <v>258.65873441489902</v>
      </c>
      <c r="T3323">
        <f>IF(AND(C3323&gt;=$V$3,B3323=$V$1,A3323&lt;=2004),1,0)</f>
        <v>0</v>
      </c>
    </row>
    <row r="3324" spans="1:20" hidden="1" x14ac:dyDescent="0.25">
      <c r="A3324">
        <v>2166</v>
      </c>
      <c r="B3324">
        <v>1513</v>
      </c>
      <c r="C3324">
        <v>236.97761679620299</v>
      </c>
      <c r="D3324">
        <v>0.15352269084380399</v>
      </c>
      <c r="E3324">
        <v>0</v>
      </c>
      <c r="F3324">
        <v>-1.47585789130788E-2</v>
      </c>
      <c r="G3324">
        <v>162</v>
      </c>
      <c r="H3324">
        <v>3</v>
      </c>
      <c r="I3324">
        <v>58.010141637458901</v>
      </c>
      <c r="J3324">
        <v>204.35446640250899</v>
      </c>
      <c r="K3324">
        <v>25.155478513793401</v>
      </c>
      <c r="L3324">
        <v>-37.064602000000001</v>
      </c>
      <c r="M3324">
        <v>160.99330524139501</v>
      </c>
      <c r="N3324">
        <v>94.719128175852106</v>
      </c>
      <c r="O3324">
        <v>3.8485494700922298</v>
      </c>
      <c r="P3324">
        <v>16.850000000000001</v>
      </c>
      <c r="Q3324">
        <v>0</v>
      </c>
      <c r="R3324">
        <v>-7.0573346319360502</v>
      </c>
      <c r="S3324">
        <v>261.36837190755801</v>
      </c>
    </row>
    <row r="3325" spans="1:20" hidden="1" x14ac:dyDescent="0.25">
      <c r="A3325">
        <v>2166</v>
      </c>
      <c r="B3325">
        <v>3090</v>
      </c>
      <c r="C3325">
        <v>270.25318093296698</v>
      </c>
      <c r="D3325">
        <v>0.124605753869709</v>
      </c>
      <c r="E3325">
        <v>0</v>
      </c>
      <c r="F3325">
        <v>-4.9266021308228297E-2</v>
      </c>
      <c r="G3325">
        <v>162</v>
      </c>
      <c r="H3325">
        <v>3</v>
      </c>
      <c r="I3325">
        <v>188.087925569764</v>
      </c>
      <c r="J3325">
        <v>249.131468691305</v>
      </c>
      <c r="K3325">
        <v>25.155478513793401</v>
      </c>
      <c r="L3325">
        <v>47.642398999999997</v>
      </c>
      <c r="M3325">
        <v>271.93926123167</v>
      </c>
      <c r="N3325">
        <v>156.65397003783701</v>
      </c>
      <c r="O3325">
        <v>-0.19148754172188601</v>
      </c>
      <c r="P3325">
        <v>1.27</v>
      </c>
      <c r="Q3325">
        <v>0</v>
      </c>
      <c r="R3325">
        <v>7.3070909898051299</v>
      </c>
      <c r="S3325">
        <v>244.94437560682499</v>
      </c>
    </row>
    <row r="3326" spans="1:20" hidden="1" x14ac:dyDescent="0.25">
      <c r="A3326">
        <v>2167</v>
      </c>
      <c r="B3326">
        <v>333</v>
      </c>
      <c r="C3326">
        <v>269.78624956680397</v>
      </c>
      <c r="D3326">
        <v>0.113547132831606</v>
      </c>
      <c r="E3326">
        <v>0</v>
      </c>
      <c r="F3326">
        <v>7.6073523601942805E-2</v>
      </c>
      <c r="G3326">
        <v>163</v>
      </c>
      <c r="H3326">
        <v>3</v>
      </c>
      <c r="I3326">
        <v>175.75494031285101</v>
      </c>
      <c r="J3326">
        <v>253.69455891600501</v>
      </c>
      <c r="K3326">
        <v>25.155478513793401</v>
      </c>
      <c r="L3326">
        <v>22.605801</v>
      </c>
      <c r="M3326">
        <v>270.26907221589198</v>
      </c>
      <c r="N3326">
        <v>154.29117899630299</v>
      </c>
      <c r="O3326">
        <v>3.3498379067688398E-2</v>
      </c>
      <c r="P3326">
        <v>1.76</v>
      </c>
      <c r="Q3326">
        <v>0</v>
      </c>
      <c r="R3326">
        <v>0.59052231710991998</v>
      </c>
      <c r="S3326">
        <v>267.72547512116302</v>
      </c>
    </row>
    <row r="3327" spans="1:20" x14ac:dyDescent="0.25">
      <c r="A3327">
        <v>2167</v>
      </c>
      <c r="B3327">
        <v>1499</v>
      </c>
      <c r="C3327">
        <v>233.64398515257099</v>
      </c>
      <c r="D3327">
        <v>0.14734256691112299</v>
      </c>
      <c r="E3327">
        <v>0</v>
      </c>
      <c r="F3327">
        <v>-4.5085876748482898E-2</v>
      </c>
      <c r="G3327">
        <v>163</v>
      </c>
      <c r="H3327">
        <v>3</v>
      </c>
      <c r="I3327">
        <v>51.851165221351899</v>
      </c>
      <c r="J3327">
        <v>203.193394256652</v>
      </c>
      <c r="K3327">
        <v>25.155478513793401</v>
      </c>
      <c r="L3327">
        <v>-39.488300000000002</v>
      </c>
      <c r="M3327">
        <v>152.08993019850999</v>
      </c>
      <c r="N3327">
        <v>89.102319889117396</v>
      </c>
      <c r="O3327">
        <v>2.4934547447790898</v>
      </c>
      <c r="P3327">
        <v>19.16</v>
      </c>
      <c r="Q3327">
        <v>0</v>
      </c>
      <c r="R3327">
        <v>-7.2077841110826704</v>
      </c>
      <c r="S3327">
        <v>258.54113181734499</v>
      </c>
      <c r="T3327">
        <f>IF(AND(C3327&gt;=$V$3,B3327=$V$1,A3327&lt;=2004),1,0)</f>
        <v>0</v>
      </c>
    </row>
    <row r="3328" spans="1:20" hidden="1" x14ac:dyDescent="0.25">
      <c r="A3328">
        <v>2167</v>
      </c>
      <c r="B3328">
        <v>1513</v>
      </c>
      <c r="C3328">
        <v>236.961472843396</v>
      </c>
      <c r="D3328">
        <v>0.153266977981666</v>
      </c>
      <c r="E3328">
        <v>0</v>
      </c>
      <c r="F3328">
        <v>-2.13986864988484E-2</v>
      </c>
      <c r="G3328">
        <v>163</v>
      </c>
      <c r="H3328">
        <v>3</v>
      </c>
      <c r="I3328">
        <v>58.010141637458901</v>
      </c>
      <c r="J3328">
        <v>204.33832244970199</v>
      </c>
      <c r="K3328">
        <v>25.155478513793401</v>
      </c>
      <c r="L3328">
        <v>-37.064602000000001</v>
      </c>
      <c r="M3328">
        <v>160.94724848831399</v>
      </c>
      <c r="N3328">
        <v>94.675665565070403</v>
      </c>
      <c r="O3328">
        <v>3.84565264903611</v>
      </c>
      <c r="P3328">
        <v>16.899999999999999</v>
      </c>
      <c r="Q3328">
        <v>0</v>
      </c>
      <c r="R3328">
        <v>-7.0290359971910803</v>
      </c>
      <c r="S3328">
        <v>261.25368577395199</v>
      </c>
    </row>
    <row r="3329" spans="1:20" hidden="1" x14ac:dyDescent="0.25">
      <c r="A3329">
        <v>2167</v>
      </c>
      <c r="B3329">
        <v>3090</v>
      </c>
      <c r="C3329">
        <v>270.31926794737097</v>
      </c>
      <c r="D3329">
        <v>0.12439820608777601</v>
      </c>
      <c r="E3329">
        <v>0</v>
      </c>
      <c r="F3329">
        <v>0.167853170120281</v>
      </c>
      <c r="G3329">
        <v>163</v>
      </c>
      <c r="H3329">
        <v>3</v>
      </c>
      <c r="I3329">
        <v>188.087925569764</v>
      </c>
      <c r="J3329">
        <v>249.19755570570899</v>
      </c>
      <c r="K3329">
        <v>25.155478513793401</v>
      </c>
      <c r="L3329">
        <v>47.642398999999997</v>
      </c>
      <c r="M3329">
        <v>272.230953068688</v>
      </c>
      <c r="N3329">
        <v>156.796280141702</v>
      </c>
      <c r="O3329">
        <v>-0.18344618824361</v>
      </c>
      <c r="P3329">
        <v>1.23</v>
      </c>
      <c r="Q3329">
        <v>0</v>
      </c>
      <c r="R3329">
        <v>7.2936037802507903</v>
      </c>
      <c r="S3329">
        <v>245.063378442768</v>
      </c>
    </row>
    <row r="3330" spans="1:20" hidden="1" x14ac:dyDescent="0.25">
      <c r="A3330">
        <v>2168</v>
      </c>
      <c r="B3330">
        <v>333</v>
      </c>
      <c r="C3330">
        <v>269.810859591466</v>
      </c>
      <c r="D3330">
        <v>0.113357510137182</v>
      </c>
      <c r="E3330">
        <v>0</v>
      </c>
      <c r="F3330">
        <v>-8.7778831789537895E-2</v>
      </c>
      <c r="G3330">
        <v>164</v>
      </c>
      <c r="H3330">
        <v>3</v>
      </c>
      <c r="I3330">
        <v>175.97933131154801</v>
      </c>
      <c r="J3330">
        <v>253.719168940667</v>
      </c>
      <c r="K3330">
        <v>25.1746554663433</v>
      </c>
      <c r="L3330">
        <v>22.605801</v>
      </c>
      <c r="M3330">
        <v>270.35442944746802</v>
      </c>
      <c r="N3330">
        <v>154.315136911856</v>
      </c>
      <c r="O3330">
        <v>2.8780737524212199E-2</v>
      </c>
      <c r="P3330">
        <v>1.77</v>
      </c>
      <c r="Q3330">
        <v>0</v>
      </c>
      <c r="R3330">
        <v>0.59388312064841398</v>
      </c>
      <c r="S3330">
        <v>267.735164950458</v>
      </c>
    </row>
    <row r="3331" spans="1:20" x14ac:dyDescent="0.25">
      <c r="A3331">
        <v>2168</v>
      </c>
      <c r="B3331">
        <v>1499</v>
      </c>
      <c r="C3331">
        <v>233.642039045779</v>
      </c>
      <c r="D3331">
        <v>0.14709650614460101</v>
      </c>
      <c r="E3331">
        <v>0</v>
      </c>
      <c r="F3331">
        <v>-4.7481705138449203E-2</v>
      </c>
      <c r="G3331">
        <v>164</v>
      </c>
      <c r="H3331">
        <v>3</v>
      </c>
      <c r="I3331">
        <v>51.8586222968163</v>
      </c>
      <c r="J3331">
        <v>203.191448149861</v>
      </c>
      <c r="K3331">
        <v>25.1746554663433</v>
      </c>
      <c r="L3331">
        <v>-39.488300000000002</v>
      </c>
      <c r="M3331">
        <v>152.08019712679999</v>
      </c>
      <c r="N3331">
        <v>89.081332965660593</v>
      </c>
      <c r="O3331">
        <v>2.4501105457349999</v>
      </c>
      <c r="P3331">
        <v>19.29</v>
      </c>
      <c r="Q3331">
        <v>0</v>
      </c>
      <c r="R3331">
        <v>-7.1749701612382797</v>
      </c>
      <c r="S3331">
        <v>258.42406461398201</v>
      </c>
      <c r="T3331">
        <f>IF(AND(C3331&gt;=$V$3,B3331=$V$1,A3331&lt;=2004),1,0)</f>
        <v>0</v>
      </c>
    </row>
    <row r="3332" spans="1:20" hidden="1" x14ac:dyDescent="0.25">
      <c r="A3332">
        <v>2168</v>
      </c>
      <c r="B3332">
        <v>1513</v>
      </c>
      <c r="C3332">
        <v>236.946477666698</v>
      </c>
      <c r="D3332">
        <v>0.15301102350174001</v>
      </c>
      <c r="E3332">
        <v>0</v>
      </c>
      <c r="F3332">
        <v>-3.0437198245462701E-2</v>
      </c>
      <c r="G3332">
        <v>164</v>
      </c>
      <c r="H3332">
        <v>3</v>
      </c>
      <c r="I3332">
        <v>58.025102719824197</v>
      </c>
      <c r="J3332">
        <v>204.323327273004</v>
      </c>
      <c r="K3332">
        <v>25.1746554663433</v>
      </c>
      <c r="L3332">
        <v>-37.064602000000001</v>
      </c>
      <c r="M3332">
        <v>160.903395244834</v>
      </c>
      <c r="N3332">
        <v>94.633474943195495</v>
      </c>
      <c r="O3332">
        <v>3.84300733813784</v>
      </c>
      <c r="P3332">
        <v>16.95</v>
      </c>
      <c r="Q3332">
        <v>0</v>
      </c>
      <c r="R3332">
        <v>-7.0006376744282504</v>
      </c>
      <c r="S3332">
        <v>261.139462988925</v>
      </c>
    </row>
    <row r="3333" spans="1:20" hidden="1" x14ac:dyDescent="0.25">
      <c r="A3333">
        <v>2168</v>
      </c>
      <c r="B3333">
        <v>3090</v>
      </c>
      <c r="C3333">
        <v>270.38674711187599</v>
      </c>
      <c r="D3333">
        <v>0.12419046219824301</v>
      </c>
      <c r="E3333">
        <v>0</v>
      </c>
      <c r="F3333">
        <v>-3.6884952560267602E-2</v>
      </c>
      <c r="G3333">
        <v>164</v>
      </c>
      <c r="H3333">
        <v>3</v>
      </c>
      <c r="I3333">
        <v>188.37979264354601</v>
      </c>
      <c r="J3333">
        <v>249.26503487021401</v>
      </c>
      <c r="K3333">
        <v>25.1746554663433</v>
      </c>
      <c r="L3333">
        <v>47.642398999999997</v>
      </c>
      <c r="M3333">
        <v>272.49733337346601</v>
      </c>
      <c r="N3333">
        <v>156.92390688566499</v>
      </c>
      <c r="O3333">
        <v>-0.174594958205881</v>
      </c>
      <c r="P3333">
        <v>1.19</v>
      </c>
      <c r="Q3333">
        <v>0</v>
      </c>
      <c r="R3333">
        <v>7.2783542640826502</v>
      </c>
      <c r="S3333">
        <v>245.18213246677601</v>
      </c>
    </row>
    <row r="3334" spans="1:20" hidden="1" x14ac:dyDescent="0.25">
      <c r="A3334">
        <v>2169</v>
      </c>
      <c r="B3334">
        <v>333</v>
      </c>
      <c r="C3334">
        <v>269.83255892860598</v>
      </c>
      <c r="D3334">
        <v>0.113164017554627</v>
      </c>
      <c r="E3334">
        <v>0</v>
      </c>
      <c r="F3334">
        <v>7.7118543388783101E-2</v>
      </c>
      <c r="G3334">
        <v>165</v>
      </c>
      <c r="H3334">
        <v>3</v>
      </c>
      <c r="I3334">
        <v>175.97933131154801</v>
      </c>
      <c r="J3334">
        <v>253.740868277808</v>
      </c>
      <c r="K3334">
        <v>25.1746554663433</v>
      </c>
      <c r="L3334">
        <v>22.605801</v>
      </c>
      <c r="M3334">
        <v>270.45309036344298</v>
      </c>
      <c r="N3334">
        <v>154.34613854810499</v>
      </c>
      <c r="O3334">
        <v>2.3621241942725898E-2</v>
      </c>
      <c r="P3334">
        <v>1.77</v>
      </c>
      <c r="Q3334">
        <v>0</v>
      </c>
      <c r="R3334">
        <v>0.59818288873036296</v>
      </c>
      <c r="S3334">
        <v>267.74492493500298</v>
      </c>
    </row>
    <row r="3335" spans="1:20" x14ac:dyDescent="0.25">
      <c r="A3335">
        <v>2169</v>
      </c>
      <c r="B3335">
        <v>1499</v>
      </c>
      <c r="C3335">
        <v>233.640831756105</v>
      </c>
      <c r="D3335">
        <v>0.14684542368147699</v>
      </c>
      <c r="E3335">
        <v>0</v>
      </c>
      <c r="F3335">
        <v>-1.9575141531360502E-2</v>
      </c>
      <c r="G3335">
        <v>165</v>
      </c>
      <c r="H3335">
        <v>3</v>
      </c>
      <c r="I3335">
        <v>51.8586222968163</v>
      </c>
      <c r="J3335">
        <v>203.19024086018601</v>
      </c>
      <c r="K3335">
        <v>25.1746554663433</v>
      </c>
      <c r="L3335">
        <v>-39.488300000000002</v>
      </c>
      <c r="M3335">
        <v>152.07513026224601</v>
      </c>
      <c r="N3335">
        <v>89.062751658842103</v>
      </c>
      <c r="O3335">
        <v>2.4063762377795501</v>
      </c>
      <c r="P3335">
        <v>19.399999999999999</v>
      </c>
      <c r="Q3335">
        <v>0</v>
      </c>
      <c r="R3335">
        <v>-7.1417940529895496</v>
      </c>
      <c r="S3335">
        <v>258.307538713805</v>
      </c>
      <c r="T3335">
        <f>IF(AND(C3335&gt;=$V$3,B3335=$V$1,A3335&lt;=2004),1,0)</f>
        <v>0</v>
      </c>
    </row>
    <row r="3336" spans="1:20" hidden="1" x14ac:dyDescent="0.25">
      <c r="A3336">
        <v>2169</v>
      </c>
      <c r="B3336">
        <v>1513</v>
      </c>
      <c r="C3336">
        <v>236.932200851294</v>
      </c>
      <c r="D3336">
        <v>0.15274984541075101</v>
      </c>
      <c r="E3336">
        <v>0</v>
      </c>
      <c r="F3336">
        <v>-1.90332272380269E-2</v>
      </c>
      <c r="G3336">
        <v>165</v>
      </c>
      <c r="H3336">
        <v>3</v>
      </c>
      <c r="I3336">
        <v>58.025102719824197</v>
      </c>
      <c r="J3336">
        <v>204.309050457599</v>
      </c>
      <c r="K3336">
        <v>25.1746554663433</v>
      </c>
      <c r="L3336">
        <v>-37.064602000000001</v>
      </c>
      <c r="M3336">
        <v>160.86267055150299</v>
      </c>
      <c r="N3336">
        <v>94.592779970520994</v>
      </c>
      <c r="O3336">
        <v>3.8406066970272099</v>
      </c>
      <c r="P3336">
        <v>17</v>
      </c>
      <c r="Q3336">
        <v>0</v>
      </c>
      <c r="R3336">
        <v>-6.9720418221196203</v>
      </c>
      <c r="S3336">
        <v>261.02570677537898</v>
      </c>
    </row>
    <row r="3337" spans="1:20" hidden="1" x14ac:dyDescent="0.25">
      <c r="A3337">
        <v>2169</v>
      </c>
      <c r="B3337">
        <v>3090</v>
      </c>
      <c r="C3337">
        <v>270.44827373243299</v>
      </c>
      <c r="D3337">
        <v>0.123978478596712</v>
      </c>
      <c r="E3337">
        <v>0</v>
      </c>
      <c r="F3337">
        <v>0.157713009414779</v>
      </c>
      <c r="G3337">
        <v>165</v>
      </c>
      <c r="H3337">
        <v>3</v>
      </c>
      <c r="I3337">
        <v>188.37979264354601</v>
      </c>
      <c r="J3337">
        <v>249.32656149077101</v>
      </c>
      <c r="K3337">
        <v>25.1746554663433</v>
      </c>
      <c r="L3337">
        <v>47.642398999999997</v>
      </c>
      <c r="M3337">
        <v>272.76952675222299</v>
      </c>
      <c r="N3337">
        <v>157.05427453374301</v>
      </c>
      <c r="O3337">
        <v>-0.16525885339044399</v>
      </c>
      <c r="P3337">
        <v>1.1499999999999999</v>
      </c>
      <c r="Q3337">
        <v>0</v>
      </c>
      <c r="R3337">
        <v>7.2635776476330598</v>
      </c>
      <c r="S3337">
        <v>245.300645394707</v>
      </c>
    </row>
    <row r="3338" spans="1:20" hidden="1" x14ac:dyDescent="0.25">
      <c r="A3338">
        <v>2170</v>
      </c>
      <c r="B3338">
        <v>333</v>
      </c>
      <c r="C3338">
        <v>269.85764012808801</v>
      </c>
      <c r="D3338">
        <v>0.112970496033707</v>
      </c>
      <c r="E3338">
        <v>0</v>
      </c>
      <c r="F3338">
        <v>-8.9602208791907098E-2</v>
      </c>
      <c r="G3338">
        <v>166</v>
      </c>
      <c r="H3338">
        <v>3</v>
      </c>
      <c r="I3338">
        <v>176.20839597339301</v>
      </c>
      <c r="J3338">
        <v>253.76594947728901</v>
      </c>
      <c r="K3338">
        <v>25.186163974965702</v>
      </c>
      <c r="L3338">
        <v>22.605801</v>
      </c>
      <c r="M3338">
        <v>270.54010481213101</v>
      </c>
      <c r="N3338">
        <v>154.37044478860301</v>
      </c>
      <c r="O3338">
        <v>1.9048710178484599E-2</v>
      </c>
      <c r="P3338">
        <v>1.78</v>
      </c>
      <c r="Q3338">
        <v>0</v>
      </c>
      <c r="R3338">
        <v>0.60162362432021299</v>
      </c>
      <c r="S3338">
        <v>267.75474105877601</v>
      </c>
    </row>
    <row r="3339" spans="1:20" x14ac:dyDescent="0.25">
      <c r="A3339">
        <v>2170</v>
      </c>
      <c r="B3339">
        <v>1499</v>
      </c>
      <c r="C3339">
        <v>233.64119211745</v>
      </c>
      <c r="D3339">
        <v>0.146594303666961</v>
      </c>
      <c r="E3339">
        <v>0</v>
      </c>
      <c r="F3339">
        <v>-4.15352900950045E-2</v>
      </c>
      <c r="G3339">
        <v>166</v>
      </c>
      <c r="H3339">
        <v>3</v>
      </c>
      <c r="I3339">
        <v>51.890833655624597</v>
      </c>
      <c r="J3339">
        <v>203.19060122153201</v>
      </c>
      <c r="K3339">
        <v>25.186163974965702</v>
      </c>
      <c r="L3339">
        <v>-39.488300000000002</v>
      </c>
      <c r="M3339">
        <v>152.07198703832501</v>
      </c>
      <c r="N3339">
        <v>89.045278030206305</v>
      </c>
      <c r="O3339">
        <v>2.36433625706076</v>
      </c>
      <c r="P3339">
        <v>19.510000000000002</v>
      </c>
      <c r="Q3339">
        <v>0</v>
      </c>
      <c r="R3339">
        <v>-7.1085610243003998</v>
      </c>
      <c r="S3339">
        <v>258.191555045531</v>
      </c>
      <c r="T3339">
        <f>IF(AND(C3339&gt;=$V$3,B3339=$V$1,A3339&lt;=2004),1,0)</f>
        <v>0</v>
      </c>
    </row>
    <row r="3340" spans="1:20" hidden="1" x14ac:dyDescent="0.25">
      <c r="A3340">
        <v>2170</v>
      </c>
      <c r="B3340">
        <v>1513</v>
      </c>
      <c r="C3340">
        <v>236.91957242972799</v>
      </c>
      <c r="D3340">
        <v>0.152488628258489</v>
      </c>
      <c r="E3340">
        <v>0</v>
      </c>
      <c r="F3340">
        <v>-4.3674706218210298E-2</v>
      </c>
      <c r="G3340">
        <v>166</v>
      </c>
      <c r="H3340">
        <v>3</v>
      </c>
      <c r="I3340">
        <v>58.0651236891743</v>
      </c>
      <c r="J3340">
        <v>204.29642203603399</v>
      </c>
      <c r="K3340">
        <v>25.186163974965702</v>
      </c>
      <c r="L3340">
        <v>-37.064602000000001</v>
      </c>
      <c r="M3340">
        <v>160.82390400613599</v>
      </c>
      <c r="N3340">
        <v>94.553223498743407</v>
      </c>
      <c r="O3340">
        <v>3.8374759827343401</v>
      </c>
      <c r="P3340">
        <v>17.05</v>
      </c>
      <c r="Q3340">
        <v>0</v>
      </c>
      <c r="R3340">
        <v>-6.9433734079059803</v>
      </c>
      <c r="S3340">
        <v>260.91241831723801</v>
      </c>
    </row>
    <row r="3341" spans="1:20" hidden="1" x14ac:dyDescent="0.25">
      <c r="A3341">
        <v>2170</v>
      </c>
      <c r="B3341">
        <v>3090</v>
      </c>
      <c r="C3341">
        <v>270.51153264799802</v>
      </c>
      <c r="D3341">
        <v>0.123766463291336</v>
      </c>
      <c r="E3341">
        <v>0</v>
      </c>
      <c r="F3341">
        <v>-4.5897105289866597E-2</v>
      </c>
      <c r="G3341">
        <v>166</v>
      </c>
      <c r="H3341">
        <v>3</v>
      </c>
      <c r="I3341">
        <v>188.65609214063201</v>
      </c>
      <c r="J3341">
        <v>249.38982040633601</v>
      </c>
      <c r="K3341">
        <v>25.186163974965702</v>
      </c>
      <c r="L3341">
        <v>47.642398999999997</v>
      </c>
      <c r="M3341">
        <v>273.01788680015699</v>
      </c>
      <c r="N3341">
        <v>157.170836175402</v>
      </c>
      <c r="O3341">
        <v>-0.15530745361989301</v>
      </c>
      <c r="P3341">
        <v>1.1200000000000001</v>
      </c>
      <c r="Q3341">
        <v>0</v>
      </c>
      <c r="R3341">
        <v>7.24715508080204</v>
      </c>
      <c r="S3341">
        <v>245.41889037114399</v>
      </c>
    </row>
    <row r="3342" spans="1:20" hidden="1" x14ac:dyDescent="0.25">
      <c r="A3342">
        <v>2171</v>
      </c>
      <c r="B3342">
        <v>333</v>
      </c>
      <c r="C3342">
        <v>269.88554659146502</v>
      </c>
      <c r="D3342">
        <v>0.112773419531022</v>
      </c>
      <c r="E3342">
        <v>0</v>
      </c>
      <c r="F3342">
        <v>-7.4855153892437895E-2</v>
      </c>
      <c r="G3342">
        <v>167</v>
      </c>
      <c r="H3342">
        <v>3</v>
      </c>
      <c r="I3342">
        <v>176.44207094498901</v>
      </c>
      <c r="J3342">
        <v>253.79385594066699</v>
      </c>
      <c r="K3342">
        <v>25.190000534057599</v>
      </c>
      <c r="L3342">
        <v>22.605801</v>
      </c>
      <c r="M3342">
        <v>270.64070670385797</v>
      </c>
      <c r="N3342">
        <v>154.40199204939401</v>
      </c>
      <c r="O3342">
        <v>1.4008452125467301E-2</v>
      </c>
      <c r="P3342">
        <v>1.78</v>
      </c>
      <c r="Q3342">
        <v>0</v>
      </c>
      <c r="R3342">
        <v>0.60602278154850797</v>
      </c>
      <c r="S3342">
        <v>267.76462895943899</v>
      </c>
    </row>
    <row r="3343" spans="1:20" x14ac:dyDescent="0.25">
      <c r="A3343">
        <v>2171</v>
      </c>
      <c r="B3343">
        <v>1499</v>
      </c>
      <c r="C3343">
        <v>233.64291827865199</v>
      </c>
      <c r="D3343">
        <v>0.14633857058890501</v>
      </c>
      <c r="E3343">
        <v>0</v>
      </c>
      <c r="F3343">
        <v>-3.6187188790781998E-2</v>
      </c>
      <c r="G3343">
        <v>167</v>
      </c>
      <c r="H3343">
        <v>3</v>
      </c>
      <c r="I3343">
        <v>51.947868502954599</v>
      </c>
      <c r="J3343">
        <v>203.192327382733</v>
      </c>
      <c r="K3343">
        <v>25.190000534057599</v>
      </c>
      <c r="L3343">
        <v>-39.488300000000002</v>
      </c>
      <c r="M3343">
        <v>152.07292524749499</v>
      </c>
      <c r="N3343">
        <v>89.029889381390205</v>
      </c>
      <c r="O3343">
        <v>2.3229497237958898</v>
      </c>
      <c r="P3343">
        <v>19.600000000000001</v>
      </c>
      <c r="Q3343">
        <v>0</v>
      </c>
      <c r="R3343">
        <v>-7.0750324857816604</v>
      </c>
      <c r="S3343">
        <v>258.07611843071601</v>
      </c>
      <c r="T3343">
        <f>IF(AND(C3343&gt;=$V$3,B3343=$V$1,A3343&lt;=2004),1,0)</f>
        <v>0</v>
      </c>
    </row>
    <row r="3344" spans="1:20" hidden="1" x14ac:dyDescent="0.25">
      <c r="A3344">
        <v>2171</v>
      </c>
      <c r="B3344">
        <v>1513</v>
      </c>
      <c r="C3344">
        <v>236.90870880669399</v>
      </c>
      <c r="D3344">
        <v>0.152222612558714</v>
      </c>
      <c r="E3344">
        <v>0</v>
      </c>
      <c r="F3344">
        <v>-4.6758874973503901E-2</v>
      </c>
      <c r="G3344">
        <v>167</v>
      </c>
      <c r="H3344">
        <v>3</v>
      </c>
      <c r="I3344">
        <v>58.1302738061433</v>
      </c>
      <c r="J3344">
        <v>204.28555841299999</v>
      </c>
      <c r="K3344">
        <v>25.190000534057599</v>
      </c>
      <c r="L3344">
        <v>-37.064602000000001</v>
      </c>
      <c r="M3344">
        <v>160.78961926674901</v>
      </c>
      <c r="N3344">
        <v>94.515982510352799</v>
      </c>
      <c r="O3344">
        <v>3.8334449982849299</v>
      </c>
      <c r="P3344">
        <v>17.09</v>
      </c>
      <c r="Q3344">
        <v>0</v>
      </c>
      <c r="R3344">
        <v>-6.91436475207174</v>
      </c>
      <c r="S3344">
        <v>260.79960316590399</v>
      </c>
    </row>
    <row r="3345" spans="1:20" hidden="1" x14ac:dyDescent="0.25">
      <c r="A3345">
        <v>2171</v>
      </c>
      <c r="B3345">
        <v>3090</v>
      </c>
      <c r="C3345">
        <v>270.57557726466899</v>
      </c>
      <c r="D3345">
        <v>0.12355055327419499</v>
      </c>
      <c r="E3345">
        <v>0</v>
      </c>
      <c r="F3345">
        <v>-2.08170578864477E-2</v>
      </c>
      <c r="G3345">
        <v>167</v>
      </c>
      <c r="H3345">
        <v>3</v>
      </c>
      <c r="I3345">
        <v>188.916655197099</v>
      </c>
      <c r="J3345">
        <v>249.45386502300701</v>
      </c>
      <c r="K3345">
        <v>25.190000534057599</v>
      </c>
      <c r="L3345">
        <v>47.642398999999997</v>
      </c>
      <c r="M3345">
        <v>273.27341626940603</v>
      </c>
      <c r="N3345">
        <v>157.290960231854</v>
      </c>
      <c r="O3345">
        <v>-0.145925615664107</v>
      </c>
      <c r="P3345">
        <v>1.08</v>
      </c>
      <c r="Q3345">
        <v>0</v>
      </c>
      <c r="R3345">
        <v>7.2313089538805002</v>
      </c>
      <c r="S3345">
        <v>245.53687680131199</v>
      </c>
    </row>
    <row r="3346" spans="1:20" hidden="1" x14ac:dyDescent="0.25">
      <c r="A3346">
        <v>2172</v>
      </c>
      <c r="B3346">
        <v>333</v>
      </c>
      <c r="C3346">
        <v>269.91066610418198</v>
      </c>
      <c r="D3346">
        <v>0.11257357404274</v>
      </c>
      <c r="E3346">
        <v>0</v>
      </c>
      <c r="F3346">
        <v>7.3840134920229394E-2</v>
      </c>
      <c r="G3346">
        <v>168</v>
      </c>
      <c r="H3346">
        <v>3</v>
      </c>
      <c r="I3346">
        <v>176.44207094498901</v>
      </c>
      <c r="J3346">
        <v>253.81897545338299</v>
      </c>
      <c r="K3346">
        <v>25.190000534057599</v>
      </c>
      <c r="L3346">
        <v>22.605801</v>
      </c>
      <c r="M3346">
        <v>270.752673837239</v>
      </c>
      <c r="N3346">
        <v>154.439610024232</v>
      </c>
      <c r="O3346">
        <v>9.7101450762835002E-3</v>
      </c>
      <c r="P3346">
        <v>1.79</v>
      </c>
      <c r="Q3346">
        <v>0</v>
      </c>
      <c r="R3346">
        <v>0.61121545087594198</v>
      </c>
      <c r="S3346">
        <v>267.77460158397702</v>
      </c>
    </row>
    <row r="3347" spans="1:20" x14ac:dyDescent="0.25">
      <c r="A3347">
        <v>2172</v>
      </c>
      <c r="B3347">
        <v>1499</v>
      </c>
      <c r="C3347">
        <v>233.64461517772301</v>
      </c>
      <c r="D3347">
        <v>0.146079244382291</v>
      </c>
      <c r="E3347">
        <v>0</v>
      </c>
      <c r="F3347" s="3">
        <v>7.7531090578020201E-4</v>
      </c>
      <c r="G3347">
        <v>168</v>
      </c>
      <c r="H3347">
        <v>3</v>
      </c>
      <c r="I3347">
        <v>51.947868502954599</v>
      </c>
      <c r="J3347">
        <v>203.19402428180501</v>
      </c>
      <c r="K3347">
        <v>25.190000534057599</v>
      </c>
      <c r="L3347">
        <v>-39.488300000000002</v>
      </c>
      <c r="M3347">
        <v>152.07741940864901</v>
      </c>
      <c r="N3347">
        <v>89.016339487079506</v>
      </c>
      <c r="O3347">
        <v>2.2839829568419798</v>
      </c>
      <c r="P3347">
        <v>19.690000000000001</v>
      </c>
      <c r="Q3347">
        <v>0</v>
      </c>
      <c r="R3347">
        <v>-7.0412679972944696</v>
      </c>
      <c r="S3347">
        <v>257.96123271913098</v>
      </c>
      <c r="T3347">
        <f>IF(AND(C3347&gt;=$V$3,B3347=$V$1,A3347&lt;=2004),1,0)</f>
        <v>0</v>
      </c>
    </row>
    <row r="3348" spans="1:20" hidden="1" x14ac:dyDescent="0.25">
      <c r="A3348">
        <v>2172</v>
      </c>
      <c r="B3348">
        <v>1513</v>
      </c>
      <c r="C3348">
        <v>236.89825679906599</v>
      </c>
      <c r="D3348">
        <v>0.151952859256376</v>
      </c>
      <c r="E3348">
        <v>0</v>
      </c>
      <c r="F3348">
        <v>-1.0905893554856E-2</v>
      </c>
      <c r="G3348">
        <v>168</v>
      </c>
      <c r="H3348">
        <v>3</v>
      </c>
      <c r="I3348">
        <v>58.1302738061433</v>
      </c>
      <c r="J3348">
        <v>204.27510640537199</v>
      </c>
      <c r="K3348">
        <v>25.190000534057599</v>
      </c>
      <c r="L3348">
        <v>-37.064602000000001</v>
      </c>
      <c r="M3348">
        <v>160.760130142582</v>
      </c>
      <c r="N3348">
        <v>94.481307349454397</v>
      </c>
      <c r="O3348">
        <v>3.8289177722193699</v>
      </c>
      <c r="P3348">
        <v>17.14</v>
      </c>
      <c r="Q3348">
        <v>0</v>
      </c>
      <c r="R3348">
        <v>-6.8849839084231901</v>
      </c>
      <c r="S3348">
        <v>260.687267394012</v>
      </c>
    </row>
    <row r="3349" spans="1:20" hidden="1" x14ac:dyDescent="0.25">
      <c r="A3349">
        <v>2172</v>
      </c>
      <c r="B3349">
        <v>3090</v>
      </c>
      <c r="C3349">
        <v>270.63427358755899</v>
      </c>
      <c r="D3349">
        <v>0.12333160965477299</v>
      </c>
      <c r="E3349">
        <v>0</v>
      </c>
      <c r="F3349">
        <v>0.14170334476298399</v>
      </c>
      <c r="G3349">
        <v>168</v>
      </c>
      <c r="H3349">
        <v>3</v>
      </c>
      <c r="I3349">
        <v>188.916655197099</v>
      </c>
      <c r="J3349">
        <v>249.51256134589701</v>
      </c>
      <c r="K3349">
        <v>25.190000534057599</v>
      </c>
      <c r="L3349">
        <v>47.642398999999997</v>
      </c>
      <c r="M3349">
        <v>273.532302201363</v>
      </c>
      <c r="N3349">
        <v>157.412555012523</v>
      </c>
      <c r="O3349">
        <v>-0.13588300022097599</v>
      </c>
      <c r="P3349">
        <v>1.05</v>
      </c>
      <c r="Q3349">
        <v>0</v>
      </c>
      <c r="R3349">
        <v>7.21576376279911</v>
      </c>
      <c r="S3349">
        <v>245.65460959529699</v>
      </c>
    </row>
    <row r="3350" spans="1:20" hidden="1" x14ac:dyDescent="0.25">
      <c r="A3350">
        <v>2173</v>
      </c>
      <c r="B3350">
        <v>333</v>
      </c>
      <c r="C3350">
        <v>269.93867049327298</v>
      </c>
      <c r="D3350">
        <v>0.112368125431552</v>
      </c>
      <c r="E3350">
        <v>0</v>
      </c>
      <c r="F3350">
        <v>-7.6434570722081999E-2</v>
      </c>
      <c r="G3350">
        <v>169</v>
      </c>
      <c r="H3350">
        <v>3</v>
      </c>
      <c r="I3350">
        <v>176.68028528251699</v>
      </c>
      <c r="J3350">
        <v>253.84697984247401</v>
      </c>
      <c r="K3350">
        <v>25.186163974965702</v>
      </c>
      <c r="L3350">
        <v>22.605801</v>
      </c>
      <c r="M3350">
        <v>270.85348879238001</v>
      </c>
      <c r="N3350">
        <v>154.47007850142199</v>
      </c>
      <c r="O3350">
        <v>4.5281321690634297E-3</v>
      </c>
      <c r="P3350">
        <v>1.79</v>
      </c>
      <c r="Q3350">
        <v>0</v>
      </c>
      <c r="R3350">
        <v>0.61558054829776299</v>
      </c>
      <c r="S3350">
        <v>267.78464542968101</v>
      </c>
    </row>
    <row r="3351" spans="1:20" x14ac:dyDescent="0.25">
      <c r="A3351">
        <v>2173</v>
      </c>
      <c r="B3351">
        <v>1499</v>
      </c>
      <c r="C3351">
        <v>233.64762247138401</v>
      </c>
      <c r="D3351">
        <v>0.145812647375516</v>
      </c>
      <c r="E3351">
        <v>0</v>
      </c>
      <c r="F3351">
        <v>-3.4719203932088001E-2</v>
      </c>
      <c r="G3351">
        <v>169</v>
      </c>
      <c r="H3351">
        <v>3</v>
      </c>
      <c r="I3351">
        <v>52.029798257784002</v>
      </c>
      <c r="J3351">
        <v>203.19703157546601</v>
      </c>
      <c r="K3351">
        <v>25.186163974965702</v>
      </c>
      <c r="L3351">
        <v>-39.488300000000002</v>
      </c>
      <c r="M3351">
        <v>152.08183748123699</v>
      </c>
      <c r="N3351">
        <v>89.002270907563599</v>
      </c>
      <c r="O3351">
        <v>2.24701970513234</v>
      </c>
      <c r="P3351">
        <v>19.760000000000002</v>
      </c>
      <c r="Q3351">
        <v>0</v>
      </c>
      <c r="R3351">
        <v>-7.0076707034340497</v>
      </c>
      <c r="S3351">
        <v>257.84689518281903</v>
      </c>
      <c r="T3351">
        <f>IF(AND(C3351&gt;=$V$3,B3351=$V$1,A3351&lt;=2004),1,0)</f>
        <v>0</v>
      </c>
    </row>
    <row r="3352" spans="1:20" hidden="1" x14ac:dyDescent="0.25">
      <c r="A3352">
        <v>2173</v>
      </c>
      <c r="B3352">
        <v>1513</v>
      </c>
      <c r="C3352">
        <v>236.890350371485</v>
      </c>
      <c r="D3352">
        <v>0.15167554280652801</v>
      </c>
      <c r="E3352">
        <v>0</v>
      </c>
      <c r="F3352">
        <v>-6.7445889724561697E-2</v>
      </c>
      <c r="G3352">
        <v>169</v>
      </c>
      <c r="H3352">
        <v>3</v>
      </c>
      <c r="I3352">
        <v>58.220623153036399</v>
      </c>
      <c r="J3352">
        <v>204.26719997779099</v>
      </c>
      <c r="K3352">
        <v>25.186163974965702</v>
      </c>
      <c r="L3352">
        <v>-37.064602000000001</v>
      </c>
      <c r="M3352">
        <v>160.73176217041899</v>
      </c>
      <c r="N3352">
        <v>94.446790265913407</v>
      </c>
      <c r="O3352">
        <v>3.8225823295304702</v>
      </c>
      <c r="P3352">
        <v>17.190000000000001</v>
      </c>
      <c r="Q3352">
        <v>0</v>
      </c>
      <c r="R3352">
        <v>-6.8556225933157098</v>
      </c>
      <c r="S3352">
        <v>260.575410682935</v>
      </c>
    </row>
    <row r="3353" spans="1:20" hidden="1" x14ac:dyDescent="0.25">
      <c r="A3353">
        <v>2173</v>
      </c>
      <c r="B3353">
        <v>3090</v>
      </c>
      <c r="C3353">
        <v>270.69365092903598</v>
      </c>
      <c r="D3353">
        <v>0.123106527452892</v>
      </c>
      <c r="E3353">
        <v>0</v>
      </c>
      <c r="F3353">
        <v>-1.8043492205678399E-2</v>
      </c>
      <c r="G3353">
        <v>169</v>
      </c>
      <c r="H3353">
        <v>3</v>
      </c>
      <c r="I3353">
        <v>189.161316607891</v>
      </c>
      <c r="J3353">
        <v>249.571938687374</v>
      </c>
      <c r="K3353">
        <v>25.186163974965702</v>
      </c>
      <c r="L3353">
        <v>47.642398999999997</v>
      </c>
      <c r="M3353">
        <v>273.76973036259398</v>
      </c>
      <c r="N3353">
        <v>157.520949565427</v>
      </c>
      <c r="O3353">
        <v>-0.12637834262592099</v>
      </c>
      <c r="P3353">
        <v>1.01</v>
      </c>
      <c r="Q3353">
        <v>0</v>
      </c>
      <c r="R3353">
        <v>7.1987503706927702</v>
      </c>
      <c r="S3353">
        <v>245.77206479785099</v>
      </c>
    </row>
    <row r="3354" spans="1:20" hidden="1" x14ac:dyDescent="0.25">
      <c r="A3354">
        <v>2174</v>
      </c>
      <c r="B3354">
        <v>333</v>
      </c>
      <c r="C3354">
        <v>269.96382572401802</v>
      </c>
      <c r="D3354">
        <v>0.11215859153256399</v>
      </c>
      <c r="E3354">
        <v>0</v>
      </c>
      <c r="F3354">
        <v>7.5488315821619897E-2</v>
      </c>
      <c r="G3354">
        <v>170</v>
      </c>
      <c r="H3354">
        <v>3</v>
      </c>
      <c r="I3354">
        <v>176.68028528251699</v>
      </c>
      <c r="J3354">
        <v>253.872135073219</v>
      </c>
      <c r="K3354">
        <v>25.186163974965702</v>
      </c>
      <c r="L3354">
        <v>22.605801</v>
      </c>
      <c r="M3354">
        <v>270.96591513189202</v>
      </c>
      <c r="N3354">
        <v>154.50657740056599</v>
      </c>
      <c r="O3354" s="3">
        <v>1.43205774462735E-4</v>
      </c>
      <c r="P3354">
        <v>1.8</v>
      </c>
      <c r="Q3354">
        <v>0</v>
      </c>
      <c r="R3354">
        <v>0.62075649735775695</v>
      </c>
      <c r="S3354">
        <v>267.79477372645198</v>
      </c>
    </row>
    <row r="3355" spans="1:20" x14ac:dyDescent="0.25">
      <c r="A3355">
        <v>2174</v>
      </c>
      <c r="B3355">
        <v>1499</v>
      </c>
      <c r="C3355">
        <v>233.649975232212</v>
      </c>
      <c r="D3355">
        <v>0.145540749162309</v>
      </c>
      <c r="E3355">
        <v>0</v>
      </c>
      <c r="F3355">
        <v>1.7342004537392802E-2</v>
      </c>
      <c r="G3355">
        <v>170</v>
      </c>
      <c r="H3355">
        <v>3</v>
      </c>
      <c r="I3355">
        <v>52.029798257784002</v>
      </c>
      <c r="J3355">
        <v>203.199384336294</v>
      </c>
      <c r="K3355">
        <v>25.186163974965702</v>
      </c>
      <c r="L3355">
        <v>-39.488300000000002</v>
      </c>
      <c r="M3355">
        <v>152.089667553856</v>
      </c>
      <c r="N3355">
        <v>88.989846149207295</v>
      </c>
      <c r="O3355">
        <v>2.2137494851736901</v>
      </c>
      <c r="P3355">
        <v>19.829999999999998</v>
      </c>
      <c r="Q3355">
        <v>0</v>
      </c>
      <c r="R3355">
        <v>-6.9738537498303899</v>
      </c>
      <c r="S3355">
        <v>257.73310940576198</v>
      </c>
      <c r="T3355">
        <f>IF(AND(C3355&gt;=$V$3,B3355=$V$1,A3355&lt;=2004),1,0)</f>
        <v>0</v>
      </c>
    </row>
    <row r="3356" spans="1:20" hidden="1" x14ac:dyDescent="0.25">
      <c r="A3356">
        <v>2174</v>
      </c>
      <c r="B3356">
        <v>1513</v>
      </c>
      <c r="C3356">
        <v>236.88215048946699</v>
      </c>
      <c r="D3356">
        <v>0.151392711997138</v>
      </c>
      <c r="E3356">
        <v>0</v>
      </c>
      <c r="F3356">
        <v>7.7751379752211101E-3</v>
      </c>
      <c r="G3356">
        <v>170</v>
      </c>
      <c r="H3356">
        <v>3</v>
      </c>
      <c r="I3356">
        <v>58.220623153036399</v>
      </c>
      <c r="J3356">
        <v>204.25900009577299</v>
      </c>
      <c r="K3356">
        <v>25.186163974965702</v>
      </c>
      <c r="L3356">
        <v>-37.064602000000001</v>
      </c>
      <c r="M3356">
        <v>160.710305694776</v>
      </c>
      <c r="N3356">
        <v>94.415963183682805</v>
      </c>
      <c r="O3356">
        <v>3.8141346519297699</v>
      </c>
      <c r="P3356">
        <v>17.23</v>
      </c>
      <c r="Q3356">
        <v>0</v>
      </c>
      <c r="R3356">
        <v>-6.8256657395290397</v>
      </c>
      <c r="S3356">
        <v>260.464042749513</v>
      </c>
    </row>
    <row r="3357" spans="1:20" hidden="1" x14ac:dyDescent="0.25">
      <c r="A3357">
        <v>2174</v>
      </c>
      <c r="B3357">
        <v>3090</v>
      </c>
      <c r="C3357">
        <v>270.74797839623898</v>
      </c>
      <c r="D3357">
        <v>0.122876969554787</v>
      </c>
      <c r="E3357">
        <v>0</v>
      </c>
      <c r="F3357">
        <v>0.13379668635560599</v>
      </c>
      <c r="G3357">
        <v>170</v>
      </c>
      <c r="H3357">
        <v>3</v>
      </c>
      <c r="I3357">
        <v>189.161316607891</v>
      </c>
      <c r="J3357">
        <v>249.626266154576</v>
      </c>
      <c r="K3357">
        <v>25.186163974965702</v>
      </c>
      <c r="L3357">
        <v>47.642398999999997</v>
      </c>
      <c r="M3357">
        <v>274.01007049551902</v>
      </c>
      <c r="N3357">
        <v>157.63037405003399</v>
      </c>
      <c r="O3357">
        <v>-0.11599651628347001</v>
      </c>
      <c r="P3357">
        <v>0.98</v>
      </c>
      <c r="Q3357">
        <v>0</v>
      </c>
      <c r="R3357">
        <v>7.1820132350738897</v>
      </c>
      <c r="S3357">
        <v>245.88924691638999</v>
      </c>
    </row>
    <row r="3358" spans="1:20" hidden="1" x14ac:dyDescent="0.25">
      <c r="A3358">
        <v>2175</v>
      </c>
      <c r="B3358">
        <v>333</v>
      </c>
      <c r="C3358">
        <v>269.99193643300703</v>
      </c>
      <c r="D3358">
        <v>0.111943751760988</v>
      </c>
      <c r="E3358">
        <v>0</v>
      </c>
      <c r="F3358">
        <v>-7.8305149554266804E-2</v>
      </c>
      <c r="G3358">
        <v>171</v>
      </c>
      <c r="H3358">
        <v>3</v>
      </c>
      <c r="I3358">
        <v>176.92296043872801</v>
      </c>
      <c r="J3358">
        <v>253.900245782208</v>
      </c>
      <c r="K3358">
        <v>25.1746554663433</v>
      </c>
      <c r="L3358">
        <v>22.605801</v>
      </c>
      <c r="M3358">
        <v>271.06693308469499</v>
      </c>
      <c r="N3358">
        <v>154.535815570061</v>
      </c>
      <c r="O3358">
        <v>-4.6969041389958201E-3</v>
      </c>
      <c r="P3358">
        <v>1.8</v>
      </c>
      <c r="Q3358">
        <v>0</v>
      </c>
      <c r="R3358">
        <v>0.62508702584490405</v>
      </c>
      <c r="S3358">
        <v>267.804972680361</v>
      </c>
    </row>
    <row r="3359" spans="1:20" x14ac:dyDescent="0.25">
      <c r="A3359">
        <v>2175</v>
      </c>
      <c r="B3359">
        <v>1499</v>
      </c>
      <c r="C3359">
        <v>233.65406591306399</v>
      </c>
      <c r="D3359">
        <v>0.145261965870919</v>
      </c>
      <c r="E3359">
        <v>0</v>
      </c>
      <c r="F3359">
        <v>-4.6046579033399399E-2</v>
      </c>
      <c r="G3359">
        <v>171</v>
      </c>
      <c r="H3359">
        <v>3</v>
      </c>
      <c r="I3359">
        <v>52.136696466834003</v>
      </c>
      <c r="J3359">
        <v>203.20347501714599</v>
      </c>
      <c r="K3359">
        <v>25.1746554663433</v>
      </c>
      <c r="L3359">
        <v>-39.488300000000002</v>
      </c>
      <c r="M3359">
        <v>152.09579363403299</v>
      </c>
      <c r="N3359">
        <v>88.975970628592094</v>
      </c>
      <c r="O3359">
        <v>2.1831150343090999</v>
      </c>
      <c r="P3359">
        <v>19.89</v>
      </c>
      <c r="Q3359">
        <v>0</v>
      </c>
      <c r="R3359">
        <v>-6.94038443083108</v>
      </c>
      <c r="S3359">
        <v>257.61986971593399</v>
      </c>
      <c r="T3359">
        <f>IF(AND(C3359&gt;=$V$3,B3359=$V$1,A3359&lt;=2004),1,0)</f>
        <v>0</v>
      </c>
    </row>
    <row r="3360" spans="1:20" hidden="1" x14ac:dyDescent="0.25">
      <c r="A3360">
        <v>2175</v>
      </c>
      <c r="B3360">
        <v>1513</v>
      </c>
      <c r="C3360">
        <v>236.87689628684501</v>
      </c>
      <c r="D3360">
        <v>0.151102719271487</v>
      </c>
      <c r="E3360">
        <v>0</v>
      </c>
      <c r="F3360">
        <v>-7.8046615795222402E-2</v>
      </c>
      <c r="G3360">
        <v>171</v>
      </c>
      <c r="H3360">
        <v>3</v>
      </c>
      <c r="I3360">
        <v>58.336242537358302</v>
      </c>
      <c r="J3360">
        <v>204.25374589315101</v>
      </c>
      <c r="K3360">
        <v>25.1746554663433</v>
      </c>
      <c r="L3360">
        <v>-37.064602000000001</v>
      </c>
      <c r="M3360">
        <v>160.688055111377</v>
      </c>
      <c r="N3360">
        <v>94.3841901384735</v>
      </c>
      <c r="O3360">
        <v>3.8055599352459901</v>
      </c>
      <c r="P3360">
        <v>17.28</v>
      </c>
      <c r="Q3360">
        <v>0</v>
      </c>
      <c r="R3360">
        <v>-6.7959343128568603</v>
      </c>
      <c r="S3360">
        <v>260.35315991566603</v>
      </c>
    </row>
    <row r="3361" spans="1:20" hidden="1" x14ac:dyDescent="0.25">
      <c r="A3361">
        <v>2175</v>
      </c>
      <c r="B3361">
        <v>3090</v>
      </c>
      <c r="C3361">
        <v>270.80322926419001</v>
      </c>
      <c r="D3361">
        <v>0.12264159873111399</v>
      </c>
      <c r="E3361">
        <v>0</v>
      </c>
      <c r="F3361">
        <v>-2.44654150623233E-2</v>
      </c>
      <c r="G3361">
        <v>171</v>
      </c>
      <c r="H3361">
        <v>3</v>
      </c>
      <c r="I3361">
        <v>189.38991501408699</v>
      </c>
      <c r="J3361">
        <v>249.681517022528</v>
      </c>
      <c r="K3361">
        <v>25.1746554663433</v>
      </c>
      <c r="L3361">
        <v>47.642398999999997</v>
      </c>
      <c r="M3361">
        <v>274.230108979867</v>
      </c>
      <c r="N3361">
        <v>157.72730362616301</v>
      </c>
      <c r="O3361">
        <v>-0.10655362929211699</v>
      </c>
      <c r="P3361">
        <v>0.95</v>
      </c>
      <c r="Q3361">
        <v>0</v>
      </c>
      <c r="R3361">
        <v>7.1638995028494197</v>
      </c>
      <c r="S3361">
        <v>246.00613349028899</v>
      </c>
    </row>
    <row r="3362" spans="1:20" hidden="1" x14ac:dyDescent="0.25">
      <c r="A3362">
        <v>2176</v>
      </c>
      <c r="B3362">
        <v>333</v>
      </c>
      <c r="C3362">
        <v>270.017116735336</v>
      </c>
      <c r="D3362">
        <v>0.111719588410887</v>
      </c>
      <c r="E3362">
        <v>0</v>
      </c>
      <c r="F3362">
        <v>7.7640977088698604E-2</v>
      </c>
      <c r="G3362">
        <v>172</v>
      </c>
      <c r="H3362">
        <v>3</v>
      </c>
      <c r="I3362">
        <v>176.92296043872801</v>
      </c>
      <c r="J3362">
        <v>253.92542608453701</v>
      </c>
      <c r="K3362">
        <v>25.1746554663433</v>
      </c>
      <c r="L3362">
        <v>22.605801</v>
      </c>
      <c r="M3362">
        <v>271.17985301233398</v>
      </c>
      <c r="N3362">
        <v>154.57054824633801</v>
      </c>
      <c r="O3362">
        <v>-8.9887408374833694E-3</v>
      </c>
      <c r="P3362">
        <v>1.81</v>
      </c>
      <c r="Q3362">
        <v>0</v>
      </c>
      <c r="R3362">
        <v>0.63024891487438395</v>
      </c>
      <c r="S3362">
        <v>267.815255855933</v>
      </c>
    </row>
    <row r="3363" spans="1:20" x14ac:dyDescent="0.25">
      <c r="A3363">
        <v>2176</v>
      </c>
      <c r="B3363">
        <v>1499</v>
      </c>
      <c r="C3363">
        <v>233.65725177977001</v>
      </c>
      <c r="D3363">
        <v>0.14497108399140701</v>
      </c>
      <c r="E3363">
        <v>0</v>
      </c>
      <c r="F3363">
        <v>2.3973263998228401E-2</v>
      </c>
      <c r="G3363">
        <v>172</v>
      </c>
      <c r="H3363">
        <v>3</v>
      </c>
      <c r="I3363">
        <v>52.136696466834003</v>
      </c>
      <c r="J3363">
        <v>203.20666088385099</v>
      </c>
      <c r="K3363">
        <v>25.1746554663433</v>
      </c>
      <c r="L3363">
        <v>-39.488300000000002</v>
      </c>
      <c r="M3363">
        <v>152.106445322561</v>
      </c>
      <c r="N3363">
        <v>88.963959609754497</v>
      </c>
      <c r="O3363">
        <v>2.1556172643369602</v>
      </c>
      <c r="P3363">
        <v>19.95</v>
      </c>
      <c r="Q3363">
        <v>0</v>
      </c>
      <c r="R3363">
        <v>-6.9065716441703904</v>
      </c>
      <c r="S3363">
        <v>257.50718171737202</v>
      </c>
      <c r="T3363">
        <f>IF(AND(C3363&gt;=$V$3,B3363=$V$1,A3363&lt;=2004),1,0)</f>
        <v>0</v>
      </c>
    </row>
    <row r="3364" spans="1:20" hidden="1" x14ac:dyDescent="0.25">
      <c r="A3364">
        <v>2176</v>
      </c>
      <c r="B3364">
        <v>1513</v>
      </c>
      <c r="C3364">
        <v>236.87145692503299</v>
      </c>
      <c r="D3364">
        <v>0.15080014149266099</v>
      </c>
      <c r="E3364">
        <v>0</v>
      </c>
      <c r="F3364">
        <v>4.9058297400419396E-3</v>
      </c>
      <c r="G3364">
        <v>172</v>
      </c>
      <c r="H3364">
        <v>3</v>
      </c>
      <c r="I3364">
        <v>58.336242537358302</v>
      </c>
      <c r="J3364">
        <v>204.24830653133799</v>
      </c>
      <c r="K3364">
        <v>25.1746554663433</v>
      </c>
      <c r="L3364">
        <v>-37.064602000000001</v>
      </c>
      <c r="M3364">
        <v>160.673798916745</v>
      </c>
      <c r="N3364">
        <v>94.356280530293503</v>
      </c>
      <c r="O3364">
        <v>3.79474804653369</v>
      </c>
      <c r="P3364">
        <v>17.329999999999998</v>
      </c>
      <c r="Q3364">
        <v>0</v>
      </c>
      <c r="R3364">
        <v>-6.7654937853771102</v>
      </c>
      <c r="S3364">
        <v>260.24277375112098</v>
      </c>
    </row>
    <row r="3365" spans="1:20" hidden="1" x14ac:dyDescent="0.25">
      <c r="A3365">
        <v>2176</v>
      </c>
      <c r="B3365">
        <v>3090</v>
      </c>
      <c r="C3365">
        <v>270.85323058607099</v>
      </c>
      <c r="D3365">
        <v>0.122396013325936</v>
      </c>
      <c r="E3365">
        <v>0</v>
      </c>
      <c r="F3365">
        <v>0.13908697352892799</v>
      </c>
      <c r="G3365">
        <v>172</v>
      </c>
      <c r="H3365">
        <v>3</v>
      </c>
      <c r="I3365">
        <v>189.38991501408699</v>
      </c>
      <c r="J3365">
        <v>249.73151834440901</v>
      </c>
      <c r="K3365">
        <v>25.1746554663433</v>
      </c>
      <c r="L3365">
        <v>47.642398999999997</v>
      </c>
      <c r="M3365">
        <v>274.45402333947101</v>
      </c>
      <c r="N3365">
        <v>157.82508754369999</v>
      </c>
      <c r="O3365">
        <v>-9.7272611890229205E-2</v>
      </c>
      <c r="P3365">
        <v>0.91</v>
      </c>
      <c r="Q3365">
        <v>0</v>
      </c>
      <c r="R3365">
        <v>7.1461370517140397</v>
      </c>
      <c r="S3365">
        <v>246.12273025107001</v>
      </c>
    </row>
    <row r="3366" spans="1:20" hidden="1" x14ac:dyDescent="0.25">
      <c r="A3366">
        <v>2177</v>
      </c>
      <c r="B3366">
        <v>333</v>
      </c>
      <c r="C3366">
        <v>270.04527428530002</v>
      </c>
      <c r="D3366">
        <v>0.111485001790242</v>
      </c>
      <c r="E3366">
        <v>0</v>
      </c>
      <c r="F3366">
        <v>-7.8881911640154498E-2</v>
      </c>
      <c r="G3366">
        <v>173</v>
      </c>
      <c r="H3366">
        <v>3</v>
      </c>
      <c r="I3366">
        <v>177.17001024934299</v>
      </c>
      <c r="J3366">
        <v>253.953583634501</v>
      </c>
      <c r="K3366">
        <v>25.155478513793401</v>
      </c>
      <c r="L3366">
        <v>22.605801</v>
      </c>
      <c r="M3366">
        <v>271.28103153032799</v>
      </c>
      <c r="N3366">
        <v>154.59714546603701</v>
      </c>
      <c r="O3366">
        <v>-1.33588490506005E-2</v>
      </c>
      <c r="P3366">
        <v>1.81</v>
      </c>
      <c r="Q3366">
        <v>0</v>
      </c>
      <c r="R3366">
        <v>0.63454203494196104</v>
      </c>
      <c r="S3366">
        <v>267.825609078284</v>
      </c>
    </row>
    <row r="3367" spans="1:20" x14ac:dyDescent="0.25">
      <c r="A3367">
        <v>2177</v>
      </c>
      <c r="B3367">
        <v>1499</v>
      </c>
      <c r="C3367">
        <v>233.662156555986</v>
      </c>
      <c r="D3367">
        <v>0.144666676526535</v>
      </c>
      <c r="E3367">
        <v>0</v>
      </c>
      <c r="F3367">
        <v>-4.5542879383398203E-2</v>
      </c>
      <c r="G3367">
        <v>173</v>
      </c>
      <c r="H3367">
        <v>3</v>
      </c>
      <c r="I3367">
        <v>52.268638692915403</v>
      </c>
      <c r="J3367">
        <v>203.21156566006701</v>
      </c>
      <c r="K3367">
        <v>25.155478513793401</v>
      </c>
      <c r="L3367">
        <v>-39.488300000000002</v>
      </c>
      <c r="M3367">
        <v>152.11474136087901</v>
      </c>
      <c r="N3367">
        <v>88.9496947299955</v>
      </c>
      <c r="O3367">
        <v>2.1305270204020901</v>
      </c>
      <c r="P3367">
        <v>19.989999999999998</v>
      </c>
      <c r="Q3367">
        <v>0</v>
      </c>
      <c r="R3367">
        <v>-6.8731785997000303</v>
      </c>
      <c r="S3367">
        <v>257.39503856153999</v>
      </c>
      <c r="T3367">
        <f>IF(AND(C3367&gt;=$V$3,B3367=$V$1,A3367&lt;=2004),1,0)</f>
        <v>0</v>
      </c>
    </row>
    <row r="3368" spans="1:20" hidden="1" x14ac:dyDescent="0.25">
      <c r="A3368">
        <v>2177</v>
      </c>
      <c r="B3368">
        <v>1513</v>
      </c>
      <c r="C3368">
        <v>236.869253981675</v>
      </c>
      <c r="D3368">
        <v>0.15048349428612701</v>
      </c>
      <c r="E3368">
        <v>0</v>
      </c>
      <c r="F3368">
        <v>-8.5749804521975101E-2</v>
      </c>
      <c r="G3368">
        <v>173</v>
      </c>
      <c r="H3368">
        <v>3</v>
      </c>
      <c r="I3368">
        <v>58.477203372945397</v>
      </c>
      <c r="J3368">
        <v>204.24610358798</v>
      </c>
      <c r="K3368">
        <v>25.155478513793401</v>
      </c>
      <c r="L3368">
        <v>-37.064602000000001</v>
      </c>
      <c r="M3368">
        <v>160.659041330213</v>
      </c>
      <c r="N3368">
        <v>94.327144269037106</v>
      </c>
      <c r="O3368">
        <v>3.7826150125465801</v>
      </c>
      <c r="P3368">
        <v>17.38</v>
      </c>
      <c r="Q3368">
        <v>0</v>
      </c>
      <c r="R3368">
        <v>-6.7352497502567701</v>
      </c>
      <c r="S3368">
        <v>260.13288104989698</v>
      </c>
    </row>
    <row r="3369" spans="1:20" hidden="1" x14ac:dyDescent="0.25">
      <c r="A3369">
        <v>2177</v>
      </c>
      <c r="B3369">
        <v>3090</v>
      </c>
      <c r="C3369">
        <v>270.90399330996598</v>
      </c>
      <c r="D3369">
        <v>0.12213900855573501</v>
      </c>
      <c r="E3369">
        <v>0</v>
      </c>
      <c r="F3369">
        <v>-2.0173250224396502E-2</v>
      </c>
      <c r="G3369">
        <v>173</v>
      </c>
      <c r="H3369">
        <v>3</v>
      </c>
      <c r="I3369">
        <v>189.60229306587701</v>
      </c>
      <c r="J3369">
        <v>249.782281068304</v>
      </c>
      <c r="K3369">
        <v>25.155478513793401</v>
      </c>
      <c r="L3369">
        <v>47.642398999999997</v>
      </c>
      <c r="M3369">
        <v>274.65678111638499</v>
      </c>
      <c r="N3369">
        <v>157.90917162750799</v>
      </c>
      <c r="O3369">
        <v>-8.6990534023163799E-2</v>
      </c>
      <c r="P3369">
        <v>0.88</v>
      </c>
      <c r="Q3369">
        <v>0</v>
      </c>
      <c r="R3369">
        <v>7.1269452827372897</v>
      </c>
      <c r="S3369">
        <v>246.23901387790301</v>
      </c>
    </row>
    <row r="3370" spans="1:20" hidden="1" x14ac:dyDescent="0.25">
      <c r="A3370" t="s">
        <v>89</v>
      </c>
      <c r="B3370">
        <v>333</v>
      </c>
      <c r="C3370">
        <v>270.070409297921</v>
      </c>
      <c r="D3370">
        <v>0.111238280040673</v>
      </c>
      <c r="E3370">
        <v>0</v>
      </c>
      <c r="F3370">
        <v>8.0081966004941801E-2</v>
      </c>
      <c r="G3370">
        <v>174</v>
      </c>
      <c r="H3370">
        <v>3</v>
      </c>
      <c r="I3370">
        <v>177.17001024934299</v>
      </c>
      <c r="J3370">
        <v>253.97871864712201</v>
      </c>
      <c r="K3370">
        <v>25.155478513793401</v>
      </c>
      <c r="L3370">
        <v>22.605801</v>
      </c>
      <c r="M3370">
        <v>271.39420663882998</v>
      </c>
      <c r="N3370">
        <v>154.62890158784199</v>
      </c>
      <c r="O3370">
        <v>-1.68908982531801E-2</v>
      </c>
      <c r="P3370">
        <v>1.82</v>
      </c>
      <c r="Q3370">
        <v>0</v>
      </c>
      <c r="R3370">
        <v>0.63967296504732096</v>
      </c>
      <c r="S3370">
        <v>267.83604601717099</v>
      </c>
    </row>
    <row r="3371" spans="1:20" x14ac:dyDescent="0.25">
      <c r="A3371">
        <v>2178</v>
      </c>
      <c r="B3371">
        <v>1499</v>
      </c>
      <c r="C3371">
        <v>233.665928580643</v>
      </c>
      <c r="D3371">
        <v>0.14434652211146701</v>
      </c>
      <c r="E3371">
        <v>0</v>
      </c>
      <c r="F3371">
        <v>3.0012513930790501E-2</v>
      </c>
      <c r="G3371">
        <v>174</v>
      </c>
      <c r="H3371">
        <v>3</v>
      </c>
      <c r="I3371">
        <v>52.268638692915403</v>
      </c>
      <c r="J3371">
        <v>203.21533768472401</v>
      </c>
      <c r="K3371">
        <v>25.155478513793401</v>
      </c>
      <c r="L3371">
        <v>-39.488300000000002</v>
      </c>
      <c r="M3371">
        <v>152.12751412529801</v>
      </c>
      <c r="N3371">
        <v>88.937027710931005</v>
      </c>
      <c r="O3371">
        <v>2.1096856821982599</v>
      </c>
      <c r="P3371">
        <v>20.04</v>
      </c>
      <c r="Q3371">
        <v>0</v>
      </c>
      <c r="R3371">
        <v>-6.8394472074569803</v>
      </c>
      <c r="S3371">
        <v>257.28344576893801</v>
      </c>
      <c r="T3371">
        <f>IF(AND(C3371&gt;=$V$3,B3371=$V$1,A3371&lt;=2004),1,0)</f>
        <v>0</v>
      </c>
    </row>
    <row r="3372" spans="1:20" hidden="1" x14ac:dyDescent="0.25">
      <c r="A3372">
        <v>2178</v>
      </c>
      <c r="B3372">
        <v>1513</v>
      </c>
      <c r="C3372">
        <v>236.86652341595101</v>
      </c>
      <c r="D3372">
        <v>0.150150466969489</v>
      </c>
      <c r="E3372">
        <v>0</v>
      </c>
      <c r="F3372">
        <v>1.3979490406581901E-2</v>
      </c>
      <c r="G3372">
        <v>174</v>
      </c>
      <c r="H3372">
        <v>3</v>
      </c>
      <c r="I3372">
        <v>58.477203372945397</v>
      </c>
      <c r="J3372">
        <v>204.243373022257</v>
      </c>
      <c r="K3372">
        <v>25.155478513793401</v>
      </c>
      <c r="L3372">
        <v>-37.064602000000001</v>
      </c>
      <c r="M3372">
        <v>160.65306479196201</v>
      </c>
      <c r="N3372">
        <v>94.302077005954402</v>
      </c>
      <c r="O3372">
        <v>3.76876075906925</v>
      </c>
      <c r="P3372">
        <v>17.43</v>
      </c>
      <c r="Q3372">
        <v>0</v>
      </c>
      <c r="R3372">
        <v>-6.70421523815945</v>
      </c>
      <c r="S3372">
        <v>260.02349470946098</v>
      </c>
    </row>
    <row r="3373" spans="1:20" hidden="1" x14ac:dyDescent="0.25">
      <c r="A3373">
        <v>2178</v>
      </c>
      <c r="B3373">
        <v>3090</v>
      </c>
      <c r="C3373">
        <v>270.95011499255799</v>
      </c>
      <c r="D3373">
        <v>0.12186870896926499</v>
      </c>
      <c r="E3373">
        <v>0</v>
      </c>
      <c r="F3373">
        <v>0.122964604357436</v>
      </c>
      <c r="G3373">
        <v>174</v>
      </c>
      <c r="H3373">
        <v>3</v>
      </c>
      <c r="I3373">
        <v>189.60229306587701</v>
      </c>
      <c r="J3373">
        <v>249.828402750896</v>
      </c>
      <c r="K3373">
        <v>25.155478513793401</v>
      </c>
      <c r="L3373">
        <v>47.642398999999997</v>
      </c>
      <c r="M3373">
        <v>274.86274131654102</v>
      </c>
      <c r="N3373">
        <v>157.99331795122399</v>
      </c>
      <c r="O3373">
        <v>-7.7023366378567895E-2</v>
      </c>
      <c r="P3373">
        <v>0.85</v>
      </c>
      <c r="Q3373">
        <v>0</v>
      </c>
      <c r="R3373">
        <v>7.1080631782995196</v>
      </c>
      <c r="S3373">
        <v>246.354989423294</v>
      </c>
    </row>
    <row r="3374" spans="1:20" hidden="1" x14ac:dyDescent="0.25">
      <c r="A3374">
        <v>2179</v>
      </c>
      <c r="B3374">
        <v>333</v>
      </c>
      <c r="C3374">
        <v>270.09862376127199</v>
      </c>
      <c r="D3374">
        <v>0.110995723168495</v>
      </c>
      <c r="E3374">
        <v>0</v>
      </c>
      <c r="F3374">
        <v>-8.1589760363887098E-2</v>
      </c>
      <c r="G3374">
        <v>175</v>
      </c>
      <c r="H3374">
        <v>3</v>
      </c>
      <c r="I3374">
        <v>177.42134091895801</v>
      </c>
      <c r="J3374">
        <v>254.006933110473</v>
      </c>
      <c r="K3374">
        <v>25.128638958801599</v>
      </c>
      <c r="L3374">
        <v>22.605801</v>
      </c>
      <c r="M3374">
        <v>271.49526301574099</v>
      </c>
      <c r="N3374">
        <v>154.65423484130599</v>
      </c>
      <c r="O3374">
        <v>-2.0278010291345999E-2</v>
      </c>
      <c r="P3374">
        <v>1.82</v>
      </c>
      <c r="Q3374">
        <v>0</v>
      </c>
      <c r="R3374">
        <v>0.64390872113191699</v>
      </c>
      <c r="S3374">
        <v>267.84655206688399</v>
      </c>
    </row>
    <row r="3375" spans="1:20" x14ac:dyDescent="0.25">
      <c r="A3375">
        <v>2179</v>
      </c>
      <c r="B3375">
        <v>1499</v>
      </c>
      <c r="C3375">
        <v>233.672234903647</v>
      </c>
      <c r="D3375">
        <v>0.144031772180955</v>
      </c>
      <c r="E3375">
        <v>0</v>
      </c>
      <c r="F3375">
        <v>-6.7146770990391597E-2</v>
      </c>
      <c r="G3375">
        <v>175</v>
      </c>
      <c r="H3375">
        <v>3</v>
      </c>
      <c r="I3375">
        <v>52.425702377613902</v>
      </c>
      <c r="J3375">
        <v>203.221644007729</v>
      </c>
      <c r="K3375">
        <v>25.128638958801599</v>
      </c>
      <c r="L3375">
        <v>-39.488300000000002</v>
      </c>
      <c r="M3375">
        <v>152.13733758388301</v>
      </c>
      <c r="N3375">
        <v>88.922945057378996</v>
      </c>
      <c r="O3375">
        <v>2.0909118669996198</v>
      </c>
      <c r="P3375">
        <v>20.079999999999998</v>
      </c>
      <c r="Q3375">
        <v>0</v>
      </c>
      <c r="R3375">
        <v>-6.8062008626997104</v>
      </c>
      <c r="S3375">
        <v>257.17239542550499</v>
      </c>
      <c r="T3375">
        <f>IF(AND(C3375&gt;=$V$3,B3375=$V$1,A3375&lt;=2004),1,0)</f>
        <v>0</v>
      </c>
    </row>
    <row r="3376" spans="1:20" hidden="1" x14ac:dyDescent="0.25">
      <c r="A3376">
        <v>2179</v>
      </c>
      <c r="B3376">
        <v>1513</v>
      </c>
      <c r="C3376">
        <v>236.867391702357</v>
      </c>
      <c r="D3376">
        <v>0.14982306144316501</v>
      </c>
      <c r="E3376">
        <v>0</v>
      </c>
      <c r="F3376">
        <v>-9.5352555282560397E-2</v>
      </c>
      <c r="G3376">
        <v>175</v>
      </c>
      <c r="H3376">
        <v>3</v>
      </c>
      <c r="I3376">
        <v>58.643577538685101</v>
      </c>
      <c r="J3376">
        <v>204.24424130866299</v>
      </c>
      <c r="K3376">
        <v>25.128638958801599</v>
      </c>
      <c r="L3376">
        <v>-37.064602000000001</v>
      </c>
      <c r="M3376">
        <v>160.645657056945</v>
      </c>
      <c r="N3376">
        <v>94.276504892987504</v>
      </c>
      <c r="O3376">
        <v>3.7538311802811499</v>
      </c>
      <c r="P3376">
        <v>17.48</v>
      </c>
      <c r="Q3376">
        <v>0</v>
      </c>
      <c r="R3376">
        <v>-6.6734787039134904</v>
      </c>
      <c r="S3376">
        <v>259.91460986798899</v>
      </c>
    </row>
    <row r="3377" spans="1:20" hidden="1" x14ac:dyDescent="0.25">
      <c r="A3377">
        <v>2179</v>
      </c>
      <c r="B3377">
        <v>3090</v>
      </c>
      <c r="C3377">
        <v>270.99719217233098</v>
      </c>
      <c r="D3377">
        <v>0.121602972274549</v>
      </c>
      <c r="E3377">
        <v>0</v>
      </c>
      <c r="F3377">
        <v>-2.5315806850494799E-2</v>
      </c>
      <c r="G3377">
        <v>175</v>
      </c>
      <c r="H3377">
        <v>3</v>
      </c>
      <c r="I3377">
        <v>189.79829756087801</v>
      </c>
      <c r="J3377">
        <v>249.875479930669</v>
      </c>
      <c r="K3377">
        <v>25.128638958801599</v>
      </c>
      <c r="L3377">
        <v>47.642398999999997</v>
      </c>
      <c r="M3377">
        <v>275.04997177801698</v>
      </c>
      <c r="N3377">
        <v>158.06718048118799</v>
      </c>
      <c r="O3377">
        <v>-6.7098373890635998E-2</v>
      </c>
      <c r="P3377">
        <v>0.83</v>
      </c>
      <c r="Q3377">
        <v>0</v>
      </c>
      <c r="R3377">
        <v>7.0879323822696501</v>
      </c>
      <c r="S3377">
        <v>246.470636513523</v>
      </c>
    </row>
    <row r="3378" spans="1:20" hidden="1" x14ac:dyDescent="0.25">
      <c r="A3378">
        <v>2180</v>
      </c>
      <c r="B3378">
        <v>333</v>
      </c>
      <c r="C3378">
        <v>270.12383684614298</v>
      </c>
      <c r="D3378">
        <v>0.110749276281113</v>
      </c>
      <c r="E3378">
        <v>0</v>
      </c>
      <c r="F3378">
        <v>7.9521350595867193E-2</v>
      </c>
      <c r="G3378">
        <v>176</v>
      </c>
      <c r="H3378">
        <v>3</v>
      </c>
      <c r="I3378">
        <v>177.42134091895801</v>
      </c>
      <c r="J3378">
        <v>254.03214619534401</v>
      </c>
      <c r="K3378">
        <v>25.128638958801599</v>
      </c>
      <c r="L3378">
        <v>22.605801</v>
      </c>
      <c r="M3378">
        <v>271.60873407146403</v>
      </c>
      <c r="N3378">
        <v>154.686051116746</v>
      </c>
      <c r="O3378">
        <v>-2.3041291414615299E-2</v>
      </c>
      <c r="P3378">
        <v>1.83</v>
      </c>
      <c r="Q3378">
        <v>0</v>
      </c>
      <c r="R3378">
        <v>0.64901201032259204</v>
      </c>
      <c r="S3378">
        <v>267.85714138214098</v>
      </c>
    </row>
    <row r="3379" spans="1:20" x14ac:dyDescent="0.25">
      <c r="A3379">
        <v>2180</v>
      </c>
      <c r="B3379">
        <v>1499</v>
      </c>
      <c r="C3379">
        <v>233.67679227857499</v>
      </c>
      <c r="D3379">
        <v>0.14371197443627701</v>
      </c>
      <c r="E3379">
        <v>0</v>
      </c>
      <c r="F3379">
        <v>4.6338769471310201E-2</v>
      </c>
      <c r="G3379">
        <v>176</v>
      </c>
      <c r="H3379">
        <v>3</v>
      </c>
      <c r="I3379">
        <v>52.425702377613902</v>
      </c>
      <c r="J3379">
        <v>203.226201382656</v>
      </c>
      <c r="K3379">
        <v>25.128638958801599</v>
      </c>
      <c r="L3379">
        <v>-39.488300000000002</v>
      </c>
      <c r="M3379">
        <v>152.153762161293</v>
      </c>
      <c r="N3379">
        <v>88.912370399277194</v>
      </c>
      <c r="O3379">
        <v>2.0753926977288302</v>
      </c>
      <c r="P3379">
        <v>20.11</v>
      </c>
      <c r="Q3379">
        <v>0</v>
      </c>
      <c r="R3379">
        <v>-6.7723804980109703</v>
      </c>
      <c r="S3379">
        <v>257.06189689698198</v>
      </c>
      <c r="T3379">
        <f>IF(AND(C3379&gt;=$V$3,B3379=$V$1,A3379&lt;=2004),1,0)</f>
        <v>0</v>
      </c>
    </row>
    <row r="3380" spans="1:20" hidden="1" x14ac:dyDescent="0.25">
      <c r="A3380">
        <v>2180</v>
      </c>
      <c r="B3380">
        <v>1513</v>
      </c>
      <c r="C3380">
        <v>236.867508974326</v>
      </c>
      <c r="D3380">
        <v>0.14949040513806799</v>
      </c>
      <c r="E3380">
        <v>0</v>
      </c>
      <c r="F3380">
        <v>1.9898328240900601E-2</v>
      </c>
      <c r="G3380">
        <v>176</v>
      </c>
      <c r="H3380">
        <v>3</v>
      </c>
      <c r="I3380">
        <v>58.643577538685101</v>
      </c>
      <c r="J3380">
        <v>204.244358580632</v>
      </c>
      <c r="K3380">
        <v>25.128638958801599</v>
      </c>
      <c r="L3380">
        <v>-37.064602000000001</v>
      </c>
      <c r="M3380">
        <v>160.648012598035</v>
      </c>
      <c r="N3380">
        <v>94.256291711304996</v>
      </c>
      <c r="O3380">
        <v>3.7381307180325298</v>
      </c>
      <c r="P3380">
        <v>17.53</v>
      </c>
      <c r="Q3380">
        <v>0</v>
      </c>
      <c r="R3380">
        <v>-6.6418495606936103</v>
      </c>
      <c r="S3380">
        <v>259.80624108933802</v>
      </c>
    </row>
    <row r="3381" spans="1:20" hidden="1" x14ac:dyDescent="0.25">
      <c r="A3381">
        <v>2180</v>
      </c>
      <c r="B3381">
        <v>3090</v>
      </c>
      <c r="C3381">
        <v>271.03986084657703</v>
      </c>
      <c r="D3381">
        <v>0.12133297381732799</v>
      </c>
      <c r="E3381">
        <v>0</v>
      </c>
      <c r="F3381">
        <v>0.116803534535313</v>
      </c>
      <c r="G3381">
        <v>176</v>
      </c>
      <c r="H3381">
        <v>3</v>
      </c>
      <c r="I3381">
        <v>189.79829756087801</v>
      </c>
      <c r="J3381">
        <v>249.91814860491499</v>
      </c>
      <c r="K3381">
        <v>25.128638958801599</v>
      </c>
      <c r="L3381">
        <v>47.642398999999997</v>
      </c>
      <c r="M3381">
        <v>275.24117969912601</v>
      </c>
      <c r="N3381">
        <v>158.142692004243</v>
      </c>
      <c r="O3381">
        <v>-5.79662913197296E-2</v>
      </c>
      <c r="P3381">
        <v>0.8</v>
      </c>
      <c r="Q3381">
        <v>0</v>
      </c>
      <c r="R3381">
        <v>7.0681716013216898</v>
      </c>
      <c r="S3381">
        <v>246.58596118577401</v>
      </c>
    </row>
    <row r="3382" spans="1:20" hidden="1" x14ac:dyDescent="0.25">
      <c r="A3382">
        <v>2181</v>
      </c>
      <c r="B3382">
        <v>333</v>
      </c>
      <c r="C3382">
        <v>270.152534544101</v>
      </c>
      <c r="D3382">
        <v>0.11049349683531701</v>
      </c>
      <c r="E3382">
        <v>0</v>
      </c>
      <c r="F3382">
        <v>-9.2324487848575207E-2</v>
      </c>
      <c r="G3382">
        <v>177</v>
      </c>
      <c r="H3382">
        <v>3</v>
      </c>
      <c r="I3382">
        <v>177.6768510066</v>
      </c>
      <c r="J3382">
        <v>254.06084389330201</v>
      </c>
      <c r="K3382">
        <v>25.0941449769564</v>
      </c>
      <c r="L3382">
        <v>22.605801</v>
      </c>
      <c r="M3382">
        <v>271.71016447357101</v>
      </c>
      <c r="N3382">
        <v>154.70969142992701</v>
      </c>
      <c r="O3382">
        <v>-2.6390866861549199E-2</v>
      </c>
      <c r="P3382">
        <v>1.84</v>
      </c>
      <c r="Q3382">
        <v>0</v>
      </c>
      <c r="R3382">
        <v>0.65322635311598598</v>
      </c>
      <c r="S3382">
        <v>267.86779945884399</v>
      </c>
    </row>
    <row r="3383" spans="1:20" x14ac:dyDescent="0.25">
      <c r="A3383">
        <v>2181</v>
      </c>
      <c r="B3383">
        <v>1499</v>
      </c>
      <c r="C3383">
        <v>233.684299534697</v>
      </c>
      <c r="D3383">
        <v>0.14338006645087201</v>
      </c>
      <c r="E3383">
        <v>0</v>
      </c>
      <c r="F3383">
        <v>-7.8157708358705905E-2</v>
      </c>
      <c r="G3383">
        <v>177</v>
      </c>
      <c r="H3383">
        <v>3</v>
      </c>
      <c r="I3383">
        <v>52.607966678372399</v>
      </c>
      <c r="J3383">
        <v>203.23370863877901</v>
      </c>
      <c r="K3383">
        <v>25.0941449769564</v>
      </c>
      <c r="L3383">
        <v>-39.488300000000002</v>
      </c>
      <c r="M3383">
        <v>152.16563249800399</v>
      </c>
      <c r="N3383">
        <v>88.898335729419102</v>
      </c>
      <c r="O3383">
        <v>2.0630017858889902</v>
      </c>
      <c r="P3383">
        <v>20.14</v>
      </c>
      <c r="Q3383">
        <v>0</v>
      </c>
      <c r="R3383">
        <v>-6.7392231774052096</v>
      </c>
      <c r="S3383">
        <v>256.95193936510498</v>
      </c>
      <c r="T3383">
        <f>IF(AND(C3383&gt;=$V$3,B3383=$V$1,A3383&lt;=2004),1,0)</f>
        <v>0</v>
      </c>
    </row>
    <row r="3384" spans="1:20" hidden="1" x14ac:dyDescent="0.25">
      <c r="A3384">
        <v>2181</v>
      </c>
      <c r="B3384">
        <v>1513</v>
      </c>
      <c r="C3384">
        <v>236.871593768791</v>
      </c>
      <c r="D3384">
        <v>0.14914515165865999</v>
      </c>
      <c r="E3384">
        <v>0</v>
      </c>
      <c r="F3384">
        <v>-0.105120543047454</v>
      </c>
      <c r="G3384">
        <v>177</v>
      </c>
      <c r="H3384">
        <v>3</v>
      </c>
      <c r="I3384">
        <v>58.835437214910598</v>
      </c>
      <c r="J3384">
        <v>204.248443375097</v>
      </c>
      <c r="K3384">
        <v>25.0941449769564</v>
      </c>
      <c r="L3384">
        <v>-37.064602000000001</v>
      </c>
      <c r="M3384">
        <v>160.64833074267401</v>
      </c>
      <c r="N3384">
        <v>94.234031794908205</v>
      </c>
      <c r="O3384">
        <v>3.7211854008679999</v>
      </c>
      <c r="P3384">
        <v>17.579999999999998</v>
      </c>
      <c r="Q3384">
        <v>0</v>
      </c>
      <c r="R3384">
        <v>-6.6105855694182996</v>
      </c>
      <c r="S3384">
        <v>259.69838241566902</v>
      </c>
    </row>
    <row r="3385" spans="1:20" hidden="1" x14ac:dyDescent="0.25">
      <c r="A3385">
        <v>2181</v>
      </c>
      <c r="B3385">
        <v>3090</v>
      </c>
      <c r="C3385">
        <v>271.08284841589602</v>
      </c>
      <c r="D3385">
        <v>0.12105275094055799</v>
      </c>
      <c r="E3385">
        <v>0</v>
      </c>
      <c r="F3385">
        <v>-8.4490236813685692E-3</v>
      </c>
      <c r="G3385">
        <v>177</v>
      </c>
      <c r="H3385">
        <v>3</v>
      </c>
      <c r="I3385">
        <v>189.97777955759801</v>
      </c>
      <c r="J3385">
        <v>249.96113617423401</v>
      </c>
      <c r="K3385">
        <v>25.0941449769564</v>
      </c>
      <c r="L3385">
        <v>47.642398999999997</v>
      </c>
      <c r="M3385">
        <v>275.414568214692</v>
      </c>
      <c r="N3385">
        <v>158.20656523030999</v>
      </c>
      <c r="O3385">
        <v>-4.8725366269744802E-2</v>
      </c>
      <c r="P3385">
        <v>0.77</v>
      </c>
      <c r="Q3385">
        <v>0</v>
      </c>
      <c r="R3385">
        <v>7.04723327353872</v>
      </c>
      <c r="S3385">
        <v>246.700944227131</v>
      </c>
    </row>
    <row r="3386" spans="1:20" hidden="1" x14ac:dyDescent="0.25">
      <c r="A3386">
        <v>2182</v>
      </c>
      <c r="B3386">
        <v>333</v>
      </c>
      <c r="C3386">
        <v>270.17770938227699</v>
      </c>
      <c r="D3386">
        <v>0.110233277552651</v>
      </c>
      <c r="E3386">
        <v>0</v>
      </c>
      <c r="F3386">
        <v>9.3337945607973705E-2</v>
      </c>
      <c r="G3386">
        <v>178</v>
      </c>
      <c r="H3386">
        <v>3</v>
      </c>
      <c r="I3386">
        <v>177.6768510066</v>
      </c>
      <c r="J3386">
        <v>254.08601873147899</v>
      </c>
      <c r="K3386">
        <v>25.0941449769564</v>
      </c>
      <c r="L3386">
        <v>22.605801</v>
      </c>
      <c r="M3386">
        <v>271.82564778674703</v>
      </c>
      <c r="N3386">
        <v>154.74066179515501</v>
      </c>
      <c r="O3386">
        <v>-3.0017126450223801E-2</v>
      </c>
      <c r="P3386">
        <v>1.84</v>
      </c>
      <c r="Q3386">
        <v>0</v>
      </c>
      <c r="R3386">
        <v>0.65842509118695902</v>
      </c>
      <c r="S3386">
        <v>267.878542358441</v>
      </c>
    </row>
    <row r="3387" spans="1:20" x14ac:dyDescent="0.25">
      <c r="A3387">
        <v>2182</v>
      </c>
      <c r="B3387">
        <v>1499</v>
      </c>
      <c r="C3387">
        <v>233.69017382832499</v>
      </c>
      <c r="D3387">
        <v>0.143042397184272</v>
      </c>
      <c r="E3387">
        <v>0</v>
      </c>
      <c r="F3387">
        <v>4.3265701694945501E-2</v>
      </c>
      <c r="G3387">
        <v>178</v>
      </c>
      <c r="H3387">
        <v>3</v>
      </c>
      <c r="I3387">
        <v>52.607966678372399</v>
      </c>
      <c r="J3387">
        <v>203.23958293240699</v>
      </c>
      <c r="K3387">
        <v>25.0941449769564</v>
      </c>
      <c r="L3387">
        <v>-39.488300000000002</v>
      </c>
      <c r="M3387">
        <v>152.18518773780201</v>
      </c>
      <c r="N3387">
        <v>88.888389916651505</v>
      </c>
      <c r="O3387">
        <v>2.0530886603996699</v>
      </c>
      <c r="P3387">
        <v>20.170000000000002</v>
      </c>
      <c r="Q3387">
        <v>0</v>
      </c>
      <c r="R3387">
        <v>-6.70537165376515</v>
      </c>
      <c r="S3387">
        <v>256.84253415652802</v>
      </c>
      <c r="T3387">
        <f>IF(AND(C3387&gt;=$V$3,B3387=$V$1,A3387&lt;=2004),1,0)</f>
        <v>0</v>
      </c>
    </row>
    <row r="3388" spans="1:20" hidden="1" x14ac:dyDescent="0.25">
      <c r="A3388">
        <v>2182</v>
      </c>
      <c r="B3388">
        <v>1513</v>
      </c>
      <c r="C3388">
        <v>236.87463868383901</v>
      </c>
      <c r="D3388">
        <v>0.148793905246071</v>
      </c>
      <c r="E3388">
        <v>0</v>
      </c>
      <c r="F3388">
        <v>2.7551885799775602E-2</v>
      </c>
      <c r="G3388">
        <v>178</v>
      </c>
      <c r="H3388">
        <v>3</v>
      </c>
      <c r="I3388">
        <v>58.835437214910598</v>
      </c>
      <c r="J3388">
        <v>204.25148829014501</v>
      </c>
      <c r="K3388">
        <v>25.0941449769564</v>
      </c>
      <c r="L3388">
        <v>-37.064602000000001</v>
      </c>
      <c r="M3388">
        <v>160.659412589905</v>
      </c>
      <c r="N3388">
        <v>94.217659643808403</v>
      </c>
      <c r="O3388">
        <v>3.7033478785895499</v>
      </c>
      <c r="P3388">
        <v>17.63</v>
      </c>
      <c r="Q3388">
        <v>0</v>
      </c>
      <c r="R3388">
        <v>-6.5783252042278297</v>
      </c>
      <c r="S3388">
        <v>259.59105010387299</v>
      </c>
    </row>
    <row r="3389" spans="1:20" hidden="1" x14ac:dyDescent="0.25">
      <c r="A3389">
        <v>2182</v>
      </c>
      <c r="B3389">
        <v>3090</v>
      </c>
      <c r="C3389">
        <v>271.12203999703002</v>
      </c>
      <c r="D3389">
        <v>0.12076766393619399</v>
      </c>
      <c r="E3389">
        <v>0</v>
      </c>
      <c r="F3389">
        <v>0.100574855079927</v>
      </c>
      <c r="G3389">
        <v>178</v>
      </c>
      <c r="H3389">
        <v>3</v>
      </c>
      <c r="I3389">
        <v>189.97777955759801</v>
      </c>
      <c r="J3389">
        <v>250.00032775536801</v>
      </c>
      <c r="K3389">
        <v>25.0941449769564</v>
      </c>
      <c r="L3389">
        <v>47.642398999999997</v>
      </c>
      <c r="M3389">
        <v>275.58933542036903</v>
      </c>
      <c r="N3389">
        <v>158.27050974529001</v>
      </c>
      <c r="O3389">
        <v>-3.9225505130891403E-2</v>
      </c>
      <c r="P3389">
        <v>0.75</v>
      </c>
      <c r="Q3389">
        <v>0</v>
      </c>
      <c r="R3389">
        <v>7.0264852990592201</v>
      </c>
      <c r="S3389">
        <v>246.815588743408</v>
      </c>
    </row>
    <row r="3390" spans="1:20" hidden="1" x14ac:dyDescent="0.25">
      <c r="A3390">
        <v>2183</v>
      </c>
      <c r="B3390">
        <v>333</v>
      </c>
      <c r="C3390">
        <v>270.20642884015501</v>
      </c>
      <c r="D3390">
        <v>0.109963602313394</v>
      </c>
      <c r="E3390">
        <v>0</v>
      </c>
      <c r="F3390">
        <v>-9.3914338687102306E-2</v>
      </c>
      <c r="G3390">
        <v>179</v>
      </c>
      <c r="H3390">
        <v>3</v>
      </c>
      <c r="I3390">
        <v>177.93643141112699</v>
      </c>
      <c r="J3390">
        <v>254.11473818935599</v>
      </c>
      <c r="K3390">
        <v>25.0520070754587</v>
      </c>
      <c r="L3390">
        <v>22.605801</v>
      </c>
      <c r="M3390">
        <v>271.92698495632197</v>
      </c>
      <c r="N3390">
        <v>154.76223176102201</v>
      </c>
      <c r="O3390">
        <v>-3.2526164450627899E-2</v>
      </c>
      <c r="P3390">
        <v>1.85</v>
      </c>
      <c r="Q3390">
        <v>0</v>
      </c>
      <c r="R3390">
        <v>0.66258415126221104</v>
      </c>
      <c r="S3390">
        <v>267.88935311748799</v>
      </c>
    </row>
    <row r="3391" spans="1:20" x14ac:dyDescent="0.25">
      <c r="A3391">
        <v>2183</v>
      </c>
      <c r="B3391">
        <v>1499</v>
      </c>
      <c r="C3391">
        <v>233.69968992709701</v>
      </c>
      <c r="D3391">
        <v>0.142692457551332</v>
      </c>
      <c r="E3391">
        <v>0</v>
      </c>
      <c r="F3391">
        <v>-9.6490351811500993E-2</v>
      </c>
      <c r="G3391">
        <v>179</v>
      </c>
      <c r="H3391">
        <v>3</v>
      </c>
      <c r="I3391">
        <v>52.815512280149001</v>
      </c>
      <c r="J3391">
        <v>203.24909903117899</v>
      </c>
      <c r="K3391">
        <v>25.0520070754587</v>
      </c>
      <c r="L3391">
        <v>-39.488300000000002</v>
      </c>
      <c r="M3391">
        <v>152.20049067753499</v>
      </c>
      <c r="N3391">
        <v>88.875144237957201</v>
      </c>
      <c r="O3391">
        <v>2.0451475877590202</v>
      </c>
      <c r="P3391">
        <v>20.2</v>
      </c>
      <c r="Q3391">
        <v>0</v>
      </c>
      <c r="R3391">
        <v>-6.6721498954788503</v>
      </c>
      <c r="S3391">
        <v>256.73367099596697</v>
      </c>
      <c r="T3391">
        <f>IF(AND(C3391&gt;=$V$3,B3391=$V$1,A3391&lt;=2004),1,0)</f>
        <v>0</v>
      </c>
    </row>
    <row r="3392" spans="1:20" hidden="1" x14ac:dyDescent="0.25">
      <c r="A3392">
        <v>2183</v>
      </c>
      <c r="B3392">
        <v>1513</v>
      </c>
      <c r="C3392">
        <v>236.88203419280501</v>
      </c>
      <c r="D3392">
        <v>0.148429895095161</v>
      </c>
      <c r="E3392">
        <v>0</v>
      </c>
      <c r="F3392">
        <v>-0.11527008337951899</v>
      </c>
      <c r="G3392">
        <v>179</v>
      </c>
      <c r="H3392">
        <v>3</v>
      </c>
      <c r="I3392">
        <v>59.052854697658603</v>
      </c>
      <c r="J3392">
        <v>204.25888379911001</v>
      </c>
      <c r="K3392">
        <v>25.0520070754587</v>
      </c>
      <c r="L3392">
        <v>-37.064602000000001</v>
      </c>
      <c r="M3392">
        <v>160.66767366820699</v>
      </c>
      <c r="N3392">
        <v>94.198762122357607</v>
      </c>
      <c r="O3392">
        <v>3.68490533749649</v>
      </c>
      <c r="P3392">
        <v>17.68</v>
      </c>
      <c r="Q3392">
        <v>0</v>
      </c>
      <c r="R3392">
        <v>-6.5465162053993398</v>
      </c>
      <c r="S3392">
        <v>259.48423678943101</v>
      </c>
    </row>
    <row r="3393" spans="1:20" hidden="1" x14ac:dyDescent="0.25">
      <c r="A3393">
        <v>2183</v>
      </c>
      <c r="B3393">
        <v>3090</v>
      </c>
      <c r="C3393">
        <v>271.16167168540102</v>
      </c>
      <c r="D3393">
        <v>0.120472217321618</v>
      </c>
      <c r="E3393">
        <v>0</v>
      </c>
      <c r="F3393">
        <v>-1.16605426148455E-2</v>
      </c>
      <c r="G3393">
        <v>179</v>
      </c>
      <c r="H3393">
        <v>3</v>
      </c>
      <c r="I3393">
        <v>190.14059446410201</v>
      </c>
      <c r="J3393">
        <v>250.03995944373901</v>
      </c>
      <c r="K3393">
        <v>25.0520070754587</v>
      </c>
      <c r="L3393">
        <v>47.642398999999997</v>
      </c>
      <c r="M3393">
        <v>275.74874239663598</v>
      </c>
      <c r="N3393">
        <v>158.32420520328401</v>
      </c>
      <c r="O3393">
        <v>-3.0445088170855599E-2</v>
      </c>
      <c r="P3393">
        <v>0.73</v>
      </c>
      <c r="Q3393">
        <v>0</v>
      </c>
      <c r="R3393">
        <v>7.0047409375259599</v>
      </c>
      <c r="S3393">
        <v>246.92987847749899</v>
      </c>
    </row>
    <row r="3394" spans="1:20" hidden="1" x14ac:dyDescent="0.25">
      <c r="A3394">
        <v>2184</v>
      </c>
      <c r="B3394">
        <v>333</v>
      </c>
      <c r="C3394">
        <v>270.23810990964199</v>
      </c>
      <c r="D3394">
        <v>0.109691241911145</v>
      </c>
      <c r="E3394">
        <v>0</v>
      </c>
      <c r="F3394">
        <v>-7.8467572520884196E-2</v>
      </c>
      <c r="G3394">
        <v>180</v>
      </c>
      <c r="H3394">
        <v>3</v>
      </c>
      <c r="I3394">
        <v>178.19996535667201</v>
      </c>
      <c r="J3394">
        <v>254.146419258843</v>
      </c>
      <c r="K3394">
        <v>25.0022380899217</v>
      </c>
      <c r="L3394">
        <v>22.605801</v>
      </c>
      <c r="M3394">
        <v>272.04262500549498</v>
      </c>
      <c r="N3394">
        <v>154.79149602393801</v>
      </c>
      <c r="O3394">
        <v>-3.5465949170816601E-2</v>
      </c>
      <c r="P3394">
        <v>1.85</v>
      </c>
      <c r="Q3394">
        <v>0</v>
      </c>
      <c r="R3394">
        <v>0.66774515952810198</v>
      </c>
      <c r="S3394">
        <v>267.900248083826</v>
      </c>
    </row>
    <row r="3395" spans="1:20" x14ac:dyDescent="0.25">
      <c r="A3395">
        <v>2184</v>
      </c>
      <c r="B3395">
        <v>1499</v>
      </c>
      <c r="C3395">
        <v>233.71297209722201</v>
      </c>
      <c r="D3395">
        <v>0.142339033560857</v>
      </c>
      <c r="E3395">
        <v>0</v>
      </c>
      <c r="F3395">
        <v>-9.9782787083467994E-2</v>
      </c>
      <c r="G3395">
        <v>180</v>
      </c>
      <c r="H3395">
        <v>3</v>
      </c>
      <c r="I3395">
        <v>53.048421181951497</v>
      </c>
      <c r="J3395">
        <v>203.26238120130401</v>
      </c>
      <c r="K3395">
        <v>25.0022380899217</v>
      </c>
      <c r="L3395">
        <v>-39.488300000000002</v>
      </c>
      <c r="M3395">
        <v>152.22528321970799</v>
      </c>
      <c r="N3395">
        <v>88.867177171885999</v>
      </c>
      <c r="O3395">
        <v>2.0389585763244402</v>
      </c>
      <c r="P3395">
        <v>20.22</v>
      </c>
      <c r="Q3395">
        <v>0</v>
      </c>
      <c r="R3395">
        <v>-6.6380348354335403</v>
      </c>
      <c r="S3395">
        <v>256.62536445858098</v>
      </c>
      <c r="T3395">
        <f>IF(AND(C3395&gt;=$V$3,B3395=$V$1,A3395&lt;=2004),1,0)</f>
        <v>0</v>
      </c>
    </row>
    <row r="3396" spans="1:20" hidden="1" x14ac:dyDescent="0.25">
      <c r="A3396">
        <v>2184</v>
      </c>
      <c r="B3396">
        <v>1513</v>
      </c>
      <c r="C3396">
        <v>236.894157219005</v>
      </c>
      <c r="D3396">
        <v>0.14806226048622401</v>
      </c>
      <c r="E3396">
        <v>0</v>
      </c>
      <c r="F3396">
        <v>-0.12525673312043301</v>
      </c>
      <c r="G3396">
        <v>180</v>
      </c>
      <c r="H3396">
        <v>3</v>
      </c>
      <c r="I3396">
        <v>59.295902191085197</v>
      </c>
      <c r="J3396">
        <v>204.27100682531099</v>
      </c>
      <c r="K3396">
        <v>25.0022380899217</v>
      </c>
      <c r="L3396">
        <v>-37.064602000000001</v>
      </c>
      <c r="M3396">
        <v>160.68773955411501</v>
      </c>
      <c r="N3396">
        <v>94.186506510976102</v>
      </c>
      <c r="O3396">
        <v>3.6658968556668601</v>
      </c>
      <c r="P3396">
        <v>17.73</v>
      </c>
      <c r="Q3396">
        <v>0</v>
      </c>
      <c r="R3396">
        <v>-6.5136030000781</v>
      </c>
      <c r="S3396">
        <v>259.377960488638</v>
      </c>
    </row>
    <row r="3397" spans="1:20" hidden="1" x14ac:dyDescent="0.25">
      <c r="A3397">
        <v>2184</v>
      </c>
      <c r="B3397">
        <v>3090</v>
      </c>
      <c r="C3397">
        <v>271.20125482243702</v>
      </c>
      <c r="D3397">
        <v>0.120173828937833</v>
      </c>
      <c r="E3397">
        <v>0</v>
      </c>
      <c r="F3397">
        <v>1.2864722029624E-3</v>
      </c>
      <c r="G3397">
        <v>180</v>
      </c>
      <c r="H3397">
        <v>3</v>
      </c>
      <c r="I3397">
        <v>190.28660210216799</v>
      </c>
      <c r="J3397">
        <v>250.07954258077501</v>
      </c>
      <c r="K3397">
        <v>25.0022380899217</v>
      </c>
      <c r="L3397">
        <v>47.642398999999997</v>
      </c>
      <c r="M3397">
        <v>275.91000976792702</v>
      </c>
      <c r="N3397">
        <v>158.37848719349401</v>
      </c>
      <c r="O3397">
        <v>-2.2078978546668002E-2</v>
      </c>
      <c r="P3397">
        <v>0.71</v>
      </c>
      <c r="Q3397">
        <v>0</v>
      </c>
      <c r="R3397">
        <v>6.9832256507523596</v>
      </c>
      <c r="S3397">
        <v>247.04381716700101</v>
      </c>
    </row>
    <row r="3398" spans="1:20" hidden="1" x14ac:dyDescent="0.25">
      <c r="A3398">
        <v>2185</v>
      </c>
      <c r="B3398">
        <v>333</v>
      </c>
      <c r="C3398">
        <v>270.26599340088302</v>
      </c>
      <c r="D3398">
        <v>0.109411236693838</v>
      </c>
      <c r="E3398">
        <v>0</v>
      </c>
      <c r="F3398">
        <v>0.100616573555161</v>
      </c>
      <c r="G3398">
        <v>181</v>
      </c>
      <c r="H3398">
        <v>3</v>
      </c>
      <c r="I3398">
        <v>178.19996535667201</v>
      </c>
      <c r="J3398">
        <v>254.174302750084</v>
      </c>
      <c r="K3398">
        <v>25.0022380899217</v>
      </c>
      <c r="L3398">
        <v>22.605801</v>
      </c>
      <c r="M3398">
        <v>272.17023288259901</v>
      </c>
      <c r="N3398">
        <v>154.82645054658801</v>
      </c>
      <c r="O3398">
        <v>-3.7438936866399E-2</v>
      </c>
      <c r="P3398">
        <v>1.85</v>
      </c>
      <c r="Q3398">
        <v>0</v>
      </c>
      <c r="R3398">
        <v>0.67373539093379398</v>
      </c>
      <c r="S3398">
        <v>267.91124078710601</v>
      </c>
    </row>
    <row r="3399" spans="1:20" x14ac:dyDescent="0.25">
      <c r="A3399">
        <v>2185</v>
      </c>
      <c r="B3399">
        <v>1499</v>
      </c>
      <c r="C3399">
        <v>233.72450783066901</v>
      </c>
      <c r="D3399">
        <v>0.14197568940202501</v>
      </c>
      <c r="E3399">
        <v>0</v>
      </c>
      <c r="F3399">
        <v>4.6272227457069201E-2</v>
      </c>
      <c r="G3399">
        <v>181</v>
      </c>
      <c r="H3399">
        <v>3</v>
      </c>
      <c r="I3399">
        <v>53.048421181951497</v>
      </c>
      <c r="J3399">
        <v>203.27391693474999</v>
      </c>
      <c r="K3399">
        <v>25.0022380899217</v>
      </c>
      <c r="L3399">
        <v>-39.488300000000002</v>
      </c>
      <c r="M3399">
        <v>152.25989267057699</v>
      </c>
      <c r="N3399">
        <v>88.864264408285194</v>
      </c>
      <c r="O3399">
        <v>2.0352485363940902</v>
      </c>
      <c r="P3399">
        <v>20.25</v>
      </c>
      <c r="Q3399">
        <v>0</v>
      </c>
      <c r="R3399">
        <v>-6.6029948623762396</v>
      </c>
      <c r="S3399">
        <v>256.51762963530098</v>
      </c>
      <c r="T3399">
        <f>IF(AND(C3399&gt;=$V$3,B3399=$V$1,A3399&lt;=2004),1,0)</f>
        <v>0</v>
      </c>
    </row>
    <row r="3400" spans="1:20" hidden="1" x14ac:dyDescent="0.25">
      <c r="A3400">
        <v>2185</v>
      </c>
      <c r="B3400">
        <v>1513</v>
      </c>
      <c r="C3400">
        <v>236.90470886455</v>
      </c>
      <c r="D3400">
        <v>0.14768430683468201</v>
      </c>
      <c r="E3400">
        <v>0</v>
      </c>
      <c r="F3400">
        <v>4.1634160500789698E-2</v>
      </c>
      <c r="G3400">
        <v>181</v>
      </c>
      <c r="H3400">
        <v>3</v>
      </c>
      <c r="I3400">
        <v>59.295902191085197</v>
      </c>
      <c r="J3400">
        <v>204.281558470856</v>
      </c>
      <c r="K3400">
        <v>25.0022380899217</v>
      </c>
      <c r="L3400">
        <v>-37.064602000000001</v>
      </c>
      <c r="M3400">
        <v>160.72063645540501</v>
      </c>
      <c r="N3400">
        <v>94.181048893536101</v>
      </c>
      <c r="O3400">
        <v>3.6467380571291002</v>
      </c>
      <c r="P3400">
        <v>17.78</v>
      </c>
      <c r="Q3400">
        <v>0</v>
      </c>
      <c r="R3400">
        <v>-6.4794821568453802</v>
      </c>
      <c r="S3400">
        <v>259.272240905378</v>
      </c>
    </row>
    <row r="3401" spans="1:20" hidden="1" x14ac:dyDescent="0.25">
      <c r="A3401">
        <v>2185</v>
      </c>
      <c r="B3401">
        <v>3090</v>
      </c>
      <c r="C3401">
        <v>271.23711279561797</v>
      </c>
      <c r="D3401">
        <v>0.119867065166176</v>
      </c>
      <c r="E3401">
        <v>0</v>
      </c>
      <c r="F3401">
        <v>9.8698333124191004E-2</v>
      </c>
      <c r="G3401">
        <v>181</v>
      </c>
      <c r="H3401">
        <v>3</v>
      </c>
      <c r="I3401">
        <v>190.28660210216799</v>
      </c>
      <c r="J3401">
        <v>250.11540055395599</v>
      </c>
      <c r="K3401">
        <v>25.0022380899217</v>
      </c>
      <c r="L3401">
        <v>47.642398999999997</v>
      </c>
      <c r="M3401">
        <v>276.07115017222202</v>
      </c>
      <c r="N3401">
        <v>158.43151187752301</v>
      </c>
      <c r="O3401">
        <v>-1.40897043310648E-2</v>
      </c>
      <c r="P3401">
        <v>0.69</v>
      </c>
      <c r="Q3401">
        <v>0</v>
      </c>
      <c r="R3401">
        <v>6.9617975378262402</v>
      </c>
      <c r="S3401">
        <v>247.15740623424799</v>
      </c>
    </row>
    <row r="3402" spans="1:20" hidden="1" x14ac:dyDescent="0.25">
      <c r="A3402">
        <v>2186</v>
      </c>
      <c r="B3402">
        <v>333</v>
      </c>
      <c r="C3402">
        <v>270.29739904584</v>
      </c>
      <c r="D3402">
        <v>0.10913331236021701</v>
      </c>
      <c r="E3402">
        <v>0</v>
      </c>
      <c r="F3402">
        <v>-9.3319070081684996E-2</v>
      </c>
      <c r="G3402">
        <v>182</v>
      </c>
      <c r="H3402">
        <v>3</v>
      </c>
      <c r="I3402">
        <v>178.46732837841699</v>
      </c>
      <c r="J3402">
        <v>254.205708395041</v>
      </c>
      <c r="K3402">
        <v>24.944853180460299</v>
      </c>
      <c r="L3402">
        <v>22.605801</v>
      </c>
      <c r="M3402">
        <v>272.28258166952202</v>
      </c>
      <c r="N3402">
        <v>154.852910806843</v>
      </c>
      <c r="O3402">
        <v>-3.88206609404326E-2</v>
      </c>
      <c r="P3402">
        <v>1.86</v>
      </c>
      <c r="Q3402">
        <v>0</v>
      </c>
      <c r="R3402">
        <v>0.67860305313021596</v>
      </c>
      <c r="S3402">
        <v>267.92231291142701</v>
      </c>
    </row>
    <row r="3403" spans="1:20" x14ac:dyDescent="0.25">
      <c r="A3403">
        <v>2186</v>
      </c>
      <c r="B3403">
        <v>1499</v>
      </c>
      <c r="C3403">
        <v>233.74046082520599</v>
      </c>
      <c r="D3403">
        <v>0.14161504546763801</v>
      </c>
      <c r="E3403">
        <v>0</v>
      </c>
      <c r="F3403">
        <v>-0.11703615470647601</v>
      </c>
      <c r="G3403">
        <v>182</v>
      </c>
      <c r="H3403">
        <v>3</v>
      </c>
      <c r="I3403">
        <v>53.306776458667102</v>
      </c>
      <c r="J3403">
        <v>203.28986992928799</v>
      </c>
      <c r="K3403">
        <v>24.944853180460299</v>
      </c>
      <c r="L3403">
        <v>-39.488300000000002</v>
      </c>
      <c r="M3403">
        <v>152.289956206498</v>
      </c>
      <c r="N3403">
        <v>88.858822447261304</v>
      </c>
      <c r="O3403">
        <v>2.0326164557827799</v>
      </c>
      <c r="P3403">
        <v>20.27</v>
      </c>
      <c r="Q3403">
        <v>0</v>
      </c>
      <c r="R3403">
        <v>-6.5686229442945496</v>
      </c>
      <c r="S3403">
        <v>256.41045562610498</v>
      </c>
      <c r="T3403">
        <f>IF(AND(C3403&gt;=$V$3,B3403=$V$1,A3403&lt;=2004),1,0)</f>
        <v>0</v>
      </c>
    </row>
    <row r="3404" spans="1:20" hidden="1" x14ac:dyDescent="0.25">
      <c r="A3404">
        <v>2186</v>
      </c>
      <c r="B3404">
        <v>1513</v>
      </c>
      <c r="C3404">
        <v>236.92044033265901</v>
      </c>
      <c r="D3404">
        <v>0.147309161979331</v>
      </c>
      <c r="E3404">
        <v>0</v>
      </c>
      <c r="F3404">
        <v>-0.13724063112059301</v>
      </c>
      <c r="G3404">
        <v>182</v>
      </c>
      <c r="H3404">
        <v>3</v>
      </c>
      <c r="I3404">
        <v>59.564651578433804</v>
      </c>
      <c r="J3404">
        <v>204.29728993896501</v>
      </c>
      <c r="K3404">
        <v>24.944853180460299</v>
      </c>
      <c r="L3404">
        <v>-37.064602000000001</v>
      </c>
      <c r="M3404">
        <v>160.74927338788001</v>
      </c>
      <c r="N3404">
        <v>94.173228526635597</v>
      </c>
      <c r="O3404">
        <v>3.6275767606345801</v>
      </c>
      <c r="P3404">
        <v>17.829999999999998</v>
      </c>
      <c r="Q3404">
        <v>0</v>
      </c>
      <c r="R3404">
        <v>-6.4459745983883501</v>
      </c>
      <c r="S3404">
        <v>259.16706803326502</v>
      </c>
    </row>
    <row r="3405" spans="1:20" hidden="1" x14ac:dyDescent="0.25">
      <c r="A3405">
        <v>2186</v>
      </c>
      <c r="B3405">
        <v>3090</v>
      </c>
      <c r="C3405">
        <v>271.272724590287</v>
      </c>
      <c r="D3405">
        <v>0.119562581136783</v>
      </c>
      <c r="E3405">
        <v>0</v>
      </c>
      <c r="F3405">
        <v>6.5225959347561197E-3</v>
      </c>
      <c r="G3405">
        <v>182</v>
      </c>
      <c r="H3405">
        <v>3</v>
      </c>
      <c r="I3405">
        <v>190.41566674738999</v>
      </c>
      <c r="J3405">
        <v>250.15101234862499</v>
      </c>
      <c r="K3405">
        <v>24.944853180460299</v>
      </c>
      <c r="L3405">
        <v>47.642398999999997</v>
      </c>
      <c r="M3405">
        <v>276.21718659676299</v>
      </c>
      <c r="N3405">
        <v>158.47605416180701</v>
      </c>
      <c r="O3405">
        <v>-6.2177249131791599E-3</v>
      </c>
      <c r="P3405">
        <v>0.67</v>
      </c>
      <c r="Q3405">
        <v>0</v>
      </c>
      <c r="R3405">
        <v>6.9393966463493504</v>
      </c>
      <c r="S3405">
        <v>247.27062980733001</v>
      </c>
    </row>
    <row r="3406" spans="1:20" hidden="1" x14ac:dyDescent="0.25">
      <c r="A3406">
        <v>2187</v>
      </c>
      <c r="B3406">
        <v>333</v>
      </c>
      <c r="C3406">
        <v>270.32503818452801</v>
      </c>
      <c r="D3406">
        <v>0.108855543948809</v>
      </c>
      <c r="E3406">
        <v>0</v>
      </c>
      <c r="F3406">
        <v>9.9793304514749798E-2</v>
      </c>
      <c r="G3406">
        <v>183</v>
      </c>
      <c r="H3406">
        <v>3</v>
      </c>
      <c r="I3406">
        <v>178.46732837841699</v>
      </c>
      <c r="J3406">
        <v>254.23334753373001</v>
      </c>
      <c r="K3406">
        <v>24.944853180460299</v>
      </c>
      <c r="L3406">
        <v>22.605801</v>
      </c>
      <c r="M3406">
        <v>272.409163643179</v>
      </c>
      <c r="N3406">
        <v>154.88739320817399</v>
      </c>
      <c r="O3406">
        <v>-4.06545889589216E-2</v>
      </c>
      <c r="P3406">
        <v>1.86</v>
      </c>
      <c r="Q3406">
        <v>0</v>
      </c>
      <c r="R3406">
        <v>0.68446285729985901</v>
      </c>
      <c r="S3406">
        <v>267.933480644631</v>
      </c>
    </row>
    <row r="3407" spans="1:20" x14ac:dyDescent="0.25">
      <c r="A3407">
        <v>2187</v>
      </c>
      <c r="B3407">
        <v>1499</v>
      </c>
      <c r="C3407">
        <v>233.754650372713</v>
      </c>
      <c r="D3407">
        <v>0.14125460386314201</v>
      </c>
      <c r="E3407">
        <v>0</v>
      </c>
      <c r="F3407">
        <v>4.6722917033154197E-2</v>
      </c>
      <c r="G3407">
        <v>183</v>
      </c>
      <c r="H3407">
        <v>3</v>
      </c>
      <c r="I3407">
        <v>53.306776458667102</v>
      </c>
      <c r="J3407">
        <v>203.304059476795</v>
      </c>
      <c r="K3407">
        <v>24.944853180460299</v>
      </c>
      <c r="L3407">
        <v>-39.488300000000002</v>
      </c>
      <c r="M3407">
        <v>152.33153900175799</v>
      </c>
      <c r="N3407">
        <v>88.860065838627605</v>
      </c>
      <c r="O3407">
        <v>2.03171622872937</v>
      </c>
      <c r="P3407">
        <v>20.3</v>
      </c>
      <c r="Q3407">
        <v>0</v>
      </c>
      <c r="R3407">
        <v>-6.5331396582087597</v>
      </c>
      <c r="S3407">
        <v>256.30386056413499</v>
      </c>
      <c r="T3407">
        <f>IF(AND(C3407&gt;=$V$3,B3407=$V$1,A3407&lt;=2004),1,0)</f>
        <v>0</v>
      </c>
    </row>
    <row r="3408" spans="1:20" hidden="1" x14ac:dyDescent="0.25">
      <c r="A3408">
        <v>2187</v>
      </c>
      <c r="B3408">
        <v>1513</v>
      </c>
      <c r="C3408">
        <v>236.93441277880601</v>
      </c>
      <c r="D3408">
        <v>0.14693422758923599</v>
      </c>
      <c r="E3408">
        <v>0</v>
      </c>
      <c r="F3408">
        <v>4.6605763436221297E-2</v>
      </c>
      <c r="G3408">
        <v>183</v>
      </c>
      <c r="H3408">
        <v>3</v>
      </c>
      <c r="I3408">
        <v>59.564651578433804</v>
      </c>
      <c r="J3408">
        <v>204.311262385112</v>
      </c>
      <c r="K3408">
        <v>24.944853180460299</v>
      </c>
      <c r="L3408">
        <v>-37.064602000000001</v>
      </c>
      <c r="M3408">
        <v>160.79197534982501</v>
      </c>
      <c r="N3408">
        <v>94.173610047298197</v>
      </c>
      <c r="O3408">
        <v>3.60813418753709</v>
      </c>
      <c r="P3408">
        <v>17.88</v>
      </c>
      <c r="Q3408">
        <v>0</v>
      </c>
      <c r="R3408">
        <v>-6.4111318493319898</v>
      </c>
      <c r="S3408">
        <v>259.06246365734</v>
      </c>
    </row>
    <row r="3409" spans="1:20" hidden="1" x14ac:dyDescent="0.25">
      <c r="A3409">
        <v>2187</v>
      </c>
      <c r="B3409">
        <v>3090</v>
      </c>
      <c r="C3409">
        <v>271.304898723576</v>
      </c>
      <c r="D3409">
        <v>0.11925826793022901</v>
      </c>
      <c r="E3409">
        <v>0</v>
      </c>
      <c r="F3409">
        <v>9.10809243437391E-2</v>
      </c>
      <c r="G3409">
        <v>183</v>
      </c>
      <c r="H3409">
        <v>3</v>
      </c>
      <c r="I3409">
        <v>190.41566674738999</v>
      </c>
      <c r="J3409">
        <v>250.18318648191399</v>
      </c>
      <c r="K3409">
        <v>24.944853180460299</v>
      </c>
      <c r="L3409">
        <v>47.642398999999997</v>
      </c>
      <c r="M3409">
        <v>276.36227776114902</v>
      </c>
      <c r="N3409">
        <v>158.51997065145801</v>
      </c>
      <c r="O3409">
        <v>1.50951891543561E-3</v>
      </c>
      <c r="P3409">
        <v>0.65</v>
      </c>
      <c r="Q3409">
        <v>0</v>
      </c>
      <c r="R3409">
        <v>6.9170301397863803</v>
      </c>
      <c r="S3409">
        <v>247.38348844727599</v>
      </c>
    </row>
    <row r="3410" spans="1:20" hidden="1" x14ac:dyDescent="0.25">
      <c r="A3410">
        <v>2188</v>
      </c>
      <c r="B3410">
        <v>333</v>
      </c>
      <c r="C3410">
        <v>270.35591782433897</v>
      </c>
      <c r="D3410">
        <v>0.108575143498024</v>
      </c>
      <c r="E3410">
        <v>0</v>
      </c>
      <c r="F3410">
        <v>-8.5856694575159903E-2</v>
      </c>
      <c r="G3410">
        <v>184</v>
      </c>
      <c r="H3410">
        <v>3</v>
      </c>
      <c r="I3410">
        <v>178.738388308981</v>
      </c>
      <c r="J3410">
        <v>254.264227173541</v>
      </c>
      <c r="K3410">
        <v>24.879869827074</v>
      </c>
      <c r="L3410">
        <v>22.605801</v>
      </c>
      <c r="M3410">
        <v>272.52060103909599</v>
      </c>
      <c r="N3410">
        <v>154.91281447102699</v>
      </c>
      <c r="O3410">
        <v>-4.1918038059096302E-2</v>
      </c>
      <c r="P3410">
        <v>1.86</v>
      </c>
      <c r="Q3410">
        <v>0</v>
      </c>
      <c r="R3410">
        <v>0.68920965999390305</v>
      </c>
      <c r="S3410">
        <v>267.944725826926</v>
      </c>
    </row>
    <row r="3411" spans="1:20" x14ac:dyDescent="0.25">
      <c r="A3411">
        <v>2188</v>
      </c>
      <c r="B3411">
        <v>1499</v>
      </c>
      <c r="C3411">
        <v>233.773828718554</v>
      </c>
      <c r="D3411">
        <v>0.14089074683609601</v>
      </c>
      <c r="E3411">
        <v>0</v>
      </c>
      <c r="F3411">
        <v>-0.13217910438038499</v>
      </c>
      <c r="G3411">
        <v>184</v>
      </c>
      <c r="H3411">
        <v>3</v>
      </c>
      <c r="I3411">
        <v>53.590661998725402</v>
      </c>
      <c r="J3411">
        <v>203.323237822636</v>
      </c>
      <c r="K3411">
        <v>24.879869827074</v>
      </c>
      <c r="L3411">
        <v>-39.488300000000002</v>
      </c>
      <c r="M3411">
        <v>152.36853238213601</v>
      </c>
      <c r="N3411">
        <v>88.858363281456604</v>
      </c>
      <c r="O3411">
        <v>2.03109962951434</v>
      </c>
      <c r="P3411">
        <v>20.32</v>
      </c>
      <c r="Q3411">
        <v>0</v>
      </c>
      <c r="R3411">
        <v>-6.4983314136897796</v>
      </c>
      <c r="S3411">
        <v>256.19783343537603</v>
      </c>
      <c r="T3411">
        <f>IF(AND(C3411&gt;=$V$3,B3411=$V$1,A3411&lt;=2004),1,0)</f>
        <v>0</v>
      </c>
    </row>
    <row r="3412" spans="1:20" hidden="1" x14ac:dyDescent="0.25">
      <c r="A3412">
        <v>2188</v>
      </c>
      <c r="B3412">
        <v>1513</v>
      </c>
      <c r="C3412">
        <v>236.954020297585</v>
      </c>
      <c r="D3412">
        <v>0.14655574044786299</v>
      </c>
      <c r="E3412">
        <v>0</v>
      </c>
      <c r="F3412">
        <v>-0.14930254389599101</v>
      </c>
      <c r="G3412">
        <v>184</v>
      </c>
      <c r="H3412">
        <v>3</v>
      </c>
      <c r="I3412">
        <v>59.859174172053201</v>
      </c>
      <c r="J3412">
        <v>204.330869903891</v>
      </c>
      <c r="K3412">
        <v>24.879869827074</v>
      </c>
      <c r="L3412">
        <v>-37.064602000000001</v>
      </c>
      <c r="M3412">
        <v>160.82990970393701</v>
      </c>
      <c r="N3412">
        <v>94.170911811846906</v>
      </c>
      <c r="O3412">
        <v>3.58896086348516</v>
      </c>
      <c r="P3412">
        <v>17.93</v>
      </c>
      <c r="Q3412">
        <v>0</v>
      </c>
      <c r="R3412">
        <v>-6.3769598547805204</v>
      </c>
      <c r="S3412">
        <v>258.958416833537</v>
      </c>
    </row>
    <row r="3413" spans="1:20" hidden="1" x14ac:dyDescent="0.25">
      <c r="A3413">
        <v>2188</v>
      </c>
      <c r="B3413">
        <v>3090</v>
      </c>
      <c r="C3413">
        <v>271.33702846287503</v>
      </c>
      <c r="D3413">
        <v>0.118951071154811</v>
      </c>
      <c r="E3413">
        <v>0</v>
      </c>
      <c r="F3413">
        <v>1.17630568935478E-3</v>
      </c>
      <c r="G3413">
        <v>184</v>
      </c>
      <c r="H3413">
        <v>3</v>
      </c>
      <c r="I3413">
        <v>190.52765714595299</v>
      </c>
      <c r="J3413">
        <v>250.21531622121299</v>
      </c>
      <c r="K3413">
        <v>24.879869827074</v>
      </c>
      <c r="L3413">
        <v>47.642398999999997</v>
      </c>
      <c r="M3413">
        <v>276.49341219486701</v>
      </c>
      <c r="N3413">
        <v>158.55540418478699</v>
      </c>
      <c r="O3413">
        <v>9.2883955406828297E-3</v>
      </c>
      <c r="P3413">
        <v>0.64</v>
      </c>
      <c r="Q3413">
        <v>0</v>
      </c>
      <c r="R3413">
        <v>6.8937781207687499</v>
      </c>
      <c r="S3413">
        <v>247.495967706014</v>
      </c>
    </row>
    <row r="3414" spans="1:20" hidden="1" x14ac:dyDescent="0.25">
      <c r="A3414">
        <v>2189</v>
      </c>
      <c r="B3414">
        <v>333</v>
      </c>
      <c r="C3414">
        <v>270.383033567854</v>
      </c>
      <c r="D3414">
        <v>0.10828651360054101</v>
      </c>
      <c r="E3414">
        <v>0</v>
      </c>
      <c r="F3414">
        <v>9.9724136323362897E-2</v>
      </c>
      <c r="G3414">
        <v>185</v>
      </c>
      <c r="H3414">
        <v>3</v>
      </c>
      <c r="I3414">
        <v>178.738388308981</v>
      </c>
      <c r="J3414">
        <v>254.291342917055</v>
      </c>
      <c r="K3414">
        <v>24.879869827074</v>
      </c>
      <c r="L3414">
        <v>22.605801</v>
      </c>
      <c r="M3414">
        <v>272.645144146353</v>
      </c>
      <c r="N3414">
        <v>154.944473534959</v>
      </c>
      <c r="O3414">
        <v>-4.3099785998185203E-2</v>
      </c>
      <c r="P3414">
        <v>1.86</v>
      </c>
      <c r="Q3414">
        <v>0</v>
      </c>
      <c r="R3414">
        <v>0.69486800505266599</v>
      </c>
      <c r="S3414">
        <v>267.95606333108702</v>
      </c>
    </row>
    <row r="3415" spans="1:20" x14ac:dyDescent="0.25">
      <c r="A3415">
        <v>2189</v>
      </c>
      <c r="B3415">
        <v>1499</v>
      </c>
      <c r="C3415">
        <v>233.79111566832501</v>
      </c>
      <c r="D3415">
        <v>0.14051621100307299</v>
      </c>
      <c r="E3415">
        <v>0</v>
      </c>
      <c r="F3415">
        <v>5.0112951628553198E-2</v>
      </c>
      <c r="G3415">
        <v>185</v>
      </c>
      <c r="H3415">
        <v>3</v>
      </c>
      <c r="I3415">
        <v>53.590661998725402</v>
      </c>
      <c r="J3415">
        <v>203.34052477240701</v>
      </c>
      <c r="K3415">
        <v>24.879869827074</v>
      </c>
      <c r="L3415">
        <v>-39.488300000000002</v>
      </c>
      <c r="M3415">
        <v>152.41854269933501</v>
      </c>
      <c r="N3415">
        <v>88.8635142984038</v>
      </c>
      <c r="O3415">
        <v>2.0319282471769</v>
      </c>
      <c r="P3415">
        <v>20.350000000000001</v>
      </c>
      <c r="Q3415">
        <v>0</v>
      </c>
      <c r="R3415">
        <v>-6.4622491446499701</v>
      </c>
      <c r="S3415">
        <v>256.09239502688098</v>
      </c>
      <c r="T3415">
        <f>IF(AND(C3415&gt;=$V$3,B3415=$V$1,A3415&lt;=2004),1,0)</f>
        <v>0</v>
      </c>
    </row>
    <row r="3416" spans="1:20" hidden="1" x14ac:dyDescent="0.25">
      <c r="A3416">
        <v>2189</v>
      </c>
      <c r="B3416">
        <v>1513</v>
      </c>
      <c r="C3416">
        <v>236.97166128295399</v>
      </c>
      <c r="D3416">
        <v>0.146166145122651</v>
      </c>
      <c r="E3416">
        <v>0</v>
      </c>
      <c r="F3416">
        <v>5.2103831375114297E-2</v>
      </c>
      <c r="G3416">
        <v>185</v>
      </c>
      <c r="H3416">
        <v>3</v>
      </c>
      <c r="I3416">
        <v>59.859174172053201</v>
      </c>
      <c r="J3416">
        <v>204.34851088925899</v>
      </c>
      <c r="K3416">
        <v>24.879869827074</v>
      </c>
      <c r="L3416">
        <v>-37.064602000000001</v>
      </c>
      <c r="M3416">
        <v>160.88315426066401</v>
      </c>
      <c r="N3416">
        <v>94.176388715986704</v>
      </c>
      <c r="O3416">
        <v>3.5702599416318299</v>
      </c>
      <c r="P3416">
        <v>17.98</v>
      </c>
      <c r="Q3416">
        <v>0</v>
      </c>
      <c r="R3416">
        <v>-6.3413245978458903</v>
      </c>
      <c r="S3416">
        <v>258.854951436524</v>
      </c>
    </row>
    <row r="3417" spans="1:20" hidden="1" x14ac:dyDescent="0.25">
      <c r="A3417">
        <v>2189</v>
      </c>
      <c r="B3417">
        <v>3090</v>
      </c>
      <c r="C3417">
        <v>271.36587674840501</v>
      </c>
      <c r="D3417">
        <v>0.11863485848986</v>
      </c>
      <c r="E3417">
        <v>0</v>
      </c>
      <c r="F3417">
        <v>8.6942180091931207E-2</v>
      </c>
      <c r="G3417">
        <v>185</v>
      </c>
      <c r="H3417">
        <v>3</v>
      </c>
      <c r="I3417">
        <v>190.52765714595299</v>
      </c>
      <c r="J3417">
        <v>250.244164506743</v>
      </c>
      <c r="K3417">
        <v>24.879869827074</v>
      </c>
      <c r="L3417">
        <v>47.642398999999997</v>
      </c>
      <c r="M3417">
        <v>276.62441225438602</v>
      </c>
      <c r="N3417">
        <v>158.58948591479401</v>
      </c>
      <c r="O3417">
        <v>1.6109064045699301E-2</v>
      </c>
      <c r="P3417">
        <v>0.62</v>
      </c>
      <c r="Q3417">
        <v>0</v>
      </c>
      <c r="R3417">
        <v>6.8706226398532504</v>
      </c>
      <c r="S3417">
        <v>247.60806915866701</v>
      </c>
    </row>
    <row r="3418" spans="1:20" hidden="1" x14ac:dyDescent="0.25">
      <c r="A3418">
        <v>2190</v>
      </c>
      <c r="B3418">
        <v>333</v>
      </c>
      <c r="C3418">
        <v>270.41347021726801</v>
      </c>
      <c r="D3418">
        <v>0.107993989316623</v>
      </c>
      <c r="E3418">
        <v>0</v>
      </c>
      <c r="F3418">
        <v>-8.7986992691679894E-2</v>
      </c>
      <c r="G3418">
        <v>186</v>
      </c>
      <c r="H3418">
        <v>3</v>
      </c>
      <c r="I3418">
        <v>179.013005265771</v>
      </c>
      <c r="J3418">
        <v>254.32177956646899</v>
      </c>
      <c r="K3418">
        <v>24.807307824321601</v>
      </c>
      <c r="L3418">
        <v>22.605801</v>
      </c>
      <c r="M3418">
        <v>272.75454198261502</v>
      </c>
      <c r="N3418">
        <v>154.966895879699</v>
      </c>
      <c r="O3418">
        <v>-4.38076366742918E-2</v>
      </c>
      <c r="P3418">
        <v>1.86</v>
      </c>
      <c r="Q3418">
        <v>0</v>
      </c>
      <c r="R3418">
        <v>0.69941504805659305</v>
      </c>
      <c r="S3418">
        <v>267.967475025049</v>
      </c>
    </row>
    <row r="3419" spans="1:20" x14ac:dyDescent="0.25">
      <c r="A3419">
        <v>2190</v>
      </c>
      <c r="B3419">
        <v>1499</v>
      </c>
      <c r="C3419">
        <v>233.81426191549301</v>
      </c>
      <c r="D3419">
        <v>0.140136621683629</v>
      </c>
      <c r="E3419">
        <v>0</v>
      </c>
      <c r="F3419">
        <v>-0.15524308941117801</v>
      </c>
      <c r="G3419">
        <v>186</v>
      </c>
      <c r="H3419">
        <v>3</v>
      </c>
      <c r="I3419">
        <v>53.900162218249399</v>
      </c>
      <c r="J3419">
        <v>203.36367101957501</v>
      </c>
      <c r="K3419">
        <v>24.807307824321601</v>
      </c>
      <c r="L3419">
        <v>-39.488300000000002</v>
      </c>
      <c r="M3419">
        <v>152.46363147562801</v>
      </c>
      <c r="N3419">
        <v>88.865414401276993</v>
      </c>
      <c r="O3419">
        <v>2.0326180290591198</v>
      </c>
      <c r="P3419">
        <v>20.38</v>
      </c>
      <c r="Q3419">
        <v>0</v>
      </c>
      <c r="R3419">
        <v>-6.4268816065363303</v>
      </c>
      <c r="S3419">
        <v>255.98753367706101</v>
      </c>
      <c r="T3419">
        <f>IF(AND(C3419&gt;=$V$3,B3419=$V$1,A3419&lt;=2004),1,0)</f>
        <v>0</v>
      </c>
    </row>
    <row r="3420" spans="1:20" hidden="1" x14ac:dyDescent="0.25">
      <c r="A3420">
        <v>2190</v>
      </c>
      <c r="B3420">
        <v>1513</v>
      </c>
      <c r="C3420">
        <v>236.99539177120201</v>
      </c>
      <c r="D3420">
        <v>0.14577129311834</v>
      </c>
      <c r="E3420">
        <v>0</v>
      </c>
      <c r="F3420">
        <v>-0.161342724526988</v>
      </c>
      <c r="G3420">
        <v>186</v>
      </c>
      <c r="H3420">
        <v>3</v>
      </c>
      <c r="I3420">
        <v>60.179540443061498</v>
      </c>
      <c r="J3420">
        <v>204.372241377508</v>
      </c>
      <c r="K3420">
        <v>24.807307824321601</v>
      </c>
      <c r="L3420">
        <v>-37.064602000000001</v>
      </c>
      <c r="M3420">
        <v>160.93106995886001</v>
      </c>
      <c r="N3420">
        <v>94.178337662775803</v>
      </c>
      <c r="O3420">
        <v>3.5522300266781301</v>
      </c>
      <c r="P3420">
        <v>18.03</v>
      </c>
      <c r="Q3420">
        <v>0</v>
      </c>
      <c r="R3420">
        <v>-6.3064236233839601</v>
      </c>
      <c r="S3420">
        <v>258.75205548570801</v>
      </c>
    </row>
    <row r="3421" spans="1:20" hidden="1" x14ac:dyDescent="0.25">
      <c r="A3421">
        <v>2190</v>
      </c>
      <c r="B3421">
        <v>3090</v>
      </c>
      <c r="C3421">
        <v>271.39440295208999</v>
      </c>
      <c r="D3421">
        <v>0.118314379273441</v>
      </c>
      <c r="E3421">
        <v>0</v>
      </c>
      <c r="F3421">
        <v>8.5336364603616401E-3</v>
      </c>
      <c r="G3421">
        <v>186</v>
      </c>
      <c r="H3421">
        <v>3</v>
      </c>
      <c r="I3421">
        <v>190.62244650895801</v>
      </c>
      <c r="J3421">
        <v>250.27269071042801</v>
      </c>
      <c r="K3421">
        <v>24.807307824321601</v>
      </c>
      <c r="L3421">
        <v>47.642398999999997</v>
      </c>
      <c r="M3421">
        <v>276.74207275690901</v>
      </c>
      <c r="N3421">
        <v>158.61525758650501</v>
      </c>
      <c r="O3421">
        <v>2.3266471940045299E-2</v>
      </c>
      <c r="P3421">
        <v>0.61</v>
      </c>
      <c r="Q3421">
        <v>0</v>
      </c>
      <c r="R3421">
        <v>6.8466303728688498</v>
      </c>
      <c r="S3421">
        <v>247.71977915218599</v>
      </c>
    </row>
    <row r="3422" spans="1:20" hidden="1" x14ac:dyDescent="0.25">
      <c r="A3422">
        <v>2191</v>
      </c>
      <c r="B3422">
        <v>333</v>
      </c>
      <c r="C3422">
        <v>270.44011941360202</v>
      </c>
      <c r="D3422">
        <v>0.107691956315909</v>
      </c>
      <c r="E3422">
        <v>0</v>
      </c>
      <c r="F3422">
        <v>0.100348253539741</v>
      </c>
      <c r="G3422">
        <v>187</v>
      </c>
      <c r="H3422">
        <v>3</v>
      </c>
      <c r="I3422">
        <v>179.013005265771</v>
      </c>
      <c r="J3422">
        <v>254.348428762803</v>
      </c>
      <c r="K3422">
        <v>24.807307824321601</v>
      </c>
      <c r="L3422">
        <v>22.605801</v>
      </c>
      <c r="M3422">
        <v>272.877377149278</v>
      </c>
      <c r="N3422">
        <v>154.99555427992399</v>
      </c>
      <c r="O3422">
        <v>-4.4496427726173501E-2</v>
      </c>
      <c r="P3422">
        <v>1.86</v>
      </c>
      <c r="Q3422">
        <v>0</v>
      </c>
      <c r="R3422">
        <v>0.70489774410689698</v>
      </c>
      <c r="S3422">
        <v>267.97897617497802</v>
      </c>
    </row>
    <row r="3423" spans="1:20" x14ac:dyDescent="0.25">
      <c r="A3423">
        <v>2191</v>
      </c>
      <c r="B3423">
        <v>1499</v>
      </c>
      <c r="C3423">
        <v>233.835256515141</v>
      </c>
      <c r="D3423">
        <v>0.139744693534435</v>
      </c>
      <c r="E3423">
        <v>0</v>
      </c>
      <c r="F3423">
        <v>5.7008363890447201E-2</v>
      </c>
      <c r="G3423">
        <v>187</v>
      </c>
      <c r="H3423">
        <v>3</v>
      </c>
      <c r="I3423">
        <v>53.900162218249399</v>
      </c>
      <c r="J3423">
        <v>203.38466561922201</v>
      </c>
      <c r="K3423">
        <v>24.807307824321601</v>
      </c>
      <c r="L3423">
        <v>-39.488300000000002</v>
      </c>
      <c r="M3423">
        <v>152.52401845815999</v>
      </c>
      <c r="N3423">
        <v>88.875376287042997</v>
      </c>
      <c r="O3423">
        <v>2.03292455903359</v>
      </c>
      <c r="P3423">
        <v>20.41</v>
      </c>
      <c r="Q3423">
        <v>0</v>
      </c>
      <c r="R3423">
        <v>-6.3899918094376602</v>
      </c>
      <c r="S3423">
        <v>255.88327422317701</v>
      </c>
      <c r="T3423">
        <f>IF(AND(C3423&gt;=$V$3,B3423=$V$1,A3423&lt;=2004),1,0)</f>
        <v>0</v>
      </c>
    </row>
    <row r="3424" spans="1:20" hidden="1" x14ac:dyDescent="0.25">
      <c r="A3424">
        <v>2191</v>
      </c>
      <c r="B3424">
        <v>1513</v>
      </c>
      <c r="C3424">
        <v>237.01732891126801</v>
      </c>
      <c r="D3424">
        <v>0.14536360615949101</v>
      </c>
      <c r="E3424">
        <v>0</v>
      </c>
      <c r="F3424">
        <v>4.7515253380284499E-2</v>
      </c>
      <c r="G3424">
        <v>187</v>
      </c>
      <c r="H3424">
        <v>3</v>
      </c>
      <c r="I3424">
        <v>60.179540443061498</v>
      </c>
      <c r="J3424">
        <v>204.39417851757401</v>
      </c>
      <c r="K3424">
        <v>24.807307824321601</v>
      </c>
      <c r="L3424">
        <v>-37.064602000000001</v>
      </c>
      <c r="M3424">
        <v>160.99554258877001</v>
      </c>
      <c r="N3424">
        <v>94.189060554629606</v>
      </c>
      <c r="O3424">
        <v>3.5349562802358601</v>
      </c>
      <c r="P3424">
        <v>18.09</v>
      </c>
      <c r="Q3424">
        <v>0</v>
      </c>
      <c r="R3424">
        <v>-6.26993185450202</v>
      </c>
      <c r="S3424">
        <v>258.64975493657897</v>
      </c>
    </row>
    <row r="3425" spans="1:20" hidden="1" x14ac:dyDescent="0.25">
      <c r="A3425">
        <v>2191</v>
      </c>
      <c r="B3425">
        <v>3090</v>
      </c>
      <c r="C3425">
        <v>271.420182664565</v>
      </c>
      <c r="D3425">
        <v>0.117983482644604</v>
      </c>
      <c r="E3425">
        <v>0</v>
      </c>
      <c r="F3425">
        <v>7.2768329372650806E-2</v>
      </c>
      <c r="G3425">
        <v>187</v>
      </c>
      <c r="H3425">
        <v>3</v>
      </c>
      <c r="I3425">
        <v>190.62244650895801</v>
      </c>
      <c r="J3425">
        <v>250.29847042290299</v>
      </c>
      <c r="K3425">
        <v>24.807307824321601</v>
      </c>
      <c r="L3425">
        <v>47.642398999999997</v>
      </c>
      <c r="M3425">
        <v>276.85845652212402</v>
      </c>
      <c r="N3425">
        <v>158.63883075138</v>
      </c>
      <c r="O3425">
        <v>2.9336469377625699E-2</v>
      </c>
      <c r="P3425">
        <v>0.6</v>
      </c>
      <c r="Q3425">
        <v>0</v>
      </c>
      <c r="R3425">
        <v>6.8226580993389501</v>
      </c>
      <c r="S3425">
        <v>247.83109801278701</v>
      </c>
    </row>
    <row r="3426" spans="1:20" hidden="1" x14ac:dyDescent="0.25">
      <c r="A3426">
        <v>2192</v>
      </c>
      <c r="B3426">
        <v>333</v>
      </c>
      <c r="C3426">
        <v>270.47015097608499</v>
      </c>
      <c r="D3426">
        <v>0.107387661090819</v>
      </c>
      <c r="E3426">
        <v>0</v>
      </c>
      <c r="F3426">
        <v>-8.9615356081973796E-2</v>
      </c>
      <c r="G3426">
        <v>188</v>
      </c>
      <c r="H3426">
        <v>3</v>
      </c>
      <c r="I3426">
        <v>179.29103163966201</v>
      </c>
      <c r="J3426">
        <v>254.378460325286</v>
      </c>
      <c r="K3426">
        <v>24.727189275292101</v>
      </c>
      <c r="L3426">
        <v>22.605801</v>
      </c>
      <c r="M3426">
        <v>272.98496110712699</v>
      </c>
      <c r="N3426">
        <v>155.01513272532901</v>
      </c>
      <c r="O3426">
        <v>-4.4964935861460102E-2</v>
      </c>
      <c r="P3426">
        <v>1.86</v>
      </c>
      <c r="Q3426">
        <v>0</v>
      </c>
      <c r="R3426">
        <v>0.709263175311731</v>
      </c>
      <c r="S3426">
        <v>267.99054855152002</v>
      </c>
    </row>
    <row r="3427" spans="1:20" x14ac:dyDescent="0.25">
      <c r="A3427">
        <v>2192</v>
      </c>
      <c r="B3427">
        <v>1499</v>
      </c>
      <c r="C3427">
        <v>233.86250531741899</v>
      </c>
      <c r="D3427">
        <v>0.13934982984703601</v>
      </c>
      <c r="E3427">
        <v>0</v>
      </c>
      <c r="F3427">
        <v>-0.16570611656359099</v>
      </c>
      <c r="G3427">
        <v>188</v>
      </c>
      <c r="H3427">
        <v>3</v>
      </c>
      <c r="I3427">
        <v>54.235361752458303</v>
      </c>
      <c r="J3427">
        <v>203.4119144215</v>
      </c>
      <c r="K3427">
        <v>24.727189275292101</v>
      </c>
      <c r="L3427">
        <v>-39.488300000000002</v>
      </c>
      <c r="M3427">
        <v>152.57880745174899</v>
      </c>
      <c r="N3427">
        <v>88.881821595705304</v>
      </c>
      <c r="O3427">
        <v>2.0330959349307198</v>
      </c>
      <c r="P3427">
        <v>20.440000000000001</v>
      </c>
      <c r="Q3427">
        <v>0</v>
      </c>
      <c r="R3427">
        <v>-6.3538955407059596</v>
      </c>
      <c r="S3427">
        <v>255.77960371797599</v>
      </c>
      <c r="T3427">
        <f>IF(AND(C3427&gt;=$V$3,B3427=$V$1,A3427&lt;=2004),1,0)</f>
        <v>0</v>
      </c>
    </row>
    <row r="3428" spans="1:20" hidden="1" x14ac:dyDescent="0.25">
      <c r="A3428">
        <v>2192</v>
      </c>
      <c r="B3428">
        <v>1513</v>
      </c>
      <c r="C3428">
        <v>237.04574087161799</v>
      </c>
      <c r="D3428">
        <v>0.14495286562909901</v>
      </c>
      <c r="E3428">
        <v>0</v>
      </c>
      <c r="F3428">
        <v>-0.17155173338895099</v>
      </c>
      <c r="G3428">
        <v>188</v>
      </c>
      <c r="H3428">
        <v>3</v>
      </c>
      <c r="I3428">
        <v>60.525819731349102</v>
      </c>
      <c r="J3428">
        <v>204.42259047792399</v>
      </c>
      <c r="K3428">
        <v>24.727189275292101</v>
      </c>
      <c r="L3428">
        <v>-37.064602000000001</v>
      </c>
      <c r="M3428">
        <v>161.05516015589899</v>
      </c>
      <c r="N3428">
        <v>94.196669925351301</v>
      </c>
      <c r="O3428">
        <v>3.5170737954431899</v>
      </c>
      <c r="P3428">
        <v>18.14</v>
      </c>
      <c r="Q3428">
        <v>0</v>
      </c>
      <c r="R3428">
        <v>-6.2341284861527804</v>
      </c>
      <c r="S3428">
        <v>258.54803855715397</v>
      </c>
    </row>
    <row r="3429" spans="1:20" hidden="1" x14ac:dyDescent="0.25">
      <c r="A3429">
        <v>2192</v>
      </c>
      <c r="B3429">
        <v>3090</v>
      </c>
      <c r="C3429">
        <v>271.44529723580399</v>
      </c>
      <c r="D3429">
        <v>0.117650107603084</v>
      </c>
      <c r="E3429">
        <v>0</v>
      </c>
      <c r="F3429">
        <v>1.7622981576558901E-2</v>
      </c>
      <c r="G3429">
        <v>188</v>
      </c>
      <c r="H3429">
        <v>3</v>
      </c>
      <c r="I3429">
        <v>190.69991248539</v>
      </c>
      <c r="J3429">
        <v>250.32358499414201</v>
      </c>
      <c r="K3429">
        <v>24.727189275292101</v>
      </c>
      <c r="L3429">
        <v>47.642398999999997</v>
      </c>
      <c r="M3429">
        <v>276.96366648007699</v>
      </c>
      <c r="N3429">
        <v>158.65556523595501</v>
      </c>
      <c r="O3429">
        <v>3.4700863016115802E-2</v>
      </c>
      <c r="P3429">
        <v>0.59</v>
      </c>
      <c r="Q3429">
        <v>0</v>
      </c>
      <c r="R3429">
        <v>6.7980070482091302</v>
      </c>
      <c r="S3429">
        <v>247.942014665497</v>
      </c>
    </row>
    <row r="3430" spans="1:20" hidden="1" x14ac:dyDescent="0.25">
      <c r="A3430">
        <v>2193</v>
      </c>
      <c r="B3430">
        <v>333</v>
      </c>
      <c r="C3430">
        <v>270.49603746471701</v>
      </c>
      <c r="D3430">
        <v>0.107083365890252</v>
      </c>
      <c r="E3430">
        <v>0</v>
      </c>
      <c r="F3430">
        <v>0.109823355705206</v>
      </c>
      <c r="G3430">
        <v>189</v>
      </c>
      <c r="H3430">
        <v>3</v>
      </c>
      <c r="I3430">
        <v>179.29103163966201</v>
      </c>
      <c r="J3430">
        <v>254.40434681391801</v>
      </c>
      <c r="K3430">
        <v>24.727189275292101</v>
      </c>
      <c r="L3430">
        <v>22.605801</v>
      </c>
      <c r="M3430">
        <v>273.10623794441898</v>
      </c>
      <c r="N3430">
        <v>155.04237697278899</v>
      </c>
      <c r="O3430">
        <v>-4.5436051651386901E-2</v>
      </c>
      <c r="P3430">
        <v>1.85</v>
      </c>
      <c r="Q3430">
        <v>0</v>
      </c>
      <c r="R3430">
        <v>0.71458282539499995</v>
      </c>
      <c r="S3430">
        <v>268.00220772376201</v>
      </c>
    </row>
    <row r="3431" spans="1:20" x14ac:dyDescent="0.25">
      <c r="A3431">
        <v>2193</v>
      </c>
      <c r="B3431">
        <v>1499</v>
      </c>
      <c r="C3431">
        <v>233.88777441566901</v>
      </c>
      <c r="D3431">
        <v>0.138954966191458</v>
      </c>
      <c r="E3431">
        <v>0</v>
      </c>
      <c r="F3431">
        <v>5.24526915754037E-2</v>
      </c>
      <c r="G3431">
        <v>189</v>
      </c>
      <c r="H3431">
        <v>3</v>
      </c>
      <c r="I3431">
        <v>54.235361752458303</v>
      </c>
      <c r="J3431">
        <v>203.43718351974999</v>
      </c>
      <c r="K3431">
        <v>24.727189275292101</v>
      </c>
      <c r="L3431">
        <v>-39.488300000000002</v>
      </c>
      <c r="M3431">
        <v>152.64993986522501</v>
      </c>
      <c r="N3431">
        <v>88.897719512564606</v>
      </c>
      <c r="O3431">
        <v>2.0336066467152101</v>
      </c>
      <c r="P3431">
        <v>20.48</v>
      </c>
      <c r="Q3431">
        <v>0</v>
      </c>
      <c r="R3431">
        <v>-6.3161666339626699</v>
      </c>
      <c r="S3431">
        <v>255.67654879967</v>
      </c>
      <c r="T3431">
        <f>IF(AND(C3431&gt;=$V$3,B3431=$V$1,A3431&lt;=2004),1,0)</f>
        <v>0</v>
      </c>
    </row>
    <row r="3432" spans="1:20" hidden="1" x14ac:dyDescent="0.25">
      <c r="A3432">
        <v>2193</v>
      </c>
      <c r="B3432">
        <v>1513</v>
      </c>
      <c r="C3432">
        <v>237.071759527045</v>
      </c>
      <c r="D3432">
        <v>0.144542125131808</v>
      </c>
      <c r="E3432">
        <v>0</v>
      </c>
      <c r="F3432">
        <v>6.3411243960220298E-2</v>
      </c>
      <c r="G3432">
        <v>189</v>
      </c>
      <c r="H3432">
        <v>3</v>
      </c>
      <c r="I3432">
        <v>60.525819731349102</v>
      </c>
      <c r="J3432">
        <v>204.448609133351</v>
      </c>
      <c r="K3432">
        <v>24.727189275292101</v>
      </c>
      <c r="L3432">
        <v>-37.064602000000001</v>
      </c>
      <c r="M3432">
        <v>161.13239865486901</v>
      </c>
      <c r="N3432">
        <v>94.214511750600906</v>
      </c>
      <c r="O3432">
        <v>3.5005601873648602</v>
      </c>
      <c r="P3432">
        <v>18.190000000000001</v>
      </c>
      <c r="Q3432">
        <v>0</v>
      </c>
      <c r="R3432">
        <v>-6.1966275239909097</v>
      </c>
      <c r="S3432">
        <v>258.446934045467</v>
      </c>
    </row>
    <row r="3433" spans="1:20" hidden="1" x14ac:dyDescent="0.25">
      <c r="A3433">
        <v>2193</v>
      </c>
      <c r="B3433">
        <v>3090</v>
      </c>
      <c r="C3433">
        <v>271.46785369615498</v>
      </c>
      <c r="D3433">
        <v>0.11731673258842901</v>
      </c>
      <c r="E3433">
        <v>0</v>
      </c>
      <c r="F3433">
        <v>6.7777170934769801E-2</v>
      </c>
      <c r="G3433">
        <v>189</v>
      </c>
      <c r="H3433">
        <v>3</v>
      </c>
      <c r="I3433">
        <v>190.69991248539</v>
      </c>
      <c r="J3433">
        <v>250.34614145449299</v>
      </c>
      <c r="K3433">
        <v>24.727189275292101</v>
      </c>
      <c r="L3433">
        <v>47.642398999999997</v>
      </c>
      <c r="M3433">
        <v>277.06619075310101</v>
      </c>
      <c r="N3433">
        <v>158.670649499555</v>
      </c>
      <c r="O3433">
        <v>3.9636877077879898E-2</v>
      </c>
      <c r="P3433">
        <v>0.57999999999999996</v>
      </c>
      <c r="Q3433">
        <v>0</v>
      </c>
      <c r="R3433">
        <v>6.7732802237816001</v>
      </c>
      <c r="S3433">
        <v>248.05252787399499</v>
      </c>
    </row>
    <row r="3434" spans="1:20" hidden="1" x14ac:dyDescent="0.25">
      <c r="A3434">
        <v>2194</v>
      </c>
      <c r="B3434">
        <v>333</v>
      </c>
      <c r="C3434">
        <v>270.52550258734101</v>
      </c>
      <c r="D3434">
        <v>0.106781880237377</v>
      </c>
      <c r="E3434">
        <v>0</v>
      </c>
      <c r="F3434">
        <v>-9.4815435090232394E-2</v>
      </c>
      <c r="G3434">
        <v>190</v>
      </c>
      <c r="H3434">
        <v>3</v>
      </c>
      <c r="I3434">
        <v>179.572312085427</v>
      </c>
      <c r="J3434">
        <v>254.43381193654201</v>
      </c>
      <c r="K3434">
        <v>24.639538584871701</v>
      </c>
      <c r="L3434">
        <v>22.605801</v>
      </c>
      <c r="M3434">
        <v>273.210808101608</v>
      </c>
      <c r="N3434">
        <v>155.060412632847</v>
      </c>
      <c r="O3434">
        <v>-4.4576320818652197E-2</v>
      </c>
      <c r="P3434">
        <v>1.85</v>
      </c>
      <c r="Q3434">
        <v>0</v>
      </c>
      <c r="R3434">
        <v>0.71868291653977601</v>
      </c>
      <c r="S3434">
        <v>268.01393379331398</v>
      </c>
    </row>
    <row r="3435" spans="1:20" x14ac:dyDescent="0.25">
      <c r="A3435">
        <v>2194</v>
      </c>
      <c r="B3435">
        <v>1499</v>
      </c>
      <c r="C3435">
        <v>233.919696039901</v>
      </c>
      <c r="D3435">
        <v>0.13856374829917201</v>
      </c>
      <c r="E3435">
        <v>0</v>
      </c>
      <c r="F3435">
        <v>-0.17625970305215499</v>
      </c>
      <c r="G3435">
        <v>190</v>
      </c>
      <c r="H3435">
        <v>3</v>
      </c>
      <c r="I3435">
        <v>54.596345125196699</v>
      </c>
      <c r="J3435">
        <v>203.46910514398201</v>
      </c>
      <c r="K3435">
        <v>24.639538584871701</v>
      </c>
      <c r="L3435">
        <v>-39.488300000000002</v>
      </c>
      <c r="M3435">
        <v>152.71592652778199</v>
      </c>
      <c r="N3435">
        <v>88.910787208976203</v>
      </c>
      <c r="O3435">
        <v>2.0328709618466898</v>
      </c>
      <c r="P3435">
        <v>20.51</v>
      </c>
      <c r="Q3435">
        <v>0</v>
      </c>
      <c r="R3435">
        <v>-6.2791856496693104</v>
      </c>
      <c r="S3435">
        <v>255.574097265115</v>
      </c>
      <c r="T3435">
        <f>IF(AND(C3435&gt;=$V$3,B3435=$V$1,A3435&lt;=2004),1,0)</f>
        <v>0</v>
      </c>
    </row>
    <row r="3436" spans="1:20" hidden="1" x14ac:dyDescent="0.25">
      <c r="A3436">
        <v>2194</v>
      </c>
      <c r="B3436">
        <v>1513</v>
      </c>
      <c r="C3436">
        <v>237.105160803399</v>
      </c>
      <c r="D3436">
        <v>0.14413517698817199</v>
      </c>
      <c r="E3436">
        <v>0</v>
      </c>
      <c r="F3436">
        <v>-0.195604047490125</v>
      </c>
      <c r="G3436">
        <v>190</v>
      </c>
      <c r="H3436">
        <v>3</v>
      </c>
      <c r="I3436">
        <v>60.898079936705201</v>
      </c>
      <c r="J3436">
        <v>204.482010409704</v>
      </c>
      <c r="K3436">
        <v>24.639538584871701</v>
      </c>
      <c r="L3436">
        <v>-37.064602000000001</v>
      </c>
      <c r="M3436">
        <v>161.20315527175001</v>
      </c>
      <c r="N3436">
        <v>94.228741058654407</v>
      </c>
      <c r="O3436">
        <v>3.4850307020922799</v>
      </c>
      <c r="P3436">
        <v>18.25</v>
      </c>
      <c r="Q3436">
        <v>0</v>
      </c>
      <c r="R3436">
        <v>-6.1599926058164796</v>
      </c>
      <c r="S3436">
        <v>258.34642727109798</v>
      </c>
    </row>
    <row r="3437" spans="1:20" hidden="1" x14ac:dyDescent="0.25">
      <c r="A3437">
        <v>2194</v>
      </c>
      <c r="B3437">
        <v>3090</v>
      </c>
      <c r="C3437">
        <v>271.48953414359102</v>
      </c>
      <c r="D3437">
        <v>0.11698643561444499</v>
      </c>
      <c r="E3437">
        <v>0</v>
      </c>
      <c r="F3437">
        <v>2.3210007923275901E-2</v>
      </c>
      <c r="G3437">
        <v>190</v>
      </c>
      <c r="H3437">
        <v>3</v>
      </c>
      <c r="I3437">
        <v>190.75993711498</v>
      </c>
      <c r="J3437">
        <v>250.36782190192901</v>
      </c>
      <c r="K3437">
        <v>24.639538584871701</v>
      </c>
      <c r="L3437">
        <v>47.642398999999997</v>
      </c>
      <c r="M3437">
        <v>277.158296406028</v>
      </c>
      <c r="N3437">
        <v>158.68006129154699</v>
      </c>
      <c r="O3437">
        <v>4.4381801093689097E-2</v>
      </c>
      <c r="P3437">
        <v>0.56999999999999995</v>
      </c>
      <c r="Q3437">
        <v>0</v>
      </c>
      <c r="R3437">
        <v>6.7479324579540698</v>
      </c>
      <c r="S3437">
        <v>248.162627506967</v>
      </c>
    </row>
    <row r="3438" spans="1:20" hidden="1" x14ac:dyDescent="0.25">
      <c r="A3438">
        <v>2195</v>
      </c>
      <c r="B3438">
        <v>333</v>
      </c>
      <c r="C3438">
        <v>270.55125670019402</v>
      </c>
      <c r="D3438">
        <v>0.106477781211632</v>
      </c>
      <c r="E3438">
        <v>0</v>
      </c>
      <c r="F3438">
        <v>9.8322854325478104E-2</v>
      </c>
      <c r="G3438">
        <v>191</v>
      </c>
      <c r="H3438">
        <v>3</v>
      </c>
      <c r="I3438">
        <v>179.572312085427</v>
      </c>
      <c r="J3438">
        <v>254.45956604939499</v>
      </c>
      <c r="K3438">
        <v>24.639538584871701</v>
      </c>
      <c r="L3438">
        <v>22.605801</v>
      </c>
      <c r="M3438">
        <v>273.329870924033</v>
      </c>
      <c r="N3438">
        <v>155.08620612548501</v>
      </c>
      <c r="O3438">
        <v>-4.4517726358235997E-2</v>
      </c>
      <c r="P3438">
        <v>1.85</v>
      </c>
      <c r="Q3438">
        <v>0</v>
      </c>
      <c r="R3438">
        <v>0.72379503553860802</v>
      </c>
      <c r="S3438">
        <v>268.025743272478</v>
      </c>
    </row>
    <row r="3439" spans="1:20" x14ac:dyDescent="0.25">
      <c r="A3439">
        <v>2195</v>
      </c>
      <c r="B3439">
        <v>1499</v>
      </c>
      <c r="C3439">
        <v>233.949759570715</v>
      </c>
      <c r="D3439">
        <v>0.13816913920662099</v>
      </c>
      <c r="E3439">
        <v>0</v>
      </c>
      <c r="F3439">
        <v>4.9230600988997703E-2</v>
      </c>
      <c r="G3439">
        <v>191</v>
      </c>
      <c r="H3439">
        <v>3</v>
      </c>
      <c r="I3439">
        <v>54.596345125196699</v>
      </c>
      <c r="J3439">
        <v>203.499168674797</v>
      </c>
      <c r="K3439">
        <v>24.639538584871701</v>
      </c>
      <c r="L3439">
        <v>-39.488300000000002</v>
      </c>
      <c r="M3439">
        <v>152.79931589759599</v>
      </c>
      <c r="N3439">
        <v>88.933694846866302</v>
      </c>
      <c r="O3439">
        <v>2.0328463457148298</v>
      </c>
      <c r="P3439">
        <v>20.56</v>
      </c>
      <c r="Q3439">
        <v>0</v>
      </c>
      <c r="R3439">
        <v>-6.2404613967357498</v>
      </c>
      <c r="S3439">
        <v>255.472277557577</v>
      </c>
      <c r="T3439">
        <f>IF(AND(C3439&gt;=$V$3,B3439=$V$1,A3439&lt;=2004),1,0)</f>
        <v>0</v>
      </c>
    </row>
    <row r="3440" spans="1:20" hidden="1" x14ac:dyDescent="0.25">
      <c r="A3440">
        <v>2195</v>
      </c>
      <c r="B3440">
        <v>1513</v>
      </c>
      <c r="C3440">
        <v>237.135954991782</v>
      </c>
      <c r="D3440">
        <v>0.143724701289484</v>
      </c>
      <c r="E3440">
        <v>0</v>
      </c>
      <c r="F3440">
        <v>6.9075472074449501E-2</v>
      </c>
      <c r="G3440">
        <v>191</v>
      </c>
      <c r="H3440">
        <v>3</v>
      </c>
      <c r="I3440">
        <v>60.898079936705201</v>
      </c>
      <c r="J3440">
        <v>204.512804598088</v>
      </c>
      <c r="K3440">
        <v>24.639538584871701</v>
      </c>
      <c r="L3440">
        <v>-37.064602000000001</v>
      </c>
      <c r="M3440">
        <v>161.29402276561399</v>
      </c>
      <c r="N3440">
        <v>94.254412653356496</v>
      </c>
      <c r="O3440">
        <v>3.4697413452079302</v>
      </c>
      <c r="P3440">
        <v>18.3</v>
      </c>
      <c r="Q3440">
        <v>0</v>
      </c>
      <c r="R3440">
        <v>-6.1214023897880203</v>
      </c>
      <c r="S3440">
        <v>258.246550136792</v>
      </c>
    </row>
    <row r="3441" spans="1:20" hidden="1" x14ac:dyDescent="0.25">
      <c r="A3441">
        <v>2195</v>
      </c>
      <c r="B3441">
        <v>3090</v>
      </c>
      <c r="C3441">
        <v>271.50885981551801</v>
      </c>
      <c r="D3441">
        <v>0.116653275521959</v>
      </c>
      <c r="E3441">
        <v>0</v>
      </c>
      <c r="F3441">
        <v>6.23897801849366E-2</v>
      </c>
      <c r="G3441">
        <v>191</v>
      </c>
      <c r="H3441">
        <v>3</v>
      </c>
      <c r="I3441">
        <v>190.75993711498</v>
      </c>
      <c r="J3441">
        <v>250.387147573856</v>
      </c>
      <c r="K3441">
        <v>24.639538584871701</v>
      </c>
      <c r="L3441">
        <v>47.642398999999997</v>
      </c>
      <c r="M3441">
        <v>277.24684664393197</v>
      </c>
      <c r="N3441">
        <v>158.686954102572</v>
      </c>
      <c r="O3441">
        <v>4.8168414702328799E-2</v>
      </c>
      <c r="P3441">
        <v>0.56000000000000005</v>
      </c>
      <c r="Q3441">
        <v>0</v>
      </c>
      <c r="R3441">
        <v>6.7224514248684297</v>
      </c>
      <c r="S3441">
        <v>248.27231139001699</v>
      </c>
    </row>
    <row r="3442" spans="1:20" hidden="1" x14ac:dyDescent="0.25">
      <c r="A3442">
        <v>2196</v>
      </c>
      <c r="B3442">
        <v>333</v>
      </c>
      <c r="C3442">
        <v>270.580264101941</v>
      </c>
      <c r="D3442">
        <v>0.106176903604211</v>
      </c>
      <c r="E3442">
        <v>0</v>
      </c>
      <c r="F3442">
        <v>-8.6195436553136995E-2</v>
      </c>
      <c r="G3442">
        <v>192</v>
      </c>
      <c r="H3442">
        <v>3</v>
      </c>
      <c r="I3442">
        <v>179.85668351434799</v>
      </c>
      <c r="J3442">
        <v>254.488573451143</v>
      </c>
      <c r="K3442">
        <v>24.544382452309801</v>
      </c>
      <c r="L3442">
        <v>22.605801</v>
      </c>
      <c r="M3442">
        <v>273.43397014667102</v>
      </c>
      <c r="N3442">
        <v>155.10384327580499</v>
      </c>
      <c r="O3442">
        <v>-4.4460341326249903E-2</v>
      </c>
      <c r="P3442">
        <v>1.84</v>
      </c>
      <c r="Q3442">
        <v>0</v>
      </c>
      <c r="R3442">
        <v>0.72781366192891395</v>
      </c>
      <c r="S3442">
        <v>268.037618319768</v>
      </c>
    </row>
    <row r="3443" spans="1:20" x14ac:dyDescent="0.25">
      <c r="A3443">
        <v>2196</v>
      </c>
      <c r="B3443">
        <v>1499</v>
      </c>
      <c r="C3443">
        <v>233.987215957839</v>
      </c>
      <c r="D3443">
        <v>0.13777871033450501</v>
      </c>
      <c r="E3443">
        <v>0</v>
      </c>
      <c r="F3443">
        <v>-0.195874811557053</v>
      </c>
      <c r="G3443">
        <v>192</v>
      </c>
      <c r="H3443">
        <v>3</v>
      </c>
      <c r="I3443">
        <v>54.983196397563702</v>
      </c>
      <c r="J3443">
        <v>203.53662506192001</v>
      </c>
      <c r="K3443">
        <v>24.544382452309801</v>
      </c>
      <c r="L3443">
        <v>-39.488300000000002</v>
      </c>
      <c r="M3443">
        <v>152.87788256250701</v>
      </c>
      <c r="N3443">
        <v>88.953993325412199</v>
      </c>
      <c r="O3443">
        <v>2.0311248927652099</v>
      </c>
      <c r="P3443">
        <v>20.6</v>
      </c>
      <c r="Q3443">
        <v>0</v>
      </c>
      <c r="R3443">
        <v>-6.2024547001175803</v>
      </c>
      <c r="S3443">
        <v>255.371077969368</v>
      </c>
      <c r="T3443">
        <f>IF(AND(C3443&gt;=$V$3,B3443=$V$1,A3443&lt;=2004),1,0)</f>
        <v>0</v>
      </c>
    </row>
    <row r="3444" spans="1:20" hidden="1" x14ac:dyDescent="0.25">
      <c r="A3444">
        <v>2196</v>
      </c>
      <c r="B3444">
        <v>1513</v>
      </c>
      <c r="C3444">
        <v>237.174611525893</v>
      </c>
      <c r="D3444">
        <v>0.14331857389126801</v>
      </c>
      <c r="E3444">
        <v>0</v>
      </c>
      <c r="F3444">
        <v>-0.20831438647570999</v>
      </c>
      <c r="G3444">
        <v>192</v>
      </c>
      <c r="H3444">
        <v>3</v>
      </c>
      <c r="I3444">
        <v>61.296387191943602</v>
      </c>
      <c r="J3444">
        <v>204.55146113219899</v>
      </c>
      <c r="K3444">
        <v>24.544382452309801</v>
      </c>
      <c r="L3444">
        <v>-37.064602000000001</v>
      </c>
      <c r="M3444">
        <v>161.37783175925799</v>
      </c>
      <c r="N3444">
        <v>94.276170418125105</v>
      </c>
      <c r="O3444">
        <v>3.45637526569503</v>
      </c>
      <c r="P3444">
        <v>18.36</v>
      </c>
      <c r="Q3444">
        <v>0</v>
      </c>
      <c r="R3444">
        <v>-6.0837449484013097</v>
      </c>
      <c r="S3444">
        <v>258.14728742334802</v>
      </c>
    </row>
    <row r="3445" spans="1:20" hidden="1" x14ac:dyDescent="0.25">
      <c r="A3445">
        <v>2196</v>
      </c>
      <c r="B3445">
        <v>3090</v>
      </c>
      <c r="C3445">
        <v>271.52707872019897</v>
      </c>
      <c r="D3445">
        <v>0.116323644700979</v>
      </c>
      <c r="E3445">
        <v>0</v>
      </c>
      <c r="F3445">
        <v>2.93238226866963E-2</v>
      </c>
      <c r="G3445">
        <v>192</v>
      </c>
      <c r="H3445">
        <v>3</v>
      </c>
      <c r="I3445">
        <v>190.80240676238799</v>
      </c>
      <c r="J3445">
        <v>250.40536647853699</v>
      </c>
      <c r="K3445">
        <v>24.544382452309801</v>
      </c>
      <c r="L3445">
        <v>47.642398999999997</v>
      </c>
      <c r="M3445">
        <v>277.32579707195299</v>
      </c>
      <c r="N3445">
        <v>158.68871114432301</v>
      </c>
      <c r="O3445">
        <v>5.2127442093510501E-2</v>
      </c>
      <c r="P3445">
        <v>0.55000000000000004</v>
      </c>
      <c r="Q3445">
        <v>0</v>
      </c>
      <c r="R3445">
        <v>6.6964115947882599</v>
      </c>
      <c r="S3445">
        <v>248.381570405784</v>
      </c>
    </row>
    <row r="3446" spans="1:20" hidden="1" x14ac:dyDescent="0.25">
      <c r="A3446">
        <v>2197</v>
      </c>
      <c r="B3446">
        <v>333</v>
      </c>
      <c r="C3446">
        <v>270.612746268992</v>
      </c>
      <c r="D3446">
        <v>0.10587427197662699</v>
      </c>
      <c r="E3446">
        <v>0</v>
      </c>
      <c r="F3446">
        <v>-9.2063409479002295E-2</v>
      </c>
      <c r="G3446">
        <v>193</v>
      </c>
      <c r="H3446">
        <v>3</v>
      </c>
      <c r="I3446">
        <v>180.14397508949901</v>
      </c>
      <c r="J3446">
        <v>254.521055618194</v>
      </c>
      <c r="K3446">
        <v>24.441749863086098</v>
      </c>
      <c r="L3446">
        <v>22.605801</v>
      </c>
      <c r="M3446">
        <v>273.551254905257</v>
      </c>
      <c r="N3446">
        <v>155.12860935659501</v>
      </c>
      <c r="O3446">
        <v>-4.3476072343665698E-2</v>
      </c>
      <c r="P3446">
        <v>1.84</v>
      </c>
      <c r="Q3446">
        <v>0</v>
      </c>
      <c r="R3446">
        <v>0.73275093982977901</v>
      </c>
      <c r="S3446">
        <v>268.04957392395301</v>
      </c>
    </row>
    <row r="3447" spans="1:20" x14ac:dyDescent="0.25">
      <c r="A3447">
        <v>2197</v>
      </c>
      <c r="B3447">
        <v>1499</v>
      </c>
      <c r="C3447">
        <v>234.03269507229001</v>
      </c>
      <c r="D3447">
        <v>0.13738600538701101</v>
      </c>
      <c r="E3447">
        <v>0</v>
      </c>
      <c r="F3447">
        <v>-0.21256329133344001</v>
      </c>
      <c r="G3447">
        <v>193</v>
      </c>
      <c r="H3447">
        <v>3</v>
      </c>
      <c r="I3447">
        <v>55.395998796716199</v>
      </c>
      <c r="J3447">
        <v>203.58210417637201</v>
      </c>
      <c r="K3447">
        <v>24.441749863086098</v>
      </c>
      <c r="L3447">
        <v>-39.488300000000002</v>
      </c>
      <c r="M3447">
        <v>152.975811767594</v>
      </c>
      <c r="N3447">
        <v>88.985333259887298</v>
      </c>
      <c r="O3447">
        <v>2.0293343742688901</v>
      </c>
      <c r="P3447">
        <v>20.65</v>
      </c>
      <c r="Q3447">
        <v>0</v>
      </c>
      <c r="R3447">
        <v>-6.1624962061147999</v>
      </c>
      <c r="S3447">
        <v>255.27053034612001</v>
      </c>
      <c r="T3447">
        <f>IF(AND(C3447&gt;=$V$3,B3447=$V$1,A3447&lt;=2004),1,0)</f>
        <v>0</v>
      </c>
    </row>
    <row r="3448" spans="1:20" hidden="1" x14ac:dyDescent="0.25">
      <c r="A3448">
        <v>2197</v>
      </c>
      <c r="B3448">
        <v>1513</v>
      </c>
      <c r="C3448">
        <v>237.22098315321901</v>
      </c>
      <c r="D3448">
        <v>0.142910078900291</v>
      </c>
      <c r="E3448">
        <v>0</v>
      </c>
      <c r="F3448">
        <v>-0.204412843525937</v>
      </c>
      <c r="G3448">
        <v>193</v>
      </c>
      <c r="H3448">
        <v>3</v>
      </c>
      <c r="I3448">
        <v>61.720805518986502</v>
      </c>
      <c r="J3448">
        <v>204.59783275952401</v>
      </c>
      <c r="K3448">
        <v>24.441749863086098</v>
      </c>
      <c r="L3448">
        <v>-37.064602000000001</v>
      </c>
      <c r="M3448">
        <v>161.483085021649</v>
      </c>
      <c r="N3448">
        <v>94.310214492201993</v>
      </c>
      <c r="O3448">
        <v>3.4432189509376099</v>
      </c>
      <c r="P3448">
        <v>18.41</v>
      </c>
      <c r="Q3448">
        <v>0</v>
      </c>
      <c r="R3448">
        <v>-6.0439987678773397</v>
      </c>
      <c r="S3448">
        <v>258.04867321074698</v>
      </c>
    </row>
    <row r="3449" spans="1:20" hidden="1" x14ac:dyDescent="0.25">
      <c r="A3449">
        <v>2197</v>
      </c>
      <c r="B3449">
        <v>3090</v>
      </c>
      <c r="C3449">
        <v>271.54380071662001</v>
      </c>
      <c r="D3449">
        <v>0.115992092237804</v>
      </c>
      <c r="E3449">
        <v>0</v>
      </c>
      <c r="F3449">
        <v>3.96605903275331E-2</v>
      </c>
      <c r="G3449">
        <v>193</v>
      </c>
      <c r="H3449">
        <v>3</v>
      </c>
      <c r="I3449">
        <v>190.82721203427101</v>
      </c>
      <c r="J3449">
        <v>250.422088474958</v>
      </c>
      <c r="K3449">
        <v>24.441749863086098</v>
      </c>
      <c r="L3449">
        <v>47.642398999999997</v>
      </c>
      <c r="M3449">
        <v>277.400241505895</v>
      </c>
      <c r="N3449">
        <v>158.68753302852201</v>
      </c>
      <c r="O3449">
        <v>5.55745987991332E-2</v>
      </c>
      <c r="P3449">
        <v>0.54</v>
      </c>
      <c r="Q3449">
        <v>0</v>
      </c>
      <c r="R3449">
        <v>6.6701752517519903</v>
      </c>
      <c r="S3449">
        <v>248.49040134795101</v>
      </c>
    </row>
    <row r="3450" spans="1:20" hidden="1" x14ac:dyDescent="0.25">
      <c r="A3450">
        <v>2198</v>
      </c>
      <c r="B3450">
        <v>333</v>
      </c>
      <c r="C3450">
        <v>270.64129526827298</v>
      </c>
      <c r="D3450">
        <v>0.10557028877459999</v>
      </c>
      <c r="E3450">
        <v>0</v>
      </c>
      <c r="F3450">
        <v>0.104208881420567</v>
      </c>
      <c r="G3450">
        <v>194</v>
      </c>
      <c r="H3450">
        <v>3</v>
      </c>
      <c r="I3450">
        <v>180.14397508949901</v>
      </c>
      <c r="J3450">
        <v>254.54960461747501</v>
      </c>
      <c r="K3450">
        <v>24.441749863086098</v>
      </c>
      <c r="L3450">
        <v>22.605801</v>
      </c>
      <c r="M3450">
        <v>273.68263385457698</v>
      </c>
      <c r="N3450">
        <v>155.16106713287201</v>
      </c>
      <c r="O3450">
        <v>-4.28483447846255E-2</v>
      </c>
      <c r="P3450">
        <v>1.84</v>
      </c>
      <c r="Q3450">
        <v>0</v>
      </c>
      <c r="R3450">
        <v>0.73866637576541005</v>
      </c>
      <c r="S3450">
        <v>268.06162604471302</v>
      </c>
    </row>
    <row r="3451" spans="1:20" x14ac:dyDescent="0.25">
      <c r="A3451">
        <v>2198</v>
      </c>
      <c r="B3451">
        <v>1499</v>
      </c>
      <c r="C3451">
        <v>234.075126149954</v>
      </c>
      <c r="D3451">
        <v>0.1369915465912</v>
      </c>
      <c r="E3451">
        <v>0</v>
      </c>
      <c r="F3451">
        <v>8.0758361220971603E-2</v>
      </c>
      <c r="G3451">
        <v>194</v>
      </c>
      <c r="H3451">
        <v>3</v>
      </c>
      <c r="I3451">
        <v>55.395998796716199</v>
      </c>
      <c r="J3451">
        <v>203.62453525403501</v>
      </c>
      <c r="K3451">
        <v>24.441749863086098</v>
      </c>
      <c r="L3451">
        <v>-39.488300000000002</v>
      </c>
      <c r="M3451">
        <v>153.094779516323</v>
      </c>
      <c r="N3451">
        <v>89.028712361520803</v>
      </c>
      <c r="O3451">
        <v>2.0262472931397801</v>
      </c>
      <c r="P3451">
        <v>20.69</v>
      </c>
      <c r="Q3451">
        <v>0</v>
      </c>
      <c r="R3451">
        <v>-6.1204135731190501</v>
      </c>
      <c r="S3451">
        <v>255.1706693454</v>
      </c>
      <c r="T3451">
        <f>IF(AND(C3451&gt;=$V$3,B3451=$V$1,A3451&lt;=2004),1,0)</f>
        <v>0</v>
      </c>
    </row>
    <row r="3452" spans="1:20" hidden="1" x14ac:dyDescent="0.25">
      <c r="A3452">
        <v>2198</v>
      </c>
      <c r="B3452">
        <v>1513</v>
      </c>
      <c r="C3452">
        <v>237.26458129854001</v>
      </c>
      <c r="D3452">
        <v>0.14249975954153599</v>
      </c>
      <c r="E3452">
        <v>0</v>
      </c>
      <c r="F3452">
        <v>7.34841343857493E-2</v>
      </c>
      <c r="G3452">
        <v>194</v>
      </c>
      <c r="H3452">
        <v>3</v>
      </c>
      <c r="I3452">
        <v>61.720805518986502</v>
      </c>
      <c r="J3452">
        <v>204.641430904846</v>
      </c>
      <c r="K3452">
        <v>24.441749863086098</v>
      </c>
      <c r="L3452">
        <v>-37.064602000000001</v>
      </c>
      <c r="M3452">
        <v>161.60941270553599</v>
      </c>
      <c r="N3452">
        <v>94.356353108419697</v>
      </c>
      <c r="O3452">
        <v>3.4317065466799401</v>
      </c>
      <c r="P3452">
        <v>18.47</v>
      </c>
      <c r="Q3452">
        <v>0</v>
      </c>
      <c r="R3452">
        <v>-6.0022161054187499</v>
      </c>
      <c r="S3452">
        <v>257.95074072633798</v>
      </c>
    </row>
    <row r="3453" spans="1:20" hidden="1" x14ac:dyDescent="0.25">
      <c r="A3453">
        <v>2198</v>
      </c>
      <c r="B3453">
        <v>3090</v>
      </c>
      <c r="C3453">
        <v>271.55849440352199</v>
      </c>
      <c r="D3453">
        <v>0.115659059037669</v>
      </c>
      <c r="E3453">
        <v>0</v>
      </c>
      <c r="F3453">
        <v>5.3740039834633699E-2</v>
      </c>
      <c r="G3453">
        <v>194</v>
      </c>
      <c r="H3453">
        <v>3</v>
      </c>
      <c r="I3453">
        <v>190.82721203427101</v>
      </c>
      <c r="J3453">
        <v>250.43678216186001</v>
      </c>
      <c r="K3453">
        <v>24.441749863086098</v>
      </c>
      <c r="L3453">
        <v>47.642398999999997</v>
      </c>
      <c r="M3453">
        <v>277.46858259946799</v>
      </c>
      <c r="N3453">
        <v>158.68256475097701</v>
      </c>
      <c r="O3453">
        <v>5.8599565533387299E-2</v>
      </c>
      <c r="P3453">
        <v>0.53</v>
      </c>
      <c r="Q3453">
        <v>0</v>
      </c>
      <c r="R3453">
        <v>6.6436308872026997</v>
      </c>
      <c r="S3453">
        <v>248.59879919082201</v>
      </c>
    </row>
    <row r="3454" spans="1:20" hidden="1" x14ac:dyDescent="0.25">
      <c r="A3454">
        <v>2199</v>
      </c>
      <c r="B3454">
        <v>333</v>
      </c>
      <c r="C3454">
        <v>270.67332972349601</v>
      </c>
      <c r="D3454">
        <v>0.105257143700602</v>
      </c>
      <c r="E3454">
        <v>0</v>
      </c>
      <c r="F3454">
        <v>-9.2346636246781702E-2</v>
      </c>
      <c r="G3454">
        <v>195</v>
      </c>
      <c r="H3454">
        <v>3</v>
      </c>
      <c r="I3454">
        <v>180.43400822418499</v>
      </c>
      <c r="J3454">
        <v>254.58163907269699</v>
      </c>
      <c r="K3454">
        <v>24.331672080081599</v>
      </c>
      <c r="L3454">
        <v>22.605801</v>
      </c>
      <c r="M3454">
        <v>273.798143592369</v>
      </c>
      <c r="N3454">
        <v>155.18314184427601</v>
      </c>
      <c r="O3454">
        <v>-4.2646783160330499E-2</v>
      </c>
      <c r="P3454">
        <v>1.84</v>
      </c>
      <c r="Q3454">
        <v>0</v>
      </c>
      <c r="R3454">
        <v>0.743420519392329</v>
      </c>
      <c r="S3454">
        <v>268.07375573433802</v>
      </c>
    </row>
    <row r="3455" spans="1:20" x14ac:dyDescent="0.25">
      <c r="A3455">
        <v>2199</v>
      </c>
      <c r="B3455">
        <v>1499</v>
      </c>
      <c r="C3455">
        <v>234.12593022297801</v>
      </c>
      <c r="D3455">
        <v>0.136585199043113</v>
      </c>
      <c r="E3455">
        <v>0</v>
      </c>
      <c r="F3455">
        <v>-0.221843616425839</v>
      </c>
      <c r="G3455">
        <v>195</v>
      </c>
      <c r="H3455">
        <v>3</v>
      </c>
      <c r="I3455">
        <v>55.834834326007197</v>
      </c>
      <c r="J3455">
        <v>203.67533932705899</v>
      </c>
      <c r="K3455">
        <v>24.331672080081599</v>
      </c>
      <c r="L3455">
        <v>-39.488300000000002</v>
      </c>
      <c r="M3455">
        <v>153.20583653442799</v>
      </c>
      <c r="N3455">
        <v>89.066623019485107</v>
      </c>
      <c r="O3455">
        <v>2.0242578159170002</v>
      </c>
      <c r="P3455">
        <v>20.74</v>
      </c>
      <c r="Q3455">
        <v>0</v>
      </c>
      <c r="R3455">
        <v>-6.0794072108107899</v>
      </c>
      <c r="S3455">
        <v>255.071477406719</v>
      </c>
      <c r="T3455">
        <f>IF(AND(C3455&gt;=$V$3,B3455=$V$1,A3455&lt;=2004),1,0)</f>
        <v>0</v>
      </c>
    </row>
    <row r="3456" spans="1:20" hidden="1" x14ac:dyDescent="0.25">
      <c r="A3456">
        <v>2199</v>
      </c>
      <c r="B3456">
        <v>1513</v>
      </c>
      <c r="C3456">
        <v>237.31631919289899</v>
      </c>
      <c r="D3456">
        <v>0.14207707340262099</v>
      </c>
      <c r="E3456">
        <v>0</v>
      </c>
      <c r="F3456">
        <v>-0.21566410390631199</v>
      </c>
      <c r="G3456">
        <v>195</v>
      </c>
      <c r="H3456">
        <v>3</v>
      </c>
      <c r="I3456">
        <v>62.171396468944799</v>
      </c>
      <c r="J3456">
        <v>204.69316879920501</v>
      </c>
      <c r="K3456">
        <v>24.331672080081599</v>
      </c>
      <c r="L3456">
        <v>-37.064602000000001</v>
      </c>
      <c r="M3456">
        <v>161.728252332865</v>
      </c>
      <c r="N3456">
        <v>94.397190009784694</v>
      </c>
      <c r="O3456">
        <v>3.4204599902976001</v>
      </c>
      <c r="P3456">
        <v>18.52</v>
      </c>
      <c r="Q3456">
        <v>0</v>
      </c>
      <c r="R3456">
        <v>-5.9614291807609803</v>
      </c>
      <c r="S3456">
        <v>257.85347372361099</v>
      </c>
    </row>
    <row r="3457" spans="1:20" hidden="1" x14ac:dyDescent="0.25">
      <c r="A3457">
        <v>2199</v>
      </c>
      <c r="B3457">
        <v>3090</v>
      </c>
      <c r="C3457">
        <v>271.57142532136203</v>
      </c>
      <c r="D3457">
        <v>0.115315988415989</v>
      </c>
      <c r="E3457">
        <v>0</v>
      </c>
      <c r="F3457">
        <v>4.6704544571664203E-2</v>
      </c>
      <c r="G3457">
        <v>195</v>
      </c>
      <c r="H3457">
        <v>3</v>
      </c>
      <c r="I3457">
        <v>190.834247680907</v>
      </c>
      <c r="J3457">
        <v>250.44971307969999</v>
      </c>
      <c r="K3457">
        <v>24.331672080081599</v>
      </c>
      <c r="L3457">
        <v>47.642398999999997</v>
      </c>
      <c r="M3457">
        <v>277.52864462116497</v>
      </c>
      <c r="N3457">
        <v>158.67142809823699</v>
      </c>
      <c r="O3457">
        <v>6.1472472986088399E-2</v>
      </c>
      <c r="P3457">
        <v>0.52</v>
      </c>
      <c r="Q3457">
        <v>0</v>
      </c>
      <c r="R3457">
        <v>6.6166268078952797</v>
      </c>
      <c r="S3457">
        <v>248.70675643366701</v>
      </c>
    </row>
    <row r="3458" spans="1:20" hidden="1" x14ac:dyDescent="0.25">
      <c r="A3458">
        <v>2200</v>
      </c>
      <c r="B3458">
        <v>333</v>
      </c>
      <c r="C3458">
        <v>270.70134639720101</v>
      </c>
      <c r="D3458">
        <v>0.104937590209134</v>
      </c>
      <c r="E3458">
        <v>0</v>
      </c>
      <c r="F3458">
        <v>0.10645069298290701</v>
      </c>
      <c r="G3458">
        <v>196</v>
      </c>
      <c r="H3458">
        <v>3</v>
      </c>
      <c r="I3458">
        <v>180.43400822418499</v>
      </c>
      <c r="J3458">
        <v>254.60965574640201</v>
      </c>
      <c r="K3458">
        <v>24.331672080081599</v>
      </c>
      <c r="L3458">
        <v>22.605801</v>
      </c>
      <c r="M3458">
        <v>273.92779907232199</v>
      </c>
      <c r="N3458">
        <v>155.21222171359599</v>
      </c>
      <c r="O3458">
        <v>-4.2785621869793497E-2</v>
      </c>
      <c r="P3458">
        <v>1.84</v>
      </c>
      <c r="Q3458">
        <v>0</v>
      </c>
      <c r="R3458">
        <v>0.74915676303291401</v>
      </c>
      <c r="S3458">
        <v>268.08597901682703</v>
      </c>
    </row>
    <row r="3459" spans="1:20" x14ac:dyDescent="0.25">
      <c r="A3459">
        <v>2200</v>
      </c>
      <c r="B3459">
        <v>1499</v>
      </c>
      <c r="C3459">
        <v>234.17337376571601</v>
      </c>
      <c r="D3459">
        <v>0.13617053571763599</v>
      </c>
      <c r="E3459">
        <v>0</v>
      </c>
      <c r="F3459">
        <v>8.9037927704572903E-2</v>
      </c>
      <c r="G3459">
        <v>196</v>
      </c>
      <c r="H3459">
        <v>3</v>
      </c>
      <c r="I3459">
        <v>55.834834326007197</v>
      </c>
      <c r="J3459">
        <v>203.72278286979801</v>
      </c>
      <c r="K3459">
        <v>24.331672080081599</v>
      </c>
      <c r="L3459">
        <v>-39.488300000000002</v>
      </c>
      <c r="M3459">
        <v>153.33888808949101</v>
      </c>
      <c r="N3459">
        <v>89.116678371592798</v>
      </c>
      <c r="O3459">
        <v>2.0214426071531402</v>
      </c>
      <c r="P3459">
        <v>20.78</v>
      </c>
      <c r="Q3459">
        <v>0</v>
      </c>
      <c r="R3459">
        <v>-6.0361806948254202</v>
      </c>
      <c r="S3459">
        <v>254.972990754222</v>
      </c>
      <c r="T3459">
        <f>IF(AND(C3459&gt;=$V$3,B3459=$V$1,A3459&lt;=2004),1,0)</f>
        <v>0</v>
      </c>
    </row>
    <row r="3460" spans="1:20" hidden="1" x14ac:dyDescent="0.25">
      <c r="A3460">
        <v>2200</v>
      </c>
      <c r="B3460">
        <v>1513</v>
      </c>
      <c r="C3460">
        <v>237.36466204406099</v>
      </c>
      <c r="D3460">
        <v>0.141645737122088</v>
      </c>
      <c r="E3460">
        <v>0</v>
      </c>
      <c r="F3460">
        <v>8.9952527305504404E-2</v>
      </c>
      <c r="G3460">
        <v>196</v>
      </c>
      <c r="H3460">
        <v>3</v>
      </c>
      <c r="I3460">
        <v>62.171396468944799</v>
      </c>
      <c r="J3460">
        <v>204.74151165036699</v>
      </c>
      <c r="K3460">
        <v>24.331672080081599</v>
      </c>
      <c r="L3460">
        <v>-37.064602000000001</v>
      </c>
      <c r="M3460">
        <v>161.86936427639799</v>
      </c>
      <c r="N3460">
        <v>94.450339139754604</v>
      </c>
      <c r="O3460">
        <v>3.41141116873295</v>
      </c>
      <c r="P3460">
        <v>18.57</v>
      </c>
      <c r="Q3460">
        <v>0</v>
      </c>
      <c r="R3460">
        <v>-5.9184882885830401</v>
      </c>
      <c r="S3460">
        <v>257.75690734681598</v>
      </c>
    </row>
    <row r="3461" spans="1:20" hidden="1" x14ac:dyDescent="0.25">
      <c r="A3461">
        <v>2200</v>
      </c>
      <c r="B3461">
        <v>3090</v>
      </c>
      <c r="C3461">
        <v>271.582888515702</v>
      </c>
      <c r="D3461">
        <v>0.11496589695972401</v>
      </c>
      <c r="E3461">
        <v>0</v>
      </c>
      <c r="F3461">
        <v>3.8887314447207701E-2</v>
      </c>
      <c r="G3461">
        <v>196</v>
      </c>
      <c r="H3461">
        <v>3</v>
      </c>
      <c r="I3461">
        <v>190.834247680907</v>
      </c>
      <c r="J3461">
        <v>250.46117627404001</v>
      </c>
      <c r="K3461">
        <v>24.331672080081599</v>
      </c>
      <c r="L3461">
        <v>47.642398999999997</v>
      </c>
      <c r="M3461">
        <v>277.58150920115099</v>
      </c>
      <c r="N3461">
        <v>158.65513764689501</v>
      </c>
      <c r="O3461">
        <v>6.4355082022880705E-2</v>
      </c>
      <c r="P3461">
        <v>0.52</v>
      </c>
      <c r="Q3461">
        <v>0</v>
      </c>
      <c r="R3461">
        <v>6.5892417000506898</v>
      </c>
      <c r="S3461">
        <v>248.81426685960199</v>
      </c>
    </row>
    <row r="3462" spans="1:20" hidden="1" x14ac:dyDescent="0.25">
      <c r="A3462">
        <v>2201</v>
      </c>
      <c r="B3462">
        <v>333</v>
      </c>
      <c r="C3462">
        <v>270.73287005511702</v>
      </c>
      <c r="D3462">
        <v>0.10461158884166399</v>
      </c>
      <c r="E3462">
        <v>0</v>
      </c>
      <c r="F3462">
        <v>-9.2917003340202198E-2</v>
      </c>
      <c r="G3462">
        <v>197</v>
      </c>
      <c r="H3462">
        <v>3</v>
      </c>
      <c r="I3462">
        <v>180.72659658409799</v>
      </c>
      <c r="J3462">
        <v>254.641179404318</v>
      </c>
      <c r="K3462">
        <v>24.214182634055302</v>
      </c>
      <c r="L3462">
        <v>22.605801</v>
      </c>
      <c r="M3462">
        <v>274.04123082288402</v>
      </c>
      <c r="N3462">
        <v>155.23108457535699</v>
      </c>
      <c r="O3462">
        <v>-4.2759431387454402E-2</v>
      </c>
      <c r="P3462">
        <v>1.84</v>
      </c>
      <c r="Q3462">
        <v>0</v>
      </c>
      <c r="R3462">
        <v>0.75370817256785105</v>
      </c>
      <c r="S3462">
        <v>268.098276560361</v>
      </c>
    </row>
    <row r="3463" spans="1:20" x14ac:dyDescent="0.25">
      <c r="A3463">
        <v>2201</v>
      </c>
      <c r="B3463">
        <v>1499</v>
      </c>
      <c r="C3463">
        <v>234.22876647217899</v>
      </c>
      <c r="D3463">
        <v>0.13574750541205499</v>
      </c>
      <c r="E3463">
        <v>0</v>
      </c>
      <c r="F3463">
        <v>-0.210614049941038</v>
      </c>
      <c r="G3463">
        <v>197</v>
      </c>
      <c r="H3463">
        <v>3</v>
      </c>
      <c r="I3463">
        <v>56.299783357705799</v>
      </c>
      <c r="J3463">
        <v>203.77817557626099</v>
      </c>
      <c r="K3463">
        <v>24.214182634055302</v>
      </c>
      <c r="L3463">
        <v>-39.488300000000002</v>
      </c>
      <c r="M3463">
        <v>153.46321693568899</v>
      </c>
      <c r="N3463">
        <v>89.161011739121903</v>
      </c>
      <c r="O3463">
        <v>2.0189841446708101</v>
      </c>
      <c r="P3463">
        <v>20.81</v>
      </c>
      <c r="Q3463">
        <v>0</v>
      </c>
      <c r="R3463">
        <v>-5.9941258838653599</v>
      </c>
      <c r="S3463">
        <v>254.87519027030899</v>
      </c>
      <c r="T3463">
        <f>IF(AND(C3463&gt;=$V$3,B3463=$V$1,A3463&lt;=2004),1,0)</f>
        <v>0</v>
      </c>
    </row>
    <row r="3464" spans="1:20" hidden="1" x14ac:dyDescent="0.25">
      <c r="A3464">
        <v>2201</v>
      </c>
      <c r="B3464">
        <v>1513</v>
      </c>
      <c r="C3464">
        <v>237.42198564576501</v>
      </c>
      <c r="D3464">
        <v>0.141205697438442</v>
      </c>
      <c r="E3464">
        <v>0</v>
      </c>
      <c r="F3464">
        <v>-0.23794651157959401</v>
      </c>
      <c r="G3464">
        <v>197</v>
      </c>
      <c r="H3464">
        <v>3</v>
      </c>
      <c r="I3464">
        <v>62.648218747307403</v>
      </c>
      <c r="J3464">
        <v>204.798835252071</v>
      </c>
      <c r="K3464">
        <v>24.214182634055302</v>
      </c>
      <c r="L3464">
        <v>-37.064602000000001</v>
      </c>
      <c r="M3464">
        <v>162.001299880478</v>
      </c>
      <c r="N3464">
        <v>94.4974349833969</v>
      </c>
      <c r="O3464">
        <v>3.4030434046562101</v>
      </c>
      <c r="P3464">
        <v>18.63</v>
      </c>
      <c r="Q3464">
        <v>0</v>
      </c>
      <c r="R3464">
        <v>-5.8767277045016204</v>
      </c>
      <c r="S3464">
        <v>257.66102233798199</v>
      </c>
    </row>
    <row r="3465" spans="1:20" hidden="1" x14ac:dyDescent="0.25">
      <c r="A3465">
        <v>2201</v>
      </c>
      <c r="B3465">
        <v>3090</v>
      </c>
      <c r="C3465">
        <v>271.59225721856399</v>
      </c>
      <c r="D3465">
        <v>0.114608741439508</v>
      </c>
      <c r="E3465">
        <v>0</v>
      </c>
      <c r="F3465">
        <v>5.54934961240292E-2</v>
      </c>
      <c r="G3465">
        <v>197</v>
      </c>
      <c r="H3465">
        <v>3</v>
      </c>
      <c r="I3465">
        <v>190.82341248420099</v>
      </c>
      <c r="J3465">
        <v>250.470544976902</v>
      </c>
      <c r="K3465">
        <v>24.214182634055302</v>
      </c>
      <c r="L3465">
        <v>47.642398999999997</v>
      </c>
      <c r="M3465">
        <v>277.62837970317702</v>
      </c>
      <c r="N3465">
        <v>158.63437239320399</v>
      </c>
      <c r="O3465">
        <v>6.5928622219189506E-2</v>
      </c>
      <c r="P3465">
        <v>0.51</v>
      </c>
      <c r="Q3465">
        <v>0</v>
      </c>
      <c r="R3465">
        <v>6.5615623828160903</v>
      </c>
      <c r="S3465">
        <v>248.92132566829301</v>
      </c>
    </row>
    <row r="3466" spans="1:20" hidden="1" x14ac:dyDescent="0.25">
      <c r="A3466">
        <v>2202</v>
      </c>
      <c r="B3466">
        <v>333</v>
      </c>
      <c r="C3466">
        <v>270.75997415500302</v>
      </c>
      <c r="D3466">
        <v>0.10427837035890899</v>
      </c>
      <c r="E3466">
        <v>0</v>
      </c>
      <c r="F3466">
        <v>0.117095686462801</v>
      </c>
      <c r="G3466">
        <v>198</v>
      </c>
      <c r="H3466">
        <v>3</v>
      </c>
      <c r="I3466">
        <v>180.72659658409799</v>
      </c>
      <c r="J3466">
        <v>254.66828350420499</v>
      </c>
      <c r="K3466">
        <v>24.214182634055302</v>
      </c>
      <c r="L3466">
        <v>22.605801</v>
      </c>
      <c r="M3466">
        <v>274.16890349610702</v>
      </c>
      <c r="N3466">
        <v>155.25687558222299</v>
      </c>
      <c r="O3466">
        <v>-4.2432784569195102E-2</v>
      </c>
      <c r="P3466">
        <v>1.83</v>
      </c>
      <c r="Q3466">
        <v>0</v>
      </c>
      <c r="R3466">
        <v>0.75924883949085797</v>
      </c>
      <c r="S3466">
        <v>268.11066450571798</v>
      </c>
    </row>
    <row r="3467" spans="1:20" x14ac:dyDescent="0.25">
      <c r="A3467">
        <v>2202</v>
      </c>
      <c r="B3467">
        <v>1499</v>
      </c>
      <c r="C3467">
        <v>234.28020751782199</v>
      </c>
      <c r="D3467">
        <v>0.13531510993568399</v>
      </c>
      <c r="E3467">
        <v>0</v>
      </c>
      <c r="F3467">
        <v>0.10470001338066499</v>
      </c>
      <c r="G3467">
        <v>198</v>
      </c>
      <c r="H3467">
        <v>3</v>
      </c>
      <c r="I3467">
        <v>56.299783357705799</v>
      </c>
      <c r="J3467">
        <v>203.829616621903</v>
      </c>
      <c r="K3467">
        <v>24.214182634055302</v>
      </c>
      <c r="L3467">
        <v>-39.488300000000002</v>
      </c>
      <c r="M3467">
        <v>153.60847272611201</v>
      </c>
      <c r="N3467">
        <v>89.216777359870093</v>
      </c>
      <c r="O3467">
        <v>2.0179221940813301</v>
      </c>
      <c r="P3467">
        <v>20.84</v>
      </c>
      <c r="Q3467">
        <v>0</v>
      </c>
      <c r="R3467">
        <v>-5.9499779907492396</v>
      </c>
      <c r="S3467">
        <v>254.77811010582101</v>
      </c>
      <c r="T3467">
        <f>IF(AND(C3467&gt;=$V$3,B3467=$V$1,A3467&lt;=2004),1,0)</f>
        <v>0</v>
      </c>
    </row>
    <row r="3468" spans="1:20" hidden="1" x14ac:dyDescent="0.25">
      <c r="A3468">
        <v>2202</v>
      </c>
      <c r="B3468">
        <v>1513</v>
      </c>
      <c r="C3468">
        <v>237.47597142449001</v>
      </c>
      <c r="D3468">
        <v>0.14075591602533399</v>
      </c>
      <c r="E3468">
        <v>0</v>
      </c>
      <c r="F3468">
        <v>8.8436470877087198E-2</v>
      </c>
      <c r="G3468">
        <v>198</v>
      </c>
      <c r="H3468">
        <v>3</v>
      </c>
      <c r="I3468">
        <v>62.648218747307403</v>
      </c>
      <c r="J3468">
        <v>204.85282103079601</v>
      </c>
      <c r="K3468">
        <v>24.214182634055302</v>
      </c>
      <c r="L3468">
        <v>-37.064602000000001</v>
      </c>
      <c r="M3468">
        <v>162.15784993283199</v>
      </c>
      <c r="N3468">
        <v>94.558110568845706</v>
      </c>
      <c r="O3468">
        <v>3.3946337376511</v>
      </c>
      <c r="P3468">
        <v>18.690000000000001</v>
      </c>
      <c r="Q3468">
        <v>0</v>
      </c>
      <c r="R3468">
        <v>-5.83257536753485</v>
      </c>
      <c r="S3468">
        <v>257.565857721079</v>
      </c>
    </row>
    <row r="3469" spans="1:20" hidden="1" x14ac:dyDescent="0.25">
      <c r="A3469">
        <v>2202</v>
      </c>
      <c r="B3469">
        <v>3090</v>
      </c>
      <c r="C3469">
        <v>271.59992743074702</v>
      </c>
      <c r="D3469">
        <v>0.114243679104104</v>
      </c>
      <c r="E3469">
        <v>0</v>
      </c>
      <c r="F3469">
        <v>4.5001460871120801E-2</v>
      </c>
      <c r="G3469">
        <v>198</v>
      </c>
      <c r="H3469">
        <v>3</v>
      </c>
      <c r="I3469">
        <v>190.82341248420099</v>
      </c>
      <c r="J3469">
        <v>250.47821518908501</v>
      </c>
      <c r="K3469">
        <v>24.214182634055302</v>
      </c>
      <c r="L3469">
        <v>47.642398999999997</v>
      </c>
      <c r="M3469">
        <v>277.666690694012</v>
      </c>
      <c r="N3469">
        <v>158.607550840432</v>
      </c>
      <c r="O3469">
        <v>6.7906936936649995E-2</v>
      </c>
      <c r="P3469">
        <v>0.5</v>
      </c>
      <c r="Q3469">
        <v>0</v>
      </c>
      <c r="R3469">
        <v>6.5334096147979501</v>
      </c>
      <c r="S3469">
        <v>249.02792513488899</v>
      </c>
    </row>
    <row r="3470" spans="1:20" hidden="1" x14ac:dyDescent="0.25">
      <c r="A3470">
        <v>2203</v>
      </c>
      <c r="B3470">
        <v>333</v>
      </c>
      <c r="C3470">
        <v>270.79071601658399</v>
      </c>
      <c r="D3470">
        <v>0.103943761351387</v>
      </c>
      <c r="E3470">
        <v>0</v>
      </c>
      <c r="F3470">
        <v>-9.6381914639891195E-2</v>
      </c>
      <c r="G3470">
        <v>199</v>
      </c>
      <c r="H3470">
        <v>3</v>
      </c>
      <c r="I3470">
        <v>181.02154609371399</v>
      </c>
      <c r="J3470">
        <v>254.69902536578499</v>
      </c>
      <c r="K3470">
        <v>24.089317313430701</v>
      </c>
      <c r="L3470">
        <v>22.605801</v>
      </c>
      <c r="M3470">
        <v>274.27871236199002</v>
      </c>
      <c r="N3470">
        <v>155.27222103834299</v>
      </c>
      <c r="O3470">
        <v>-4.0907109164276097E-2</v>
      </c>
      <c r="P3470">
        <v>1.83</v>
      </c>
      <c r="Q3470">
        <v>0</v>
      </c>
      <c r="R3470">
        <v>0.763489806179101</v>
      </c>
      <c r="S3470">
        <v>268.12312164691798</v>
      </c>
    </row>
    <row r="3471" spans="1:20" x14ac:dyDescent="0.25">
      <c r="A3471">
        <v>2203</v>
      </c>
      <c r="B3471">
        <v>1499</v>
      </c>
      <c r="C3471">
        <v>234.34010019747299</v>
      </c>
      <c r="D3471">
        <v>0.13488091006774899</v>
      </c>
      <c r="E3471">
        <v>0</v>
      </c>
      <c r="F3471">
        <v>-0.22392698723110499</v>
      </c>
      <c r="G3471">
        <v>199</v>
      </c>
      <c r="H3471">
        <v>3</v>
      </c>
      <c r="I3471">
        <v>56.790924209621501</v>
      </c>
      <c r="J3471">
        <v>203.88950930155499</v>
      </c>
      <c r="K3471">
        <v>24.089317313430701</v>
      </c>
      <c r="L3471">
        <v>-39.488300000000002</v>
      </c>
      <c r="M3471">
        <v>153.74345843305801</v>
      </c>
      <c r="N3471">
        <v>89.266346567618498</v>
      </c>
      <c r="O3471">
        <v>2.0177559975662298</v>
      </c>
      <c r="P3471">
        <v>20.87</v>
      </c>
      <c r="Q3471">
        <v>0</v>
      </c>
      <c r="R3471">
        <v>-5.9071764896234598</v>
      </c>
      <c r="S3471">
        <v>254.68172829295301</v>
      </c>
      <c r="T3471">
        <f>IF(AND(C3471&gt;=$V$3,B3471=$V$1,A3471&lt;=2004),1,0)</f>
        <v>0</v>
      </c>
    </row>
    <row r="3472" spans="1:20" hidden="1" x14ac:dyDescent="0.25">
      <c r="A3472">
        <v>2203</v>
      </c>
      <c r="B3472">
        <v>1513</v>
      </c>
      <c r="C3472">
        <v>237.53887259883501</v>
      </c>
      <c r="D3472">
        <v>0.14030425766893601</v>
      </c>
      <c r="E3472">
        <v>0</v>
      </c>
      <c r="F3472">
        <v>-0.23621482214589101</v>
      </c>
      <c r="G3472">
        <v>199</v>
      </c>
      <c r="H3472">
        <v>3</v>
      </c>
      <c r="I3472">
        <v>63.151327825419997</v>
      </c>
      <c r="J3472">
        <v>204.91572220514101</v>
      </c>
      <c r="K3472">
        <v>24.089317313430701</v>
      </c>
      <c r="L3472">
        <v>-37.064602000000001</v>
      </c>
      <c r="M3472">
        <v>162.30538814968801</v>
      </c>
      <c r="N3472">
        <v>94.613281587879698</v>
      </c>
      <c r="O3472">
        <v>3.3860332477010702</v>
      </c>
      <c r="P3472">
        <v>18.739999999999998</v>
      </c>
      <c r="Q3472">
        <v>0</v>
      </c>
      <c r="R3472">
        <v>-5.7895925449417298</v>
      </c>
      <c r="S3472">
        <v>257.47139441424702</v>
      </c>
    </row>
    <row r="3473" spans="1:20" hidden="1" x14ac:dyDescent="0.25">
      <c r="A3473">
        <v>2203</v>
      </c>
      <c r="B3473">
        <v>3090</v>
      </c>
      <c r="C3473">
        <v>271.605297232569</v>
      </c>
      <c r="D3473">
        <v>0.113877093359149</v>
      </c>
      <c r="E3473">
        <v>0</v>
      </c>
      <c r="F3473">
        <v>6.0949281764962303E-2</v>
      </c>
      <c r="G3473">
        <v>199</v>
      </c>
      <c r="H3473">
        <v>3</v>
      </c>
      <c r="I3473">
        <v>190.794609133931</v>
      </c>
      <c r="J3473">
        <v>250.48358499090699</v>
      </c>
      <c r="K3473">
        <v>24.089317313430701</v>
      </c>
      <c r="L3473">
        <v>47.642398999999997</v>
      </c>
      <c r="M3473">
        <v>277.69805907953702</v>
      </c>
      <c r="N3473">
        <v>158.57644788427399</v>
      </c>
      <c r="O3473">
        <v>6.9821324115936695E-2</v>
      </c>
      <c r="P3473">
        <v>0.49</v>
      </c>
      <c r="Q3473">
        <v>0</v>
      </c>
      <c r="R3473">
        <v>6.5048997434442697</v>
      </c>
      <c r="S3473">
        <v>249.13405943287401</v>
      </c>
    </row>
    <row r="3474" spans="1:20" hidden="1" x14ac:dyDescent="0.25">
      <c r="A3474">
        <v>2204</v>
      </c>
      <c r="B3474">
        <v>333</v>
      </c>
      <c r="C3474">
        <v>270.81749189940098</v>
      </c>
      <c r="D3474">
        <v>0.103606746906565</v>
      </c>
      <c r="E3474">
        <v>0</v>
      </c>
      <c r="F3474">
        <v>0.105078140214985</v>
      </c>
      <c r="G3474">
        <v>200</v>
      </c>
      <c r="H3474">
        <v>3</v>
      </c>
      <c r="I3474">
        <v>181.02154609371399</v>
      </c>
      <c r="J3474">
        <v>254.72580124860301</v>
      </c>
      <c r="K3474">
        <v>24.089317313430701</v>
      </c>
      <c r="L3474">
        <v>22.605801</v>
      </c>
      <c r="M3474">
        <v>274.40329908291397</v>
      </c>
      <c r="N3474">
        <v>155.29545870969801</v>
      </c>
      <c r="O3474">
        <v>-3.9366827986620397E-2</v>
      </c>
      <c r="P3474">
        <v>1.83</v>
      </c>
      <c r="Q3474">
        <v>0</v>
      </c>
      <c r="R3474">
        <v>0.76875917800308902</v>
      </c>
      <c r="S3474">
        <v>268.13566476347597</v>
      </c>
    </row>
    <row r="3475" spans="1:20" x14ac:dyDescent="0.25">
      <c r="A3475">
        <v>2204</v>
      </c>
      <c r="B3475">
        <v>1499</v>
      </c>
      <c r="C3475">
        <v>234.39584419982199</v>
      </c>
      <c r="D3475">
        <v>0.13444358882371699</v>
      </c>
      <c r="E3475">
        <v>0</v>
      </c>
      <c r="F3475">
        <v>0.10991998032165901</v>
      </c>
      <c r="G3475">
        <v>200</v>
      </c>
      <c r="H3475">
        <v>3</v>
      </c>
      <c r="I3475">
        <v>56.790924209621501</v>
      </c>
      <c r="J3475">
        <v>203.945253303904</v>
      </c>
      <c r="K3475">
        <v>24.089317313430701</v>
      </c>
      <c r="L3475">
        <v>-39.488300000000002</v>
      </c>
      <c r="M3475">
        <v>153.90073402062501</v>
      </c>
      <c r="N3475">
        <v>89.328534588022606</v>
      </c>
      <c r="O3475">
        <v>2.0179594608425901</v>
      </c>
      <c r="P3475">
        <v>20.9</v>
      </c>
      <c r="Q3475">
        <v>0</v>
      </c>
      <c r="R3475">
        <v>-5.8621406131880001</v>
      </c>
      <c r="S3475">
        <v>254.58608128789399</v>
      </c>
      <c r="T3475">
        <f>IF(AND(C3475&gt;=$V$3,B3475=$V$1,A3475&lt;=2004),1,0)</f>
        <v>0</v>
      </c>
    </row>
    <row r="3476" spans="1:20" hidden="1" x14ac:dyDescent="0.25">
      <c r="A3476">
        <v>2204</v>
      </c>
      <c r="B3476">
        <v>1513</v>
      </c>
      <c r="C3476">
        <v>237.598527816862</v>
      </c>
      <c r="D3476">
        <v>0.139849352430857</v>
      </c>
      <c r="E3476">
        <v>0</v>
      </c>
      <c r="F3476">
        <v>8.6002445541698294E-2</v>
      </c>
      <c r="G3476">
        <v>200</v>
      </c>
      <c r="H3476">
        <v>3</v>
      </c>
      <c r="I3476">
        <v>63.151327825419997</v>
      </c>
      <c r="J3476">
        <v>204.975377423168</v>
      </c>
      <c r="K3476">
        <v>24.089317313430701</v>
      </c>
      <c r="L3476">
        <v>-37.064602000000001</v>
      </c>
      <c r="M3476">
        <v>162.47741829483701</v>
      </c>
      <c r="N3476">
        <v>94.682381588794598</v>
      </c>
      <c r="O3476">
        <v>3.3783109405950502</v>
      </c>
      <c r="P3476">
        <v>18.809999999999999</v>
      </c>
      <c r="Q3476">
        <v>0</v>
      </c>
      <c r="R3476">
        <v>-5.7442425507401698</v>
      </c>
      <c r="S3476">
        <v>257.37767104038699</v>
      </c>
    </row>
    <row r="3477" spans="1:20" hidden="1" x14ac:dyDescent="0.25">
      <c r="A3477">
        <v>2204</v>
      </c>
      <c r="B3477">
        <v>3090</v>
      </c>
      <c r="C3477">
        <v>271.60962948291802</v>
      </c>
      <c r="D3477">
        <v>0.11350787230251801</v>
      </c>
      <c r="E3477">
        <v>0</v>
      </c>
      <c r="F3477">
        <v>2.7489888300594002E-2</v>
      </c>
      <c r="G3477">
        <v>200</v>
      </c>
      <c r="H3477">
        <v>3</v>
      </c>
      <c r="I3477">
        <v>190.794609133931</v>
      </c>
      <c r="J3477">
        <v>250.48791724125499</v>
      </c>
      <c r="K3477">
        <v>24.089317313430701</v>
      </c>
      <c r="L3477">
        <v>47.642398999999997</v>
      </c>
      <c r="M3477">
        <v>277.720021202748</v>
      </c>
      <c r="N3477">
        <v>158.539509771365</v>
      </c>
      <c r="O3477">
        <v>7.2192912473536694E-2</v>
      </c>
      <c r="P3477">
        <v>0.49</v>
      </c>
      <c r="Q3477">
        <v>0</v>
      </c>
      <c r="R3477">
        <v>6.4758609839826997</v>
      </c>
      <c r="S3477">
        <v>249.23971993288001</v>
      </c>
    </row>
    <row r="3478" spans="1:20" hidden="1" x14ac:dyDescent="0.25">
      <c r="A3478">
        <v>2205</v>
      </c>
      <c r="B3478">
        <v>333</v>
      </c>
      <c r="C3478">
        <v>270.84759726231403</v>
      </c>
      <c r="D3478">
        <v>0.10326910621850301</v>
      </c>
      <c r="E3478">
        <v>0</v>
      </c>
      <c r="F3478">
        <v>-8.82140166174534E-2</v>
      </c>
      <c r="G3478">
        <v>201</v>
      </c>
      <c r="H3478">
        <v>3</v>
      </c>
      <c r="I3478">
        <v>181.318654947542</v>
      </c>
      <c r="J3478">
        <v>254.755906611516</v>
      </c>
      <c r="K3478">
        <v>23.9571141533938</v>
      </c>
      <c r="L3478">
        <v>22.605801</v>
      </c>
      <c r="M3478">
        <v>274.51184756684899</v>
      </c>
      <c r="N3478">
        <v>155.30939366803401</v>
      </c>
      <c r="O3478">
        <v>-3.7415309382280097E-2</v>
      </c>
      <c r="P3478">
        <v>1.82</v>
      </c>
      <c r="Q3478">
        <v>0</v>
      </c>
      <c r="R3478">
        <v>0.77286083971578901</v>
      </c>
      <c r="S3478">
        <v>268.14827480296901</v>
      </c>
    </row>
    <row r="3479" spans="1:20" x14ac:dyDescent="0.25">
      <c r="A3479">
        <v>2205</v>
      </c>
      <c r="B3479">
        <v>1499</v>
      </c>
      <c r="C3479">
        <v>234.460126608016</v>
      </c>
      <c r="D3479">
        <v>0.13400545494545801</v>
      </c>
      <c r="E3479">
        <v>0</v>
      </c>
      <c r="F3479">
        <v>-0.22622593440909</v>
      </c>
      <c r="G3479">
        <v>201</v>
      </c>
      <c r="H3479">
        <v>3</v>
      </c>
      <c r="I3479">
        <v>57.308332707022601</v>
      </c>
      <c r="J3479">
        <v>204.009535712097</v>
      </c>
      <c r="K3479">
        <v>23.9571141533938</v>
      </c>
      <c r="L3479">
        <v>-39.488300000000002</v>
      </c>
      <c r="M3479">
        <v>154.047223750483</v>
      </c>
      <c r="N3479">
        <v>89.384288916277399</v>
      </c>
      <c r="O3479">
        <v>2.0190000024699102</v>
      </c>
      <c r="P3479">
        <v>20.92</v>
      </c>
      <c r="Q3479">
        <v>0</v>
      </c>
      <c r="R3479">
        <v>-5.8185120811535898</v>
      </c>
      <c r="S3479">
        <v>254.49114612833699</v>
      </c>
      <c r="T3479">
        <f>IF(AND(C3479&gt;=$V$3,B3479=$V$1,A3479&lt;=2004),1,0)</f>
        <v>0</v>
      </c>
    </row>
    <row r="3480" spans="1:20" hidden="1" x14ac:dyDescent="0.25">
      <c r="A3480">
        <v>2205</v>
      </c>
      <c r="B3480">
        <v>1513</v>
      </c>
      <c r="C3480">
        <v>237.66818360558301</v>
      </c>
      <c r="D3480">
        <v>0.139393601883816</v>
      </c>
      <c r="E3480">
        <v>0</v>
      </c>
      <c r="F3480">
        <v>-0.26496662909892399</v>
      </c>
      <c r="G3480">
        <v>201</v>
      </c>
      <c r="H3480">
        <v>3</v>
      </c>
      <c r="I3480">
        <v>63.6807755394968</v>
      </c>
      <c r="J3480">
        <v>205.04503321188901</v>
      </c>
      <c r="K3480">
        <v>23.9571141533938</v>
      </c>
      <c r="L3480">
        <v>-37.064602000000001</v>
      </c>
      <c r="M3480">
        <v>162.64069730023499</v>
      </c>
      <c r="N3480">
        <v>94.746193436962898</v>
      </c>
      <c r="O3480">
        <v>3.36949598750649</v>
      </c>
      <c r="P3480">
        <v>18.88</v>
      </c>
      <c r="Q3480">
        <v>0</v>
      </c>
      <c r="R3480">
        <v>-5.7000412277941397</v>
      </c>
      <c r="S3480">
        <v>257.28466885771599</v>
      </c>
    </row>
    <row r="3481" spans="1:20" hidden="1" x14ac:dyDescent="0.25">
      <c r="A3481">
        <v>2205</v>
      </c>
      <c r="B3481">
        <v>3090</v>
      </c>
      <c r="C3481">
        <v>271.61141034129901</v>
      </c>
      <c r="D3481">
        <v>0.113137965156034</v>
      </c>
      <c r="E3481">
        <v>0</v>
      </c>
      <c r="F3481">
        <v>6.7598999495058501E-2</v>
      </c>
      <c r="G3481">
        <v>201</v>
      </c>
      <c r="H3481">
        <v>3</v>
      </c>
      <c r="I3481">
        <v>190.74774409421099</v>
      </c>
      <c r="J3481">
        <v>250.489698099637</v>
      </c>
      <c r="K3481">
        <v>23.9571141533938</v>
      </c>
      <c r="L3481">
        <v>47.642398999999997</v>
      </c>
      <c r="M3481">
        <v>277.73774076061301</v>
      </c>
      <c r="N3481">
        <v>158.49994757798299</v>
      </c>
      <c r="O3481">
        <v>7.3429622098059005E-2</v>
      </c>
      <c r="P3481">
        <v>0.48</v>
      </c>
      <c r="Q3481">
        <v>0</v>
      </c>
      <c r="R3481">
        <v>6.4466597595381501</v>
      </c>
      <c r="S3481">
        <v>249.34490398412001</v>
      </c>
    </row>
    <row r="3482" spans="1:20" hidden="1" x14ac:dyDescent="0.25">
      <c r="A3482">
        <v>2206</v>
      </c>
      <c r="B3482">
        <v>333</v>
      </c>
      <c r="C3482">
        <v>270.87376167767701</v>
      </c>
      <c r="D3482">
        <v>0.102920617356382</v>
      </c>
      <c r="E3482">
        <v>0</v>
      </c>
      <c r="F3482">
        <v>0.104414919067245</v>
      </c>
      <c r="G3482">
        <v>202</v>
      </c>
      <c r="H3482">
        <v>3</v>
      </c>
      <c r="I3482">
        <v>181.318654947542</v>
      </c>
      <c r="J3482">
        <v>254.78207102687901</v>
      </c>
      <c r="K3482">
        <v>23.9571141533938</v>
      </c>
      <c r="L3482">
        <v>22.605801</v>
      </c>
      <c r="M3482">
        <v>274.63393210258499</v>
      </c>
      <c r="N3482">
        <v>155.32931683112099</v>
      </c>
      <c r="O3482">
        <v>-3.4626975894210398E-2</v>
      </c>
      <c r="P3482">
        <v>1.82</v>
      </c>
      <c r="Q3482">
        <v>0</v>
      </c>
      <c r="R3482">
        <v>0.77790271962228197</v>
      </c>
      <c r="S3482">
        <v>268.16096710604899</v>
      </c>
    </row>
    <row r="3483" spans="1:20" x14ac:dyDescent="0.25">
      <c r="A3483">
        <v>2206</v>
      </c>
      <c r="B3483">
        <v>1499</v>
      </c>
      <c r="C3483">
        <v>234.520094201077</v>
      </c>
      <c r="D3483">
        <v>0.13355324411278999</v>
      </c>
      <c r="E3483">
        <v>0</v>
      </c>
      <c r="F3483">
        <v>0.11432181541217</v>
      </c>
      <c r="G3483">
        <v>202</v>
      </c>
      <c r="H3483">
        <v>3</v>
      </c>
      <c r="I3483">
        <v>57.308332707022601</v>
      </c>
      <c r="J3483">
        <v>204.06950330515801</v>
      </c>
      <c r="K3483">
        <v>23.9571141533938</v>
      </c>
      <c r="L3483">
        <v>-39.488300000000002</v>
      </c>
      <c r="M3483">
        <v>154.21628137021099</v>
      </c>
      <c r="N3483">
        <v>89.452071468496101</v>
      </c>
      <c r="O3483">
        <v>2.0218372794769</v>
      </c>
      <c r="P3483">
        <v>20.95</v>
      </c>
      <c r="Q3483">
        <v>0</v>
      </c>
      <c r="R3483">
        <v>-5.7726280562433603</v>
      </c>
      <c r="S3483">
        <v>254.396959615025</v>
      </c>
      <c r="T3483">
        <f>IF(AND(C3483&gt;=$V$3,B3483=$V$1,A3483&lt;=2004),1,0)</f>
        <v>0</v>
      </c>
    </row>
    <row r="3484" spans="1:20" hidden="1" x14ac:dyDescent="0.25">
      <c r="A3484">
        <v>2206</v>
      </c>
      <c r="B3484">
        <v>1513</v>
      </c>
      <c r="C3484">
        <v>237.734132177265</v>
      </c>
      <c r="D3484">
        <v>0.138923208370342</v>
      </c>
      <c r="E3484">
        <v>0</v>
      </c>
      <c r="F3484">
        <v>9.8223637195367502E-2</v>
      </c>
      <c r="G3484">
        <v>202</v>
      </c>
      <c r="H3484">
        <v>3</v>
      </c>
      <c r="I3484">
        <v>63.6807755394968</v>
      </c>
      <c r="J3484">
        <v>205.11098178357099</v>
      </c>
      <c r="K3484">
        <v>23.9571141533938</v>
      </c>
      <c r="L3484">
        <v>-37.064602000000001</v>
      </c>
      <c r="M3484">
        <v>162.83150401915699</v>
      </c>
      <c r="N3484">
        <v>94.824895392460704</v>
      </c>
      <c r="O3484">
        <v>3.3602526094274499</v>
      </c>
      <c r="P3484">
        <v>18.95</v>
      </c>
      <c r="Q3484">
        <v>0</v>
      </c>
      <c r="R3484">
        <v>-5.6531657321021704</v>
      </c>
      <c r="S3484">
        <v>257.19243149818197</v>
      </c>
    </row>
    <row r="3485" spans="1:20" hidden="1" x14ac:dyDescent="0.25">
      <c r="A3485">
        <v>2206</v>
      </c>
      <c r="B3485">
        <v>3090</v>
      </c>
      <c r="C3485">
        <v>271.612325391051</v>
      </c>
      <c r="D3485">
        <v>0.112756173135326</v>
      </c>
      <c r="E3485">
        <v>0</v>
      </c>
      <c r="F3485">
        <v>2.2939553582303499E-2</v>
      </c>
      <c r="G3485">
        <v>202</v>
      </c>
      <c r="H3485">
        <v>3</v>
      </c>
      <c r="I3485">
        <v>190.74774409421099</v>
      </c>
      <c r="J3485">
        <v>250.49061314938899</v>
      </c>
      <c r="K3485">
        <v>23.9571141533938</v>
      </c>
      <c r="L3485">
        <v>47.642398999999997</v>
      </c>
      <c r="M3485">
        <v>277.74502498612497</v>
      </c>
      <c r="N3485">
        <v>158.45272067063499</v>
      </c>
      <c r="O3485">
        <v>7.5202010595672594E-2</v>
      </c>
      <c r="P3485">
        <v>0.48</v>
      </c>
      <c r="Q3485">
        <v>0</v>
      </c>
      <c r="R3485">
        <v>6.4168605687583797</v>
      </c>
      <c r="S3485">
        <v>249.449601830142</v>
      </c>
    </row>
    <row r="3486" spans="1:20" hidden="1" x14ac:dyDescent="0.25">
      <c r="A3486">
        <v>2207</v>
      </c>
      <c r="B3486">
        <v>333</v>
      </c>
      <c r="C3486">
        <v>270.903285569324</v>
      </c>
      <c r="D3486">
        <v>0.10256813549159199</v>
      </c>
      <c r="E3486">
        <v>0</v>
      </c>
      <c r="F3486">
        <v>-8.9008738935170695E-2</v>
      </c>
      <c r="G3486">
        <v>203</v>
      </c>
      <c r="H3486">
        <v>3</v>
      </c>
      <c r="I3486">
        <v>181.61771362680699</v>
      </c>
      <c r="J3486">
        <v>254.811594918525</v>
      </c>
      <c r="K3486">
        <v>23.817613424308099</v>
      </c>
      <c r="L3486">
        <v>22.605801</v>
      </c>
      <c r="M3486">
        <v>274.74006821207399</v>
      </c>
      <c r="N3486">
        <v>155.33950812028399</v>
      </c>
      <c r="O3486">
        <v>-3.2048221824500601E-2</v>
      </c>
      <c r="P3486">
        <v>1.81</v>
      </c>
      <c r="Q3486">
        <v>0</v>
      </c>
      <c r="R3486">
        <v>0.78178517269784897</v>
      </c>
      <c r="S3486">
        <v>268.17372275544398</v>
      </c>
    </row>
    <row r="3487" spans="1:20" x14ac:dyDescent="0.25">
      <c r="A3487">
        <v>2207</v>
      </c>
      <c r="B3487">
        <v>1499</v>
      </c>
      <c r="C3487">
        <v>234.58947091317901</v>
      </c>
      <c r="D3487">
        <v>0.133095851825969</v>
      </c>
      <c r="E3487">
        <v>0</v>
      </c>
      <c r="F3487">
        <v>-0.249295489397523</v>
      </c>
      <c r="G3487">
        <v>203</v>
      </c>
      <c r="H3487">
        <v>3</v>
      </c>
      <c r="I3487">
        <v>57.852081731301503</v>
      </c>
      <c r="J3487">
        <v>204.13888001726099</v>
      </c>
      <c r="K3487">
        <v>23.817613424308099</v>
      </c>
      <c r="L3487">
        <v>-39.488300000000002</v>
      </c>
      <c r="M3487">
        <v>154.374116784884</v>
      </c>
      <c r="N3487">
        <v>89.512865098119093</v>
      </c>
      <c r="O3487">
        <v>2.0257640708921199</v>
      </c>
      <c r="P3487">
        <v>20.98</v>
      </c>
      <c r="Q3487">
        <v>0</v>
      </c>
      <c r="R3487">
        <v>-5.7282032420930404</v>
      </c>
      <c r="S3487">
        <v>254.303497939397</v>
      </c>
      <c r="T3487">
        <f>IF(AND(C3487&gt;=$V$3,B3487=$V$1,A3487&lt;=2004),1,0)</f>
        <v>0</v>
      </c>
    </row>
    <row r="3488" spans="1:20" hidden="1" x14ac:dyDescent="0.25">
      <c r="A3488">
        <v>2207</v>
      </c>
      <c r="B3488">
        <v>1513</v>
      </c>
      <c r="C3488">
        <v>237.81070723066401</v>
      </c>
      <c r="D3488">
        <v>0.13844742506465599</v>
      </c>
      <c r="E3488">
        <v>0</v>
      </c>
      <c r="F3488">
        <v>-0.28155012545978902</v>
      </c>
      <c r="G3488">
        <v>203</v>
      </c>
      <c r="H3488">
        <v>3</v>
      </c>
      <c r="I3488">
        <v>64.236609678460297</v>
      </c>
      <c r="J3488">
        <v>205.18755683697</v>
      </c>
      <c r="K3488">
        <v>23.817613424308099</v>
      </c>
      <c r="L3488">
        <v>-37.064602000000001</v>
      </c>
      <c r="M3488">
        <v>163.01231030776901</v>
      </c>
      <c r="N3488">
        <v>94.897254619901602</v>
      </c>
      <c r="O3488">
        <v>3.3510703656808598</v>
      </c>
      <c r="P3488">
        <v>19.03</v>
      </c>
      <c r="Q3488">
        <v>0</v>
      </c>
      <c r="R3488">
        <v>-5.6075790087847697</v>
      </c>
      <c r="S3488">
        <v>257.10093793410499</v>
      </c>
    </row>
    <row r="3489" spans="1:20" hidden="1" x14ac:dyDescent="0.25">
      <c r="A3489">
        <v>2207</v>
      </c>
      <c r="B3489">
        <v>3090</v>
      </c>
      <c r="C3489">
        <v>271.61078023685099</v>
      </c>
      <c r="D3489">
        <v>0.112370006522705</v>
      </c>
      <c r="E3489">
        <v>0</v>
      </c>
      <c r="F3489">
        <v>6.5182950563683797E-2</v>
      </c>
      <c r="G3489">
        <v>203</v>
      </c>
      <c r="H3489">
        <v>3</v>
      </c>
      <c r="I3489">
        <v>190.68272746216499</v>
      </c>
      <c r="J3489">
        <v>250.489067995189</v>
      </c>
      <c r="K3489">
        <v>23.817613424308099</v>
      </c>
      <c r="L3489">
        <v>47.642398999999997</v>
      </c>
      <c r="M3489">
        <v>277.74876785981701</v>
      </c>
      <c r="N3489">
        <v>158.402769569664</v>
      </c>
      <c r="O3489">
        <v>7.6471612900657002E-2</v>
      </c>
      <c r="P3489">
        <v>0.48</v>
      </c>
      <c r="Q3489">
        <v>0</v>
      </c>
      <c r="R3489">
        <v>6.3869519821835503</v>
      </c>
      <c r="S3489">
        <v>249.55381168604001</v>
      </c>
    </row>
    <row r="3490" spans="1:20" hidden="1" x14ac:dyDescent="0.25">
      <c r="A3490">
        <v>2208</v>
      </c>
      <c r="B3490">
        <v>333</v>
      </c>
      <c r="C3490">
        <v>270.92846690926001</v>
      </c>
      <c r="D3490">
        <v>0.10220505921533</v>
      </c>
      <c r="E3490">
        <v>0</v>
      </c>
      <c r="F3490">
        <v>0.115055336912966</v>
      </c>
      <c r="G3490">
        <v>204</v>
      </c>
      <c r="H3490">
        <v>3</v>
      </c>
      <c r="I3490">
        <v>181.61771362680699</v>
      </c>
      <c r="J3490">
        <v>254.83677625846099</v>
      </c>
      <c r="K3490">
        <v>23.817613424308099</v>
      </c>
      <c r="L3490">
        <v>22.605801</v>
      </c>
      <c r="M3490">
        <v>274.85986899607798</v>
      </c>
      <c r="N3490">
        <v>155.35577224546799</v>
      </c>
      <c r="O3490">
        <v>-2.8734553486875598E-2</v>
      </c>
      <c r="P3490">
        <v>1.8</v>
      </c>
      <c r="Q3490">
        <v>0</v>
      </c>
      <c r="R3490">
        <v>0.78661751912799605</v>
      </c>
      <c r="S3490">
        <v>268.18655724966698</v>
      </c>
    </row>
    <row r="3491" spans="1:20" x14ac:dyDescent="0.25">
      <c r="A3491">
        <v>2208</v>
      </c>
      <c r="B3491">
        <v>1499</v>
      </c>
      <c r="C3491">
        <v>234.654292122079</v>
      </c>
      <c r="D3491">
        <v>0.132624711875581</v>
      </c>
      <c r="E3491">
        <v>0</v>
      </c>
      <c r="F3491">
        <v>0.120698870101242</v>
      </c>
      <c r="G3491">
        <v>204</v>
      </c>
      <c r="H3491">
        <v>3</v>
      </c>
      <c r="I3491">
        <v>57.852081731301503</v>
      </c>
      <c r="J3491">
        <v>204.203701226161</v>
      </c>
      <c r="K3491">
        <v>23.817613424308099</v>
      </c>
      <c r="L3491">
        <v>-39.488300000000002</v>
      </c>
      <c r="M3491">
        <v>154.55686823791399</v>
      </c>
      <c r="N3491">
        <v>89.587041112029496</v>
      </c>
      <c r="O3491">
        <v>2.03056812878236</v>
      </c>
      <c r="P3491">
        <v>21.01</v>
      </c>
      <c r="Q3491">
        <v>0</v>
      </c>
      <c r="R3491">
        <v>-5.6812757532204996</v>
      </c>
      <c r="S3491">
        <v>254.21080193522999</v>
      </c>
      <c r="T3491">
        <f>IF(AND(C3491&gt;=$V$3,B3491=$V$1,A3491&lt;=2004),1,0)</f>
        <v>0</v>
      </c>
    </row>
    <row r="3492" spans="1:20" hidden="1" x14ac:dyDescent="0.25">
      <c r="A3492">
        <v>2208</v>
      </c>
      <c r="B3492">
        <v>1513</v>
      </c>
      <c r="C3492">
        <v>237.88347769005799</v>
      </c>
      <c r="D3492">
        <v>0.13795734132364201</v>
      </c>
      <c r="E3492">
        <v>0</v>
      </c>
      <c r="F3492">
        <v>0.100803666132342</v>
      </c>
      <c r="G3492">
        <v>204</v>
      </c>
      <c r="H3492">
        <v>3</v>
      </c>
      <c r="I3492">
        <v>64.236609678460297</v>
      </c>
      <c r="J3492">
        <v>205.26032729636299</v>
      </c>
      <c r="K3492">
        <v>23.817613424308099</v>
      </c>
      <c r="L3492">
        <v>-37.064602000000001</v>
      </c>
      <c r="M3492">
        <v>163.222439305612</v>
      </c>
      <c r="N3492">
        <v>94.985536959647405</v>
      </c>
      <c r="O3492">
        <v>3.3405481173258602</v>
      </c>
      <c r="P3492">
        <v>19.11</v>
      </c>
      <c r="Q3492">
        <v>0</v>
      </c>
      <c r="R3492">
        <v>-5.5591442491045404</v>
      </c>
      <c r="S3492">
        <v>257.01023463420199</v>
      </c>
    </row>
    <row r="3493" spans="1:20" hidden="1" x14ac:dyDescent="0.25">
      <c r="A3493">
        <v>2208</v>
      </c>
      <c r="B3493">
        <v>3090</v>
      </c>
      <c r="C3493">
        <v>271.60850346017997</v>
      </c>
      <c r="D3493">
        <v>0.111972233049138</v>
      </c>
      <c r="E3493">
        <v>0</v>
      </c>
      <c r="F3493">
        <v>1.9384282892978E-2</v>
      </c>
      <c r="G3493">
        <v>204</v>
      </c>
      <c r="H3493">
        <v>3</v>
      </c>
      <c r="I3493">
        <v>190.68272746216499</v>
      </c>
      <c r="J3493">
        <v>250.48679121851799</v>
      </c>
      <c r="K3493">
        <v>23.817613424308099</v>
      </c>
      <c r="L3493">
        <v>47.642398999999997</v>
      </c>
      <c r="M3493">
        <v>277.74244766042898</v>
      </c>
      <c r="N3493">
        <v>158.34539486256099</v>
      </c>
      <c r="O3493">
        <v>7.7664889817986305E-2</v>
      </c>
      <c r="P3493">
        <v>0.48</v>
      </c>
      <c r="Q3493">
        <v>0</v>
      </c>
      <c r="R3493">
        <v>6.3564750342798098</v>
      </c>
      <c r="S3493">
        <v>249.65752427839701</v>
      </c>
    </row>
    <row r="3494" spans="1:20" hidden="1" x14ac:dyDescent="0.25">
      <c r="A3494">
        <v>2209</v>
      </c>
      <c r="B3494">
        <v>333</v>
      </c>
      <c r="C3494">
        <v>270.95712449072698</v>
      </c>
      <c r="D3494">
        <v>0.101843319300188</v>
      </c>
      <c r="E3494">
        <v>0</v>
      </c>
      <c r="F3494">
        <v>-9.2102395429671205E-2</v>
      </c>
      <c r="G3494">
        <v>205</v>
      </c>
      <c r="H3494">
        <v>3</v>
      </c>
      <c r="I3494">
        <v>181.918504922182</v>
      </c>
      <c r="J3494">
        <v>254.86543383992799</v>
      </c>
      <c r="K3494">
        <v>23.670857619446998</v>
      </c>
      <c r="L3494">
        <v>22.605801</v>
      </c>
      <c r="M3494">
        <v>274.96207971504799</v>
      </c>
      <c r="N3494">
        <v>155.362126725949</v>
      </c>
      <c r="O3494">
        <v>-2.4612038393974699E-2</v>
      </c>
      <c r="P3494">
        <v>1.79</v>
      </c>
      <c r="Q3494">
        <v>0</v>
      </c>
      <c r="R3494">
        <v>0.790175687892263</v>
      </c>
      <c r="S3494">
        <v>268.19944979916397</v>
      </c>
    </row>
    <row r="3495" spans="1:20" x14ac:dyDescent="0.25">
      <c r="A3495">
        <v>2209</v>
      </c>
      <c r="B3495">
        <v>1499</v>
      </c>
      <c r="C3495">
        <v>234.729356047566</v>
      </c>
      <c r="D3495">
        <v>0.132155306032193</v>
      </c>
      <c r="E3495">
        <v>0</v>
      </c>
      <c r="F3495">
        <v>-0.271381644391264</v>
      </c>
      <c r="G3495">
        <v>205</v>
      </c>
      <c r="H3495">
        <v>3</v>
      </c>
      <c r="I3495">
        <v>58.422240756890403</v>
      </c>
      <c r="J3495">
        <v>204.278765151648</v>
      </c>
      <c r="K3495">
        <v>23.670857619446998</v>
      </c>
      <c r="L3495">
        <v>-39.488300000000002</v>
      </c>
      <c r="M3495">
        <v>154.72776621091199</v>
      </c>
      <c r="N3495">
        <v>89.654318060380504</v>
      </c>
      <c r="O3495">
        <v>2.0367979464332402</v>
      </c>
      <c r="P3495">
        <v>21.05</v>
      </c>
      <c r="Q3495">
        <v>0</v>
      </c>
      <c r="R3495">
        <v>-5.6358817440654096</v>
      </c>
      <c r="S3495">
        <v>254.118846582185</v>
      </c>
      <c r="T3495">
        <f>IF(AND(C3495&gt;=$V$3,B3495=$V$1,A3495&lt;=2004),1,0)</f>
        <v>0</v>
      </c>
    </row>
    <row r="3496" spans="1:20" hidden="1" x14ac:dyDescent="0.25">
      <c r="A3496">
        <v>2209</v>
      </c>
      <c r="B3496">
        <v>1513</v>
      </c>
      <c r="C3496">
        <v>237.96744966253701</v>
      </c>
      <c r="D3496">
        <v>0.137469061415322</v>
      </c>
      <c r="E3496">
        <v>0</v>
      </c>
      <c r="F3496">
        <v>-0.29678554399148099</v>
      </c>
      <c r="G3496">
        <v>205</v>
      </c>
      <c r="H3496">
        <v>3</v>
      </c>
      <c r="I3496">
        <v>64.818873561960004</v>
      </c>
      <c r="J3496">
        <v>205.344299268843</v>
      </c>
      <c r="K3496">
        <v>23.670857619446998</v>
      </c>
      <c r="L3496">
        <v>-37.064602000000001</v>
      </c>
      <c r="M3496">
        <v>163.42231634341601</v>
      </c>
      <c r="N3496">
        <v>95.067815072764105</v>
      </c>
      <c r="O3496">
        <v>3.3299325055270499</v>
      </c>
      <c r="P3496">
        <v>19.2</v>
      </c>
      <c r="Q3496">
        <v>0</v>
      </c>
      <c r="R3496">
        <v>-5.5120336560355598</v>
      </c>
      <c r="S3496">
        <v>256.920299993296</v>
      </c>
    </row>
    <row r="3497" spans="1:20" hidden="1" x14ac:dyDescent="0.25">
      <c r="A3497">
        <v>2209</v>
      </c>
      <c r="B3497">
        <v>3090</v>
      </c>
      <c r="C3497">
        <v>271.603483433603</v>
      </c>
      <c r="D3497">
        <v>0.111575923645354</v>
      </c>
      <c r="E3497">
        <v>0</v>
      </c>
      <c r="F3497">
        <v>7.2682204810385898E-2</v>
      </c>
      <c r="G3497">
        <v>205</v>
      </c>
      <c r="H3497">
        <v>3</v>
      </c>
      <c r="I3497">
        <v>190.59947282087199</v>
      </c>
      <c r="J3497">
        <v>250.48177119194099</v>
      </c>
      <c r="K3497">
        <v>23.670857619446998</v>
      </c>
      <c r="L3497">
        <v>47.642398999999997</v>
      </c>
      <c r="M3497">
        <v>277.73313507609402</v>
      </c>
      <c r="N3497">
        <v>158.28639380146899</v>
      </c>
      <c r="O3497">
        <v>7.8762533612716096E-2</v>
      </c>
      <c r="P3497">
        <v>0.48</v>
      </c>
      <c r="Q3497">
        <v>0</v>
      </c>
      <c r="R3497">
        <v>6.3259305477797998</v>
      </c>
      <c r="S3497">
        <v>249.76073850525199</v>
      </c>
    </row>
    <row r="3498" spans="1:20" hidden="1" x14ac:dyDescent="0.25">
      <c r="A3498">
        <v>2210</v>
      </c>
      <c r="B3498">
        <v>333</v>
      </c>
      <c r="C3498">
        <v>270.98897191967399</v>
      </c>
      <c r="D3498">
        <v>0.101472183186736</v>
      </c>
      <c r="E3498">
        <v>0</v>
      </c>
      <c r="F3498">
        <v>-8.4514405966649594E-2</v>
      </c>
      <c r="G3498">
        <v>206</v>
      </c>
      <c r="H3498">
        <v>3</v>
      </c>
      <c r="I3498">
        <v>182.22080396321701</v>
      </c>
      <c r="J3498">
        <v>254.89728126887599</v>
      </c>
      <c r="K3498">
        <v>23.516891442050198</v>
      </c>
      <c r="L3498">
        <v>22.605801</v>
      </c>
      <c r="M3498">
        <v>275.07843512950399</v>
      </c>
      <c r="N3498">
        <v>155.37497600688801</v>
      </c>
      <c r="O3498">
        <v>-2.0432007748435701E-2</v>
      </c>
      <c r="P3498">
        <v>1.78</v>
      </c>
      <c r="Q3498">
        <v>0</v>
      </c>
      <c r="R3498">
        <v>0.79471892473353001</v>
      </c>
      <c r="S3498">
        <v>268.212416476361</v>
      </c>
    </row>
    <row r="3499" spans="1:20" x14ac:dyDescent="0.25">
      <c r="A3499">
        <v>2210</v>
      </c>
      <c r="B3499">
        <v>1499</v>
      </c>
      <c r="C3499">
        <v>234.81515259070801</v>
      </c>
      <c r="D3499">
        <v>0.131673707366812</v>
      </c>
      <c r="E3499">
        <v>0</v>
      </c>
      <c r="F3499">
        <v>-0.28436153145484799</v>
      </c>
      <c r="G3499">
        <v>206</v>
      </c>
      <c r="H3499">
        <v>3</v>
      </c>
      <c r="I3499">
        <v>59.018875377974403</v>
      </c>
      <c r="J3499">
        <v>204.36456169478899</v>
      </c>
      <c r="K3499">
        <v>23.516891442050198</v>
      </c>
      <c r="L3499">
        <v>-39.488300000000002</v>
      </c>
      <c r="M3499">
        <v>154.92584565203501</v>
      </c>
      <c r="N3499">
        <v>89.736366476119699</v>
      </c>
      <c r="O3499">
        <v>2.0437813897147401</v>
      </c>
      <c r="P3499">
        <v>21.1</v>
      </c>
      <c r="Q3499">
        <v>0</v>
      </c>
      <c r="R3499">
        <v>-5.58774938753655</v>
      </c>
      <c r="S3499">
        <v>254.02767655928699</v>
      </c>
      <c r="T3499">
        <f>IF(AND(C3499&gt;=$V$3,B3499=$V$1,A3499&lt;=2004),1,0)</f>
        <v>0</v>
      </c>
    </row>
    <row r="3500" spans="1:20" hidden="1" x14ac:dyDescent="0.25">
      <c r="A3500">
        <v>2210</v>
      </c>
      <c r="B3500">
        <v>1513</v>
      </c>
      <c r="C3500">
        <v>238.063000736654</v>
      </c>
      <c r="D3500">
        <v>0.136968098430964</v>
      </c>
      <c r="E3500">
        <v>0</v>
      </c>
      <c r="F3500">
        <v>-0.30678970349074602</v>
      </c>
      <c r="G3500">
        <v>206</v>
      </c>
      <c r="H3500">
        <v>3</v>
      </c>
      <c r="I3500">
        <v>65.427605609953105</v>
      </c>
      <c r="J3500">
        <v>205.43985034296</v>
      </c>
      <c r="K3500">
        <v>23.516891442050198</v>
      </c>
      <c r="L3500">
        <v>-37.064602000000001</v>
      </c>
      <c r="M3500">
        <v>163.653188403787</v>
      </c>
      <c r="N3500">
        <v>95.167067197392498</v>
      </c>
      <c r="O3500">
        <v>3.3189789175015298</v>
      </c>
      <c r="P3500">
        <v>19.3</v>
      </c>
      <c r="Q3500">
        <v>0</v>
      </c>
      <c r="R3500">
        <v>-5.46191647679907</v>
      </c>
      <c r="S3500">
        <v>256.831183067013</v>
      </c>
    </row>
    <row r="3501" spans="1:20" hidden="1" x14ac:dyDescent="0.25">
      <c r="A3501">
        <v>2210</v>
      </c>
      <c r="B3501">
        <v>3090</v>
      </c>
      <c r="C3501">
        <v>271.595780695521</v>
      </c>
      <c r="D3501">
        <v>0.111169320100407</v>
      </c>
      <c r="E3501">
        <v>0</v>
      </c>
      <c r="F3501">
        <v>7.1078224524904393E-2</v>
      </c>
      <c r="G3501">
        <v>206</v>
      </c>
      <c r="H3501">
        <v>3</v>
      </c>
      <c r="I3501">
        <v>190.49789708861499</v>
      </c>
      <c r="J3501">
        <v>250.47406845385899</v>
      </c>
      <c r="K3501">
        <v>23.516891442050198</v>
      </c>
      <c r="L3501">
        <v>47.642398999999997</v>
      </c>
      <c r="M3501">
        <v>277.71260274299601</v>
      </c>
      <c r="N3501">
        <v>158.21948307115201</v>
      </c>
      <c r="O3501">
        <v>7.9530353356197098E-2</v>
      </c>
      <c r="P3501">
        <v>0.49</v>
      </c>
      <c r="Q3501">
        <v>0</v>
      </c>
      <c r="R3501">
        <v>6.2947391205351302</v>
      </c>
      <c r="S3501">
        <v>249.86344381108401</v>
      </c>
    </row>
    <row r="3502" spans="1:20" hidden="1" x14ac:dyDescent="0.25">
      <c r="A3502" t="s">
        <v>90</v>
      </c>
      <c r="B3502">
        <v>333</v>
      </c>
      <c r="C3502">
        <v>271.01590319849498</v>
      </c>
      <c r="D3502">
        <v>0.10110033163991999</v>
      </c>
      <c r="E3502">
        <v>0</v>
      </c>
      <c r="F3502">
        <v>0.130252701136777</v>
      </c>
      <c r="G3502">
        <v>207</v>
      </c>
      <c r="H3502">
        <v>3</v>
      </c>
      <c r="I3502">
        <v>182.22080396321701</v>
      </c>
      <c r="J3502">
        <v>254.92421254769599</v>
      </c>
      <c r="K3502">
        <v>23.516891442050198</v>
      </c>
      <c r="L3502">
        <v>22.605801</v>
      </c>
      <c r="M3502">
        <v>275.20778527055103</v>
      </c>
      <c r="N3502">
        <v>155.39489290286599</v>
      </c>
      <c r="O3502">
        <v>-1.581032502848E-2</v>
      </c>
      <c r="P3502">
        <v>1.76</v>
      </c>
      <c r="Q3502">
        <v>0</v>
      </c>
      <c r="R3502">
        <v>0.80016006352177604</v>
      </c>
      <c r="S3502">
        <v>268.22547193147398</v>
      </c>
    </row>
    <row r="3503" spans="1:20" x14ac:dyDescent="0.25">
      <c r="A3503">
        <v>2211</v>
      </c>
      <c r="B3503">
        <v>1499</v>
      </c>
      <c r="C3503">
        <v>234.896337335059</v>
      </c>
      <c r="D3503">
        <v>0.13119118033110899</v>
      </c>
      <c r="E3503">
        <v>0</v>
      </c>
      <c r="F3503">
        <v>0.12219044670106299</v>
      </c>
      <c r="G3503">
        <v>207</v>
      </c>
      <c r="H3503">
        <v>3</v>
      </c>
      <c r="I3503">
        <v>59.018875377974403</v>
      </c>
      <c r="J3503">
        <v>204.44574643914001</v>
      </c>
      <c r="K3503">
        <v>23.516891442050198</v>
      </c>
      <c r="L3503">
        <v>-39.488300000000002</v>
      </c>
      <c r="M3503">
        <v>155.15247928059799</v>
      </c>
      <c r="N3503">
        <v>89.834723472979107</v>
      </c>
      <c r="O3503">
        <v>2.0508665846824199</v>
      </c>
      <c r="P3503">
        <v>21.15</v>
      </c>
      <c r="Q3503">
        <v>0</v>
      </c>
      <c r="R3503">
        <v>-5.5367503775709999</v>
      </c>
      <c r="S3503">
        <v>253.937338639009</v>
      </c>
      <c r="T3503">
        <f>IF(AND(C3503&gt;=$V$3,B3503=$V$1,A3503&lt;=2004),1,0)</f>
        <v>0</v>
      </c>
    </row>
    <row r="3504" spans="1:20" hidden="1" x14ac:dyDescent="0.25">
      <c r="A3504">
        <v>2211</v>
      </c>
      <c r="B3504">
        <v>1513</v>
      </c>
      <c r="C3504">
        <v>238.15436602604399</v>
      </c>
      <c r="D3504">
        <v>0.13646616974798301</v>
      </c>
      <c r="E3504">
        <v>0</v>
      </c>
      <c r="F3504">
        <v>0.11090341307856801</v>
      </c>
      <c r="G3504">
        <v>207</v>
      </c>
      <c r="H3504">
        <v>3</v>
      </c>
      <c r="I3504">
        <v>65.427605609953105</v>
      </c>
      <c r="J3504">
        <v>205.53121563235001</v>
      </c>
      <c r="K3504">
        <v>23.516891442050198</v>
      </c>
      <c r="L3504">
        <v>-37.064602000000001</v>
      </c>
      <c r="M3504">
        <v>163.91619342752301</v>
      </c>
      <c r="N3504">
        <v>95.284748178220696</v>
      </c>
      <c r="O3504">
        <v>3.3066179908117799</v>
      </c>
      <c r="P3504">
        <v>19.399999999999999</v>
      </c>
      <c r="Q3504">
        <v>0</v>
      </c>
      <c r="R3504">
        <v>-5.4086980333183501</v>
      </c>
      <c r="S3504">
        <v>256.74293445574801</v>
      </c>
    </row>
    <row r="3505" spans="1:20" hidden="1" x14ac:dyDescent="0.25">
      <c r="A3505">
        <v>2211</v>
      </c>
      <c r="B3505">
        <v>3090</v>
      </c>
      <c r="C3505">
        <v>271.58770302687901</v>
      </c>
      <c r="D3505">
        <v>0.11076193275207501</v>
      </c>
      <c r="E3505">
        <v>0</v>
      </c>
      <c r="F3505">
        <v>9.9337283652811692E-3</v>
      </c>
      <c r="G3505">
        <v>207</v>
      </c>
      <c r="H3505">
        <v>3</v>
      </c>
      <c r="I3505">
        <v>190.49789708861499</v>
      </c>
      <c r="J3505">
        <v>250.465990785217</v>
      </c>
      <c r="K3505">
        <v>23.516891442050198</v>
      </c>
      <c r="L3505">
        <v>47.642398999999997</v>
      </c>
      <c r="M3505">
        <v>277.68110010664202</v>
      </c>
      <c r="N3505">
        <v>158.14609701323101</v>
      </c>
      <c r="O3505">
        <v>7.9662166730038703E-2</v>
      </c>
      <c r="P3505">
        <v>0.49</v>
      </c>
      <c r="Q3505">
        <v>0</v>
      </c>
      <c r="R3505">
        <v>6.2629212407069303</v>
      </c>
      <c r="S3505">
        <v>249.96562997465799</v>
      </c>
    </row>
    <row r="3506" spans="1:20" hidden="1" x14ac:dyDescent="0.25">
      <c r="A3506">
        <v>2212</v>
      </c>
      <c r="B3506">
        <v>333</v>
      </c>
      <c r="C3506">
        <v>271.04623630382298</v>
      </c>
      <c r="D3506">
        <v>0.100727920054535</v>
      </c>
      <c r="E3506">
        <v>0</v>
      </c>
      <c r="F3506">
        <v>-9.0130739482385494E-2</v>
      </c>
      <c r="G3506">
        <v>208</v>
      </c>
      <c r="H3506">
        <v>3</v>
      </c>
      <c r="I3506">
        <v>182.524378255084</v>
      </c>
      <c r="J3506">
        <v>254.95454565302501</v>
      </c>
      <c r="K3506">
        <v>23.3557617917069</v>
      </c>
      <c r="L3506">
        <v>22.605801</v>
      </c>
      <c r="M3506">
        <v>275.31720378300503</v>
      </c>
      <c r="N3506">
        <v>155.403305102682</v>
      </c>
      <c r="O3506">
        <v>-9.8951055208644691E-3</v>
      </c>
      <c r="P3506">
        <v>1.75</v>
      </c>
      <c r="Q3506">
        <v>0</v>
      </c>
      <c r="R3506">
        <v>0.80415885994607195</v>
      </c>
      <c r="S3506">
        <v>268.23859263116799</v>
      </c>
    </row>
    <row r="3507" spans="1:20" x14ac:dyDescent="0.25">
      <c r="A3507">
        <v>2212</v>
      </c>
      <c r="B3507">
        <v>1499</v>
      </c>
      <c r="C3507">
        <v>234.98896970435399</v>
      </c>
      <c r="D3507">
        <v>0.130707926570581</v>
      </c>
      <c r="E3507">
        <v>0</v>
      </c>
      <c r="F3507">
        <v>-0.30330560121814398</v>
      </c>
      <c r="G3507">
        <v>208</v>
      </c>
      <c r="H3507">
        <v>3</v>
      </c>
      <c r="I3507">
        <v>59.642046826589699</v>
      </c>
      <c r="J3507">
        <v>204.53837880843599</v>
      </c>
      <c r="K3507">
        <v>23.3557617917069</v>
      </c>
      <c r="L3507">
        <v>-39.488300000000002</v>
      </c>
      <c r="M3507">
        <v>155.36715960479</v>
      </c>
      <c r="N3507">
        <v>89.925937600768407</v>
      </c>
      <c r="O3507">
        <v>2.05811228145937</v>
      </c>
      <c r="P3507">
        <v>21.21</v>
      </c>
      <c r="Q3507">
        <v>0</v>
      </c>
      <c r="R3507">
        <v>-5.4873202152611498</v>
      </c>
      <c r="S3507">
        <v>253.847807223947</v>
      </c>
      <c r="T3507">
        <f>IF(AND(C3507&gt;=$V$3,B3507=$V$1,A3507&lt;=2004),1,0)</f>
        <v>0</v>
      </c>
    </row>
    <row r="3508" spans="1:20" hidden="1" x14ac:dyDescent="0.25">
      <c r="A3508">
        <v>2212</v>
      </c>
      <c r="B3508">
        <v>1513</v>
      </c>
      <c r="C3508">
        <v>238.25786770009401</v>
      </c>
      <c r="D3508">
        <v>0.135963485119724</v>
      </c>
      <c r="E3508">
        <v>0</v>
      </c>
      <c r="F3508">
        <v>-0.32155486108048298</v>
      </c>
      <c r="G3508">
        <v>208</v>
      </c>
      <c r="H3508">
        <v>3</v>
      </c>
      <c r="I3508">
        <v>66.062838905275896</v>
      </c>
      <c r="J3508">
        <v>205.63471730640001</v>
      </c>
      <c r="K3508">
        <v>23.3557617917069</v>
      </c>
      <c r="L3508">
        <v>-37.064602000000001</v>
      </c>
      <c r="M3508">
        <v>164.167973403828</v>
      </c>
      <c r="N3508">
        <v>95.395655678990195</v>
      </c>
      <c r="O3508">
        <v>3.2939354079699399</v>
      </c>
      <c r="P3508">
        <v>19.510000000000002</v>
      </c>
      <c r="Q3508">
        <v>0</v>
      </c>
      <c r="R3508">
        <v>-5.3569361027206899</v>
      </c>
      <c r="S3508">
        <v>256.65553039495802</v>
      </c>
    </row>
    <row r="3509" spans="1:20" hidden="1" x14ac:dyDescent="0.25">
      <c r="A3509">
        <v>2212</v>
      </c>
      <c r="B3509">
        <v>3090</v>
      </c>
      <c r="C3509">
        <v>271.57667216010799</v>
      </c>
      <c r="D3509">
        <v>0.11035393184537801</v>
      </c>
      <c r="E3509">
        <v>0</v>
      </c>
      <c r="F3509">
        <v>7.8244715233925094E-2</v>
      </c>
      <c r="G3509">
        <v>208</v>
      </c>
      <c r="H3509">
        <v>3</v>
      </c>
      <c r="I3509">
        <v>190.377920366507</v>
      </c>
      <c r="J3509">
        <v>250.45495991844601</v>
      </c>
      <c r="K3509">
        <v>23.3557617917069</v>
      </c>
      <c r="L3509">
        <v>47.642398999999997</v>
      </c>
      <c r="M3509">
        <v>277.64806695943997</v>
      </c>
      <c r="N3509">
        <v>158.07163832924201</v>
      </c>
      <c r="O3509">
        <v>7.9801391905324301E-2</v>
      </c>
      <c r="P3509">
        <v>0.5</v>
      </c>
      <c r="Q3509">
        <v>0</v>
      </c>
      <c r="R3509">
        <v>6.2311449204455496</v>
      </c>
      <c r="S3509">
        <v>250.06729767406301</v>
      </c>
    </row>
    <row r="3510" spans="1:20" hidden="1" x14ac:dyDescent="0.25">
      <c r="A3510">
        <v>2213</v>
      </c>
      <c r="B3510">
        <v>333</v>
      </c>
      <c r="C3510">
        <v>271.07174439230897</v>
      </c>
      <c r="D3510">
        <v>0.100349102561117</v>
      </c>
      <c r="E3510">
        <v>0</v>
      </c>
      <c r="F3510">
        <v>0.12783810452549499</v>
      </c>
      <c r="G3510">
        <v>209</v>
      </c>
      <c r="H3510">
        <v>3</v>
      </c>
      <c r="I3510">
        <v>182.524378255084</v>
      </c>
      <c r="J3510">
        <v>254.980053741511</v>
      </c>
      <c r="K3510">
        <v>23.3557617917069</v>
      </c>
      <c r="L3510">
        <v>22.605801</v>
      </c>
      <c r="M3510">
        <v>275.44048256919399</v>
      </c>
      <c r="N3510">
        <v>155.418448881854</v>
      </c>
      <c r="O3510">
        <v>-4.6378556249491998E-3</v>
      </c>
      <c r="P3510">
        <v>1.73</v>
      </c>
      <c r="Q3510">
        <v>0</v>
      </c>
      <c r="R3510">
        <v>0.80911920735058396</v>
      </c>
      <c r="S3510">
        <v>268.251794264159</v>
      </c>
    </row>
    <row r="3511" spans="1:20" x14ac:dyDescent="0.25">
      <c r="A3511">
        <v>2213</v>
      </c>
      <c r="B3511">
        <v>1499</v>
      </c>
      <c r="C3511">
        <v>235.07774161094599</v>
      </c>
      <c r="D3511">
        <v>0.130216360288993</v>
      </c>
      <c r="E3511">
        <v>0</v>
      </c>
      <c r="F3511">
        <v>0.102283723386197</v>
      </c>
      <c r="G3511">
        <v>209</v>
      </c>
      <c r="H3511">
        <v>3</v>
      </c>
      <c r="I3511">
        <v>59.642046826589699</v>
      </c>
      <c r="J3511">
        <v>204.627150715027</v>
      </c>
      <c r="K3511">
        <v>23.3557617917069</v>
      </c>
      <c r="L3511">
        <v>-39.488300000000002</v>
      </c>
      <c r="M3511">
        <v>155.61238341445599</v>
      </c>
      <c r="N3511">
        <v>90.034080964422003</v>
      </c>
      <c r="O3511">
        <v>2.0654057714789098</v>
      </c>
      <c r="P3511">
        <v>21.29</v>
      </c>
      <c r="Q3511">
        <v>0</v>
      </c>
      <c r="R3511">
        <v>-5.4348234478678101</v>
      </c>
      <c r="S3511">
        <v>253.75913234899701</v>
      </c>
      <c r="T3511">
        <f>IF(AND(C3511&gt;=$V$3,B3511=$V$1,A3511&lt;=2004),1,0)</f>
        <v>0</v>
      </c>
    </row>
    <row r="3512" spans="1:20" hidden="1" x14ac:dyDescent="0.25">
      <c r="A3512">
        <v>2213</v>
      </c>
      <c r="B3512">
        <v>1513</v>
      </c>
      <c r="C3512">
        <v>238.35705611297399</v>
      </c>
      <c r="D3512">
        <v>0.13545215373711</v>
      </c>
      <c r="E3512">
        <v>0</v>
      </c>
      <c r="F3512">
        <v>0.11428092563387</v>
      </c>
      <c r="G3512">
        <v>209</v>
      </c>
      <c r="H3512">
        <v>3</v>
      </c>
      <c r="I3512">
        <v>66.062838905275896</v>
      </c>
      <c r="J3512">
        <v>205.73390571927999</v>
      </c>
      <c r="K3512">
        <v>23.3557617917069</v>
      </c>
      <c r="L3512">
        <v>-37.064602000000001</v>
      </c>
      <c r="M3512">
        <v>164.45354851893501</v>
      </c>
      <c r="N3512">
        <v>95.525386791405495</v>
      </c>
      <c r="O3512">
        <v>3.28051454648757</v>
      </c>
      <c r="P3512">
        <v>19.62</v>
      </c>
      <c r="Q3512">
        <v>0</v>
      </c>
      <c r="R3512">
        <v>-5.3019200412605798</v>
      </c>
      <c r="S3512">
        <v>256.569023979218</v>
      </c>
    </row>
    <row r="3513" spans="1:20" hidden="1" x14ac:dyDescent="0.25">
      <c r="A3513">
        <v>2213</v>
      </c>
      <c r="B3513">
        <v>3090</v>
      </c>
      <c r="C3513">
        <v>271.566197111527</v>
      </c>
      <c r="D3513">
        <v>0.109938912853347</v>
      </c>
      <c r="E3513">
        <v>0</v>
      </c>
      <c r="F3513">
        <v>-1.4726396085865E-2</v>
      </c>
      <c r="G3513">
        <v>209</v>
      </c>
      <c r="H3513">
        <v>3</v>
      </c>
      <c r="I3513">
        <v>190.377920366507</v>
      </c>
      <c r="J3513">
        <v>250.44448486986499</v>
      </c>
      <c r="K3513">
        <v>23.3557617917069</v>
      </c>
      <c r="L3513">
        <v>47.642398999999997</v>
      </c>
      <c r="M3513">
        <v>277.60296164408498</v>
      </c>
      <c r="N3513">
        <v>157.989230719294</v>
      </c>
      <c r="O3513">
        <v>7.9352109890191896E-2</v>
      </c>
      <c r="P3513">
        <v>0.52</v>
      </c>
      <c r="Q3513">
        <v>0</v>
      </c>
      <c r="R3513">
        <v>6.1986669477522502</v>
      </c>
      <c r="S3513">
        <v>250.168435461098</v>
      </c>
    </row>
    <row r="3514" spans="1:20" hidden="1" x14ac:dyDescent="0.25">
      <c r="A3514">
        <v>2214</v>
      </c>
      <c r="B3514">
        <v>333</v>
      </c>
      <c r="C3514">
        <v>271.10036697055199</v>
      </c>
      <c r="D3514">
        <v>9.9970469848283505E-2</v>
      </c>
      <c r="E3514">
        <v>0</v>
      </c>
      <c r="F3514">
        <v>-8.2517782463547601E-2</v>
      </c>
      <c r="G3514">
        <v>210</v>
      </c>
      <c r="H3514">
        <v>3</v>
      </c>
      <c r="I3514">
        <v>182.82898772330901</v>
      </c>
      <c r="J3514">
        <v>255.00867631975299</v>
      </c>
      <c r="K3514">
        <v>23.187517750069599</v>
      </c>
      <c r="L3514">
        <v>22.605801</v>
      </c>
      <c r="M3514">
        <v>275.54418372626498</v>
      </c>
      <c r="N3514">
        <v>155.422397472581</v>
      </c>
      <c r="O3514">
        <v>1.27905859098249E-3</v>
      </c>
      <c r="P3514">
        <v>1.71</v>
      </c>
      <c r="Q3514">
        <v>0</v>
      </c>
      <c r="R3514">
        <v>0.81266573628236705</v>
      </c>
      <c r="S3514">
        <v>268.26505376250901</v>
      </c>
    </row>
    <row r="3515" spans="1:20" x14ac:dyDescent="0.25">
      <c r="A3515">
        <v>2214</v>
      </c>
      <c r="B3515">
        <v>1499</v>
      </c>
      <c r="C3515">
        <v>235.17887729811099</v>
      </c>
      <c r="D3515">
        <v>0.12972503378488601</v>
      </c>
      <c r="E3515">
        <v>0</v>
      </c>
      <c r="F3515">
        <v>-0.32757908877097403</v>
      </c>
      <c r="G3515">
        <v>210</v>
      </c>
      <c r="H3515">
        <v>3</v>
      </c>
      <c r="I3515">
        <v>60.291811483715897</v>
      </c>
      <c r="J3515">
        <v>204.728286402192</v>
      </c>
      <c r="K3515">
        <v>23.187517750069599</v>
      </c>
      <c r="L3515">
        <v>-39.488300000000002</v>
      </c>
      <c r="M3515">
        <v>155.847659780687</v>
      </c>
      <c r="N3515">
        <v>90.136298641895806</v>
      </c>
      <c r="O3515">
        <v>2.0707728933672098</v>
      </c>
      <c r="P3515">
        <v>21.37</v>
      </c>
      <c r="Q3515">
        <v>0</v>
      </c>
      <c r="R3515">
        <v>-5.3836860472689096</v>
      </c>
      <c r="S3515">
        <v>253.67129183465701</v>
      </c>
      <c r="T3515">
        <f>IF(AND(C3515&gt;=$V$3,B3515=$V$1,A3515&lt;=2004),1,0)</f>
        <v>0</v>
      </c>
    </row>
    <row r="3516" spans="1:20" hidden="1" x14ac:dyDescent="0.25">
      <c r="A3516">
        <v>2214</v>
      </c>
      <c r="B3516">
        <v>1513</v>
      </c>
      <c r="C3516">
        <v>238.468932693238</v>
      </c>
      <c r="D3516">
        <v>0.13494107177304901</v>
      </c>
      <c r="E3516">
        <v>0</v>
      </c>
      <c r="F3516">
        <v>-0.33617426768819397</v>
      </c>
      <c r="G3516">
        <v>210</v>
      </c>
      <c r="H3516">
        <v>3</v>
      </c>
      <c r="I3516">
        <v>66.724600750653906</v>
      </c>
      <c r="J3516">
        <v>205.845782299544</v>
      </c>
      <c r="K3516">
        <v>23.187517750069599</v>
      </c>
      <c r="L3516">
        <v>-37.064602000000001</v>
      </c>
      <c r="M3516">
        <v>164.72757221574901</v>
      </c>
      <c r="N3516">
        <v>95.6482138795824</v>
      </c>
      <c r="O3516">
        <v>3.2671185711751698</v>
      </c>
      <c r="P3516">
        <v>19.739999999999998</v>
      </c>
      <c r="Q3516">
        <v>0</v>
      </c>
      <c r="R3516">
        <v>-5.2484056818692499</v>
      </c>
      <c r="S3516">
        <v>256.48339070667703</v>
      </c>
    </row>
    <row r="3517" spans="1:20" hidden="1" x14ac:dyDescent="0.25">
      <c r="A3517">
        <v>2214</v>
      </c>
      <c r="B3517">
        <v>3090</v>
      </c>
      <c r="C3517">
        <v>271.552371901708</v>
      </c>
      <c r="D3517">
        <v>0.10952409630036</v>
      </c>
      <c r="E3517">
        <v>0</v>
      </c>
      <c r="F3517">
        <v>8.87621867891841E-2</v>
      </c>
      <c r="G3517">
        <v>210</v>
      </c>
      <c r="H3517">
        <v>3</v>
      </c>
      <c r="I3517">
        <v>190.239465786529</v>
      </c>
      <c r="J3517">
        <v>250.43065966004599</v>
      </c>
      <c r="K3517">
        <v>23.187517750069599</v>
      </c>
      <c r="L3517">
        <v>47.642398999999997</v>
      </c>
      <c r="M3517">
        <v>277.56013416191001</v>
      </c>
      <c r="N3517">
        <v>157.90802867725699</v>
      </c>
      <c r="O3517">
        <v>7.7660219028812497E-2</v>
      </c>
      <c r="P3517">
        <v>0.53</v>
      </c>
      <c r="Q3517">
        <v>0</v>
      </c>
      <c r="R3517">
        <v>6.1665018657071897</v>
      </c>
      <c r="S3517">
        <v>250.269048440906</v>
      </c>
    </row>
    <row r="3518" spans="1:20" hidden="1" x14ac:dyDescent="0.25">
      <c r="A3518">
        <v>2215</v>
      </c>
      <c r="B3518">
        <v>333</v>
      </c>
      <c r="C3518">
        <v>271.12430117581198</v>
      </c>
      <c r="D3518">
        <v>9.9589097823779102E-2</v>
      </c>
      <c r="E3518">
        <v>0</v>
      </c>
      <c r="F3518">
        <v>0.124217712144121</v>
      </c>
      <c r="G3518">
        <v>211</v>
      </c>
      <c r="H3518">
        <v>3</v>
      </c>
      <c r="I3518">
        <v>182.82898772330901</v>
      </c>
      <c r="J3518">
        <v>255.03261052501301</v>
      </c>
      <c r="K3518">
        <v>23.187517750069599</v>
      </c>
      <c r="L3518">
        <v>22.605801</v>
      </c>
      <c r="M3518">
        <v>275.66058146026</v>
      </c>
      <c r="N3518">
        <v>155.43293677631499</v>
      </c>
      <c r="O3518">
        <v>7.3471772169283796E-3</v>
      </c>
      <c r="P3518">
        <v>1.69</v>
      </c>
      <c r="Q3518">
        <v>0</v>
      </c>
      <c r="R3518">
        <v>0.81709313679128304</v>
      </c>
      <c r="S3518">
        <v>268.27838549856699</v>
      </c>
    </row>
    <row r="3519" spans="1:20" x14ac:dyDescent="0.25">
      <c r="A3519">
        <v>2215</v>
      </c>
      <c r="B3519">
        <v>1499</v>
      </c>
      <c r="C3519">
        <v>235.27595503206001</v>
      </c>
      <c r="D3519">
        <v>0.129230152658104</v>
      </c>
      <c r="E3519">
        <v>0</v>
      </c>
      <c r="F3519">
        <v>0.10751625759481</v>
      </c>
      <c r="G3519">
        <v>211</v>
      </c>
      <c r="H3519">
        <v>3</v>
      </c>
      <c r="I3519">
        <v>60.291811483715897</v>
      </c>
      <c r="J3519">
        <v>204.82536413614099</v>
      </c>
      <c r="K3519">
        <v>23.187517750069599</v>
      </c>
      <c r="L3519">
        <v>-39.488300000000002</v>
      </c>
      <c r="M3519">
        <v>156.116029462406</v>
      </c>
      <c r="N3519">
        <v>90.257216914148501</v>
      </c>
      <c r="O3519">
        <v>2.0751680452233101</v>
      </c>
      <c r="P3519">
        <v>21.46</v>
      </c>
      <c r="Q3519">
        <v>0</v>
      </c>
      <c r="R3519">
        <v>-5.3292260472839903</v>
      </c>
      <c r="S3519">
        <v>253.58433989263801</v>
      </c>
      <c r="T3519">
        <f>IF(AND(C3519&gt;=$V$3,B3519=$V$1,A3519&lt;=2004),1,0)</f>
        <v>0</v>
      </c>
    </row>
    <row r="3520" spans="1:20" hidden="1" x14ac:dyDescent="0.25">
      <c r="A3520">
        <v>2215</v>
      </c>
      <c r="B3520">
        <v>1513</v>
      </c>
      <c r="C3520">
        <v>238.57638168267201</v>
      </c>
      <c r="D3520">
        <v>0.13442629226056901</v>
      </c>
      <c r="E3520">
        <v>0</v>
      </c>
      <c r="F3520">
        <v>0.11731010709654301</v>
      </c>
      <c r="G3520">
        <v>211</v>
      </c>
      <c r="H3520">
        <v>3</v>
      </c>
      <c r="I3520">
        <v>66.724600750653906</v>
      </c>
      <c r="J3520">
        <v>205.953231288978</v>
      </c>
      <c r="K3520">
        <v>23.187517750069599</v>
      </c>
      <c r="L3520">
        <v>-37.064602000000001</v>
      </c>
      <c r="M3520">
        <v>165.037059785906</v>
      </c>
      <c r="N3520">
        <v>95.791150390303301</v>
      </c>
      <c r="O3520">
        <v>3.2532787889828199</v>
      </c>
      <c r="P3520">
        <v>19.86</v>
      </c>
      <c r="Q3520">
        <v>0</v>
      </c>
      <c r="R3520">
        <v>-5.1914864164002603</v>
      </c>
      <c r="S3520">
        <v>256.39868613196597</v>
      </c>
    </row>
    <row r="3521" spans="1:20" hidden="1" x14ac:dyDescent="0.25">
      <c r="A3521">
        <v>2215</v>
      </c>
      <c r="B3521">
        <v>3090</v>
      </c>
      <c r="C3521">
        <v>271.53921752622199</v>
      </c>
      <c r="D3521">
        <v>0.109106278654795</v>
      </c>
      <c r="E3521">
        <v>0</v>
      </c>
      <c r="F3521">
        <v>-1.7773744712354E-2</v>
      </c>
      <c r="G3521">
        <v>211</v>
      </c>
      <c r="H3521">
        <v>3</v>
      </c>
      <c r="I3521">
        <v>190.239465786529</v>
      </c>
      <c r="J3521">
        <v>250.41750528456001</v>
      </c>
      <c r="K3521">
        <v>23.187517750069599</v>
      </c>
      <c r="L3521">
        <v>47.642398999999997</v>
      </c>
      <c r="M3521">
        <v>277.50361705322098</v>
      </c>
      <c r="N3521">
        <v>157.81850902470401</v>
      </c>
      <c r="O3521">
        <v>7.5457202508926097E-2</v>
      </c>
      <c r="P3521">
        <v>0.55000000000000004</v>
      </c>
      <c r="Q3521">
        <v>0</v>
      </c>
      <c r="R3521">
        <v>6.13352256061098</v>
      </c>
      <c r="S3521">
        <v>250.36912332857801</v>
      </c>
    </row>
    <row r="3522" spans="1:20" hidden="1" x14ac:dyDescent="0.25">
      <c r="A3522">
        <v>2216</v>
      </c>
      <c r="B3522">
        <v>333</v>
      </c>
      <c r="C3522">
        <v>271.151498341886</v>
      </c>
      <c r="D3522">
        <v>9.9211695985092996E-2</v>
      </c>
      <c r="E3522">
        <v>0</v>
      </c>
      <c r="F3522">
        <v>-8.6451481156478105E-2</v>
      </c>
      <c r="G3522">
        <v>212</v>
      </c>
      <c r="H3522">
        <v>3</v>
      </c>
      <c r="I3522">
        <v>183.13438476712699</v>
      </c>
      <c r="J3522">
        <v>255.059807691087</v>
      </c>
      <c r="K3522">
        <v>23.012210565903001</v>
      </c>
      <c r="L3522">
        <v>22.605801</v>
      </c>
      <c r="M3522">
        <v>275.75794157506698</v>
      </c>
      <c r="N3522">
        <v>155.433141245141</v>
      </c>
      <c r="O3522">
        <v>1.35929609529026E-2</v>
      </c>
      <c r="P3522">
        <v>1.67</v>
      </c>
      <c r="Q3522">
        <v>0</v>
      </c>
      <c r="R3522">
        <v>0.820148603394798</v>
      </c>
      <c r="S3522">
        <v>268.29176708778402</v>
      </c>
    </row>
    <row r="3523" spans="1:20" x14ac:dyDescent="0.25">
      <c r="A3523">
        <v>2216</v>
      </c>
      <c r="B3523">
        <v>1499</v>
      </c>
      <c r="C3523">
        <v>235.38627628538299</v>
      </c>
      <c r="D3523">
        <v>0.128740423377565</v>
      </c>
      <c r="E3523">
        <v>0</v>
      </c>
      <c r="F3523">
        <v>-0.35088769745024301</v>
      </c>
      <c r="G3523">
        <v>212</v>
      </c>
      <c r="H3523">
        <v>3</v>
      </c>
      <c r="I3523">
        <v>60.968220384996698</v>
      </c>
      <c r="J3523">
        <v>204.93568538946499</v>
      </c>
      <c r="K3523">
        <v>23.012210565903001</v>
      </c>
      <c r="L3523">
        <v>-39.488300000000002</v>
      </c>
      <c r="M3523">
        <v>156.37395699315701</v>
      </c>
      <c r="N3523">
        <v>90.372256535884603</v>
      </c>
      <c r="O3523">
        <v>2.0780847985378101</v>
      </c>
      <c r="P3523">
        <v>21.56</v>
      </c>
      <c r="Q3523">
        <v>0</v>
      </c>
      <c r="R3523">
        <v>-5.2761915589698303</v>
      </c>
      <c r="S3523">
        <v>253.49825326421501</v>
      </c>
      <c r="T3523">
        <f>IF(AND(C3523&gt;=$V$3,B3523=$V$1,A3523&lt;=2004),1,0)</f>
        <v>0</v>
      </c>
    </row>
    <row r="3524" spans="1:20" hidden="1" x14ac:dyDescent="0.25">
      <c r="A3524">
        <v>2216</v>
      </c>
      <c r="B3524">
        <v>1513</v>
      </c>
      <c r="C3524">
        <v>238.69708334308601</v>
      </c>
      <c r="D3524">
        <v>0.133916871741902</v>
      </c>
      <c r="E3524">
        <v>0</v>
      </c>
      <c r="F3524">
        <v>-0.35113071157523501</v>
      </c>
      <c r="G3524">
        <v>212</v>
      </c>
      <c r="H3524">
        <v>3</v>
      </c>
      <c r="I3524">
        <v>67.412912221624595</v>
      </c>
      <c r="J3524">
        <v>206.073932949392</v>
      </c>
      <c r="K3524">
        <v>23.012210565903001</v>
      </c>
      <c r="L3524">
        <v>-37.064602000000001</v>
      </c>
      <c r="M3524">
        <v>165.33470952840199</v>
      </c>
      <c r="N3524">
        <v>95.927374213996799</v>
      </c>
      <c r="O3524">
        <v>3.2395066829805601</v>
      </c>
      <c r="P3524">
        <v>19.989999999999998</v>
      </c>
      <c r="Q3524">
        <v>0</v>
      </c>
      <c r="R3524">
        <v>-5.13611074995646</v>
      </c>
      <c r="S3524">
        <v>256.31488506964098</v>
      </c>
    </row>
    <row r="3525" spans="1:20" hidden="1" x14ac:dyDescent="0.25">
      <c r="A3525">
        <v>2216</v>
      </c>
      <c r="B3525">
        <v>3090</v>
      </c>
      <c r="C3525">
        <v>271.52238505154202</v>
      </c>
      <c r="D3525">
        <v>0.10869281060381</v>
      </c>
      <c r="E3525">
        <v>0</v>
      </c>
      <c r="F3525">
        <v>9.7450837270776497E-2</v>
      </c>
      <c r="G3525">
        <v>212</v>
      </c>
      <c r="H3525">
        <v>3</v>
      </c>
      <c r="I3525">
        <v>190.082459361964</v>
      </c>
      <c r="J3525">
        <v>250.40067280988001</v>
      </c>
      <c r="K3525">
        <v>23.012210565903001</v>
      </c>
      <c r="L3525">
        <v>47.642398999999997</v>
      </c>
      <c r="M3525">
        <v>277.44985031179198</v>
      </c>
      <c r="N3525">
        <v>157.73103561673099</v>
      </c>
      <c r="O3525">
        <v>7.2117586598945904E-2</v>
      </c>
      <c r="P3525">
        <v>0.56000000000000005</v>
      </c>
      <c r="Q3525">
        <v>0</v>
      </c>
      <c r="R3525">
        <v>6.1008916493072496</v>
      </c>
      <c r="S3525">
        <v>250.46866580852699</v>
      </c>
    </row>
    <row r="3526" spans="1:20" hidden="1" x14ac:dyDescent="0.25">
      <c r="A3526">
        <v>2217</v>
      </c>
      <c r="B3526">
        <v>333</v>
      </c>
      <c r="C3526">
        <v>271.17410334074202</v>
      </c>
      <c r="D3526">
        <v>9.8830328174807899E-2</v>
      </c>
      <c r="E3526">
        <v>0</v>
      </c>
      <c r="F3526">
        <v>0.121668721814058</v>
      </c>
      <c r="G3526">
        <v>213</v>
      </c>
      <c r="H3526">
        <v>3</v>
      </c>
      <c r="I3526">
        <v>183.13438476712699</v>
      </c>
      <c r="J3526">
        <v>255.082412689943</v>
      </c>
      <c r="K3526">
        <v>23.012210565903001</v>
      </c>
      <c r="L3526">
        <v>22.605801</v>
      </c>
      <c r="M3526">
        <v>275.868606138404</v>
      </c>
      <c r="N3526">
        <v>155.440094819601</v>
      </c>
      <c r="O3526">
        <v>1.96166622355291E-2</v>
      </c>
      <c r="P3526">
        <v>1.65</v>
      </c>
      <c r="Q3526">
        <v>0</v>
      </c>
      <c r="R3526">
        <v>0.82413003761476999</v>
      </c>
      <c r="S3526">
        <v>268.30521363829803</v>
      </c>
    </row>
    <row r="3527" spans="1:20" x14ac:dyDescent="0.25">
      <c r="A3527">
        <v>2217</v>
      </c>
      <c r="B3527">
        <v>1499</v>
      </c>
      <c r="C3527">
        <v>235.49266794707199</v>
      </c>
      <c r="D3527">
        <v>0.128245547719295</v>
      </c>
      <c r="E3527">
        <v>0</v>
      </c>
      <c r="F3527">
        <v>0.10411531251263</v>
      </c>
      <c r="G3527">
        <v>213</v>
      </c>
      <c r="H3527">
        <v>3</v>
      </c>
      <c r="I3527">
        <v>60.968220384996698</v>
      </c>
      <c r="J3527">
        <v>205.042077051153</v>
      </c>
      <c r="K3527">
        <v>23.012210565903001</v>
      </c>
      <c r="L3527">
        <v>-39.488300000000002</v>
      </c>
      <c r="M3527">
        <v>156.66745929355</v>
      </c>
      <c r="N3527">
        <v>90.507291542622696</v>
      </c>
      <c r="O3527">
        <v>2.0790384742410399</v>
      </c>
      <c r="P3527">
        <v>21.67</v>
      </c>
      <c r="Q3527">
        <v>0</v>
      </c>
      <c r="R3527">
        <v>-5.2195898644085998</v>
      </c>
      <c r="S3527">
        <v>253.413090152118</v>
      </c>
      <c r="T3527">
        <f>IF(AND(C3527&gt;=$V$3,B3527=$V$1,A3527&lt;=2004),1,0)</f>
        <v>0</v>
      </c>
    </row>
    <row r="3528" spans="1:20" hidden="1" x14ac:dyDescent="0.25">
      <c r="A3528">
        <v>2217</v>
      </c>
      <c r="B3528">
        <v>1513</v>
      </c>
      <c r="C3528">
        <v>238.813211814346</v>
      </c>
      <c r="D3528">
        <v>0.13340209791781499</v>
      </c>
      <c r="E3528">
        <v>0</v>
      </c>
      <c r="F3528">
        <v>0.121167752488041</v>
      </c>
      <c r="G3528">
        <v>213</v>
      </c>
      <c r="H3528">
        <v>3</v>
      </c>
      <c r="I3528">
        <v>67.412912221624595</v>
      </c>
      <c r="J3528">
        <v>206.190061420652</v>
      </c>
      <c r="K3528">
        <v>23.012210565903001</v>
      </c>
      <c r="L3528">
        <v>-37.064602000000001</v>
      </c>
      <c r="M3528">
        <v>165.669551115166</v>
      </c>
      <c r="N3528">
        <v>96.084560652795602</v>
      </c>
      <c r="O3528">
        <v>3.22492858020171</v>
      </c>
      <c r="P3528">
        <v>20.12</v>
      </c>
      <c r="Q3528">
        <v>0</v>
      </c>
      <c r="R3528">
        <v>-5.0771762482121297</v>
      </c>
      <c r="S3528">
        <v>256.23204558585201</v>
      </c>
    </row>
    <row r="3529" spans="1:20" hidden="1" x14ac:dyDescent="0.25">
      <c r="A3529">
        <v>2217</v>
      </c>
      <c r="B3529">
        <v>3090</v>
      </c>
      <c r="C3529">
        <v>271.50640574246398</v>
      </c>
      <c r="D3529">
        <v>0.108274997575193</v>
      </c>
      <c r="E3529">
        <v>0</v>
      </c>
      <c r="F3529">
        <v>-2.26045996779555E-2</v>
      </c>
      <c r="G3529">
        <v>213</v>
      </c>
      <c r="H3529">
        <v>3</v>
      </c>
      <c r="I3529">
        <v>190.082459361964</v>
      </c>
      <c r="J3529">
        <v>250.384693500802</v>
      </c>
      <c r="K3529">
        <v>23.012210565903001</v>
      </c>
      <c r="L3529">
        <v>47.642398999999997</v>
      </c>
      <c r="M3529">
        <v>277.38106123017502</v>
      </c>
      <c r="N3529">
        <v>157.63430931056001</v>
      </c>
      <c r="O3529">
        <v>6.9121960205969293E-2</v>
      </c>
      <c r="P3529">
        <v>0.57999999999999996</v>
      </c>
      <c r="Q3529">
        <v>0</v>
      </c>
      <c r="R3529">
        <v>6.0673541986819597</v>
      </c>
      <c r="S3529">
        <v>250.56766108960699</v>
      </c>
    </row>
    <row r="3530" spans="1:20" hidden="1" x14ac:dyDescent="0.25">
      <c r="A3530">
        <v>2218</v>
      </c>
      <c r="B3530">
        <v>333</v>
      </c>
      <c r="C3530">
        <v>271.19966137417401</v>
      </c>
      <c r="D3530">
        <v>9.8449879647704006E-2</v>
      </c>
      <c r="E3530">
        <v>0</v>
      </c>
      <c r="F3530">
        <v>-7.82400250853654E-2</v>
      </c>
      <c r="G3530">
        <v>214</v>
      </c>
      <c r="H3530">
        <v>3</v>
      </c>
      <c r="I3530">
        <v>183.44031432212901</v>
      </c>
      <c r="J3530">
        <v>255.10797072337499</v>
      </c>
      <c r="K3530">
        <v>22.829893639473699</v>
      </c>
      <c r="L3530">
        <v>22.605801</v>
      </c>
      <c r="M3530">
        <v>275.96061063656498</v>
      </c>
      <c r="N3530">
        <v>155.43649229277099</v>
      </c>
      <c r="O3530">
        <v>2.5336764108797202E-2</v>
      </c>
      <c r="P3530">
        <v>1.62</v>
      </c>
      <c r="Q3530">
        <v>0</v>
      </c>
      <c r="R3530">
        <v>0.82676935988175904</v>
      </c>
      <c r="S3530">
        <v>268.31870325213799</v>
      </c>
    </row>
    <row r="3531" spans="1:20" x14ac:dyDescent="0.25">
      <c r="A3531">
        <v>2218</v>
      </c>
      <c r="B3531">
        <v>1499</v>
      </c>
      <c r="C3531">
        <v>235.61226718677401</v>
      </c>
      <c r="D3531">
        <v>0.127751864953705</v>
      </c>
      <c r="E3531">
        <v>0</v>
      </c>
      <c r="F3531">
        <v>-0.34993526907370598</v>
      </c>
      <c r="G3531">
        <v>214</v>
      </c>
      <c r="H3531">
        <v>3</v>
      </c>
      <c r="I3531">
        <v>61.671318722731897</v>
      </c>
      <c r="J3531">
        <v>205.16167629085601</v>
      </c>
      <c r="K3531">
        <v>22.829893639473699</v>
      </c>
      <c r="L3531">
        <v>-39.488300000000002</v>
      </c>
      <c r="M3531">
        <v>156.95089833958599</v>
      </c>
      <c r="N3531">
        <v>90.636383167942498</v>
      </c>
      <c r="O3531">
        <v>2.07711598427391</v>
      </c>
      <c r="P3531">
        <v>21.77</v>
      </c>
      <c r="Q3531">
        <v>0</v>
      </c>
      <c r="R3531">
        <v>-5.1643867600265301</v>
      </c>
      <c r="S3531">
        <v>253.32882773687501</v>
      </c>
      <c r="T3531">
        <f>IF(AND(C3531&gt;=$V$3,B3531=$V$1,A3531&lt;=2004),1,0)</f>
        <v>0</v>
      </c>
    </row>
    <row r="3532" spans="1:20" hidden="1" x14ac:dyDescent="0.25">
      <c r="A3532">
        <v>2218</v>
      </c>
      <c r="B3532">
        <v>1513</v>
      </c>
      <c r="C3532">
        <v>238.942728502547</v>
      </c>
      <c r="D3532">
        <v>0.13288856495073201</v>
      </c>
      <c r="E3532">
        <v>0</v>
      </c>
      <c r="F3532">
        <v>-0.35472185431363101</v>
      </c>
      <c r="G3532">
        <v>214</v>
      </c>
      <c r="H3532">
        <v>3</v>
      </c>
      <c r="I3532">
        <v>68.127787716860794</v>
      </c>
      <c r="J3532">
        <v>206.31957810885299</v>
      </c>
      <c r="K3532">
        <v>22.829893639473699</v>
      </c>
      <c r="L3532">
        <v>-37.064602000000001</v>
      </c>
      <c r="M3532">
        <v>165.99218591066401</v>
      </c>
      <c r="N3532">
        <v>96.234517333233498</v>
      </c>
      <c r="O3532">
        <v>3.2105309736679599</v>
      </c>
      <c r="P3532">
        <v>20.25</v>
      </c>
      <c r="Q3532">
        <v>0</v>
      </c>
      <c r="R3532">
        <v>-5.0198367803708299</v>
      </c>
      <c r="S3532">
        <v>256.150141655938</v>
      </c>
    </row>
    <row r="3533" spans="1:20" hidden="1" x14ac:dyDescent="0.25">
      <c r="A3533">
        <v>2218</v>
      </c>
      <c r="B3533">
        <v>3090</v>
      </c>
      <c r="C3533">
        <v>271.48720987713699</v>
      </c>
      <c r="D3533">
        <v>0.107858191680582</v>
      </c>
      <c r="E3533">
        <v>0</v>
      </c>
      <c r="F3533">
        <v>8.5222266780023703E-2</v>
      </c>
      <c r="G3533">
        <v>214</v>
      </c>
      <c r="H3533">
        <v>3</v>
      </c>
      <c r="I3533">
        <v>189.90682984220601</v>
      </c>
      <c r="J3533">
        <v>250.36549763547501</v>
      </c>
      <c r="K3533">
        <v>22.829893639473699</v>
      </c>
      <c r="L3533">
        <v>47.642398999999997</v>
      </c>
      <c r="M3533">
        <v>277.315770606679</v>
      </c>
      <c r="N3533">
        <v>157.53959679986099</v>
      </c>
      <c r="O3533">
        <v>6.5444565589962603E-2</v>
      </c>
      <c r="P3533">
        <v>0.61</v>
      </c>
      <c r="Q3533">
        <v>0</v>
      </c>
      <c r="R3533">
        <v>6.0342203113016204</v>
      </c>
      <c r="S3533">
        <v>250.66611575637901</v>
      </c>
    </row>
    <row r="3534" spans="1:20" hidden="1" x14ac:dyDescent="0.25">
      <c r="A3534">
        <v>2219</v>
      </c>
      <c r="B3534">
        <v>333</v>
      </c>
      <c r="C3534">
        <v>271.22075026455201</v>
      </c>
      <c r="D3534">
        <v>9.8066021488241201E-2</v>
      </c>
      <c r="E3534">
        <v>0</v>
      </c>
      <c r="F3534">
        <v>0.118409184023774</v>
      </c>
      <c r="G3534">
        <v>215</v>
      </c>
      <c r="H3534">
        <v>3</v>
      </c>
      <c r="I3534">
        <v>183.44031432212901</v>
      </c>
      <c r="J3534">
        <v>255.12905961375299</v>
      </c>
      <c r="K3534">
        <v>22.829893639473699</v>
      </c>
      <c r="L3534">
        <v>22.605801</v>
      </c>
      <c r="M3534">
        <v>276.06466198369202</v>
      </c>
      <c r="N3534">
        <v>155.439001345935</v>
      </c>
      <c r="O3534">
        <v>3.19478047385445E-2</v>
      </c>
      <c r="P3534">
        <v>1.6</v>
      </c>
      <c r="Q3534">
        <v>0</v>
      </c>
      <c r="R3534">
        <v>0.830247290571279</v>
      </c>
      <c r="S3534">
        <v>268.33224961208401</v>
      </c>
    </row>
    <row r="3535" spans="1:20" x14ac:dyDescent="0.25">
      <c r="A3535">
        <v>2219</v>
      </c>
      <c r="B3535">
        <v>1499</v>
      </c>
      <c r="C3535">
        <v>235.72765888404999</v>
      </c>
      <c r="D3535">
        <v>0.12725375773483899</v>
      </c>
      <c r="E3535">
        <v>0</v>
      </c>
      <c r="F3535">
        <v>0.111479647105256</v>
      </c>
      <c r="G3535">
        <v>215</v>
      </c>
      <c r="H3535">
        <v>3</v>
      </c>
      <c r="I3535">
        <v>61.671318722731897</v>
      </c>
      <c r="J3535">
        <v>205.27706798813099</v>
      </c>
      <c r="K3535">
        <v>22.829893639473699</v>
      </c>
      <c r="L3535">
        <v>-39.488300000000002</v>
      </c>
      <c r="M3535">
        <v>157.26998280311199</v>
      </c>
      <c r="N3535">
        <v>90.785527459905396</v>
      </c>
      <c r="O3535">
        <v>2.0743262647161602</v>
      </c>
      <c r="P3535">
        <v>21.89</v>
      </c>
      <c r="Q3535">
        <v>0</v>
      </c>
      <c r="R3535">
        <v>-5.1056370040425101</v>
      </c>
      <c r="S3535">
        <v>253.24552388584601</v>
      </c>
      <c r="T3535">
        <f>IF(AND(C3535&gt;=$V$3,B3535=$V$1,A3535&lt;=2004),1,0)</f>
        <v>0</v>
      </c>
    </row>
    <row r="3536" spans="1:20" hidden="1" x14ac:dyDescent="0.25">
      <c r="A3536">
        <v>2219</v>
      </c>
      <c r="B3536">
        <v>1513</v>
      </c>
      <c r="C3536">
        <v>239.067540937898</v>
      </c>
      <c r="D3536">
        <v>0.132370429630118</v>
      </c>
      <c r="E3536">
        <v>0</v>
      </c>
      <c r="F3536">
        <v>0.124640302183675</v>
      </c>
      <c r="G3536">
        <v>215</v>
      </c>
      <c r="H3536">
        <v>3</v>
      </c>
      <c r="I3536">
        <v>68.127787716860794</v>
      </c>
      <c r="J3536">
        <v>206.444390544204</v>
      </c>
      <c r="K3536">
        <v>22.829893639473699</v>
      </c>
      <c r="L3536">
        <v>-37.064602000000001</v>
      </c>
      <c r="M3536">
        <v>166.352572233188</v>
      </c>
      <c r="N3536">
        <v>96.405779479755495</v>
      </c>
      <c r="O3536">
        <v>3.1959429790059</v>
      </c>
      <c r="P3536">
        <v>20.39</v>
      </c>
      <c r="Q3536">
        <v>0</v>
      </c>
      <c r="R3536">
        <v>-4.95890864885168</v>
      </c>
      <c r="S3536">
        <v>256.06923183273199</v>
      </c>
    </row>
    <row r="3537" spans="1:20" hidden="1" x14ac:dyDescent="0.25">
      <c r="A3537">
        <v>2219</v>
      </c>
      <c r="B3537">
        <v>3090</v>
      </c>
      <c r="C3537">
        <v>271.46891070084303</v>
      </c>
      <c r="D3537">
        <v>0.107437650313851</v>
      </c>
      <c r="E3537">
        <v>0</v>
      </c>
      <c r="F3537">
        <v>-2.37577511742239E-2</v>
      </c>
      <c r="G3537">
        <v>215</v>
      </c>
      <c r="H3537">
        <v>3</v>
      </c>
      <c r="I3537">
        <v>189.90682984220601</v>
      </c>
      <c r="J3537">
        <v>250.34719845918099</v>
      </c>
      <c r="K3537">
        <v>22.829893639473699</v>
      </c>
      <c r="L3537">
        <v>47.642398999999997</v>
      </c>
      <c r="M3537">
        <v>277.23735254284799</v>
      </c>
      <c r="N3537">
        <v>157.43679683525701</v>
      </c>
      <c r="O3537">
        <v>5.9679165338408897E-2</v>
      </c>
      <c r="P3537">
        <v>0.63</v>
      </c>
      <c r="Q3537">
        <v>0</v>
      </c>
      <c r="R3537">
        <v>6.0003152591029396</v>
      </c>
      <c r="S3537">
        <v>250.764017226475</v>
      </c>
    </row>
    <row r="3538" spans="1:20" hidden="1" x14ac:dyDescent="0.25">
      <c r="A3538">
        <v>2220</v>
      </c>
      <c r="B3538">
        <v>333</v>
      </c>
      <c r="C3538">
        <v>271.24485575708798</v>
      </c>
      <c r="D3538">
        <v>9.76807192219733E-2</v>
      </c>
      <c r="E3538">
        <v>0</v>
      </c>
      <c r="F3538">
        <v>-7.9924220060174495E-2</v>
      </c>
      <c r="G3538">
        <v>216</v>
      </c>
      <c r="H3538">
        <v>3</v>
      </c>
      <c r="I3538">
        <v>183.74651393284199</v>
      </c>
      <c r="J3538">
        <v>255.15316510628901</v>
      </c>
      <c r="K3538">
        <v>22.640622506283801</v>
      </c>
      <c r="L3538">
        <v>22.605801</v>
      </c>
      <c r="M3538">
        <v>276.150540800481</v>
      </c>
      <c r="N3538">
        <v>155.430888895838</v>
      </c>
      <c r="O3538">
        <v>3.7093437029668497E-2</v>
      </c>
      <c r="P3538">
        <v>1.57</v>
      </c>
      <c r="Q3538">
        <v>0</v>
      </c>
      <c r="R3538">
        <v>0.83242093044716803</v>
      </c>
      <c r="S3538">
        <v>268.345831437257</v>
      </c>
    </row>
    <row r="3539" spans="1:20" x14ac:dyDescent="0.25">
      <c r="A3539">
        <v>2220</v>
      </c>
      <c r="B3539">
        <v>1499</v>
      </c>
      <c r="C3539">
        <v>235.857066527434</v>
      </c>
      <c r="D3539">
        <v>0.12675377659456</v>
      </c>
      <c r="E3539">
        <v>0</v>
      </c>
      <c r="F3539">
        <v>-0.37135287108738002</v>
      </c>
      <c r="G3539">
        <v>216</v>
      </c>
      <c r="H3539">
        <v>3</v>
      </c>
      <c r="I3539">
        <v>62.401145345789097</v>
      </c>
      <c r="J3539">
        <v>205.40647563151501</v>
      </c>
      <c r="K3539">
        <v>22.640622506283801</v>
      </c>
      <c r="L3539">
        <v>-39.488300000000002</v>
      </c>
      <c r="M3539">
        <v>157.57830268139401</v>
      </c>
      <c r="N3539">
        <v>90.9280959700464</v>
      </c>
      <c r="O3539">
        <v>2.06974274702032</v>
      </c>
      <c r="P3539">
        <v>22.01</v>
      </c>
      <c r="Q3539">
        <v>0</v>
      </c>
      <c r="R3539">
        <v>-5.0483760395852597</v>
      </c>
      <c r="S3539">
        <v>253.163154307827</v>
      </c>
      <c r="T3539">
        <f>IF(AND(C3539&gt;=$V$3,B3539=$V$1,A3539&lt;=2004),1,0)</f>
        <v>0</v>
      </c>
    </row>
    <row r="3540" spans="1:20" hidden="1" x14ac:dyDescent="0.25">
      <c r="A3540">
        <v>2220</v>
      </c>
      <c r="B3540">
        <v>1513</v>
      </c>
      <c r="C3540">
        <v>239.206641334116</v>
      </c>
      <c r="D3540">
        <v>0.13185034504068199</v>
      </c>
      <c r="E3540">
        <v>0</v>
      </c>
      <c r="F3540">
        <v>-0.37856049795567598</v>
      </c>
      <c r="G3540">
        <v>216</v>
      </c>
      <c r="H3540">
        <v>3</v>
      </c>
      <c r="I3540">
        <v>68.869234507388697</v>
      </c>
      <c r="J3540">
        <v>206.583490940422</v>
      </c>
      <c r="K3540">
        <v>22.640622506283801</v>
      </c>
      <c r="L3540">
        <v>-37.064602000000001</v>
      </c>
      <c r="M3540">
        <v>166.70042368332</v>
      </c>
      <c r="N3540">
        <v>96.569378782942096</v>
      </c>
      <c r="O3540">
        <v>3.1814671206086702</v>
      </c>
      <c r="P3540">
        <v>20.54</v>
      </c>
      <c r="Q3540">
        <v>0</v>
      </c>
      <c r="R3540">
        <v>-4.8996226958659301</v>
      </c>
      <c r="S3540">
        <v>255.98928932235901</v>
      </c>
    </row>
    <row r="3541" spans="1:20" hidden="1" x14ac:dyDescent="0.25">
      <c r="A3541">
        <v>2220</v>
      </c>
      <c r="B3541">
        <v>3090</v>
      </c>
      <c r="C3541">
        <v>271.44660042216799</v>
      </c>
      <c r="D3541">
        <v>0.10701552683499301</v>
      </c>
      <c r="E3541">
        <v>0</v>
      </c>
      <c r="F3541">
        <v>0.106273645201428</v>
      </c>
      <c r="G3541">
        <v>216</v>
      </c>
      <c r="H3541">
        <v>3</v>
      </c>
      <c r="I3541">
        <v>189.71250857381</v>
      </c>
      <c r="J3541">
        <v>250.32488818050601</v>
      </c>
      <c r="K3541">
        <v>22.640622506283801</v>
      </c>
      <c r="L3541">
        <v>47.642398999999997</v>
      </c>
      <c r="M3541">
        <v>277.16261307668299</v>
      </c>
      <c r="N3541">
        <v>157.33575302413999</v>
      </c>
      <c r="O3541">
        <v>5.37459797696117E-2</v>
      </c>
      <c r="P3541">
        <v>0.65</v>
      </c>
      <c r="Q3541">
        <v>0</v>
      </c>
      <c r="R3541">
        <v>5.9668280413990997</v>
      </c>
      <c r="S3541">
        <v>250.86137231730601</v>
      </c>
    </row>
    <row r="3542" spans="1:20" hidden="1" x14ac:dyDescent="0.25">
      <c r="A3542">
        <v>2221</v>
      </c>
      <c r="B3542">
        <v>333</v>
      </c>
      <c r="C3542">
        <v>271.26412853441002</v>
      </c>
      <c r="D3542">
        <v>9.7288717177951095E-2</v>
      </c>
      <c r="E3542">
        <v>0</v>
      </c>
      <c r="F3542">
        <v>0.12804192310767101</v>
      </c>
      <c r="G3542">
        <v>217</v>
      </c>
      <c r="H3542">
        <v>3</v>
      </c>
      <c r="I3542">
        <v>183.74651393284199</v>
      </c>
      <c r="J3542">
        <v>255.172437883611</v>
      </c>
      <c r="K3542">
        <v>22.640622506283801</v>
      </c>
      <c r="L3542">
        <v>22.605801</v>
      </c>
      <c r="M3542">
        <v>276.24872845464898</v>
      </c>
      <c r="N3542">
        <v>155.42854002886699</v>
      </c>
      <c r="O3542">
        <v>4.2620792201509203E-2</v>
      </c>
      <c r="P3542">
        <v>1.54</v>
      </c>
      <c r="Q3542">
        <v>0</v>
      </c>
      <c r="R3542">
        <v>0.83545368758743299</v>
      </c>
      <c r="S3542">
        <v>268.35946274506</v>
      </c>
    </row>
    <row r="3543" spans="1:20" x14ac:dyDescent="0.25">
      <c r="A3543">
        <v>2221</v>
      </c>
      <c r="B3543">
        <v>1499</v>
      </c>
      <c r="C3543">
        <v>235.98155977289099</v>
      </c>
      <c r="D3543">
        <v>0.126245101598016</v>
      </c>
      <c r="E3543">
        <v>0</v>
      </c>
      <c r="F3543">
        <v>0.13020784290644999</v>
      </c>
      <c r="G3543">
        <v>217</v>
      </c>
      <c r="H3543">
        <v>3</v>
      </c>
      <c r="I3543">
        <v>62.401145345789097</v>
      </c>
      <c r="J3543">
        <v>205.53096887697299</v>
      </c>
      <c r="K3543">
        <v>22.640622506283801</v>
      </c>
      <c r="L3543">
        <v>-39.488300000000002</v>
      </c>
      <c r="M3543">
        <v>157.92461138069999</v>
      </c>
      <c r="N3543">
        <v>91.091728498267003</v>
      </c>
      <c r="O3543">
        <v>2.06324197423619</v>
      </c>
      <c r="P3543">
        <v>22.13</v>
      </c>
      <c r="Q3543">
        <v>0</v>
      </c>
      <c r="R3543">
        <v>-4.9873451405486202</v>
      </c>
      <c r="S3543">
        <v>253.08178051327499</v>
      </c>
      <c r="T3543">
        <f>IF(AND(C3543&gt;=$V$3,B3543=$V$1,A3543&lt;=2004),1,0)</f>
        <v>0</v>
      </c>
    </row>
    <row r="3544" spans="1:20" hidden="1" x14ac:dyDescent="0.25">
      <c r="A3544">
        <v>2221</v>
      </c>
      <c r="B3544">
        <v>1513</v>
      </c>
      <c r="C3544">
        <v>239.34079862146501</v>
      </c>
      <c r="D3544">
        <v>0.13132121702880201</v>
      </c>
      <c r="E3544">
        <v>0</v>
      </c>
      <c r="F3544">
        <v>0.130968830891697</v>
      </c>
      <c r="G3544">
        <v>217</v>
      </c>
      <c r="H3544">
        <v>3</v>
      </c>
      <c r="I3544">
        <v>68.869234507388697</v>
      </c>
      <c r="J3544">
        <v>206.71764822777101</v>
      </c>
      <c r="K3544">
        <v>22.640622506283801</v>
      </c>
      <c r="L3544">
        <v>-37.064602000000001</v>
      </c>
      <c r="M3544">
        <v>167.08873805809199</v>
      </c>
      <c r="N3544">
        <v>96.755488641466698</v>
      </c>
      <c r="O3544">
        <v>3.1658275623866401</v>
      </c>
      <c r="P3544">
        <v>20.69</v>
      </c>
      <c r="Q3544">
        <v>0</v>
      </c>
      <c r="R3544">
        <v>-4.8364979394437002</v>
      </c>
      <c r="S3544">
        <v>255.91037675894501</v>
      </c>
    </row>
    <row r="3545" spans="1:20" hidden="1" x14ac:dyDescent="0.25">
      <c r="A3545">
        <v>2221</v>
      </c>
      <c r="B3545">
        <v>3090</v>
      </c>
      <c r="C3545">
        <v>271.425724342661</v>
      </c>
      <c r="D3545">
        <v>0.10658606331757001</v>
      </c>
      <c r="E3545">
        <v>0</v>
      </c>
      <c r="F3545">
        <v>-3.7999027175732801E-2</v>
      </c>
      <c r="G3545">
        <v>217</v>
      </c>
      <c r="H3545">
        <v>3</v>
      </c>
      <c r="I3545">
        <v>189.71250857381</v>
      </c>
      <c r="J3545">
        <v>250.30401210099899</v>
      </c>
      <c r="K3545">
        <v>22.640622506283801</v>
      </c>
      <c r="L3545">
        <v>47.642398999999997</v>
      </c>
      <c r="M3545">
        <v>277.07151147864897</v>
      </c>
      <c r="N3545">
        <v>157.224286492598</v>
      </c>
      <c r="O3545">
        <v>4.7624243473911997E-2</v>
      </c>
      <c r="P3545">
        <v>0.68</v>
      </c>
      <c r="Q3545">
        <v>0</v>
      </c>
      <c r="R3545">
        <v>5.9323423444196601</v>
      </c>
      <c r="S3545">
        <v>250.95816473763</v>
      </c>
    </row>
    <row r="3546" spans="1:20" hidden="1" x14ac:dyDescent="0.25">
      <c r="A3546">
        <v>2222</v>
      </c>
      <c r="B3546">
        <v>333</v>
      </c>
      <c r="C3546">
        <v>271.28654238606498</v>
      </c>
      <c r="D3546">
        <v>9.6898851929964003E-2</v>
      </c>
      <c r="E3546">
        <v>0</v>
      </c>
      <c r="F3546">
        <v>-8.3222070020451594E-2</v>
      </c>
      <c r="G3546">
        <v>218</v>
      </c>
      <c r="H3546">
        <v>3</v>
      </c>
      <c r="I3546">
        <v>184.05271383590599</v>
      </c>
      <c r="J3546">
        <v>255.19485173526601</v>
      </c>
      <c r="K3546">
        <v>22.444454820153801</v>
      </c>
      <c r="L3546">
        <v>22.605801</v>
      </c>
      <c r="M3546">
        <v>276.32725009413798</v>
      </c>
      <c r="N3546">
        <v>155.41525798864299</v>
      </c>
      <c r="O3546">
        <v>4.8328639257788998E-2</v>
      </c>
      <c r="P3546">
        <v>1.51</v>
      </c>
      <c r="Q3546">
        <v>0</v>
      </c>
      <c r="R3546">
        <v>0.83707947129712901</v>
      </c>
      <c r="S3546">
        <v>268.37312057923799</v>
      </c>
    </row>
    <row r="3547" spans="1:20" x14ac:dyDescent="0.25">
      <c r="A3547">
        <v>2222</v>
      </c>
      <c r="B3547">
        <v>1499</v>
      </c>
      <c r="C3547">
        <v>236.120495430414</v>
      </c>
      <c r="D3547">
        <v>0.125739199379657</v>
      </c>
      <c r="E3547">
        <v>0</v>
      </c>
      <c r="F3547">
        <v>-0.38265193776406597</v>
      </c>
      <c r="G3547">
        <v>218</v>
      </c>
      <c r="H3547">
        <v>3</v>
      </c>
      <c r="I3547">
        <v>63.157732259080802</v>
      </c>
      <c r="J3547">
        <v>205.669904534496</v>
      </c>
      <c r="K3547">
        <v>22.444454820153801</v>
      </c>
      <c r="L3547">
        <v>-39.488300000000002</v>
      </c>
      <c r="M3547">
        <v>158.25830702811501</v>
      </c>
      <c r="N3547">
        <v>91.248034193055503</v>
      </c>
      <c r="O3547">
        <v>2.0561013795255398</v>
      </c>
      <c r="P3547">
        <v>22.26</v>
      </c>
      <c r="Q3547">
        <v>0</v>
      </c>
      <c r="R3547">
        <v>-4.9280174638019201</v>
      </c>
      <c r="S3547">
        <v>253.00137471232401</v>
      </c>
      <c r="T3547">
        <f>IF(AND(C3547&gt;=$V$3,B3547=$V$1,A3547&lt;=2004),1,0)</f>
        <v>0</v>
      </c>
    </row>
    <row r="3548" spans="1:20" hidden="1" x14ac:dyDescent="0.25">
      <c r="A3548">
        <v>2222</v>
      </c>
      <c r="B3548">
        <v>1513</v>
      </c>
      <c r="C3548">
        <v>239.489685843903</v>
      </c>
      <c r="D3548">
        <v>0.13079497328412101</v>
      </c>
      <c r="E3548">
        <v>0</v>
      </c>
      <c r="F3548">
        <v>-0.390270465532991</v>
      </c>
      <c r="G3548">
        <v>218</v>
      </c>
      <c r="H3548">
        <v>3</v>
      </c>
      <c r="I3548">
        <v>69.637252286197196</v>
      </c>
      <c r="J3548">
        <v>206.866535450209</v>
      </c>
      <c r="K3548">
        <v>22.444454820153801</v>
      </c>
      <c r="L3548">
        <v>-37.064602000000001</v>
      </c>
      <c r="M3548">
        <v>167.46389548163501</v>
      </c>
      <c r="N3548">
        <v>96.933913898588003</v>
      </c>
      <c r="O3548">
        <v>3.1502219416974802</v>
      </c>
      <c r="P3548">
        <v>20.85</v>
      </c>
      <c r="Q3548">
        <v>0</v>
      </c>
      <c r="R3548">
        <v>-4.7750945247443299</v>
      </c>
      <c r="S3548">
        <v>255.832466056984</v>
      </c>
    </row>
    <row r="3549" spans="1:20" hidden="1" x14ac:dyDescent="0.25">
      <c r="A3549">
        <v>2222</v>
      </c>
      <c r="B3549">
        <v>3090</v>
      </c>
      <c r="C3549">
        <v>271.40085445870602</v>
      </c>
      <c r="D3549">
        <v>0.106158940797995</v>
      </c>
      <c r="E3549">
        <v>0</v>
      </c>
      <c r="F3549">
        <v>0.105815297732749</v>
      </c>
      <c r="G3549">
        <v>218</v>
      </c>
      <c r="H3549">
        <v>3</v>
      </c>
      <c r="I3549">
        <v>189.49942936961801</v>
      </c>
      <c r="J3549">
        <v>250.27914221704401</v>
      </c>
      <c r="K3549">
        <v>22.444454820153801</v>
      </c>
      <c r="L3549">
        <v>47.642398999999997</v>
      </c>
      <c r="M3549">
        <v>276.986286617985</v>
      </c>
      <c r="N3549">
        <v>157.11636646834401</v>
      </c>
      <c r="O3549">
        <v>4.0427106863770899E-2</v>
      </c>
      <c r="P3549">
        <v>0.71</v>
      </c>
      <c r="Q3549">
        <v>0</v>
      </c>
      <c r="R3549">
        <v>5.8984321142005296</v>
      </c>
      <c r="S3549">
        <v>251.054403876793</v>
      </c>
    </row>
    <row r="3550" spans="1:20" hidden="1" x14ac:dyDescent="0.25">
      <c r="A3550">
        <v>2223</v>
      </c>
      <c r="B3550">
        <v>333</v>
      </c>
      <c r="C3550">
        <v>271.31174605244001</v>
      </c>
      <c r="D3550">
        <v>9.6496335079195403E-2</v>
      </c>
      <c r="E3550">
        <v>0</v>
      </c>
      <c r="F3550">
        <v>-7.3915493638571805E-2</v>
      </c>
      <c r="G3550">
        <v>219</v>
      </c>
      <c r="H3550">
        <v>3</v>
      </c>
      <c r="I3550">
        <v>184.35863705446999</v>
      </c>
      <c r="J3550">
        <v>255.22005540164201</v>
      </c>
      <c r="K3550">
        <v>22.241450335661199</v>
      </c>
      <c r="L3550">
        <v>22.605801</v>
      </c>
      <c r="M3550">
        <v>276.418590231206</v>
      </c>
      <c r="N3550">
        <v>155.40713150545901</v>
      </c>
      <c r="O3550">
        <v>5.3471988922810999E-2</v>
      </c>
      <c r="P3550">
        <v>1.48</v>
      </c>
      <c r="Q3550">
        <v>0</v>
      </c>
      <c r="R3550">
        <v>0.83960281925223201</v>
      </c>
      <c r="S3550">
        <v>268.38681958449899</v>
      </c>
    </row>
    <row r="3551" spans="1:20" x14ac:dyDescent="0.25">
      <c r="A3551">
        <v>2223</v>
      </c>
      <c r="B3551">
        <v>1499</v>
      </c>
      <c r="C3551">
        <v>236.27403338982199</v>
      </c>
      <c r="D3551">
        <v>0.12521688001730699</v>
      </c>
      <c r="E3551">
        <v>0</v>
      </c>
      <c r="F3551">
        <v>-0.38688807537425302</v>
      </c>
      <c r="G3551">
        <v>219</v>
      </c>
      <c r="H3551">
        <v>3</v>
      </c>
      <c r="I3551">
        <v>63.9411041242385</v>
      </c>
      <c r="J3551">
        <v>205.823442493904</v>
      </c>
      <c r="K3551">
        <v>22.241450335661199</v>
      </c>
      <c r="L3551">
        <v>-39.488300000000002</v>
      </c>
      <c r="M3551">
        <v>158.63133867869001</v>
      </c>
      <c r="N3551">
        <v>91.425583379969893</v>
      </c>
      <c r="O3551">
        <v>2.0475949264789199</v>
      </c>
      <c r="P3551">
        <v>22.4</v>
      </c>
      <c r="Q3551">
        <v>0</v>
      </c>
      <c r="R3551">
        <v>-4.8648066693737801</v>
      </c>
      <c r="S3551">
        <v>252.922000262133</v>
      </c>
      <c r="T3551">
        <f>IF(AND(C3551&gt;=$V$3,B3551=$V$1,A3551&lt;=2004),1,0)</f>
        <v>0</v>
      </c>
    </row>
    <row r="3552" spans="1:20" hidden="1" x14ac:dyDescent="0.25">
      <c r="A3552">
        <v>2223</v>
      </c>
      <c r="B3552">
        <v>1513</v>
      </c>
      <c r="C3552">
        <v>239.653038845634</v>
      </c>
      <c r="D3552">
        <v>0.130251652288112</v>
      </c>
      <c r="E3552">
        <v>0</v>
      </c>
      <c r="F3552">
        <v>-0.38327147146031798</v>
      </c>
      <c r="G3552">
        <v>219</v>
      </c>
      <c r="H3552">
        <v>3</v>
      </c>
      <c r="I3552">
        <v>70.431832719729002</v>
      </c>
      <c r="J3552">
        <v>207.02988845194</v>
      </c>
      <c r="K3552">
        <v>22.241450335661199</v>
      </c>
      <c r="L3552">
        <v>-37.064602000000001</v>
      </c>
      <c r="M3552">
        <v>167.88098290597799</v>
      </c>
      <c r="N3552">
        <v>97.135057135855206</v>
      </c>
      <c r="O3552">
        <v>3.1333538225807098</v>
      </c>
      <c r="P3552">
        <v>21.01</v>
      </c>
      <c r="Q3552">
        <v>0</v>
      </c>
      <c r="R3552">
        <v>-4.7097348928917597</v>
      </c>
      <c r="S3552">
        <v>255.75562176633201</v>
      </c>
    </row>
    <row r="3553" spans="1:20" hidden="1" x14ac:dyDescent="0.25">
      <c r="A3553">
        <v>2223</v>
      </c>
      <c r="B3553">
        <v>3090</v>
      </c>
      <c r="C3553">
        <v>271.37170953487902</v>
      </c>
      <c r="D3553">
        <v>0.105717957631736</v>
      </c>
      <c r="E3553">
        <v>0</v>
      </c>
      <c r="F3553">
        <v>0.113266562274297</v>
      </c>
      <c r="G3553">
        <v>219</v>
      </c>
      <c r="H3553">
        <v>3</v>
      </c>
      <c r="I3553">
        <v>189.26752838768601</v>
      </c>
      <c r="J3553">
        <v>250.24999729321701</v>
      </c>
      <c r="K3553">
        <v>22.241450335661199</v>
      </c>
      <c r="L3553">
        <v>47.642398999999997</v>
      </c>
      <c r="M3553">
        <v>276.884783046699</v>
      </c>
      <c r="N3553">
        <v>156.99716081072501</v>
      </c>
      <c r="O3553">
        <v>3.2145914833443798E-2</v>
      </c>
      <c r="P3553">
        <v>0.74</v>
      </c>
      <c r="Q3553">
        <v>0</v>
      </c>
      <c r="R3553">
        <v>5.8635303787192301</v>
      </c>
      <c r="S3553">
        <v>251.15007355734201</v>
      </c>
    </row>
    <row r="3554" spans="1:20" hidden="1" x14ac:dyDescent="0.25">
      <c r="A3554">
        <v>2224</v>
      </c>
      <c r="B3554">
        <v>333</v>
      </c>
      <c r="C3554">
        <v>271.33194486467198</v>
      </c>
      <c r="D3554">
        <v>9.6094105144392095E-2</v>
      </c>
      <c r="E3554">
        <v>0</v>
      </c>
      <c r="F3554">
        <v>0.13260266355397701</v>
      </c>
      <c r="G3554">
        <v>220</v>
      </c>
      <c r="H3554">
        <v>3</v>
      </c>
      <c r="I3554">
        <v>184.35863705446999</v>
      </c>
      <c r="J3554">
        <v>255.24025421387401</v>
      </c>
      <c r="K3554">
        <v>22.241450335661199</v>
      </c>
      <c r="L3554">
        <v>22.605801</v>
      </c>
      <c r="M3554">
        <v>276.52132636827298</v>
      </c>
      <c r="N3554">
        <v>155.405256009092</v>
      </c>
      <c r="O3554">
        <v>5.8796423072887502E-2</v>
      </c>
      <c r="P3554">
        <v>1.45</v>
      </c>
      <c r="Q3554">
        <v>0</v>
      </c>
      <c r="R3554">
        <v>0.84291828352303599</v>
      </c>
      <c r="S3554">
        <v>268.40057268505598</v>
      </c>
    </row>
    <row r="3555" spans="1:20" x14ac:dyDescent="0.25">
      <c r="A3555">
        <v>2224</v>
      </c>
      <c r="B3555">
        <v>1499</v>
      </c>
      <c r="C3555">
        <v>236.421897454457</v>
      </c>
      <c r="D3555">
        <v>0.12469493296673501</v>
      </c>
      <c r="E3555">
        <v>0</v>
      </c>
      <c r="F3555">
        <v>0.15033080519756001</v>
      </c>
      <c r="G3555">
        <v>220</v>
      </c>
      <c r="H3555">
        <v>3</v>
      </c>
      <c r="I3555">
        <v>63.9411041242385</v>
      </c>
      <c r="J3555">
        <v>205.971306558539</v>
      </c>
      <c r="K3555">
        <v>22.241450335661199</v>
      </c>
      <c r="L3555">
        <v>-39.488300000000002</v>
      </c>
      <c r="M3555">
        <v>159.04434303996999</v>
      </c>
      <c r="N3555">
        <v>91.625910294261104</v>
      </c>
      <c r="O3555">
        <v>2.0370632995896298</v>
      </c>
      <c r="P3555">
        <v>22.54</v>
      </c>
      <c r="Q3555">
        <v>0</v>
      </c>
      <c r="R3555">
        <v>-4.7976849380542497</v>
      </c>
      <c r="S3555">
        <v>252.84372097376001</v>
      </c>
      <c r="T3555">
        <f>IF(AND(C3555&gt;=$V$3,B3555=$V$1,A3555&lt;=2004),1,0)</f>
        <v>0</v>
      </c>
    </row>
    <row r="3556" spans="1:20" hidden="1" x14ac:dyDescent="0.25">
      <c r="A3556">
        <v>2224</v>
      </c>
      <c r="B3556">
        <v>1513</v>
      </c>
      <c r="C3556">
        <v>239.810747477597</v>
      </c>
      <c r="D3556">
        <v>0.129708718573947</v>
      </c>
      <c r="E3556">
        <v>0</v>
      </c>
      <c r="F3556">
        <v>0.149548863878779</v>
      </c>
      <c r="G3556">
        <v>220</v>
      </c>
      <c r="H3556">
        <v>3</v>
      </c>
      <c r="I3556">
        <v>70.431832719729002</v>
      </c>
      <c r="J3556">
        <v>207.187597083903</v>
      </c>
      <c r="K3556">
        <v>22.241450335661199</v>
      </c>
      <c r="L3556">
        <v>-37.064602000000001</v>
      </c>
      <c r="M3556">
        <v>168.33949005846699</v>
      </c>
      <c r="N3556">
        <v>97.359875569177305</v>
      </c>
      <c r="O3556">
        <v>3.1167147990223198</v>
      </c>
      <c r="P3556">
        <v>21.18</v>
      </c>
      <c r="Q3556">
        <v>0</v>
      </c>
      <c r="R3556">
        <v>-4.6405137717382399</v>
      </c>
      <c r="S3556">
        <v>255.679906891256</v>
      </c>
    </row>
    <row r="3557" spans="1:20" hidden="1" x14ac:dyDescent="0.25">
      <c r="A3557">
        <v>2224</v>
      </c>
      <c r="B3557">
        <v>3090</v>
      </c>
      <c r="C3557">
        <v>271.34432911695802</v>
      </c>
      <c r="D3557">
        <v>0.10527728880041901</v>
      </c>
      <c r="E3557">
        <v>0</v>
      </c>
      <c r="F3557">
        <v>-4.6750474788836899E-2</v>
      </c>
      <c r="G3557">
        <v>220</v>
      </c>
      <c r="H3557">
        <v>3</v>
      </c>
      <c r="I3557">
        <v>189.26752838768601</v>
      </c>
      <c r="J3557">
        <v>250.22261687529601</v>
      </c>
      <c r="K3557">
        <v>22.241450335661199</v>
      </c>
      <c r="L3557">
        <v>47.642398999999997</v>
      </c>
      <c r="M3557">
        <v>276.76586689759898</v>
      </c>
      <c r="N3557">
        <v>156.86801174966601</v>
      </c>
      <c r="O3557">
        <v>2.3159675257232001E-2</v>
      </c>
      <c r="P3557">
        <v>0.77</v>
      </c>
      <c r="Q3557">
        <v>0</v>
      </c>
      <c r="R3557">
        <v>5.8275607523945201</v>
      </c>
      <c r="S3557">
        <v>251.245156355511</v>
      </c>
    </row>
    <row r="3558" spans="1:20" hidden="1" x14ac:dyDescent="0.25">
      <c r="A3558">
        <v>2225</v>
      </c>
      <c r="B3558">
        <v>333</v>
      </c>
      <c r="C3558">
        <v>271.35505928012202</v>
      </c>
      <c r="D3558">
        <v>9.5685692067546499E-2</v>
      </c>
      <c r="E3558">
        <v>0</v>
      </c>
      <c r="F3558">
        <v>-7.7248220241487503E-2</v>
      </c>
      <c r="G3558">
        <v>221</v>
      </c>
      <c r="H3558">
        <v>3</v>
      </c>
      <c r="I3558">
        <v>184.66399950444099</v>
      </c>
      <c r="J3558">
        <v>255.26336862932399</v>
      </c>
      <c r="K3558">
        <v>22.031670889938699</v>
      </c>
      <c r="L3558">
        <v>22.605801</v>
      </c>
      <c r="M3558">
        <v>276.60368219990602</v>
      </c>
      <c r="N3558">
        <v>155.390808482241</v>
      </c>
      <c r="O3558">
        <v>6.4311447786904605E-2</v>
      </c>
      <c r="P3558">
        <v>1.42</v>
      </c>
      <c r="Q3558">
        <v>0</v>
      </c>
      <c r="R3558">
        <v>0.84477583730474204</v>
      </c>
      <c r="S3558">
        <v>268.41435609356</v>
      </c>
    </row>
    <row r="3559" spans="1:20" x14ac:dyDescent="0.25">
      <c r="A3559">
        <v>2225</v>
      </c>
      <c r="B3559">
        <v>1499</v>
      </c>
      <c r="C3559">
        <v>236.58437828320501</v>
      </c>
      <c r="D3559">
        <v>0.124164962463721</v>
      </c>
      <c r="E3559">
        <v>0</v>
      </c>
      <c r="F3559">
        <v>-0.38727106610247503</v>
      </c>
      <c r="G3559">
        <v>221</v>
      </c>
      <c r="H3559">
        <v>3</v>
      </c>
      <c r="I3559">
        <v>64.751277763104198</v>
      </c>
      <c r="J3559">
        <v>206.13378738728599</v>
      </c>
      <c r="K3559">
        <v>22.031670889938699</v>
      </c>
      <c r="L3559">
        <v>-39.488300000000002</v>
      </c>
      <c r="M3559">
        <v>159.44284689265501</v>
      </c>
      <c r="N3559">
        <v>91.817005761693807</v>
      </c>
      <c r="O3559">
        <v>2.0252372950040298</v>
      </c>
      <c r="P3559">
        <v>22.68</v>
      </c>
      <c r="Q3559">
        <v>0</v>
      </c>
      <c r="R3559">
        <v>-4.7325139434885104</v>
      </c>
      <c r="S3559">
        <v>252.76650501888</v>
      </c>
      <c r="T3559">
        <f>IF(AND(C3559&gt;=$V$3,B3559=$V$1,A3559&lt;=2004),1,0)</f>
        <v>0</v>
      </c>
    </row>
    <row r="3560" spans="1:20" hidden="1" x14ac:dyDescent="0.25">
      <c r="A3560">
        <v>2225</v>
      </c>
      <c r="B3560">
        <v>1513</v>
      </c>
      <c r="C3560">
        <v>239.98299985723099</v>
      </c>
      <c r="D3560">
        <v>0.12915743879703601</v>
      </c>
      <c r="E3560">
        <v>0</v>
      </c>
      <c r="F3560">
        <v>-0.385337057292643</v>
      </c>
      <c r="G3560">
        <v>221</v>
      </c>
      <c r="H3560">
        <v>3</v>
      </c>
      <c r="I3560">
        <v>71.252959002735395</v>
      </c>
      <c r="J3560">
        <v>207.35984946353699</v>
      </c>
      <c r="K3560">
        <v>22.031670889938699</v>
      </c>
      <c r="L3560">
        <v>-37.064602000000001</v>
      </c>
      <c r="M3560">
        <v>168.78304476709101</v>
      </c>
      <c r="N3560">
        <v>97.575093298636006</v>
      </c>
      <c r="O3560">
        <v>3.0987937339043299</v>
      </c>
      <c r="P3560">
        <v>21.34</v>
      </c>
      <c r="Q3560">
        <v>0</v>
      </c>
      <c r="R3560">
        <v>-4.5732447500916802</v>
      </c>
      <c r="S3560">
        <v>255.60528958119701</v>
      </c>
    </row>
    <row r="3561" spans="1:20" hidden="1" x14ac:dyDescent="0.25">
      <c r="A3561">
        <v>2225</v>
      </c>
      <c r="B3561">
        <v>3090</v>
      </c>
      <c r="C3561">
        <v>271.31229621934102</v>
      </c>
      <c r="D3561">
        <v>0.104829845938275</v>
      </c>
      <c r="E3561">
        <v>0</v>
      </c>
      <c r="F3561">
        <v>0.12326673653213401</v>
      </c>
      <c r="G3561">
        <v>221</v>
      </c>
      <c r="H3561">
        <v>3</v>
      </c>
      <c r="I3561">
        <v>189.01674402165699</v>
      </c>
      <c r="J3561">
        <v>250.19058397767901</v>
      </c>
      <c r="K3561">
        <v>22.031670889938699</v>
      </c>
      <c r="L3561">
        <v>47.642398999999997</v>
      </c>
      <c r="M3561">
        <v>276.65418512637302</v>
      </c>
      <c r="N3561">
        <v>156.741898086719</v>
      </c>
      <c r="O3561">
        <v>1.3610077833405201E-2</v>
      </c>
      <c r="P3561">
        <v>0.8</v>
      </c>
      <c r="Q3561">
        <v>0</v>
      </c>
      <c r="R3561">
        <v>5.79226875957586</v>
      </c>
      <c r="S3561">
        <v>251.33966332760701</v>
      </c>
    </row>
    <row r="3562" spans="1:20" hidden="1" x14ac:dyDescent="0.25">
      <c r="A3562">
        <v>2226</v>
      </c>
      <c r="B3562">
        <v>333</v>
      </c>
      <c r="C3562">
        <v>271.373269231645</v>
      </c>
      <c r="D3562">
        <v>9.5276267421981004E-2</v>
      </c>
      <c r="E3562">
        <v>0</v>
      </c>
      <c r="F3562">
        <v>0.12994280425354601</v>
      </c>
      <c r="G3562">
        <v>222</v>
      </c>
      <c r="H3562">
        <v>3</v>
      </c>
      <c r="I3562">
        <v>184.66399950444099</v>
      </c>
      <c r="J3562">
        <v>255.281578580846</v>
      </c>
      <c r="K3562">
        <v>22.031670889938699</v>
      </c>
      <c r="L3562">
        <v>22.605801</v>
      </c>
      <c r="M3562">
        <v>276.69794827624401</v>
      </c>
      <c r="N3562">
        <v>155.38269831906899</v>
      </c>
      <c r="O3562">
        <v>6.9433934013055407E-2</v>
      </c>
      <c r="P3562">
        <v>1.39</v>
      </c>
      <c r="Q3562">
        <v>0</v>
      </c>
      <c r="R3562">
        <v>0.847464888275412</v>
      </c>
      <c r="S3562">
        <v>268.42818337676698</v>
      </c>
    </row>
    <row r="3563" spans="1:20" x14ac:dyDescent="0.25">
      <c r="A3563">
        <v>2226</v>
      </c>
      <c r="B3563">
        <v>1499</v>
      </c>
      <c r="C3563">
        <v>236.74093672043401</v>
      </c>
      <c r="D3563">
        <v>0.123633679315218</v>
      </c>
      <c r="E3563">
        <v>0</v>
      </c>
      <c r="F3563">
        <v>0.156914736807125</v>
      </c>
      <c r="G3563">
        <v>222</v>
      </c>
      <c r="H3563">
        <v>3</v>
      </c>
      <c r="I3563">
        <v>64.751277763104198</v>
      </c>
      <c r="J3563">
        <v>206.29034582451601</v>
      </c>
      <c r="K3563">
        <v>22.031670889938699</v>
      </c>
      <c r="L3563">
        <v>-39.488300000000002</v>
      </c>
      <c r="M3563">
        <v>159.88160700184301</v>
      </c>
      <c r="N3563">
        <v>92.030879178532302</v>
      </c>
      <c r="O3563">
        <v>2.0122861328677</v>
      </c>
      <c r="P3563">
        <v>22.83</v>
      </c>
      <c r="Q3563">
        <v>0</v>
      </c>
      <c r="R3563">
        <v>-4.6634370611679401</v>
      </c>
      <c r="S3563">
        <v>252.69041612616701</v>
      </c>
      <c r="T3563">
        <f>IF(AND(C3563&gt;=$V$3,B3563=$V$1,A3563&lt;=2004),1,0)</f>
        <v>0</v>
      </c>
    </row>
    <row r="3564" spans="1:20" hidden="1" x14ac:dyDescent="0.25">
      <c r="A3564">
        <v>2226</v>
      </c>
      <c r="B3564">
        <v>1513</v>
      </c>
      <c r="C3564">
        <v>240.149008459268</v>
      </c>
      <c r="D3564">
        <v>0.12860479359523999</v>
      </c>
      <c r="E3564">
        <v>0</v>
      </c>
      <c r="F3564">
        <v>0.16543022450130701</v>
      </c>
      <c r="G3564">
        <v>222</v>
      </c>
      <c r="H3564">
        <v>3</v>
      </c>
      <c r="I3564">
        <v>71.252959002735395</v>
      </c>
      <c r="J3564">
        <v>207.525858065574</v>
      </c>
      <c r="K3564">
        <v>22.031670889938699</v>
      </c>
      <c r="L3564">
        <v>-37.064602000000001</v>
      </c>
      <c r="M3564">
        <v>169.26850458487201</v>
      </c>
      <c r="N3564">
        <v>97.814092136958806</v>
      </c>
      <c r="O3564">
        <v>3.0809684910677202</v>
      </c>
      <c r="P3564">
        <v>21.51</v>
      </c>
      <c r="Q3564">
        <v>0</v>
      </c>
      <c r="R3564">
        <v>-4.5021007478846302</v>
      </c>
      <c r="S3564">
        <v>255.53183306054601</v>
      </c>
    </row>
    <row r="3565" spans="1:20" hidden="1" x14ac:dyDescent="0.25">
      <c r="A3565">
        <v>2226</v>
      </c>
      <c r="B3565">
        <v>3090</v>
      </c>
      <c r="C3565">
        <v>271.282154887643</v>
      </c>
      <c r="D3565">
        <v>0.10438129483736799</v>
      </c>
      <c r="E3565">
        <v>0</v>
      </c>
      <c r="F3565">
        <v>-5.0116912314296103E-2</v>
      </c>
      <c r="G3565">
        <v>222</v>
      </c>
      <c r="H3565">
        <v>3</v>
      </c>
      <c r="I3565">
        <v>189.01674402165699</v>
      </c>
      <c r="J3565">
        <v>250.16044264598099</v>
      </c>
      <c r="K3565">
        <v>22.031670889938699</v>
      </c>
      <c r="L3565">
        <v>47.642398999999997</v>
      </c>
      <c r="M3565">
        <v>276.523569298719</v>
      </c>
      <c r="N3565">
        <v>156.60478566642499</v>
      </c>
      <c r="O3565">
        <v>3.7567618451367301E-3</v>
      </c>
      <c r="P3565">
        <v>0.83</v>
      </c>
      <c r="Q3565">
        <v>0</v>
      </c>
      <c r="R3565">
        <v>5.7558019386338799</v>
      </c>
      <c r="S3565">
        <v>251.43357530506799</v>
      </c>
    </row>
    <row r="3566" spans="1:20" hidden="1" x14ac:dyDescent="0.25">
      <c r="A3566">
        <v>2227</v>
      </c>
      <c r="B3566">
        <v>333</v>
      </c>
      <c r="C3566">
        <v>271.39449966279</v>
      </c>
      <c r="D3566">
        <v>9.4868246619606203E-2</v>
      </c>
      <c r="E3566">
        <v>0</v>
      </c>
      <c r="F3566">
        <v>-8.00268839468255E-2</v>
      </c>
      <c r="G3566">
        <v>223</v>
      </c>
      <c r="H3566">
        <v>3</v>
      </c>
      <c r="I3566">
        <v>184.96851011320899</v>
      </c>
      <c r="J3566">
        <v>255.302809011991</v>
      </c>
      <c r="K3566">
        <v>21.815180383837401</v>
      </c>
      <c r="L3566">
        <v>22.605801</v>
      </c>
      <c r="M3566">
        <v>276.77222975023102</v>
      </c>
      <c r="N3566">
        <v>155.363372996527</v>
      </c>
      <c r="O3566">
        <v>7.4495544280466605E-2</v>
      </c>
      <c r="P3566">
        <v>1.36</v>
      </c>
      <c r="Q3566">
        <v>0</v>
      </c>
      <c r="R3566">
        <v>0.84872790507063101</v>
      </c>
      <c r="S3566">
        <v>268.44203126742502</v>
      </c>
    </row>
    <row r="3567" spans="1:20" x14ac:dyDescent="0.25">
      <c r="A3567">
        <v>2227</v>
      </c>
      <c r="B3567">
        <v>1499</v>
      </c>
      <c r="C3567">
        <v>236.91254676198199</v>
      </c>
      <c r="D3567">
        <v>0.123104217840711</v>
      </c>
      <c r="E3567">
        <v>0</v>
      </c>
      <c r="F3567">
        <v>-0.39879199421414002</v>
      </c>
      <c r="G3567">
        <v>223</v>
      </c>
      <c r="H3567">
        <v>3</v>
      </c>
      <c r="I3567">
        <v>65.588261665629602</v>
      </c>
      <c r="J3567">
        <v>206.46195586606399</v>
      </c>
      <c r="K3567">
        <v>21.815180383837401</v>
      </c>
      <c r="L3567">
        <v>-39.488300000000002</v>
      </c>
      <c r="M3567">
        <v>160.30523043274999</v>
      </c>
      <c r="N3567">
        <v>92.2358567661541</v>
      </c>
      <c r="O3567">
        <v>1.9974986238227199</v>
      </c>
      <c r="P3567">
        <v>22.98</v>
      </c>
      <c r="Q3567">
        <v>0</v>
      </c>
      <c r="R3567">
        <v>-4.5963917216798702</v>
      </c>
      <c r="S3567">
        <v>252.61542114886001</v>
      </c>
      <c r="T3567">
        <f>IF(AND(C3567&gt;=$V$3,B3567=$V$1,A3567&lt;=2004),1,0)</f>
        <v>0</v>
      </c>
    </row>
    <row r="3568" spans="1:20" hidden="1" x14ac:dyDescent="0.25">
      <c r="A3568">
        <v>2227</v>
      </c>
      <c r="B3568">
        <v>1513</v>
      </c>
      <c r="C3568">
        <v>240.33008321839</v>
      </c>
      <c r="D3568">
        <v>0.128054043314065</v>
      </c>
      <c r="E3568">
        <v>0</v>
      </c>
      <c r="F3568">
        <v>-0.39917815268284901</v>
      </c>
      <c r="G3568">
        <v>223</v>
      </c>
      <c r="H3568">
        <v>3</v>
      </c>
      <c r="I3568">
        <v>72.100605417954597</v>
      </c>
      <c r="J3568">
        <v>207.706932824696</v>
      </c>
      <c r="K3568">
        <v>21.815180383837401</v>
      </c>
      <c r="L3568">
        <v>-37.064602000000001</v>
      </c>
      <c r="M3568">
        <v>169.73735777256201</v>
      </c>
      <c r="N3568">
        <v>98.043287747434505</v>
      </c>
      <c r="O3568">
        <v>3.0625463822206598</v>
      </c>
      <c r="P3568">
        <v>21.68</v>
      </c>
      <c r="Q3568">
        <v>0</v>
      </c>
      <c r="R3568">
        <v>-4.4330906266417802</v>
      </c>
      <c r="S3568">
        <v>255.459502512787</v>
      </c>
    </row>
    <row r="3569" spans="1:20" hidden="1" x14ac:dyDescent="0.25">
      <c r="A3569">
        <v>2227</v>
      </c>
      <c r="B3569">
        <v>3090</v>
      </c>
      <c r="C3569">
        <v>271.24706508553902</v>
      </c>
      <c r="D3569">
        <v>0.103934281737203</v>
      </c>
      <c r="E3569">
        <v>0</v>
      </c>
      <c r="F3569">
        <v>0.131108922051762</v>
      </c>
      <c r="G3569">
        <v>223</v>
      </c>
      <c r="H3569">
        <v>3</v>
      </c>
      <c r="I3569">
        <v>188.74701680410899</v>
      </c>
      <c r="J3569">
        <v>250.12535284387701</v>
      </c>
      <c r="K3569">
        <v>21.815180383837401</v>
      </c>
      <c r="L3569">
        <v>47.642398999999997</v>
      </c>
      <c r="M3569">
        <v>276.40070867030698</v>
      </c>
      <c r="N3569">
        <v>156.47216809347699</v>
      </c>
      <c r="O3569">
        <v>-6.3369620455826703E-3</v>
      </c>
      <c r="P3569">
        <v>0.86</v>
      </c>
      <c r="Q3569">
        <v>0</v>
      </c>
      <c r="R3569">
        <v>5.7200517057415201</v>
      </c>
      <c r="S3569">
        <v>251.526903979786</v>
      </c>
    </row>
    <row r="3570" spans="1:20" hidden="1" x14ac:dyDescent="0.25">
      <c r="A3570">
        <v>2228</v>
      </c>
      <c r="B3570">
        <v>333</v>
      </c>
      <c r="C3570">
        <v>271.41095092133003</v>
      </c>
      <c r="D3570">
        <v>9.4456993702384806E-2</v>
      </c>
      <c r="E3570">
        <v>0</v>
      </c>
      <c r="F3570">
        <v>0.12662319650935</v>
      </c>
      <c r="G3570">
        <v>224</v>
      </c>
      <c r="H3570">
        <v>3</v>
      </c>
      <c r="I3570">
        <v>184.96851011320899</v>
      </c>
      <c r="J3570">
        <v>255.319260270531</v>
      </c>
      <c r="K3570">
        <v>21.815180383837401</v>
      </c>
      <c r="L3570">
        <v>22.605801</v>
      </c>
      <c r="M3570">
        <v>276.85885115353898</v>
      </c>
      <c r="N3570">
        <v>155.35028772830699</v>
      </c>
      <c r="O3570">
        <v>7.9706552563588898E-2</v>
      </c>
      <c r="P3570">
        <v>1.33</v>
      </c>
      <c r="Q3570">
        <v>0</v>
      </c>
      <c r="R3570">
        <v>0.85085543833487898</v>
      </c>
      <c r="S3570">
        <v>268.45591387103002</v>
      </c>
    </row>
    <row r="3571" spans="1:20" x14ac:dyDescent="0.25">
      <c r="A3571">
        <v>2228</v>
      </c>
      <c r="B3571">
        <v>1499</v>
      </c>
      <c r="C3571">
        <v>237.077590055314</v>
      </c>
      <c r="D3571">
        <v>0.12257056226560401</v>
      </c>
      <c r="E3571">
        <v>0</v>
      </c>
      <c r="F3571">
        <v>0.17398697541071201</v>
      </c>
      <c r="G3571">
        <v>224</v>
      </c>
      <c r="H3571">
        <v>3</v>
      </c>
      <c r="I3571">
        <v>65.588261665629602</v>
      </c>
      <c r="J3571">
        <v>206.62699915939501</v>
      </c>
      <c r="K3571">
        <v>21.815180383837401</v>
      </c>
      <c r="L3571">
        <v>-39.488300000000002</v>
      </c>
      <c r="M3571">
        <v>160.77054774500499</v>
      </c>
      <c r="N3571">
        <v>92.464190581204704</v>
      </c>
      <c r="O3571">
        <v>1.98156287380718</v>
      </c>
      <c r="P3571">
        <v>23.13</v>
      </c>
      <c r="Q3571">
        <v>0</v>
      </c>
      <c r="R3571">
        <v>-4.5253239934891498</v>
      </c>
      <c r="S3571">
        <v>252.54158571647201</v>
      </c>
      <c r="T3571">
        <f>IF(AND(C3571&gt;=$V$3,B3571=$V$1,A3571&lt;=2004),1,0)</f>
        <v>0</v>
      </c>
    </row>
    <row r="3572" spans="1:20" hidden="1" x14ac:dyDescent="0.25">
      <c r="A3572">
        <v>2228</v>
      </c>
      <c r="B3572">
        <v>1513</v>
      </c>
      <c r="C3572">
        <v>240.50435209134599</v>
      </c>
      <c r="D3572">
        <v>0.12749893029415199</v>
      </c>
      <c r="E3572">
        <v>0</v>
      </c>
      <c r="F3572">
        <v>0.18032331636622301</v>
      </c>
      <c r="G3572">
        <v>224</v>
      </c>
      <c r="H3572">
        <v>3</v>
      </c>
      <c r="I3572">
        <v>72.100605417954597</v>
      </c>
      <c r="J3572">
        <v>207.88120169765199</v>
      </c>
      <c r="K3572">
        <v>21.815180383837401</v>
      </c>
      <c r="L3572">
        <v>-37.064602000000001</v>
      </c>
      <c r="M3572">
        <v>170.249871744872</v>
      </c>
      <c r="N3572">
        <v>98.297012098015301</v>
      </c>
      <c r="O3572">
        <v>3.0440401529411698</v>
      </c>
      <c r="P3572">
        <v>21.85</v>
      </c>
      <c r="Q3572">
        <v>0</v>
      </c>
      <c r="R3572">
        <v>-4.3600631612838399</v>
      </c>
      <c r="S3572">
        <v>255.38836348512501</v>
      </c>
    </row>
    <row r="3573" spans="1:20" hidden="1" x14ac:dyDescent="0.25">
      <c r="A3573">
        <v>2228</v>
      </c>
      <c r="B3573">
        <v>3090</v>
      </c>
      <c r="C3573">
        <v>271.21404627116698</v>
      </c>
      <c r="D3573">
        <v>0.103483727646801</v>
      </c>
      <c r="E3573">
        <v>0</v>
      </c>
      <c r="F3573">
        <v>-5.4870665534979303E-2</v>
      </c>
      <c r="G3573">
        <v>224</v>
      </c>
      <c r="H3573">
        <v>3</v>
      </c>
      <c r="I3573">
        <v>188.74701680410899</v>
      </c>
      <c r="J3573">
        <v>250.092334029505</v>
      </c>
      <c r="K3573">
        <v>21.815180383837401</v>
      </c>
      <c r="L3573">
        <v>47.642398999999997</v>
      </c>
      <c r="M3573">
        <v>276.25772890747697</v>
      </c>
      <c r="N3573">
        <v>156.32754833433799</v>
      </c>
      <c r="O3573">
        <v>-1.6834506474028201E-2</v>
      </c>
      <c r="P3573">
        <v>0.89</v>
      </c>
      <c r="Q3573">
        <v>0</v>
      </c>
      <c r="R3573">
        <v>5.6830434994698598</v>
      </c>
      <c r="S3573">
        <v>251.61962882659699</v>
      </c>
    </row>
    <row r="3574" spans="1:20" hidden="1" x14ac:dyDescent="0.25">
      <c r="A3574">
        <v>2229</v>
      </c>
      <c r="B3574">
        <v>333</v>
      </c>
      <c r="C3574">
        <v>271.430121805836</v>
      </c>
      <c r="D3574">
        <v>9.4047442275069601E-2</v>
      </c>
      <c r="E3574">
        <v>0</v>
      </c>
      <c r="F3574">
        <v>-7.2055818275938793E-2</v>
      </c>
      <c r="G3574">
        <v>225</v>
      </c>
      <c r="H3574">
        <v>3</v>
      </c>
      <c r="I3574">
        <v>185.27187095141699</v>
      </c>
      <c r="J3574">
        <v>255.338431155037</v>
      </c>
      <c r="K3574">
        <v>21.592044762462901</v>
      </c>
      <c r="L3574">
        <v>22.605801</v>
      </c>
      <c r="M3574">
        <v>276.92598723332901</v>
      </c>
      <c r="N3574">
        <v>155.32632152698901</v>
      </c>
      <c r="O3574">
        <v>8.4524348245782102E-2</v>
      </c>
      <c r="P3574">
        <v>1.29</v>
      </c>
      <c r="Q3574">
        <v>0</v>
      </c>
      <c r="R3574">
        <v>0.85159568470756797</v>
      </c>
      <c r="S3574">
        <v>268.46980855253599</v>
      </c>
    </row>
    <row r="3575" spans="1:20" x14ac:dyDescent="0.25">
      <c r="A3575">
        <v>2229</v>
      </c>
      <c r="B3575">
        <v>1499</v>
      </c>
      <c r="C3575">
        <v>237.25814000975299</v>
      </c>
      <c r="D3575">
        <v>0.122039114600851</v>
      </c>
      <c r="E3575">
        <v>0</v>
      </c>
      <c r="F3575">
        <v>-0.41084854982532998</v>
      </c>
      <c r="G3575">
        <v>225</v>
      </c>
      <c r="H3575">
        <v>3</v>
      </c>
      <c r="I3575">
        <v>66.452055503748198</v>
      </c>
      <c r="J3575">
        <v>206.807549113834</v>
      </c>
      <c r="K3575">
        <v>21.592044762462901</v>
      </c>
      <c r="L3575">
        <v>-39.488300000000002</v>
      </c>
      <c r="M3575">
        <v>161.21901433872699</v>
      </c>
      <c r="N3575">
        <v>92.682662618291104</v>
      </c>
      <c r="O3575">
        <v>1.96438240476642</v>
      </c>
      <c r="P3575">
        <v>23.29</v>
      </c>
      <c r="Q3575">
        <v>0</v>
      </c>
      <c r="R3575">
        <v>-4.4564828627252897</v>
      </c>
      <c r="S3575">
        <v>252.46887349971601</v>
      </c>
      <c r="T3575">
        <f>IF(AND(C3575&gt;=$V$3,B3575=$V$1,A3575&lt;=2004),1,0)</f>
        <v>0</v>
      </c>
    </row>
    <row r="3576" spans="1:20" hidden="1" x14ac:dyDescent="0.25">
      <c r="A3576">
        <v>2229</v>
      </c>
      <c r="B3576">
        <v>1513</v>
      </c>
      <c r="C3576">
        <v>240.69382108902099</v>
      </c>
      <c r="D3576">
        <v>0.126946113961169</v>
      </c>
      <c r="E3576">
        <v>0</v>
      </c>
      <c r="F3576">
        <v>-0.40272744329933902</v>
      </c>
      <c r="G3576">
        <v>225</v>
      </c>
      <c r="H3576">
        <v>3</v>
      </c>
      <c r="I3576">
        <v>72.974736902056705</v>
      </c>
      <c r="J3576">
        <v>208.07067069532701</v>
      </c>
      <c r="K3576">
        <v>21.592044762462901</v>
      </c>
      <c r="L3576">
        <v>-37.064602000000001</v>
      </c>
      <c r="M3576">
        <v>170.744217509039</v>
      </c>
      <c r="N3576">
        <v>98.540053581733304</v>
      </c>
      <c r="O3576">
        <v>3.0251458275947201</v>
      </c>
      <c r="P3576">
        <v>22.02</v>
      </c>
      <c r="Q3576">
        <v>0</v>
      </c>
      <c r="R3576">
        <v>-4.2893404239364301</v>
      </c>
      <c r="S3576">
        <v>255.31837837349099</v>
      </c>
    </row>
    <row r="3577" spans="1:20" hidden="1" x14ac:dyDescent="0.25">
      <c r="A3577">
        <v>2229</v>
      </c>
      <c r="B3577">
        <v>3090</v>
      </c>
      <c r="C3577">
        <v>271.17578662819801</v>
      </c>
      <c r="D3577">
        <v>0.103035037648311</v>
      </c>
      <c r="E3577">
        <v>0</v>
      </c>
      <c r="F3577">
        <v>0.13885485859260799</v>
      </c>
      <c r="G3577">
        <v>225</v>
      </c>
      <c r="H3577">
        <v>3</v>
      </c>
      <c r="I3577">
        <v>188.458289324323</v>
      </c>
      <c r="J3577">
        <v>250.054074386536</v>
      </c>
      <c r="K3577">
        <v>21.592044762462901</v>
      </c>
      <c r="L3577">
        <v>47.642398999999997</v>
      </c>
      <c r="M3577">
        <v>276.12323842398899</v>
      </c>
      <c r="N3577">
        <v>156.18788488355099</v>
      </c>
      <c r="O3577">
        <v>-2.72763551942194E-2</v>
      </c>
      <c r="P3577">
        <v>0.92</v>
      </c>
      <c r="Q3577">
        <v>0</v>
      </c>
      <c r="R3577">
        <v>5.6468061334334898</v>
      </c>
      <c r="S3577">
        <v>251.711762422573</v>
      </c>
    </row>
    <row r="3578" spans="1:20" hidden="1" x14ac:dyDescent="0.25">
      <c r="A3578">
        <v>2230</v>
      </c>
      <c r="B3578">
        <v>333</v>
      </c>
      <c r="C3578">
        <v>271.444676586269</v>
      </c>
      <c r="D3578">
        <v>9.3635132948951497E-2</v>
      </c>
      <c r="E3578">
        <v>0</v>
      </c>
      <c r="F3578">
        <v>0.122302691126448</v>
      </c>
      <c r="G3578">
        <v>226</v>
      </c>
      <c r="H3578">
        <v>3</v>
      </c>
      <c r="I3578">
        <v>185.27187095141699</v>
      </c>
      <c r="J3578">
        <v>255.352985935471</v>
      </c>
      <c r="K3578">
        <v>21.592044762462901</v>
      </c>
      <c r="L3578">
        <v>22.605801</v>
      </c>
      <c r="M3578">
        <v>277.00423726138001</v>
      </c>
      <c r="N3578">
        <v>155.30797049498</v>
      </c>
      <c r="O3578">
        <v>9.0343236763672202E-2</v>
      </c>
      <c r="P3578">
        <v>1.26</v>
      </c>
      <c r="Q3578">
        <v>0</v>
      </c>
      <c r="R3578">
        <v>0.85311620429166901</v>
      </c>
      <c r="S3578">
        <v>268.483728042922</v>
      </c>
    </row>
    <row r="3579" spans="1:20" x14ac:dyDescent="0.25">
      <c r="A3579">
        <v>2230</v>
      </c>
      <c r="B3579">
        <v>1499</v>
      </c>
      <c r="C3579">
        <v>237.431868748179</v>
      </c>
      <c r="D3579">
        <v>0.121504088194136</v>
      </c>
      <c r="E3579">
        <v>0</v>
      </c>
      <c r="F3579">
        <v>0.18072908650477401</v>
      </c>
      <c r="G3579">
        <v>226</v>
      </c>
      <c r="H3579">
        <v>3</v>
      </c>
      <c r="I3579">
        <v>66.452055503748198</v>
      </c>
      <c r="J3579">
        <v>206.98127785226001</v>
      </c>
      <c r="K3579">
        <v>21.592044762462901</v>
      </c>
      <c r="L3579">
        <v>-39.488300000000002</v>
      </c>
      <c r="M3579">
        <v>161.71069057204099</v>
      </c>
      <c r="N3579">
        <v>92.925366811621402</v>
      </c>
      <c r="O3579">
        <v>1.9456115741259301</v>
      </c>
      <c r="P3579">
        <v>23.45</v>
      </c>
      <c r="Q3579">
        <v>0</v>
      </c>
      <c r="R3579">
        <v>-4.38349664684457</v>
      </c>
      <c r="S3579">
        <v>252.39735213002899</v>
      </c>
      <c r="T3579">
        <f>IF(AND(C3579&gt;=$V$3,B3579=$V$1,A3579&lt;=2004),1,0)</f>
        <v>0</v>
      </c>
    </row>
    <row r="3580" spans="1:20" hidden="1" x14ac:dyDescent="0.25">
      <c r="A3580">
        <v>2230</v>
      </c>
      <c r="B3580">
        <v>1513</v>
      </c>
      <c r="C3580">
        <v>240.87595631114399</v>
      </c>
      <c r="D3580">
        <v>0.12638957499068301</v>
      </c>
      <c r="E3580">
        <v>0</v>
      </c>
      <c r="F3580">
        <v>0.19430975426998201</v>
      </c>
      <c r="G3580">
        <v>226</v>
      </c>
      <c r="H3580">
        <v>3</v>
      </c>
      <c r="I3580">
        <v>72.974736902056705</v>
      </c>
      <c r="J3580">
        <v>208.25280591744999</v>
      </c>
      <c r="K3580">
        <v>21.592044762462901</v>
      </c>
      <c r="L3580">
        <v>-37.064602000000001</v>
      </c>
      <c r="M3580">
        <v>171.282901892051</v>
      </c>
      <c r="N3580">
        <v>98.808020551647601</v>
      </c>
      <c r="O3580">
        <v>3.0063241224947301</v>
      </c>
      <c r="P3580">
        <v>22.19</v>
      </c>
      <c r="Q3580">
        <v>0</v>
      </c>
      <c r="R3580">
        <v>-4.2145697878645896</v>
      </c>
      <c r="S3580">
        <v>255.249613223621</v>
      </c>
    </row>
    <row r="3581" spans="1:20" hidden="1" x14ac:dyDescent="0.25">
      <c r="A3581">
        <v>2230</v>
      </c>
      <c r="B3581">
        <v>3090</v>
      </c>
      <c r="C3581">
        <v>271.13980274407601</v>
      </c>
      <c r="D3581">
        <v>0.102583326193841</v>
      </c>
      <c r="E3581">
        <v>0</v>
      </c>
      <c r="F3581">
        <v>-6.0296042068537198E-2</v>
      </c>
      <c r="G3581">
        <v>226</v>
      </c>
      <c r="H3581">
        <v>3</v>
      </c>
      <c r="I3581">
        <v>188.458289324323</v>
      </c>
      <c r="J3581">
        <v>250.018090502414</v>
      </c>
      <c r="K3581">
        <v>21.592044762462901</v>
      </c>
      <c r="L3581">
        <v>47.642398999999997</v>
      </c>
      <c r="M3581">
        <v>275.96746269734598</v>
      </c>
      <c r="N3581">
        <v>156.03564322075101</v>
      </c>
      <c r="O3581">
        <v>-3.8091678948692399E-2</v>
      </c>
      <c r="P3581">
        <v>0.95</v>
      </c>
      <c r="Q3581">
        <v>0</v>
      </c>
      <c r="R3581">
        <v>5.6092288314536498</v>
      </c>
      <c r="S3581">
        <v>251.80328290524599</v>
      </c>
    </row>
    <row r="3582" spans="1:20" hidden="1" x14ac:dyDescent="0.25">
      <c r="A3582">
        <v>2231</v>
      </c>
      <c r="B3582">
        <v>333</v>
      </c>
      <c r="C3582">
        <v>271.46244945521198</v>
      </c>
      <c r="D3582">
        <v>9.3224746438683503E-2</v>
      </c>
      <c r="E3582">
        <v>0</v>
      </c>
      <c r="F3582">
        <v>-8.5262454537753093E-2</v>
      </c>
      <c r="G3582">
        <v>227</v>
      </c>
      <c r="H3582">
        <v>3</v>
      </c>
      <c r="I3582">
        <v>185.57377737837101</v>
      </c>
      <c r="J3582">
        <v>255.37075880441299</v>
      </c>
      <c r="K3582">
        <v>21.362331995086901</v>
      </c>
      <c r="L3582">
        <v>22.605801</v>
      </c>
      <c r="M3582">
        <v>277.06365675580099</v>
      </c>
      <c r="N3582">
        <v>155.279149513302</v>
      </c>
      <c r="O3582">
        <v>9.5903155415651697E-2</v>
      </c>
      <c r="P3582">
        <v>1.23</v>
      </c>
      <c r="Q3582">
        <v>0</v>
      </c>
      <c r="R3582">
        <v>0.85329928499534702</v>
      </c>
      <c r="S3582">
        <v>268.49765052046303</v>
      </c>
    </row>
    <row r="3583" spans="1:20" x14ac:dyDescent="0.25">
      <c r="A3583">
        <v>2231</v>
      </c>
      <c r="B3583">
        <v>1499</v>
      </c>
      <c r="C3583">
        <v>237.621508128241</v>
      </c>
      <c r="D3583">
        <v>0.120971556897743</v>
      </c>
      <c r="E3583">
        <v>0</v>
      </c>
      <c r="F3583">
        <v>-0.421551830534376</v>
      </c>
      <c r="G3583">
        <v>227</v>
      </c>
      <c r="H3583">
        <v>3</v>
      </c>
      <c r="I3583">
        <v>67.342649652747497</v>
      </c>
      <c r="J3583">
        <v>207.17091723232201</v>
      </c>
      <c r="K3583">
        <v>21.362331995086901</v>
      </c>
      <c r="L3583">
        <v>-39.488300000000002</v>
      </c>
      <c r="M3583">
        <v>162.18485202708999</v>
      </c>
      <c r="N3583">
        <v>93.157841967221401</v>
      </c>
      <c r="O3583">
        <v>1.92507455783181</v>
      </c>
      <c r="P3583">
        <v>23.62</v>
      </c>
      <c r="Q3583">
        <v>0</v>
      </c>
      <c r="R3583">
        <v>-4.3128193828412797</v>
      </c>
      <c r="S3583">
        <v>252.32698393442499</v>
      </c>
      <c r="T3583">
        <f>IF(AND(C3583&gt;=$V$3,B3583=$V$1,A3583&lt;=2004),1,0)</f>
        <v>0</v>
      </c>
    </row>
    <row r="3584" spans="1:20" hidden="1" x14ac:dyDescent="0.25">
      <c r="A3584">
        <v>2231</v>
      </c>
      <c r="B3584">
        <v>1513</v>
      </c>
      <c r="C3584">
        <v>241.073070019299</v>
      </c>
      <c r="D3584">
        <v>0.125835631454948</v>
      </c>
      <c r="E3584">
        <v>0</v>
      </c>
      <c r="F3584">
        <v>-0.39685492501330999</v>
      </c>
      <c r="G3584">
        <v>227</v>
      </c>
      <c r="H3584">
        <v>3</v>
      </c>
      <c r="I3584">
        <v>73.875308619266903</v>
      </c>
      <c r="J3584">
        <v>208.449919625604</v>
      </c>
      <c r="K3584">
        <v>21.362331995086901</v>
      </c>
      <c r="L3584">
        <v>-37.064602000000001</v>
      </c>
      <c r="M3584">
        <v>171.80193602917399</v>
      </c>
      <c r="N3584">
        <v>99.064466264962903</v>
      </c>
      <c r="O3584">
        <v>2.9870728640066302</v>
      </c>
      <c r="P3584">
        <v>22.35</v>
      </c>
      <c r="Q3584">
        <v>0</v>
      </c>
      <c r="R3584">
        <v>-4.1422642057540697</v>
      </c>
      <c r="S3584">
        <v>255.18202781556201</v>
      </c>
    </row>
    <row r="3585" spans="1:20" hidden="1" x14ac:dyDescent="0.25">
      <c r="A3585">
        <v>2231</v>
      </c>
      <c r="B3585">
        <v>3090</v>
      </c>
      <c r="C3585">
        <v>271.09828402491098</v>
      </c>
      <c r="D3585">
        <v>0.10213372130812599</v>
      </c>
      <c r="E3585">
        <v>0</v>
      </c>
      <c r="F3585">
        <v>0.14664446046225799</v>
      </c>
      <c r="G3585">
        <v>227</v>
      </c>
      <c r="H3585">
        <v>3</v>
      </c>
      <c r="I3585">
        <v>188.15050616177101</v>
      </c>
      <c r="J3585">
        <v>249.976571783249</v>
      </c>
      <c r="K3585">
        <v>21.362331995086901</v>
      </c>
      <c r="L3585">
        <v>47.642398999999997</v>
      </c>
      <c r="M3585">
        <v>275.82101297308498</v>
      </c>
      <c r="N3585">
        <v>155.88886590113401</v>
      </c>
      <c r="O3585">
        <v>-4.9170617619758397E-2</v>
      </c>
      <c r="P3585">
        <v>0.98</v>
      </c>
      <c r="Q3585">
        <v>0</v>
      </c>
      <c r="R3585">
        <v>5.5724840574639103</v>
      </c>
      <c r="S3585">
        <v>251.894203858189</v>
      </c>
    </row>
    <row r="3586" spans="1:20" hidden="1" x14ac:dyDescent="0.25">
      <c r="A3586">
        <v>2232</v>
      </c>
      <c r="B3586">
        <v>333</v>
      </c>
      <c r="C3586">
        <v>271.47564412600298</v>
      </c>
      <c r="D3586">
        <v>9.2804483829820497E-2</v>
      </c>
      <c r="E3586">
        <v>0</v>
      </c>
      <c r="F3586">
        <v>0.121298345043216</v>
      </c>
      <c r="G3586">
        <v>228</v>
      </c>
      <c r="H3586">
        <v>3</v>
      </c>
      <c r="I3586">
        <v>185.57377737837101</v>
      </c>
      <c r="J3586">
        <v>255.38395347520401</v>
      </c>
      <c r="K3586">
        <v>21.362331995086901</v>
      </c>
      <c r="L3586">
        <v>22.605801</v>
      </c>
      <c r="M3586">
        <v>277.136226971783</v>
      </c>
      <c r="N3586">
        <v>155.255994752666</v>
      </c>
      <c r="O3586">
        <v>0.101439409863132</v>
      </c>
      <c r="P3586">
        <v>1.2</v>
      </c>
      <c r="Q3586">
        <v>0</v>
      </c>
      <c r="R3586">
        <v>0.85440890786853996</v>
      </c>
      <c r="S3586">
        <v>268.51159110267099</v>
      </c>
    </row>
    <row r="3587" spans="1:20" x14ac:dyDescent="0.25">
      <c r="A3587">
        <v>2232</v>
      </c>
      <c r="B3587">
        <v>1499</v>
      </c>
      <c r="C3587">
        <v>237.803590653291</v>
      </c>
      <c r="D3587">
        <v>0.12042621004465701</v>
      </c>
      <c r="E3587">
        <v>0</v>
      </c>
      <c r="F3587">
        <v>0.20021984263592599</v>
      </c>
      <c r="G3587">
        <v>228</v>
      </c>
      <c r="H3587">
        <v>3</v>
      </c>
      <c r="I3587">
        <v>67.342649652747497</v>
      </c>
      <c r="J3587">
        <v>207.352999757372</v>
      </c>
      <c r="K3587">
        <v>21.362331995086901</v>
      </c>
      <c r="L3587">
        <v>-39.488300000000002</v>
      </c>
      <c r="M3587">
        <v>162.703628264873</v>
      </c>
      <c r="N3587">
        <v>93.414615449580495</v>
      </c>
      <c r="O3587">
        <v>1.9017876070819899</v>
      </c>
      <c r="P3587">
        <v>23.78</v>
      </c>
      <c r="Q3587">
        <v>0</v>
      </c>
      <c r="R3587">
        <v>-4.2378892463794404</v>
      </c>
      <c r="S3587">
        <v>252.25783830300199</v>
      </c>
      <c r="T3587">
        <f>IF(AND(C3587&gt;=$V$3,B3587=$V$1,A3587&lt;=2004),1,0)</f>
        <v>0</v>
      </c>
    </row>
    <row r="3588" spans="1:20" hidden="1" x14ac:dyDescent="0.25">
      <c r="A3588">
        <v>2232</v>
      </c>
      <c r="B3588">
        <v>1513</v>
      </c>
      <c r="C3588">
        <v>241.26197822357901</v>
      </c>
      <c r="D3588">
        <v>0.12526835706930101</v>
      </c>
      <c r="E3588">
        <v>0</v>
      </c>
      <c r="F3588">
        <v>0.21740622363695</v>
      </c>
      <c r="G3588">
        <v>228</v>
      </c>
      <c r="H3588">
        <v>3</v>
      </c>
      <c r="I3588">
        <v>73.875308619266903</v>
      </c>
      <c r="J3588">
        <v>208.638827829885</v>
      </c>
      <c r="K3588">
        <v>21.362331995086901</v>
      </c>
      <c r="L3588">
        <v>-37.064602000000001</v>
      </c>
      <c r="M3588">
        <v>172.364982800918</v>
      </c>
      <c r="N3588">
        <v>99.344855695781902</v>
      </c>
      <c r="O3588">
        <v>2.9686061467217399</v>
      </c>
      <c r="P3588">
        <v>22.51</v>
      </c>
      <c r="Q3588">
        <v>0</v>
      </c>
      <c r="R3588">
        <v>-4.0659820403270803</v>
      </c>
      <c r="S3588">
        <v>255.11568703146301</v>
      </c>
    </row>
    <row r="3589" spans="1:20" hidden="1" x14ac:dyDescent="0.25">
      <c r="A3589">
        <v>2232</v>
      </c>
      <c r="B3589">
        <v>3090</v>
      </c>
      <c r="C3589">
        <v>271.05920472266598</v>
      </c>
      <c r="D3589">
        <v>0.101673296519542</v>
      </c>
      <c r="E3589">
        <v>0</v>
      </c>
      <c r="F3589">
        <v>-6.4632134790508999E-2</v>
      </c>
      <c r="G3589">
        <v>228</v>
      </c>
      <c r="H3589">
        <v>3</v>
      </c>
      <c r="I3589">
        <v>188.15050616177101</v>
      </c>
      <c r="J3589">
        <v>249.937492481004</v>
      </c>
      <c r="K3589">
        <v>21.362331995086901</v>
      </c>
      <c r="L3589">
        <v>47.642398999999997</v>
      </c>
      <c r="M3589">
        <v>275.65210962533598</v>
      </c>
      <c r="N3589">
        <v>155.72774773341999</v>
      </c>
      <c r="O3589">
        <v>-6.0490715029596798E-2</v>
      </c>
      <c r="P3589">
        <v>1.01</v>
      </c>
      <c r="Q3589">
        <v>0</v>
      </c>
      <c r="R3589">
        <v>5.534317005298</v>
      </c>
      <c r="S3589">
        <v>251.984502075433</v>
      </c>
    </row>
    <row r="3590" spans="1:20" hidden="1" x14ac:dyDescent="0.25">
      <c r="A3590">
        <v>2233</v>
      </c>
      <c r="B3590">
        <v>333</v>
      </c>
      <c r="C3590">
        <v>271.49202314619998</v>
      </c>
      <c r="D3590">
        <v>9.2383594689259899E-2</v>
      </c>
      <c r="E3590">
        <v>0</v>
      </c>
      <c r="F3590">
        <v>-8.4368524941648801E-2</v>
      </c>
      <c r="G3590">
        <v>229</v>
      </c>
      <c r="H3590">
        <v>3</v>
      </c>
      <c r="I3590">
        <v>185.87391820162199</v>
      </c>
      <c r="J3590">
        <v>255.40033249540201</v>
      </c>
      <c r="K3590">
        <v>21.126112054443599</v>
      </c>
      <c r="L3590">
        <v>22.605801</v>
      </c>
      <c r="M3590">
        <v>277.19011269928899</v>
      </c>
      <c r="N3590">
        <v>155.22206578460299</v>
      </c>
      <c r="O3590">
        <v>0.10644025505386</v>
      </c>
      <c r="P3590">
        <v>1.17</v>
      </c>
      <c r="Q3590">
        <v>0</v>
      </c>
      <c r="R3590">
        <v>0.85419394780762103</v>
      </c>
      <c r="S3590">
        <v>268.52552817757902</v>
      </c>
    </row>
    <row r="3591" spans="1:20" x14ac:dyDescent="0.25">
      <c r="A3591">
        <v>2233</v>
      </c>
      <c r="B3591">
        <v>1499</v>
      </c>
      <c r="C3591">
        <v>238.001576861301</v>
      </c>
      <c r="D3591">
        <v>0.11988005018303199</v>
      </c>
      <c r="E3591">
        <v>0</v>
      </c>
      <c r="F3591">
        <v>-0.42136724611272702</v>
      </c>
      <c r="G3591">
        <v>229</v>
      </c>
      <c r="H3591">
        <v>3</v>
      </c>
      <c r="I3591">
        <v>68.260024721629193</v>
      </c>
      <c r="J3591">
        <v>207.55098596538301</v>
      </c>
      <c r="K3591">
        <v>21.126112054443599</v>
      </c>
      <c r="L3591">
        <v>-39.488300000000002</v>
      </c>
      <c r="M3591">
        <v>163.20290220416399</v>
      </c>
      <c r="N3591">
        <v>93.659751946762498</v>
      </c>
      <c r="O3591">
        <v>1.8776649508460701</v>
      </c>
      <c r="P3591">
        <v>23.95</v>
      </c>
      <c r="Q3591">
        <v>0</v>
      </c>
      <c r="R3591">
        <v>-4.16548920188343</v>
      </c>
      <c r="S3591">
        <v>252.18987395464299</v>
      </c>
      <c r="T3591">
        <f>IF(AND(C3591&gt;=$V$3,B3591=$V$1,A3591&lt;=2004),1,0)</f>
        <v>0</v>
      </c>
    </row>
    <row r="3592" spans="1:20" hidden="1" x14ac:dyDescent="0.25">
      <c r="A3592">
        <v>2233</v>
      </c>
      <c r="B3592">
        <v>1513</v>
      </c>
      <c r="C3592">
        <v>241.46572937453499</v>
      </c>
      <c r="D3592">
        <v>0.124700236985329</v>
      </c>
      <c r="E3592">
        <v>0</v>
      </c>
      <c r="F3592">
        <v>-0.393263596903077</v>
      </c>
      <c r="G3592">
        <v>229</v>
      </c>
      <c r="H3592">
        <v>3</v>
      </c>
      <c r="I3592">
        <v>74.802265544045596</v>
      </c>
      <c r="J3592">
        <v>208.84257898083999</v>
      </c>
      <c r="K3592">
        <v>21.126112054443599</v>
      </c>
      <c r="L3592">
        <v>-37.064602000000001</v>
      </c>
      <c r="M3592">
        <v>172.90588855106299</v>
      </c>
      <c r="N3592">
        <v>99.612004222023103</v>
      </c>
      <c r="O3592">
        <v>2.9508702713133399</v>
      </c>
      <c r="P3592">
        <v>22.66</v>
      </c>
      <c r="Q3592">
        <v>0</v>
      </c>
      <c r="R3592">
        <v>-3.9924232546568899</v>
      </c>
      <c r="S3592">
        <v>255.05054643651101</v>
      </c>
    </row>
    <row r="3593" spans="1:20" hidden="1" x14ac:dyDescent="0.25">
      <c r="A3593">
        <v>2233</v>
      </c>
      <c r="B3593">
        <v>3090</v>
      </c>
      <c r="C3593">
        <v>271.01462662559902</v>
      </c>
      <c r="D3593">
        <v>0.101212185325081</v>
      </c>
      <c r="E3593">
        <v>0</v>
      </c>
      <c r="F3593">
        <v>0.14568951941793901</v>
      </c>
      <c r="G3593">
        <v>229</v>
      </c>
      <c r="H3593">
        <v>3</v>
      </c>
      <c r="I3593">
        <v>187.823613836541</v>
      </c>
      <c r="J3593">
        <v>249.89291438393701</v>
      </c>
      <c r="K3593">
        <v>21.126112054443599</v>
      </c>
      <c r="L3593">
        <v>47.642398999999997</v>
      </c>
      <c r="M3593">
        <v>275.49320101252198</v>
      </c>
      <c r="N3593">
        <v>155.57206740866201</v>
      </c>
      <c r="O3593">
        <v>-7.2170021512983698E-2</v>
      </c>
      <c r="P3593">
        <v>1.05</v>
      </c>
      <c r="Q3593">
        <v>0</v>
      </c>
      <c r="R3593">
        <v>5.4970324178564303</v>
      </c>
      <c r="S3593">
        <v>252.07419195532</v>
      </c>
    </row>
    <row r="3594" spans="1:20" hidden="1" x14ac:dyDescent="0.25">
      <c r="A3594">
        <v>2234</v>
      </c>
      <c r="B3594">
        <v>333</v>
      </c>
      <c r="C3594">
        <v>271.50348672605401</v>
      </c>
      <c r="D3594">
        <v>9.1956659800775303E-2</v>
      </c>
      <c r="E3594">
        <v>0</v>
      </c>
      <c r="F3594">
        <v>0.13023345632519201</v>
      </c>
      <c r="G3594">
        <v>230</v>
      </c>
      <c r="H3594">
        <v>3</v>
      </c>
      <c r="I3594">
        <v>185.87391820162199</v>
      </c>
      <c r="J3594">
        <v>255.41179607525601</v>
      </c>
      <c r="K3594">
        <v>21.126112054443599</v>
      </c>
      <c r="L3594">
        <v>22.605801</v>
      </c>
      <c r="M3594">
        <v>277.25701392521199</v>
      </c>
      <c r="N3594">
        <v>155.194288097672</v>
      </c>
      <c r="O3594">
        <v>0.111589442208345</v>
      </c>
      <c r="P3594">
        <v>1.1299999999999999</v>
      </c>
      <c r="Q3594">
        <v>0</v>
      </c>
      <c r="R3594">
        <v>0.85489767843287801</v>
      </c>
      <c r="S3594">
        <v>268.53947673459498</v>
      </c>
    </row>
    <row r="3595" spans="1:20" x14ac:dyDescent="0.25">
      <c r="A3595">
        <v>2234</v>
      </c>
      <c r="B3595">
        <v>1499</v>
      </c>
      <c r="C3595">
        <v>238.19096021446001</v>
      </c>
      <c r="D3595">
        <v>0.119326045156181</v>
      </c>
      <c r="E3595">
        <v>0</v>
      </c>
      <c r="F3595">
        <v>0.22793358806049999</v>
      </c>
      <c r="G3595">
        <v>230</v>
      </c>
      <c r="H3595">
        <v>3</v>
      </c>
      <c r="I3595">
        <v>68.260024721629193</v>
      </c>
      <c r="J3595">
        <v>207.74036931854101</v>
      </c>
      <c r="K3595">
        <v>21.126112054443599</v>
      </c>
      <c r="L3595">
        <v>-39.488300000000002</v>
      </c>
      <c r="M3595">
        <v>163.74708740458999</v>
      </c>
      <c r="N3595">
        <v>93.929674101839495</v>
      </c>
      <c r="O3595">
        <v>1.8506372191359901</v>
      </c>
      <c r="P3595">
        <v>24.1</v>
      </c>
      <c r="Q3595">
        <v>0</v>
      </c>
      <c r="R3595">
        <v>-4.0888463908814101</v>
      </c>
      <c r="S3595">
        <v>252.12316011455599</v>
      </c>
      <c r="T3595">
        <f>IF(AND(C3595&gt;=$V$3,B3595=$V$1,A3595&lt;=2004),1,0)</f>
        <v>0</v>
      </c>
    </row>
    <row r="3596" spans="1:20" hidden="1" x14ac:dyDescent="0.25">
      <c r="A3596">
        <v>2234</v>
      </c>
      <c r="B3596">
        <v>1513</v>
      </c>
      <c r="C3596">
        <v>241.66049524296699</v>
      </c>
      <c r="D3596">
        <v>0.124123956294473</v>
      </c>
      <c r="E3596">
        <v>0</v>
      </c>
      <c r="F3596">
        <v>0.238066456812845</v>
      </c>
      <c r="G3596">
        <v>230</v>
      </c>
      <c r="H3596">
        <v>3</v>
      </c>
      <c r="I3596">
        <v>74.802265544045596</v>
      </c>
      <c r="J3596">
        <v>209.03734484927301</v>
      </c>
      <c r="K3596">
        <v>21.126112054443599</v>
      </c>
      <c r="L3596">
        <v>-37.064602000000001</v>
      </c>
      <c r="M3596">
        <v>173.49072048673401</v>
      </c>
      <c r="N3596">
        <v>99.903391300760504</v>
      </c>
      <c r="O3596">
        <v>2.9337390874830702</v>
      </c>
      <c r="P3596">
        <v>22.81</v>
      </c>
      <c r="Q3596">
        <v>0</v>
      </c>
      <c r="R3596">
        <v>-3.9149328386077999</v>
      </c>
      <c r="S3596">
        <v>254.98667017940099</v>
      </c>
    </row>
    <row r="3597" spans="1:20" hidden="1" x14ac:dyDescent="0.25">
      <c r="A3597">
        <v>2234</v>
      </c>
      <c r="B3597">
        <v>3090</v>
      </c>
      <c r="C3597">
        <v>270.97222507257499</v>
      </c>
      <c r="D3597">
        <v>0.10074445062391101</v>
      </c>
      <c r="E3597">
        <v>0</v>
      </c>
      <c r="F3597">
        <v>-5.7667356902440403E-2</v>
      </c>
      <c r="G3597">
        <v>230</v>
      </c>
      <c r="H3597">
        <v>3</v>
      </c>
      <c r="I3597">
        <v>187.823613836541</v>
      </c>
      <c r="J3597">
        <v>249.850512830913</v>
      </c>
      <c r="K3597">
        <v>21.126112054443599</v>
      </c>
      <c r="L3597">
        <v>47.642398999999997</v>
      </c>
      <c r="M3597">
        <v>275.31201648598301</v>
      </c>
      <c r="N3597">
        <v>155.40274872902401</v>
      </c>
      <c r="O3597">
        <v>-8.5062452677803504E-2</v>
      </c>
      <c r="P3597">
        <v>1.07</v>
      </c>
      <c r="Q3597">
        <v>0</v>
      </c>
      <c r="R3597">
        <v>5.45833847669003</v>
      </c>
      <c r="S3597">
        <v>252.16325050275901</v>
      </c>
    </row>
    <row r="3598" spans="1:20" hidden="1" x14ac:dyDescent="0.25">
      <c r="A3598">
        <v>2235</v>
      </c>
      <c r="B3598">
        <v>333</v>
      </c>
      <c r="C3598">
        <v>271.518235256482</v>
      </c>
      <c r="D3598">
        <v>9.1534477193818506E-2</v>
      </c>
      <c r="E3598">
        <v>0</v>
      </c>
      <c r="F3598">
        <v>-8.7033910397277495E-2</v>
      </c>
      <c r="G3598">
        <v>231</v>
      </c>
      <c r="H3598">
        <v>3</v>
      </c>
      <c r="I3598">
        <v>186.17197585124299</v>
      </c>
      <c r="J3598">
        <v>255.42654460568301</v>
      </c>
      <c r="K3598">
        <v>20.8834568954153</v>
      </c>
      <c r="L3598">
        <v>22.605801</v>
      </c>
      <c r="M3598">
        <v>277.30384490307</v>
      </c>
      <c r="N3598">
        <v>155.155788078109</v>
      </c>
      <c r="O3598">
        <v>0.117637885722497</v>
      </c>
      <c r="P3598">
        <v>1.1000000000000001</v>
      </c>
      <c r="Q3598">
        <v>0</v>
      </c>
      <c r="R3598">
        <v>0.85418154669208701</v>
      </c>
      <c r="S3598">
        <v>268.553413607165</v>
      </c>
    </row>
    <row r="3599" spans="1:20" x14ac:dyDescent="0.25">
      <c r="A3599">
        <v>2235</v>
      </c>
      <c r="B3599">
        <v>1499</v>
      </c>
      <c r="C3599">
        <v>238.39558130938701</v>
      </c>
      <c r="D3599">
        <v>0.11877820684918899</v>
      </c>
      <c r="E3599">
        <v>0</v>
      </c>
      <c r="F3599">
        <v>-0.40372294636087203</v>
      </c>
      <c r="G3599">
        <v>231</v>
      </c>
      <c r="H3599">
        <v>3</v>
      </c>
      <c r="I3599">
        <v>69.204151093898403</v>
      </c>
      <c r="J3599">
        <v>207.94499041346899</v>
      </c>
      <c r="K3599">
        <v>20.8834568954153</v>
      </c>
      <c r="L3599">
        <v>-39.488300000000002</v>
      </c>
      <c r="M3599">
        <v>164.26889917999401</v>
      </c>
      <c r="N3599">
        <v>94.186835042836606</v>
      </c>
      <c r="O3599">
        <v>1.82323129321324</v>
      </c>
      <c r="P3599">
        <v>24.25</v>
      </c>
      <c r="Q3599">
        <v>0</v>
      </c>
      <c r="R3599">
        <v>-4.0150431657708401</v>
      </c>
      <c r="S3599">
        <v>252.05765045190401</v>
      </c>
      <c r="T3599">
        <f>IF(AND(C3599&gt;=$V$3,B3599=$V$1,A3599&lt;=2004),1,0)</f>
        <v>0</v>
      </c>
    </row>
    <row r="3600" spans="1:20" hidden="1" x14ac:dyDescent="0.25">
      <c r="A3600">
        <v>2235</v>
      </c>
      <c r="B3600">
        <v>1513</v>
      </c>
      <c r="C3600">
        <v>241.87000997700599</v>
      </c>
      <c r="D3600">
        <v>0.123554090277506</v>
      </c>
      <c r="E3600">
        <v>0</v>
      </c>
      <c r="F3600">
        <v>-0.39077073329922302</v>
      </c>
      <c r="G3600">
        <v>231</v>
      </c>
      <c r="H3600">
        <v>3</v>
      </c>
      <c r="I3600">
        <v>75.755542054169894</v>
      </c>
      <c r="J3600">
        <v>209.24685958331199</v>
      </c>
      <c r="K3600">
        <v>20.8834568954153</v>
      </c>
      <c r="L3600">
        <v>-37.064602000000001</v>
      </c>
      <c r="M3600">
        <v>174.05114743330799</v>
      </c>
      <c r="N3600">
        <v>100.180798594403</v>
      </c>
      <c r="O3600">
        <v>2.9164783989326</v>
      </c>
      <c r="P3600">
        <v>22.95</v>
      </c>
      <c r="Q3600">
        <v>0</v>
      </c>
      <c r="R3600">
        <v>-3.8403962036195698</v>
      </c>
      <c r="S3600">
        <v>254.92401006608199</v>
      </c>
    </row>
    <row r="3601" spans="1:20" hidden="1" x14ac:dyDescent="0.25">
      <c r="A3601">
        <v>2235</v>
      </c>
      <c r="B3601">
        <v>3090</v>
      </c>
      <c r="C3601">
        <v>270.92368669700602</v>
      </c>
      <c r="D3601">
        <v>0.100281922353604</v>
      </c>
      <c r="E3601">
        <v>0</v>
      </c>
      <c r="F3601">
        <v>0.16259389625001699</v>
      </c>
      <c r="G3601">
        <v>231</v>
      </c>
      <c r="H3601">
        <v>3</v>
      </c>
      <c r="I3601">
        <v>187.477560777756</v>
      </c>
      <c r="J3601">
        <v>249.80197445534401</v>
      </c>
      <c r="K3601">
        <v>20.8834568954153</v>
      </c>
      <c r="L3601">
        <v>47.642398999999997</v>
      </c>
      <c r="M3601">
        <v>275.13976131443599</v>
      </c>
      <c r="N3601">
        <v>155.23910794089699</v>
      </c>
      <c r="O3601">
        <v>-9.7058167385520006E-2</v>
      </c>
      <c r="P3601">
        <v>1.1000000000000001</v>
      </c>
      <c r="Q3601">
        <v>0</v>
      </c>
      <c r="R3601">
        <v>5.4204537218259397</v>
      </c>
      <c r="S3601">
        <v>252.25169092047699</v>
      </c>
    </row>
    <row r="3602" spans="1:20" hidden="1" x14ac:dyDescent="0.25">
      <c r="A3602">
        <v>2236</v>
      </c>
      <c r="B3602">
        <v>333</v>
      </c>
      <c r="C3602">
        <v>271.53591172544901</v>
      </c>
      <c r="D3602">
        <v>9.1107178061620595E-2</v>
      </c>
      <c r="E3602">
        <v>0</v>
      </c>
      <c r="F3602">
        <v>-7.7574940948975699E-2</v>
      </c>
      <c r="G3602">
        <v>232</v>
      </c>
      <c r="H3602">
        <v>3</v>
      </c>
      <c r="I3602">
        <v>186.46762656927999</v>
      </c>
      <c r="J3602">
        <v>255.44422107464999</v>
      </c>
      <c r="K3602">
        <v>20.634440433114001</v>
      </c>
      <c r="L3602">
        <v>22.605801</v>
      </c>
      <c r="M3602">
        <v>277.36410427586497</v>
      </c>
      <c r="N3602">
        <v>155.123800629334</v>
      </c>
      <c r="O3602">
        <v>0.123672771691292</v>
      </c>
      <c r="P3602">
        <v>1.07</v>
      </c>
      <c r="Q3602">
        <v>0</v>
      </c>
      <c r="R3602">
        <v>0.85441545385340001</v>
      </c>
      <c r="S3602">
        <v>268.567354296178</v>
      </c>
    </row>
    <row r="3603" spans="1:20" x14ac:dyDescent="0.25">
      <c r="A3603">
        <v>2236</v>
      </c>
      <c r="B3603">
        <v>1499</v>
      </c>
      <c r="C3603">
        <v>238.61479948276801</v>
      </c>
      <c r="D3603">
        <v>0.118223729167482</v>
      </c>
      <c r="E3603">
        <v>0</v>
      </c>
      <c r="F3603">
        <v>-0.38674841932781301</v>
      </c>
      <c r="G3603">
        <v>232</v>
      </c>
      <c r="H3603">
        <v>3</v>
      </c>
      <c r="I3603">
        <v>70.174988480175401</v>
      </c>
      <c r="J3603">
        <v>208.16420858685001</v>
      </c>
      <c r="K3603">
        <v>20.634440433114001</v>
      </c>
      <c r="L3603">
        <v>-39.488300000000002</v>
      </c>
      <c r="M3603">
        <v>164.83409645162899</v>
      </c>
      <c r="N3603">
        <v>94.467952674471306</v>
      </c>
      <c r="O3603">
        <v>1.7947947977251899</v>
      </c>
      <c r="P3603">
        <v>24.39</v>
      </c>
      <c r="Q3603">
        <v>0</v>
      </c>
      <c r="R3603">
        <v>-3.9371956858423598</v>
      </c>
      <c r="S3603">
        <v>251.99341095296899</v>
      </c>
      <c r="T3603">
        <f>IF(AND(C3603&gt;=$V$3,B3603=$V$1,A3603&lt;=2004),1,0)</f>
        <v>0</v>
      </c>
    </row>
    <row r="3604" spans="1:20" hidden="1" x14ac:dyDescent="0.25">
      <c r="A3604">
        <v>2236</v>
      </c>
      <c r="B3604">
        <v>1513</v>
      </c>
      <c r="C3604">
        <v>242.09404734992401</v>
      </c>
      <c r="D3604">
        <v>0.122977317927091</v>
      </c>
      <c r="E3604">
        <v>0</v>
      </c>
      <c r="F3604">
        <v>-0.38477668742487797</v>
      </c>
      <c r="G3604">
        <v>232</v>
      </c>
      <c r="H3604">
        <v>3</v>
      </c>
      <c r="I3604">
        <v>76.735061535514703</v>
      </c>
      <c r="J3604">
        <v>209.47089695622901</v>
      </c>
      <c r="K3604">
        <v>20.634440433114001</v>
      </c>
      <c r="L3604">
        <v>-37.064602000000001</v>
      </c>
      <c r="M3604">
        <v>174.655528062874</v>
      </c>
      <c r="N3604">
        <v>100.482513175123</v>
      </c>
      <c r="O3604">
        <v>2.8995480303587402</v>
      </c>
      <c r="P3604">
        <v>23.09</v>
      </c>
      <c r="Q3604">
        <v>0</v>
      </c>
      <c r="R3604">
        <v>-3.7619596488316498</v>
      </c>
      <c r="S3604">
        <v>254.86262972785701</v>
      </c>
    </row>
    <row r="3605" spans="1:20" hidden="1" x14ac:dyDescent="0.25">
      <c r="A3605">
        <v>2236</v>
      </c>
      <c r="B3605">
        <v>3090</v>
      </c>
      <c r="C3605">
        <v>270.86896140392798</v>
      </c>
      <c r="D3605">
        <v>9.9813788599957806E-2</v>
      </c>
      <c r="E3605">
        <v>0</v>
      </c>
      <c r="F3605">
        <v>0.16392110079650399</v>
      </c>
      <c r="G3605">
        <v>232</v>
      </c>
      <c r="H3605">
        <v>3</v>
      </c>
      <c r="I3605">
        <v>187.11229731096299</v>
      </c>
      <c r="J3605">
        <v>249.747249162266</v>
      </c>
      <c r="K3605">
        <v>20.634440433114001</v>
      </c>
      <c r="L3605">
        <v>47.642398999999997</v>
      </c>
      <c r="M3605">
        <v>274.94267470630598</v>
      </c>
      <c r="N3605">
        <v>155.06054420741199</v>
      </c>
      <c r="O3605">
        <v>-0.109273148985106</v>
      </c>
      <c r="P3605">
        <v>1.1299999999999999</v>
      </c>
      <c r="Q3605">
        <v>0</v>
      </c>
      <c r="R3605">
        <v>5.3809785655844298</v>
      </c>
      <c r="S3605">
        <v>252.33948725939899</v>
      </c>
    </row>
    <row r="3606" spans="1:20" hidden="1" x14ac:dyDescent="0.25">
      <c r="A3606">
        <v>2237</v>
      </c>
      <c r="B3606">
        <v>333</v>
      </c>
      <c r="C3606">
        <v>271.54934081315599</v>
      </c>
      <c r="D3606">
        <v>9.0683950025625598E-2</v>
      </c>
      <c r="E3606">
        <v>0</v>
      </c>
      <c r="F3606">
        <v>0.11253335027061399</v>
      </c>
      <c r="G3606">
        <v>233</v>
      </c>
      <c r="H3606">
        <v>3</v>
      </c>
      <c r="I3606">
        <v>186.46762656927999</v>
      </c>
      <c r="J3606">
        <v>255.457650162357</v>
      </c>
      <c r="K3606">
        <v>20.634440433114001</v>
      </c>
      <c r="L3606">
        <v>22.605801</v>
      </c>
      <c r="M3606">
        <v>277.43633952408601</v>
      </c>
      <c r="N3606">
        <v>155.09891457472901</v>
      </c>
      <c r="O3606">
        <v>0.12933731788403899</v>
      </c>
      <c r="P3606">
        <v>1.05</v>
      </c>
      <c r="Q3606">
        <v>0</v>
      </c>
      <c r="R3606">
        <v>0.85549204749147501</v>
      </c>
      <c r="S3606">
        <v>268.581312550951</v>
      </c>
    </row>
    <row r="3607" spans="1:20" x14ac:dyDescent="0.25">
      <c r="A3607">
        <v>2237</v>
      </c>
      <c r="B3607">
        <v>1499</v>
      </c>
      <c r="C3607">
        <v>238.822967634246</v>
      </c>
      <c r="D3607">
        <v>0.11767453427671599</v>
      </c>
      <c r="E3607">
        <v>0</v>
      </c>
      <c r="F3607">
        <v>0.292771207252988</v>
      </c>
      <c r="G3607">
        <v>233</v>
      </c>
      <c r="H3607">
        <v>3</v>
      </c>
      <c r="I3607">
        <v>70.174988480175401</v>
      </c>
      <c r="J3607">
        <v>208.372376738328</v>
      </c>
      <c r="K3607">
        <v>20.634440433114001</v>
      </c>
      <c r="L3607">
        <v>-39.488300000000002</v>
      </c>
      <c r="M3607">
        <v>165.441230218805</v>
      </c>
      <c r="N3607">
        <v>94.773081934233801</v>
      </c>
      <c r="O3607">
        <v>1.7657161872173499</v>
      </c>
      <c r="P3607">
        <v>24.51</v>
      </c>
      <c r="Q3607">
        <v>0</v>
      </c>
      <c r="R3607">
        <v>-3.8555075965110501</v>
      </c>
      <c r="S3607">
        <v>251.930504281341</v>
      </c>
      <c r="T3607">
        <f>IF(AND(C3607&gt;=$V$3,B3607=$V$1,A3607&lt;=2004),1,0)</f>
        <v>0</v>
      </c>
    </row>
    <row r="3608" spans="1:20" hidden="1" x14ac:dyDescent="0.25">
      <c r="A3608">
        <v>2237</v>
      </c>
      <c r="B3608">
        <v>1513</v>
      </c>
      <c r="C3608">
        <v>242.30671505804099</v>
      </c>
      <c r="D3608">
        <v>0.122406040780268</v>
      </c>
      <c r="E3608">
        <v>0</v>
      </c>
      <c r="F3608">
        <v>0.301240681913716</v>
      </c>
      <c r="G3608">
        <v>233</v>
      </c>
      <c r="H3608">
        <v>3</v>
      </c>
      <c r="I3608">
        <v>76.735061535514703</v>
      </c>
      <c r="J3608">
        <v>209.68356466434699</v>
      </c>
      <c r="K3608">
        <v>20.634440433114001</v>
      </c>
      <c r="L3608">
        <v>-37.064602000000001</v>
      </c>
      <c r="M3608">
        <v>175.30354169464599</v>
      </c>
      <c r="N3608">
        <v>100.80930325632499</v>
      </c>
      <c r="O3608">
        <v>2.8817838410291499</v>
      </c>
      <c r="P3608">
        <v>23.21</v>
      </c>
      <c r="Q3608">
        <v>0</v>
      </c>
      <c r="R3608">
        <v>-3.6797067068172602</v>
      </c>
      <c r="S3608">
        <v>254.80259143310599</v>
      </c>
    </row>
    <row r="3609" spans="1:20" hidden="1" x14ac:dyDescent="0.25">
      <c r="A3609">
        <v>2237</v>
      </c>
      <c r="B3609">
        <v>3090</v>
      </c>
      <c r="C3609">
        <v>270.81718393322899</v>
      </c>
      <c r="D3609">
        <v>9.93501149947255E-2</v>
      </c>
      <c r="E3609">
        <v>0</v>
      </c>
      <c r="F3609">
        <v>-7.8102251972494693E-2</v>
      </c>
      <c r="G3609">
        <v>233</v>
      </c>
      <c r="H3609">
        <v>3</v>
      </c>
      <c r="I3609">
        <v>187.11229731096299</v>
      </c>
      <c r="J3609">
        <v>249.69547169156701</v>
      </c>
      <c r="K3609">
        <v>20.634440433114001</v>
      </c>
      <c r="L3609">
        <v>47.642398999999997</v>
      </c>
      <c r="M3609">
        <v>274.72059356864798</v>
      </c>
      <c r="N3609">
        <v>154.86843110554301</v>
      </c>
      <c r="O3609">
        <v>-0.122211448890324</v>
      </c>
      <c r="P3609">
        <v>1.1499999999999999</v>
      </c>
      <c r="Q3609">
        <v>0</v>
      </c>
      <c r="R3609">
        <v>5.3399060494964701</v>
      </c>
      <c r="S3609">
        <v>252.42661345691499</v>
      </c>
    </row>
    <row r="3610" spans="1:20" hidden="1" x14ac:dyDescent="0.25">
      <c r="A3610">
        <v>2238</v>
      </c>
      <c r="B3610">
        <v>333</v>
      </c>
      <c r="C3610">
        <v>271.565664112403</v>
      </c>
      <c r="D3610">
        <v>9.0256367217536104E-2</v>
      </c>
      <c r="E3610">
        <v>0</v>
      </c>
      <c r="F3610">
        <v>-7.6681335757187302E-2</v>
      </c>
      <c r="G3610">
        <v>234</v>
      </c>
      <c r="H3610">
        <v>3</v>
      </c>
      <c r="I3610">
        <v>186.760540614842</v>
      </c>
      <c r="J3610">
        <v>255.473973461604</v>
      </c>
      <c r="K3610">
        <v>20.379138520366599</v>
      </c>
      <c r="L3610">
        <v>22.605801</v>
      </c>
      <c r="M3610">
        <v>277.49122719342898</v>
      </c>
      <c r="N3610">
        <v>155.06343396071901</v>
      </c>
      <c r="O3610">
        <v>0.13400959688208</v>
      </c>
      <c r="P3610">
        <v>1.02</v>
      </c>
      <c r="Q3610">
        <v>0</v>
      </c>
      <c r="R3610">
        <v>0.85533954977916504</v>
      </c>
      <c r="S3610">
        <v>268.59526831756301</v>
      </c>
    </row>
    <row r="3611" spans="1:20" x14ac:dyDescent="0.25">
      <c r="A3611">
        <v>2238</v>
      </c>
      <c r="B3611">
        <v>1499</v>
      </c>
      <c r="C3611">
        <v>239.044650444962</v>
      </c>
      <c r="D3611">
        <v>0.11711968848766</v>
      </c>
      <c r="E3611">
        <v>0</v>
      </c>
      <c r="F3611">
        <v>-0.35806958543297701</v>
      </c>
      <c r="G3611">
        <v>234</v>
      </c>
      <c r="H3611">
        <v>3</v>
      </c>
      <c r="I3611">
        <v>71.172485483966597</v>
      </c>
      <c r="J3611">
        <v>208.59405954904301</v>
      </c>
      <c r="K3611">
        <v>20.379138520366599</v>
      </c>
      <c r="L3611">
        <v>-39.488300000000002</v>
      </c>
      <c r="M3611">
        <v>166.019311530593</v>
      </c>
      <c r="N3611">
        <v>95.060688931315696</v>
      </c>
      <c r="O3611">
        <v>1.7377722235373401</v>
      </c>
      <c r="P3611">
        <v>24.61</v>
      </c>
      <c r="Q3611">
        <v>0</v>
      </c>
      <c r="R3611">
        <v>-3.7773880515915899</v>
      </c>
      <c r="S3611">
        <v>251.86887221245701</v>
      </c>
      <c r="T3611">
        <f>IF(AND(C3611&gt;=$V$3,B3611=$V$1,A3611&lt;=2004),1,0)</f>
        <v>0</v>
      </c>
    </row>
    <row r="3612" spans="1:20" hidden="1" x14ac:dyDescent="0.25">
      <c r="A3612">
        <v>2238</v>
      </c>
      <c r="B3612">
        <v>1513</v>
      </c>
      <c r="C3612">
        <v>242.53356325872099</v>
      </c>
      <c r="D3612">
        <v>0.121828885521491</v>
      </c>
      <c r="E3612">
        <v>0</v>
      </c>
      <c r="F3612">
        <v>-0.37571135008360401</v>
      </c>
      <c r="G3612">
        <v>234</v>
      </c>
      <c r="H3612">
        <v>3</v>
      </c>
      <c r="I3612">
        <v>77.740735999790502</v>
      </c>
      <c r="J3612">
        <v>209.91041286502701</v>
      </c>
      <c r="K3612">
        <v>20.379138520366599</v>
      </c>
      <c r="L3612">
        <v>-37.064602000000001</v>
      </c>
      <c r="M3612">
        <v>175.92033597666301</v>
      </c>
      <c r="N3612">
        <v>101.117192424574</v>
      </c>
      <c r="O3612">
        <v>2.8650160632390902</v>
      </c>
      <c r="P3612">
        <v>23.33</v>
      </c>
      <c r="Q3612">
        <v>0</v>
      </c>
      <c r="R3612">
        <v>-3.6011170812784798</v>
      </c>
      <c r="S3612">
        <v>254.743835410961</v>
      </c>
    </row>
    <row r="3613" spans="1:20" hidden="1" x14ac:dyDescent="0.25">
      <c r="A3613">
        <v>2238</v>
      </c>
      <c r="B3613">
        <v>3090</v>
      </c>
      <c r="C3613">
        <v>270.758974732941</v>
      </c>
      <c r="D3613">
        <v>9.8881670455846699E-2</v>
      </c>
      <c r="E3613">
        <v>0</v>
      </c>
      <c r="F3613">
        <v>0.17040728778073699</v>
      </c>
      <c r="G3613">
        <v>234</v>
      </c>
      <c r="H3613">
        <v>3</v>
      </c>
      <c r="I3613">
        <v>186.72777566530101</v>
      </c>
      <c r="J3613">
        <v>249.63726249127899</v>
      </c>
      <c r="K3613">
        <v>20.379138520366599</v>
      </c>
      <c r="L3613">
        <v>47.642398999999997</v>
      </c>
      <c r="M3613">
        <v>274.51059889981002</v>
      </c>
      <c r="N3613">
        <v>154.68234870827399</v>
      </c>
      <c r="O3613">
        <v>-0.13421855350946499</v>
      </c>
      <c r="P3613">
        <v>1.18</v>
      </c>
      <c r="Q3613">
        <v>0</v>
      </c>
      <c r="R3613">
        <v>5.2998761742602598</v>
      </c>
      <c r="S3613">
        <v>252.51308652480901</v>
      </c>
    </row>
    <row r="3614" spans="1:20" hidden="1" x14ac:dyDescent="0.25">
      <c r="A3614">
        <v>2239</v>
      </c>
      <c r="B3614">
        <v>333</v>
      </c>
      <c r="C3614">
        <v>271.57737480600503</v>
      </c>
      <c r="D3614">
        <v>8.9825407899699394E-2</v>
      </c>
      <c r="E3614">
        <v>0</v>
      </c>
      <c r="F3614">
        <v>0.12220983840923</v>
      </c>
      <c r="G3614">
        <v>235</v>
      </c>
      <c r="H3614">
        <v>3</v>
      </c>
      <c r="I3614">
        <v>186.760540614842</v>
      </c>
      <c r="J3614">
        <v>255.485684155206</v>
      </c>
      <c r="K3614">
        <v>20.379138520366599</v>
      </c>
      <c r="L3614">
        <v>22.605801</v>
      </c>
      <c r="M3614">
        <v>277.557955114967</v>
      </c>
      <c r="N3614">
        <v>155.033818576561</v>
      </c>
      <c r="O3614">
        <v>0.1388253502249</v>
      </c>
      <c r="P3614">
        <v>0.99</v>
      </c>
      <c r="Q3614">
        <v>0</v>
      </c>
      <c r="R3614">
        <v>0.856021835835448</v>
      </c>
      <c r="S3614">
        <v>268.60923521639199</v>
      </c>
    </row>
    <row r="3615" spans="1:20" x14ac:dyDescent="0.25">
      <c r="A3615">
        <v>2239</v>
      </c>
      <c r="B3615">
        <v>1499</v>
      </c>
      <c r="C3615">
        <v>239.254424976422</v>
      </c>
      <c r="D3615">
        <v>0.11656046122633899</v>
      </c>
      <c r="E3615">
        <v>0</v>
      </c>
      <c r="F3615">
        <v>0.31551063596550899</v>
      </c>
      <c r="G3615">
        <v>235</v>
      </c>
      <c r="H3615">
        <v>3</v>
      </c>
      <c r="I3615">
        <v>71.172485483966597</v>
      </c>
      <c r="J3615">
        <v>208.803834080504</v>
      </c>
      <c r="K3615">
        <v>20.379138520366599</v>
      </c>
      <c r="L3615">
        <v>-39.488300000000002</v>
      </c>
      <c r="M3615">
        <v>166.63658721528299</v>
      </c>
      <c r="N3615">
        <v>95.369945175393497</v>
      </c>
      <c r="O3615">
        <v>1.7119279668771501</v>
      </c>
      <c r="P3615">
        <v>24.71</v>
      </c>
      <c r="Q3615">
        <v>0</v>
      </c>
      <c r="R3615">
        <v>-3.6957411128989301</v>
      </c>
      <c r="S3615">
        <v>251.808572299465</v>
      </c>
      <c r="T3615">
        <f>IF(AND(C3615&gt;=$V$3,B3615=$V$1,A3615&lt;=2004),1,0)</f>
        <v>0</v>
      </c>
    </row>
    <row r="3616" spans="1:20" hidden="1" x14ac:dyDescent="0.25">
      <c r="A3616">
        <v>2239</v>
      </c>
      <c r="B3616">
        <v>1513</v>
      </c>
      <c r="C3616">
        <v>242.74844286051601</v>
      </c>
      <c r="D3616">
        <v>0.121247172618393</v>
      </c>
      <c r="E3616">
        <v>0</v>
      </c>
      <c r="F3616">
        <v>0.31710936816496199</v>
      </c>
      <c r="G3616">
        <v>235</v>
      </c>
      <c r="H3616">
        <v>3</v>
      </c>
      <c r="I3616">
        <v>77.740735999790502</v>
      </c>
      <c r="J3616">
        <v>210.125292466822</v>
      </c>
      <c r="K3616">
        <v>20.379138520366599</v>
      </c>
      <c r="L3616">
        <v>-37.064602000000001</v>
      </c>
      <c r="M3616">
        <v>176.58005006695601</v>
      </c>
      <c r="N3616">
        <v>101.44889612129001</v>
      </c>
      <c r="O3616">
        <v>2.8482237804284201</v>
      </c>
      <c r="P3616">
        <v>23.44</v>
      </c>
      <c r="Q3616">
        <v>0</v>
      </c>
      <c r="R3616">
        <v>-3.5188103895002398</v>
      </c>
      <c r="S3616">
        <v>254.68642230927401</v>
      </c>
    </row>
    <row r="3617" spans="1:20" hidden="1" x14ac:dyDescent="0.25">
      <c r="A3617">
        <v>2239</v>
      </c>
      <c r="B3617">
        <v>3090</v>
      </c>
      <c r="C3617">
        <v>270.70392557781003</v>
      </c>
      <c r="D3617">
        <v>9.8409526732805994E-2</v>
      </c>
      <c r="E3617">
        <v>0</v>
      </c>
      <c r="F3617">
        <v>-8.3725048975313798E-2</v>
      </c>
      <c r="G3617">
        <v>235</v>
      </c>
      <c r="H3617">
        <v>3</v>
      </c>
      <c r="I3617">
        <v>186.72777566530101</v>
      </c>
      <c r="J3617">
        <v>249.58221333614799</v>
      </c>
      <c r="K3617">
        <v>20.379138520366599</v>
      </c>
      <c r="L3617">
        <v>47.642398999999997</v>
      </c>
      <c r="M3617">
        <v>274.27466274306897</v>
      </c>
      <c r="N3617">
        <v>154.481019261462</v>
      </c>
      <c r="O3617">
        <v>-0.146795392269574</v>
      </c>
      <c r="P3617">
        <v>1.2</v>
      </c>
      <c r="Q3617">
        <v>0</v>
      </c>
      <c r="R3617">
        <v>5.2581809964536603</v>
      </c>
      <c r="S3617">
        <v>252.59887929191501</v>
      </c>
    </row>
    <row r="3618" spans="1:20" hidden="1" x14ac:dyDescent="0.25">
      <c r="A3618">
        <v>2240</v>
      </c>
      <c r="B3618">
        <v>333</v>
      </c>
      <c r="C3618">
        <v>271.59238993003601</v>
      </c>
      <c r="D3618">
        <v>8.9390804280010894E-2</v>
      </c>
      <c r="E3618">
        <v>0</v>
      </c>
      <c r="F3618">
        <v>-8.7549959681180498E-2</v>
      </c>
      <c r="G3618">
        <v>236</v>
      </c>
      <c r="H3618">
        <v>3</v>
      </c>
      <c r="I3618">
        <v>187.05038248523601</v>
      </c>
      <c r="J3618">
        <v>255.50069927923701</v>
      </c>
      <c r="K3618">
        <v>20.117628924608599</v>
      </c>
      <c r="L3618">
        <v>22.605801</v>
      </c>
      <c r="M3618">
        <v>277.60583460570399</v>
      </c>
      <c r="N3618">
        <v>154.99287723117899</v>
      </c>
      <c r="O3618">
        <v>0.14433721534996899</v>
      </c>
      <c r="P3618">
        <v>0.97</v>
      </c>
      <c r="Q3618">
        <v>0</v>
      </c>
      <c r="R3618">
        <v>0.85537163260550597</v>
      </c>
      <c r="S3618">
        <v>268.62319150646903</v>
      </c>
    </row>
    <row r="3619" spans="1:20" x14ac:dyDescent="0.25">
      <c r="A3619">
        <v>2240</v>
      </c>
      <c r="B3619">
        <v>1499</v>
      </c>
      <c r="C3619">
        <v>239.477570022744</v>
      </c>
      <c r="D3619">
        <v>0.115996504996737</v>
      </c>
      <c r="E3619">
        <v>0</v>
      </c>
      <c r="F3619">
        <v>-0.35425032612065199</v>
      </c>
      <c r="G3619">
        <v>236</v>
      </c>
      <c r="H3619">
        <v>3</v>
      </c>
      <c r="I3619">
        <v>72.196579181876203</v>
      </c>
      <c r="J3619">
        <v>209.02697912682501</v>
      </c>
      <c r="K3619">
        <v>20.117628924608599</v>
      </c>
      <c r="L3619">
        <v>-39.488300000000002</v>
      </c>
      <c r="M3619">
        <v>167.222287881146</v>
      </c>
      <c r="N3619">
        <v>95.660298289463299</v>
      </c>
      <c r="O3619">
        <v>1.68729560689915</v>
      </c>
      <c r="P3619">
        <v>24.79</v>
      </c>
      <c r="Q3619">
        <v>0</v>
      </c>
      <c r="R3619">
        <v>-3.6179098615370502</v>
      </c>
      <c r="S3619">
        <v>251.74954228540301</v>
      </c>
      <c r="T3619">
        <f>IF(AND(C3619&gt;=$V$3,B3619=$V$1,A3619&lt;=2004),1,0)</f>
        <v>0</v>
      </c>
    </row>
    <row r="3620" spans="1:20" hidden="1" x14ac:dyDescent="0.25">
      <c r="A3620">
        <v>2240</v>
      </c>
      <c r="B3620">
        <v>1513</v>
      </c>
      <c r="C3620">
        <v>242.976816898815</v>
      </c>
      <c r="D3620">
        <v>0.120660540602697</v>
      </c>
      <c r="E3620">
        <v>0</v>
      </c>
      <c r="F3620">
        <v>-0.35753411290805998</v>
      </c>
      <c r="G3620">
        <v>236</v>
      </c>
      <c r="H3620">
        <v>3</v>
      </c>
      <c r="I3620">
        <v>78.772465716441701</v>
      </c>
      <c r="J3620">
        <v>210.353666505121</v>
      </c>
      <c r="K3620">
        <v>20.117628924608599</v>
      </c>
      <c r="L3620">
        <v>-37.064602000000001</v>
      </c>
      <c r="M3620">
        <v>177.20666694858701</v>
      </c>
      <c r="N3620">
        <v>101.76068696039</v>
      </c>
      <c r="O3620">
        <v>2.8319818284035998</v>
      </c>
      <c r="P3620">
        <v>23.53</v>
      </c>
      <c r="Q3620">
        <v>0</v>
      </c>
      <c r="R3620">
        <v>-3.4403398704119499</v>
      </c>
      <c r="S3620">
        <v>254.630289536845</v>
      </c>
    </row>
    <row r="3621" spans="1:20" hidden="1" x14ac:dyDescent="0.25">
      <c r="A3621">
        <v>2240</v>
      </c>
      <c r="B3621">
        <v>3090</v>
      </c>
      <c r="C3621">
        <v>270.64177910864203</v>
      </c>
      <c r="D3621">
        <v>9.79333904420846E-2</v>
      </c>
      <c r="E3621">
        <v>0</v>
      </c>
      <c r="F3621">
        <v>0.18804174965825701</v>
      </c>
      <c r="G3621">
        <v>236</v>
      </c>
      <c r="H3621">
        <v>3</v>
      </c>
      <c r="I3621">
        <v>186.323950001165</v>
      </c>
      <c r="J3621">
        <v>249.52006686697999</v>
      </c>
      <c r="K3621">
        <v>20.117628924608599</v>
      </c>
      <c r="L3621">
        <v>47.642398999999997</v>
      </c>
      <c r="M3621">
        <v>274.05167498120699</v>
      </c>
      <c r="N3621">
        <v>154.28630935429399</v>
      </c>
      <c r="O3621">
        <v>-0.15869285441071801</v>
      </c>
      <c r="P3621">
        <v>1.22</v>
      </c>
      <c r="Q3621">
        <v>0</v>
      </c>
      <c r="R3621">
        <v>5.2175925465759301</v>
      </c>
      <c r="S3621">
        <v>252.68400981566501</v>
      </c>
    </row>
    <row r="3622" spans="1:20" hidden="1" x14ac:dyDescent="0.25">
      <c r="A3622">
        <v>2241</v>
      </c>
      <c r="B3622">
        <v>333</v>
      </c>
      <c r="C3622">
        <v>271.60284182119199</v>
      </c>
      <c r="D3622">
        <v>8.8952846605600405E-2</v>
      </c>
      <c r="E3622">
        <v>0</v>
      </c>
      <c r="F3622">
        <v>0.12090168064503699</v>
      </c>
      <c r="G3622">
        <v>237</v>
      </c>
      <c r="H3622">
        <v>3</v>
      </c>
      <c r="I3622">
        <v>187.05038248523601</v>
      </c>
      <c r="J3622">
        <v>255.51115117039299</v>
      </c>
      <c r="K3622">
        <v>20.117628924608599</v>
      </c>
      <c r="L3622">
        <v>22.605801</v>
      </c>
      <c r="M3622">
        <v>277.66723341319801</v>
      </c>
      <c r="N3622">
        <v>154.95872556698399</v>
      </c>
      <c r="O3622">
        <v>0.14929114585952399</v>
      </c>
      <c r="P3622">
        <v>0.94</v>
      </c>
      <c r="Q3622">
        <v>0</v>
      </c>
      <c r="R3622">
        <v>0.85567677207090498</v>
      </c>
      <c r="S3622">
        <v>268.637152775218</v>
      </c>
    </row>
    <row r="3623" spans="1:20" x14ac:dyDescent="0.25">
      <c r="A3623">
        <v>2241</v>
      </c>
      <c r="B3623">
        <v>1499</v>
      </c>
      <c r="C3623">
        <v>239.687618829408</v>
      </c>
      <c r="D3623">
        <v>0.115428196433264</v>
      </c>
      <c r="E3623">
        <v>0</v>
      </c>
      <c r="F3623">
        <v>0.34698550956360502</v>
      </c>
      <c r="G3623">
        <v>237</v>
      </c>
      <c r="H3623">
        <v>3</v>
      </c>
      <c r="I3623">
        <v>72.196579181876203</v>
      </c>
      <c r="J3623">
        <v>209.23702793349</v>
      </c>
      <c r="K3623">
        <v>20.117628924608599</v>
      </c>
      <c r="L3623">
        <v>-39.488300000000002</v>
      </c>
      <c r="M3623">
        <v>167.847012981783</v>
      </c>
      <c r="N3623">
        <v>95.972161526377803</v>
      </c>
      <c r="O3623">
        <v>1.6644904215935701</v>
      </c>
      <c r="P3623">
        <v>24.86</v>
      </c>
      <c r="Q3623">
        <v>0</v>
      </c>
      <c r="R3623">
        <v>-3.5365914010020001</v>
      </c>
      <c r="S3623">
        <v>251.69183906776601</v>
      </c>
      <c r="T3623">
        <f>IF(AND(C3623&gt;=$V$3,B3623=$V$1,A3623&lt;=2004),1,0)</f>
        <v>0</v>
      </c>
    </row>
    <row r="3624" spans="1:20" hidden="1" x14ac:dyDescent="0.25">
      <c r="A3624">
        <v>2241</v>
      </c>
      <c r="B3624">
        <v>1513</v>
      </c>
      <c r="C3624">
        <v>243.19200316526499</v>
      </c>
      <c r="D3624">
        <v>0.120069381252682</v>
      </c>
      <c r="E3624">
        <v>0</v>
      </c>
      <c r="F3624">
        <v>0.34941126372183701</v>
      </c>
      <c r="G3624">
        <v>237</v>
      </c>
      <c r="H3624">
        <v>3</v>
      </c>
      <c r="I3624">
        <v>78.772465716441701</v>
      </c>
      <c r="J3624">
        <v>210.56885277157099</v>
      </c>
      <c r="K3624">
        <v>20.117628924608599</v>
      </c>
      <c r="L3624">
        <v>-37.064602000000001</v>
      </c>
      <c r="M3624">
        <v>177.874461921684</v>
      </c>
      <c r="N3624">
        <v>102.095245695255</v>
      </c>
      <c r="O3624">
        <v>2.8177972376072802</v>
      </c>
      <c r="P3624">
        <v>23.61</v>
      </c>
      <c r="Q3624">
        <v>0</v>
      </c>
      <c r="R3624">
        <v>-3.3583494357194801</v>
      </c>
      <c r="S3624">
        <v>254.575494524807</v>
      </c>
    </row>
    <row r="3625" spans="1:20" hidden="1" x14ac:dyDescent="0.25">
      <c r="A3625">
        <v>2241</v>
      </c>
      <c r="B3625">
        <v>3090</v>
      </c>
      <c r="C3625">
        <v>270.58305515000001</v>
      </c>
      <c r="D3625">
        <v>9.7453579568129306E-2</v>
      </c>
      <c r="E3625">
        <v>0</v>
      </c>
      <c r="F3625">
        <v>-9.0679011687976499E-2</v>
      </c>
      <c r="G3625">
        <v>237</v>
      </c>
      <c r="H3625">
        <v>3</v>
      </c>
      <c r="I3625">
        <v>186.323950001165</v>
      </c>
      <c r="J3625">
        <v>249.461342908338</v>
      </c>
      <c r="K3625">
        <v>20.117628924608599</v>
      </c>
      <c r="L3625">
        <v>47.642398999999997</v>
      </c>
      <c r="M3625">
        <v>273.800101533781</v>
      </c>
      <c r="N3625">
        <v>154.07487815100001</v>
      </c>
      <c r="O3625">
        <v>-0.17059902394429399</v>
      </c>
      <c r="P3625">
        <v>1.24</v>
      </c>
      <c r="Q3625">
        <v>0</v>
      </c>
      <c r="R3625">
        <v>5.1751496094855503</v>
      </c>
      <c r="S3625">
        <v>252.76844783814499</v>
      </c>
    </row>
    <row r="3626" spans="1:20" hidden="1" x14ac:dyDescent="0.25">
      <c r="A3626">
        <v>2242</v>
      </c>
      <c r="B3626">
        <v>333</v>
      </c>
      <c r="C3626">
        <v>271.61661492126098</v>
      </c>
      <c r="D3626">
        <v>8.8520741282689594E-2</v>
      </c>
      <c r="E3626">
        <v>0</v>
      </c>
      <c r="F3626">
        <v>-8.7994480715365697E-2</v>
      </c>
      <c r="G3626">
        <v>238</v>
      </c>
      <c r="H3626">
        <v>3</v>
      </c>
      <c r="I3626">
        <v>187.33681115351399</v>
      </c>
      <c r="J3626">
        <v>255.524924270463</v>
      </c>
      <c r="K3626">
        <v>19.849991304196401</v>
      </c>
      <c r="L3626">
        <v>22.605801</v>
      </c>
      <c r="M3626">
        <v>277.70997857604499</v>
      </c>
      <c r="N3626">
        <v>154.91484519442301</v>
      </c>
      <c r="O3626">
        <v>0.15493100042384</v>
      </c>
      <c r="P3626">
        <v>0.92</v>
      </c>
      <c r="Q3626">
        <v>0</v>
      </c>
      <c r="R3626">
        <v>0.85466542406975199</v>
      </c>
      <c r="S3626">
        <v>268.65109754275801</v>
      </c>
    </row>
    <row r="3627" spans="1:20" x14ac:dyDescent="0.25">
      <c r="A3627">
        <v>2242</v>
      </c>
      <c r="B3627">
        <v>1499</v>
      </c>
      <c r="C3627">
        <v>239.91062161645701</v>
      </c>
      <c r="D3627">
        <v>0.114867482077331</v>
      </c>
      <c r="E3627">
        <v>0</v>
      </c>
      <c r="F3627">
        <v>-0.343214133946949</v>
      </c>
      <c r="G3627">
        <v>238</v>
      </c>
      <c r="H3627">
        <v>3</v>
      </c>
      <c r="I3627">
        <v>73.247194719478998</v>
      </c>
      <c r="J3627">
        <v>209.46003072053799</v>
      </c>
      <c r="K3627">
        <v>19.849991304196401</v>
      </c>
      <c r="L3627">
        <v>-39.488300000000002</v>
      </c>
      <c r="M3627">
        <v>168.43667116506501</v>
      </c>
      <c r="N3627">
        <v>96.264114023999397</v>
      </c>
      <c r="O3627">
        <v>1.6431057606706201</v>
      </c>
      <c r="P3627">
        <v>24.91</v>
      </c>
      <c r="Q3627">
        <v>0</v>
      </c>
      <c r="R3627">
        <v>-3.4594294349807102</v>
      </c>
      <c r="S3627">
        <v>251.635394828963</v>
      </c>
      <c r="T3627">
        <f>IF(AND(C3627&gt;=$V$3,B3627=$V$1,A3627&lt;=2004),1,0)</f>
        <v>0</v>
      </c>
    </row>
    <row r="3628" spans="1:20" hidden="1" x14ac:dyDescent="0.25">
      <c r="A3628">
        <v>2242</v>
      </c>
      <c r="B3628">
        <v>1513</v>
      </c>
      <c r="C3628">
        <v>243.421011208604</v>
      </c>
      <c r="D3628">
        <v>0.11948612146125601</v>
      </c>
      <c r="E3628">
        <v>0</v>
      </c>
      <c r="F3628">
        <v>-0.36620686117343298</v>
      </c>
      <c r="G3628">
        <v>238</v>
      </c>
      <c r="H3628">
        <v>3</v>
      </c>
      <c r="I3628">
        <v>79.830138859858494</v>
      </c>
      <c r="J3628">
        <v>210.79786081491</v>
      </c>
      <c r="K3628">
        <v>19.849991304196401</v>
      </c>
      <c r="L3628">
        <v>-37.064602000000001</v>
      </c>
      <c r="M3628">
        <v>178.505419546665</v>
      </c>
      <c r="N3628">
        <v>102.40880749896699</v>
      </c>
      <c r="O3628">
        <v>2.80510632206347</v>
      </c>
      <c r="P3628">
        <v>23.69</v>
      </c>
      <c r="Q3628">
        <v>0</v>
      </c>
      <c r="R3628">
        <v>-3.2805450333383801</v>
      </c>
      <c r="S3628">
        <v>254.52196897362899</v>
      </c>
    </row>
    <row r="3629" spans="1:20" hidden="1" x14ac:dyDescent="0.25">
      <c r="A3629">
        <v>2242</v>
      </c>
      <c r="B3629">
        <v>3090</v>
      </c>
      <c r="C3629">
        <v>270.51703553658399</v>
      </c>
      <c r="D3629">
        <v>9.6980180322630102E-2</v>
      </c>
      <c r="E3629">
        <v>0</v>
      </c>
      <c r="F3629">
        <v>0.193296674278533</v>
      </c>
      <c r="G3629">
        <v>238</v>
      </c>
      <c r="H3629">
        <v>3</v>
      </c>
      <c r="I3629">
        <v>185.90077645894101</v>
      </c>
      <c r="J3629">
        <v>249.39532329492201</v>
      </c>
      <c r="K3629">
        <v>19.849991304196401</v>
      </c>
      <c r="L3629">
        <v>47.642398999999997</v>
      </c>
      <c r="M3629">
        <v>273.56254185576199</v>
      </c>
      <c r="N3629">
        <v>153.87217670779199</v>
      </c>
      <c r="O3629">
        <v>-0.182303350688237</v>
      </c>
      <c r="P3629">
        <v>1.26</v>
      </c>
      <c r="Q3629">
        <v>0</v>
      </c>
      <c r="R3629">
        <v>5.1338925547471899</v>
      </c>
      <c r="S3629">
        <v>252.85221270827699</v>
      </c>
    </row>
    <row r="3630" spans="1:20" hidden="1" x14ac:dyDescent="0.25">
      <c r="A3630">
        <v>2243</v>
      </c>
      <c r="B3630">
        <v>333</v>
      </c>
      <c r="C3630">
        <v>271.62630302896503</v>
      </c>
      <c r="D3630">
        <v>8.8083223666143698E-2</v>
      </c>
      <c r="E3630">
        <v>0</v>
      </c>
      <c r="F3630">
        <v>0.10823079133595399</v>
      </c>
      <c r="G3630">
        <v>239</v>
      </c>
      <c r="H3630">
        <v>3</v>
      </c>
      <c r="I3630">
        <v>187.33681115351399</v>
      </c>
      <c r="J3630">
        <v>255.534612378166</v>
      </c>
      <c r="K3630">
        <v>19.849991304196401</v>
      </c>
      <c r="L3630">
        <v>22.605801</v>
      </c>
      <c r="M3630">
        <v>277.76631404374399</v>
      </c>
      <c r="N3630">
        <v>154.877461473312</v>
      </c>
      <c r="O3630">
        <v>0.160369926005346</v>
      </c>
      <c r="P3630">
        <v>0.9</v>
      </c>
      <c r="Q3630">
        <v>0</v>
      </c>
      <c r="R3630">
        <v>0.85461595217646102</v>
      </c>
      <c r="S3630">
        <v>268.665041503113</v>
      </c>
    </row>
    <row r="3631" spans="1:20" x14ac:dyDescent="0.25">
      <c r="A3631">
        <v>2243</v>
      </c>
      <c r="B3631">
        <v>1499</v>
      </c>
      <c r="C3631">
        <v>240.11951038762601</v>
      </c>
      <c r="D3631">
        <v>0.11429974454769801</v>
      </c>
      <c r="E3631">
        <v>0</v>
      </c>
      <c r="F3631">
        <v>0.37395131105189799</v>
      </c>
      <c r="G3631">
        <v>239</v>
      </c>
      <c r="H3631">
        <v>3</v>
      </c>
      <c r="I3631">
        <v>73.247194719478998</v>
      </c>
      <c r="J3631">
        <v>209.66891949170801</v>
      </c>
      <c r="K3631">
        <v>19.849991304196401</v>
      </c>
      <c r="L3631">
        <v>-39.488300000000002</v>
      </c>
      <c r="M3631">
        <v>169.06439320637199</v>
      </c>
      <c r="N3631">
        <v>96.576781147361501</v>
      </c>
      <c r="O3631">
        <v>1.62474165100629</v>
      </c>
      <c r="P3631">
        <v>24.95</v>
      </c>
      <c r="Q3631">
        <v>0</v>
      </c>
      <c r="R3631">
        <v>-3.3788971515375898</v>
      </c>
      <c r="S3631">
        <v>251.580264559276</v>
      </c>
      <c r="T3631">
        <f>IF(AND(C3631&gt;=$V$3,B3631=$V$1,A3631&lt;=2004),1,0)</f>
        <v>0</v>
      </c>
    </row>
    <row r="3632" spans="1:20" hidden="1" x14ac:dyDescent="0.25">
      <c r="A3632">
        <v>2243</v>
      </c>
      <c r="B3632">
        <v>1513</v>
      </c>
      <c r="C3632">
        <v>243.63605043923801</v>
      </c>
      <c r="D3632">
        <v>0.118895556105448</v>
      </c>
      <c r="E3632">
        <v>0</v>
      </c>
      <c r="F3632">
        <v>0.370104802128011</v>
      </c>
      <c r="G3632">
        <v>239</v>
      </c>
      <c r="H3632">
        <v>3</v>
      </c>
      <c r="I3632">
        <v>79.830138859858494</v>
      </c>
      <c r="J3632">
        <v>211.012900045544</v>
      </c>
      <c r="K3632">
        <v>19.849991304196401</v>
      </c>
      <c r="L3632">
        <v>-37.064602000000001</v>
      </c>
      <c r="M3632">
        <v>179.17874687624001</v>
      </c>
      <c r="N3632">
        <v>102.745555185931</v>
      </c>
      <c r="O3632">
        <v>2.79300294703717</v>
      </c>
      <c r="P3632">
        <v>23.75</v>
      </c>
      <c r="Q3632">
        <v>0</v>
      </c>
      <c r="R3632">
        <v>-3.1991232488465098</v>
      </c>
      <c r="S3632">
        <v>254.469771904716</v>
      </c>
    </row>
    <row r="3633" spans="1:20" hidden="1" x14ac:dyDescent="0.25">
      <c r="A3633">
        <v>2243</v>
      </c>
      <c r="B3633">
        <v>3090</v>
      </c>
      <c r="C3633">
        <v>270.454351813877</v>
      </c>
      <c r="D3633">
        <v>9.6500851560442594E-2</v>
      </c>
      <c r="E3633">
        <v>0</v>
      </c>
      <c r="F3633">
        <v>-8.83840246236791E-2</v>
      </c>
      <c r="G3633">
        <v>239</v>
      </c>
      <c r="H3633">
        <v>3</v>
      </c>
      <c r="I3633">
        <v>185.90077645894101</v>
      </c>
      <c r="J3633">
        <v>249.33263957221499</v>
      </c>
      <c r="K3633">
        <v>19.849991304196401</v>
      </c>
      <c r="L3633">
        <v>47.642398999999997</v>
      </c>
      <c r="M3633">
        <v>273.29565323705799</v>
      </c>
      <c r="N3633">
        <v>153.65202528738499</v>
      </c>
      <c r="O3633">
        <v>-0.193822081224784</v>
      </c>
      <c r="P3633">
        <v>1.27</v>
      </c>
      <c r="Q3633">
        <v>0</v>
      </c>
      <c r="R3633">
        <v>5.0907269978849001</v>
      </c>
      <c r="S3633">
        <v>252.93527328683501</v>
      </c>
    </row>
    <row r="3634" spans="1:20" hidden="1" x14ac:dyDescent="0.25">
      <c r="A3634" t="s">
        <v>91</v>
      </c>
      <c r="B3634">
        <v>333</v>
      </c>
      <c r="C3634">
        <v>271.63926855966201</v>
      </c>
      <c r="D3634">
        <v>8.7652141904291395E-2</v>
      </c>
      <c r="E3634">
        <v>0</v>
      </c>
      <c r="F3634">
        <v>-8.6834362658233702E-2</v>
      </c>
      <c r="G3634">
        <v>240</v>
      </c>
      <c r="H3634">
        <v>3</v>
      </c>
      <c r="I3634">
        <v>187.619480322784</v>
      </c>
      <c r="J3634">
        <v>255.54757790886299</v>
      </c>
      <c r="K3634">
        <v>19.5763071841418</v>
      </c>
      <c r="L3634">
        <v>22.605801</v>
      </c>
      <c r="M3634">
        <v>277.80594599259098</v>
      </c>
      <c r="N3634">
        <v>154.83154277936299</v>
      </c>
      <c r="O3634">
        <v>0.16602681863084501</v>
      </c>
      <c r="P3634">
        <v>0.88</v>
      </c>
      <c r="Q3634">
        <v>0</v>
      </c>
      <c r="R3634">
        <v>0.85338948168207696</v>
      </c>
      <c r="S3634">
        <v>268.67896545230798</v>
      </c>
    </row>
    <row r="3635" spans="1:20" x14ac:dyDescent="0.25">
      <c r="A3635">
        <v>2244</v>
      </c>
      <c r="B3635">
        <v>1499</v>
      </c>
      <c r="C3635">
        <v>240.34109305581799</v>
      </c>
      <c r="D3635">
        <v>0.113740358398917</v>
      </c>
      <c r="E3635">
        <v>0</v>
      </c>
      <c r="F3635">
        <v>-0.33632311806132098</v>
      </c>
      <c r="G3635">
        <v>240</v>
      </c>
      <c r="H3635">
        <v>3</v>
      </c>
      <c r="I3635">
        <v>74.324244924009605</v>
      </c>
      <c r="J3635">
        <v>209.8905021599</v>
      </c>
      <c r="K3635">
        <v>19.5763071841418</v>
      </c>
      <c r="L3635">
        <v>-39.488300000000002</v>
      </c>
      <c r="M3635">
        <v>169.65397616996799</v>
      </c>
      <c r="N3635">
        <v>96.867866336390094</v>
      </c>
      <c r="O3635">
        <v>1.60883452520531</v>
      </c>
      <c r="P3635">
        <v>24.97</v>
      </c>
      <c r="Q3635">
        <v>0</v>
      </c>
      <c r="R3635">
        <v>-3.30281097324381</v>
      </c>
      <c r="S3635">
        <v>251.526375715813</v>
      </c>
      <c r="T3635">
        <f>IF(AND(C3635&gt;=$V$3,B3635=$V$1,A3635&lt;=2004),1,0)</f>
        <v>0</v>
      </c>
    </row>
    <row r="3636" spans="1:20" hidden="1" x14ac:dyDescent="0.25">
      <c r="A3636">
        <v>2244</v>
      </c>
      <c r="B3636">
        <v>1513</v>
      </c>
      <c r="C3636">
        <v>243.86407238815301</v>
      </c>
      <c r="D3636">
        <v>0.11831367792627701</v>
      </c>
      <c r="E3636">
        <v>0</v>
      </c>
      <c r="F3636">
        <v>-0.34397587312591299</v>
      </c>
      <c r="G3636">
        <v>240</v>
      </c>
      <c r="H3636">
        <v>3</v>
      </c>
      <c r="I3636">
        <v>80.913631172999402</v>
      </c>
      <c r="J3636">
        <v>211.240921994459</v>
      </c>
      <c r="K3636">
        <v>19.5763071841418</v>
      </c>
      <c r="L3636">
        <v>-37.064602000000001</v>
      </c>
      <c r="M3636">
        <v>179.81273564712399</v>
      </c>
      <c r="N3636">
        <v>103.059960059104</v>
      </c>
      <c r="O3636">
        <v>2.7825342295500399</v>
      </c>
      <c r="P3636">
        <v>23.79</v>
      </c>
      <c r="Q3636">
        <v>0</v>
      </c>
      <c r="R3636">
        <v>-3.12210990667255</v>
      </c>
      <c r="S3636">
        <v>254.418831389682</v>
      </c>
    </row>
    <row r="3637" spans="1:20" hidden="1" x14ac:dyDescent="0.25">
      <c r="A3637">
        <v>2244</v>
      </c>
      <c r="B3637">
        <v>3090</v>
      </c>
      <c r="C3637">
        <v>270.38384858825299</v>
      </c>
      <c r="D3637">
        <v>9.6028573692087199E-2</v>
      </c>
      <c r="E3637">
        <v>0</v>
      </c>
      <c r="F3637">
        <v>0.207175844928742</v>
      </c>
      <c r="G3637">
        <v>240</v>
      </c>
      <c r="H3637">
        <v>3</v>
      </c>
      <c r="I3637">
        <v>185.458213229265</v>
      </c>
      <c r="J3637">
        <v>249.26213634659101</v>
      </c>
      <c r="K3637">
        <v>19.5763071841418</v>
      </c>
      <c r="L3637">
        <v>47.642398999999997</v>
      </c>
      <c r="M3637">
        <v>273.04243095229202</v>
      </c>
      <c r="N3637">
        <v>153.44050506312001</v>
      </c>
      <c r="O3637">
        <v>-0.20426910639087101</v>
      </c>
      <c r="P3637">
        <v>1.28</v>
      </c>
      <c r="Q3637">
        <v>0</v>
      </c>
      <c r="R3637">
        <v>5.0487257586735899</v>
      </c>
      <c r="S3637">
        <v>253.01764857088901</v>
      </c>
    </row>
    <row r="3638" spans="1:20" hidden="1" x14ac:dyDescent="0.25">
      <c r="A3638">
        <v>2245</v>
      </c>
      <c r="B3638">
        <v>333</v>
      </c>
      <c r="C3638">
        <v>271.648609247791</v>
      </c>
      <c r="D3638">
        <v>8.7216085608455896E-2</v>
      </c>
      <c r="E3638">
        <v>0</v>
      </c>
      <c r="F3638">
        <v>9.6039219222386604E-2</v>
      </c>
      <c r="G3638">
        <v>241</v>
      </c>
      <c r="H3638">
        <v>3</v>
      </c>
      <c r="I3638">
        <v>187.619480322784</v>
      </c>
      <c r="J3638">
        <v>255.556918596993</v>
      </c>
      <c r="K3638">
        <v>19.5763071841418</v>
      </c>
      <c r="L3638">
        <v>22.605801</v>
      </c>
      <c r="M3638">
        <v>277.85899180417499</v>
      </c>
      <c r="N3638">
        <v>154.792078703024</v>
      </c>
      <c r="O3638">
        <v>0.17222128603749801</v>
      </c>
      <c r="P3638">
        <v>0.87</v>
      </c>
      <c r="Q3638">
        <v>0</v>
      </c>
      <c r="R3638">
        <v>0.85311328038808798</v>
      </c>
      <c r="S3638">
        <v>268.692884894987</v>
      </c>
    </row>
    <row r="3639" spans="1:20" x14ac:dyDescent="0.25">
      <c r="A3639">
        <v>2245</v>
      </c>
      <c r="B3639">
        <v>1499</v>
      </c>
      <c r="C3639">
        <v>240.54762883376699</v>
      </c>
      <c r="D3639">
        <v>0.113174517128037</v>
      </c>
      <c r="E3639">
        <v>0</v>
      </c>
      <c r="F3639">
        <v>0.39866761380513799</v>
      </c>
      <c r="G3639">
        <v>241</v>
      </c>
      <c r="H3639">
        <v>3</v>
      </c>
      <c r="I3639">
        <v>74.324244924009605</v>
      </c>
      <c r="J3639">
        <v>210.097037937848</v>
      </c>
      <c r="K3639">
        <v>19.5763071841418</v>
      </c>
      <c r="L3639">
        <v>-39.488300000000002</v>
      </c>
      <c r="M3639">
        <v>170.28107137154601</v>
      </c>
      <c r="N3639">
        <v>97.179365971000607</v>
      </c>
      <c r="O3639">
        <v>1.5951490804961099</v>
      </c>
      <c r="P3639">
        <v>24.98</v>
      </c>
      <c r="Q3639">
        <v>0</v>
      </c>
      <c r="R3639">
        <v>-3.2234243711157098</v>
      </c>
      <c r="S3639">
        <v>251.473782148467</v>
      </c>
      <c r="T3639">
        <f>IF(AND(C3639&gt;=$V$3,B3639=$V$1,A3639&lt;=2004),1,0)</f>
        <v>0</v>
      </c>
    </row>
    <row r="3640" spans="1:20" hidden="1" x14ac:dyDescent="0.25">
      <c r="A3640">
        <v>2245</v>
      </c>
      <c r="B3640">
        <v>1513</v>
      </c>
      <c r="C3640">
        <v>244.077123784386</v>
      </c>
      <c r="D3640">
        <v>0.11772508507478099</v>
      </c>
      <c r="E3640">
        <v>0</v>
      </c>
      <c r="F3640">
        <v>0.39664573315674201</v>
      </c>
      <c r="G3640">
        <v>241</v>
      </c>
      <c r="H3640">
        <v>3</v>
      </c>
      <c r="I3640">
        <v>80.913631172999402</v>
      </c>
      <c r="J3640">
        <v>211.453973390692</v>
      </c>
      <c r="K3640">
        <v>19.5763071841418</v>
      </c>
      <c r="L3640">
        <v>-37.064602000000001</v>
      </c>
      <c r="M3640">
        <v>180.486836981891</v>
      </c>
      <c r="N3640">
        <v>103.39627054483501</v>
      </c>
      <c r="O3640">
        <v>2.7740719856734599</v>
      </c>
      <c r="P3640">
        <v>23.82</v>
      </c>
      <c r="Q3640">
        <v>0</v>
      </c>
      <c r="R3640">
        <v>-3.0417172664279701</v>
      </c>
      <c r="S3640">
        <v>254.36920256533801</v>
      </c>
    </row>
    <row r="3641" spans="1:20" hidden="1" x14ac:dyDescent="0.25">
      <c r="A3641">
        <v>2245</v>
      </c>
      <c r="B3641">
        <v>3090</v>
      </c>
      <c r="C3641">
        <v>270.31707712281298</v>
      </c>
      <c r="D3641">
        <v>9.5550845900971002E-2</v>
      </c>
      <c r="E3641">
        <v>0</v>
      </c>
      <c r="F3641">
        <v>-9.8872492512584106E-2</v>
      </c>
      <c r="G3641">
        <v>241</v>
      </c>
      <c r="H3641">
        <v>3</v>
      </c>
      <c r="I3641">
        <v>185.458213229265</v>
      </c>
      <c r="J3641">
        <v>249.19536488115099</v>
      </c>
      <c r="K3641">
        <v>19.5763071841418</v>
      </c>
      <c r="L3641">
        <v>47.642398999999997</v>
      </c>
      <c r="M3641">
        <v>272.75783067299898</v>
      </c>
      <c r="N3641">
        <v>153.21047216095801</v>
      </c>
      <c r="O3641">
        <v>-0.21402119804592101</v>
      </c>
      <c r="P3641">
        <v>1.29</v>
      </c>
      <c r="Q3641">
        <v>0</v>
      </c>
      <c r="R3641">
        <v>5.0046685516364802</v>
      </c>
      <c r="S3641">
        <v>253.099305015158</v>
      </c>
    </row>
    <row r="3642" spans="1:20" hidden="1" x14ac:dyDescent="0.25">
      <c r="A3642">
        <v>2246</v>
      </c>
      <c r="B3642">
        <v>333</v>
      </c>
      <c r="C3642">
        <v>271.661144266581</v>
      </c>
      <c r="D3642">
        <v>8.6787566732959801E-2</v>
      </c>
      <c r="E3642">
        <v>0</v>
      </c>
      <c r="F3642">
        <v>-8.4632831862949398E-2</v>
      </c>
      <c r="G3642">
        <v>242</v>
      </c>
      <c r="H3642">
        <v>3</v>
      </c>
      <c r="I3642">
        <v>187.89803869755201</v>
      </c>
      <c r="J3642">
        <v>255.56945361578201</v>
      </c>
      <c r="K3642">
        <v>19.296659931278899</v>
      </c>
      <c r="L3642">
        <v>22.605801</v>
      </c>
      <c r="M3642">
        <v>277.89721202281299</v>
      </c>
      <c r="N3642">
        <v>154.74531510660901</v>
      </c>
      <c r="O3642">
        <v>0.177714473715644</v>
      </c>
      <c r="P3642">
        <v>0.85</v>
      </c>
      <c r="Q3642">
        <v>0</v>
      </c>
      <c r="R3642">
        <v>0.851793754592024</v>
      </c>
      <c r="S3642">
        <v>268.70678280821198</v>
      </c>
    </row>
    <row r="3643" spans="1:20" x14ac:dyDescent="0.25">
      <c r="A3643">
        <v>2246</v>
      </c>
      <c r="B3643">
        <v>1499</v>
      </c>
      <c r="C3643">
        <v>240.766654735332</v>
      </c>
      <c r="D3643">
        <v>0.11261845666652701</v>
      </c>
      <c r="E3643">
        <v>0</v>
      </c>
      <c r="F3643">
        <v>-0.33092404623240501</v>
      </c>
      <c r="G3643">
        <v>242</v>
      </c>
      <c r="H3643">
        <v>3</v>
      </c>
      <c r="I3643">
        <v>75.427629934960606</v>
      </c>
      <c r="J3643">
        <v>210.316063839414</v>
      </c>
      <c r="K3643">
        <v>19.296659931278899</v>
      </c>
      <c r="L3643">
        <v>-39.488300000000002</v>
      </c>
      <c r="M3643">
        <v>170.86714664769801</v>
      </c>
      <c r="N3643">
        <v>97.467785901008</v>
      </c>
      <c r="O3643">
        <v>1.58430910357433</v>
      </c>
      <c r="P3643">
        <v>24.97</v>
      </c>
      <c r="Q3643">
        <v>0</v>
      </c>
      <c r="R3643">
        <v>-3.1487473269779498</v>
      </c>
      <c r="S3643">
        <v>251.42240701583401</v>
      </c>
      <c r="T3643">
        <f>IF(AND(C3643&gt;=$V$3,B3643=$V$1,A3643&lt;=2004),1,0)</f>
        <v>0</v>
      </c>
    </row>
    <row r="3644" spans="1:20" hidden="1" x14ac:dyDescent="0.25">
      <c r="A3644">
        <v>2246</v>
      </c>
      <c r="B3644">
        <v>1513</v>
      </c>
      <c r="C3644">
        <v>244.303254510063</v>
      </c>
      <c r="D3644">
        <v>0.117146666303496</v>
      </c>
      <c r="E3644">
        <v>0</v>
      </c>
      <c r="F3644">
        <v>-0.34653546687611603</v>
      </c>
      <c r="G3644">
        <v>242</v>
      </c>
      <c r="H3644">
        <v>3</v>
      </c>
      <c r="I3644">
        <v>82.022805648462395</v>
      </c>
      <c r="J3644">
        <v>211.68010411636899</v>
      </c>
      <c r="K3644">
        <v>19.296659931278899</v>
      </c>
      <c r="L3644">
        <v>-37.064602000000001</v>
      </c>
      <c r="M3644">
        <v>181.11839198140299</v>
      </c>
      <c r="N3644">
        <v>103.70855658827099</v>
      </c>
      <c r="O3644">
        <v>2.76768101023083</v>
      </c>
      <c r="P3644">
        <v>23.84</v>
      </c>
      <c r="Q3644">
        <v>0</v>
      </c>
      <c r="R3644">
        <v>-2.96601691530079</v>
      </c>
      <c r="S3644">
        <v>254.320808872041</v>
      </c>
    </row>
    <row r="3645" spans="1:20" hidden="1" x14ac:dyDescent="0.25">
      <c r="A3645">
        <v>2246</v>
      </c>
      <c r="B3645">
        <v>3090</v>
      </c>
      <c r="C3645">
        <v>270.24234392445697</v>
      </c>
      <c r="D3645">
        <v>9.5081375839886101E-2</v>
      </c>
      <c r="E3645">
        <v>0</v>
      </c>
      <c r="F3645">
        <v>0.210944117310157</v>
      </c>
      <c r="G3645">
        <v>242</v>
      </c>
      <c r="H3645">
        <v>3</v>
      </c>
      <c r="I3645">
        <v>184.99622064513699</v>
      </c>
      <c r="J3645">
        <v>249.12063168279499</v>
      </c>
      <c r="K3645">
        <v>19.296659931278899</v>
      </c>
      <c r="L3645">
        <v>47.642398999999997</v>
      </c>
      <c r="M3645">
        <v>272.48849957339002</v>
      </c>
      <c r="N3645">
        <v>152.99015352500399</v>
      </c>
      <c r="O3645">
        <v>-0.22356975907329199</v>
      </c>
      <c r="P3645">
        <v>1.3</v>
      </c>
      <c r="Q3645">
        <v>0</v>
      </c>
      <c r="R3645">
        <v>4.9618939382402303</v>
      </c>
      <c r="S3645">
        <v>253.180263546508</v>
      </c>
    </row>
    <row r="3646" spans="1:20" hidden="1" x14ac:dyDescent="0.25">
      <c r="A3646">
        <v>2247</v>
      </c>
      <c r="B3646">
        <v>333</v>
      </c>
      <c r="C3646">
        <v>271.67008571909003</v>
      </c>
      <c r="D3646">
        <v>8.6353976638528798E-2</v>
      </c>
      <c r="E3646">
        <v>0</v>
      </c>
      <c r="F3646">
        <v>9.5210533688769E-2</v>
      </c>
      <c r="G3646">
        <v>243</v>
      </c>
      <c r="H3646">
        <v>3</v>
      </c>
      <c r="I3646">
        <v>187.89803869755201</v>
      </c>
      <c r="J3646">
        <v>255.578395068291</v>
      </c>
      <c r="K3646">
        <v>19.296659931278899</v>
      </c>
      <c r="L3646">
        <v>22.605801</v>
      </c>
      <c r="M3646">
        <v>277.94850899654602</v>
      </c>
      <c r="N3646">
        <v>154.70479114219299</v>
      </c>
      <c r="O3646">
        <v>0.18393211321187</v>
      </c>
      <c r="P3646">
        <v>0.84</v>
      </c>
      <c r="Q3646">
        <v>0</v>
      </c>
      <c r="R3646">
        <v>0.85140098962836097</v>
      </c>
      <c r="S3646">
        <v>268.720674313063</v>
      </c>
    </row>
    <row r="3647" spans="1:20" x14ac:dyDescent="0.25">
      <c r="A3647">
        <v>2247</v>
      </c>
      <c r="B3647">
        <v>1499</v>
      </c>
      <c r="C3647">
        <v>240.96982601568001</v>
      </c>
      <c r="D3647">
        <v>0.112055815621284</v>
      </c>
      <c r="E3647">
        <v>0</v>
      </c>
      <c r="F3647">
        <v>0.42006822502070301</v>
      </c>
      <c r="G3647">
        <v>243</v>
      </c>
      <c r="H3647">
        <v>3</v>
      </c>
      <c r="I3647">
        <v>75.427629934960606</v>
      </c>
      <c r="J3647">
        <v>210.51923511976099</v>
      </c>
      <c r="K3647">
        <v>19.296659931278899</v>
      </c>
      <c r="L3647">
        <v>-39.488300000000002</v>
      </c>
      <c r="M3647">
        <v>171.49031597243399</v>
      </c>
      <c r="N3647">
        <v>97.776344042307898</v>
      </c>
      <c r="O3647">
        <v>1.5767774314326899</v>
      </c>
      <c r="P3647">
        <v>24.95</v>
      </c>
      <c r="Q3647">
        <v>0</v>
      </c>
      <c r="R3647">
        <v>-3.0708219575346001</v>
      </c>
      <c r="S3647">
        <v>251.372303317768</v>
      </c>
      <c r="T3647">
        <f>IF(AND(C3647&gt;=$V$3,B3647=$V$1,A3647&lt;=2004),1,0)</f>
        <v>0</v>
      </c>
    </row>
    <row r="3648" spans="1:20" hidden="1" x14ac:dyDescent="0.25">
      <c r="A3648">
        <v>2247</v>
      </c>
      <c r="B3648">
        <v>1513</v>
      </c>
      <c r="C3648">
        <v>244.513850310859</v>
      </c>
      <c r="D3648">
        <v>0.116561402353637</v>
      </c>
      <c r="E3648">
        <v>0</v>
      </c>
      <c r="F3648">
        <v>0.41159858948935202</v>
      </c>
      <c r="G3648">
        <v>243</v>
      </c>
      <c r="H3648">
        <v>3</v>
      </c>
      <c r="I3648">
        <v>82.022805648462395</v>
      </c>
      <c r="J3648">
        <v>211.89069991716499</v>
      </c>
      <c r="K3648">
        <v>19.296659931278899</v>
      </c>
      <c r="L3648">
        <v>-37.064602000000001</v>
      </c>
      <c r="M3648">
        <v>181.79053012280599</v>
      </c>
      <c r="N3648">
        <v>104.04297591849399</v>
      </c>
      <c r="O3648">
        <v>2.76291489667874</v>
      </c>
      <c r="P3648">
        <v>23.85</v>
      </c>
      <c r="Q3648">
        <v>0</v>
      </c>
      <c r="R3648">
        <v>-2.88690325054255</v>
      </c>
      <c r="S3648">
        <v>254.2737060016</v>
      </c>
    </row>
    <row r="3649" spans="1:20" hidden="1" x14ac:dyDescent="0.25">
      <c r="A3649">
        <v>2247</v>
      </c>
      <c r="B3649">
        <v>3090</v>
      </c>
      <c r="C3649">
        <v>270.17130231638799</v>
      </c>
      <c r="D3649">
        <v>9.4606349931441194E-2</v>
      </c>
      <c r="E3649">
        <v>0</v>
      </c>
      <c r="F3649">
        <v>-9.7808184900618003E-2</v>
      </c>
      <c r="G3649">
        <v>243</v>
      </c>
      <c r="H3649">
        <v>3</v>
      </c>
      <c r="I3649">
        <v>184.99622064513699</v>
      </c>
      <c r="J3649">
        <v>249.04959007472601</v>
      </c>
      <c r="K3649">
        <v>19.296659931278899</v>
      </c>
      <c r="L3649">
        <v>47.642398999999997</v>
      </c>
      <c r="M3649">
        <v>272.18729043057198</v>
      </c>
      <c r="N3649">
        <v>152.751046508504</v>
      </c>
      <c r="O3649">
        <v>-0.23273163375333999</v>
      </c>
      <c r="P3649">
        <v>1.3</v>
      </c>
      <c r="Q3649">
        <v>0</v>
      </c>
      <c r="R3649">
        <v>4.9170260049772399</v>
      </c>
      <c r="S3649">
        <v>253.260490010219</v>
      </c>
    </row>
    <row r="3650" spans="1:20" hidden="1" x14ac:dyDescent="0.25">
      <c r="A3650">
        <v>2248</v>
      </c>
      <c r="B3650">
        <v>333</v>
      </c>
      <c r="C3650">
        <v>271.68255310161197</v>
      </c>
      <c r="D3650">
        <v>8.5926961532762705E-2</v>
      </c>
      <c r="E3650">
        <v>0</v>
      </c>
      <c r="F3650">
        <v>-9.3418435692973395E-2</v>
      </c>
      <c r="G3650">
        <v>244</v>
      </c>
      <c r="H3650">
        <v>3</v>
      </c>
      <c r="I3650">
        <v>188.17213027234499</v>
      </c>
      <c r="J3650">
        <v>255.59086245081301</v>
      </c>
      <c r="K3650">
        <v>19.011134728870001</v>
      </c>
      <c r="L3650">
        <v>22.605801</v>
      </c>
      <c r="M3650">
        <v>277.98510438235098</v>
      </c>
      <c r="N3650">
        <v>154.6568976364</v>
      </c>
      <c r="O3650">
        <v>0.19054031650381101</v>
      </c>
      <c r="P3650">
        <v>0.83</v>
      </c>
      <c r="Q3650">
        <v>0</v>
      </c>
      <c r="R3650">
        <v>0.84997446158777201</v>
      </c>
      <c r="S3650">
        <v>268.734542542604</v>
      </c>
    </row>
    <row r="3651" spans="1:20" x14ac:dyDescent="0.25">
      <c r="A3651">
        <v>2248</v>
      </c>
      <c r="B3651">
        <v>1499</v>
      </c>
      <c r="C3651">
        <v>241.18538902996301</v>
      </c>
      <c r="D3651">
        <v>0.111501706501799</v>
      </c>
      <c r="E3651">
        <v>0</v>
      </c>
      <c r="F3651">
        <v>-0.32831711562302002</v>
      </c>
      <c r="G3651">
        <v>244</v>
      </c>
      <c r="H3651">
        <v>3</v>
      </c>
      <c r="I3651">
        <v>76.557236853609197</v>
      </c>
      <c r="J3651">
        <v>210.73479813404501</v>
      </c>
      <c r="K3651">
        <v>19.011134728870001</v>
      </c>
      <c r="L3651">
        <v>-39.488300000000002</v>
      </c>
      <c r="M3651">
        <v>172.06989845665601</v>
      </c>
      <c r="N3651">
        <v>98.060288088559204</v>
      </c>
      <c r="O3651">
        <v>1.57241835138618</v>
      </c>
      <c r="P3651">
        <v>24.91</v>
      </c>
      <c r="Q3651">
        <v>0</v>
      </c>
      <c r="R3651">
        <v>-2.99783205081251</v>
      </c>
      <c r="S3651">
        <v>251.32339052698899</v>
      </c>
      <c r="T3651">
        <f>IF(AND(C3651&gt;=$V$3,B3651=$V$1,A3651&lt;=2004),1,0)</f>
        <v>0</v>
      </c>
    </row>
    <row r="3652" spans="1:20" hidden="1" x14ac:dyDescent="0.25">
      <c r="A3652">
        <v>2248</v>
      </c>
      <c r="B3652">
        <v>1513</v>
      </c>
      <c r="C3652">
        <v>244.736841328764</v>
      </c>
      <c r="D3652">
        <v>0.115985013384746</v>
      </c>
      <c r="E3652">
        <v>0</v>
      </c>
      <c r="F3652">
        <v>-0.32840981450398199</v>
      </c>
      <c r="G3652">
        <v>244</v>
      </c>
      <c r="H3652">
        <v>3</v>
      </c>
      <c r="I3652">
        <v>83.1575122279814</v>
      </c>
      <c r="J3652">
        <v>212.11369093507</v>
      </c>
      <c r="K3652">
        <v>19.011134728870001</v>
      </c>
      <c r="L3652">
        <v>-37.064602000000001</v>
      </c>
      <c r="M3652">
        <v>182.418173891728</v>
      </c>
      <c r="N3652">
        <v>104.35217785687099</v>
      </c>
      <c r="O3652">
        <v>2.75938009506</v>
      </c>
      <c r="P3652">
        <v>23.83</v>
      </c>
      <c r="Q3652">
        <v>0</v>
      </c>
      <c r="R3652">
        <v>-2.81263850440074</v>
      </c>
      <c r="S3652">
        <v>254.22781483879601</v>
      </c>
    </row>
    <row r="3653" spans="1:20" hidden="1" x14ac:dyDescent="0.25">
      <c r="A3653">
        <v>2248</v>
      </c>
      <c r="B3653">
        <v>3090</v>
      </c>
      <c r="C3653">
        <v>270.09181961402402</v>
      </c>
      <c r="D3653">
        <v>9.4138527347066001E-2</v>
      </c>
      <c r="E3653">
        <v>0</v>
      </c>
      <c r="F3653">
        <v>0.22364460669827399</v>
      </c>
      <c r="G3653">
        <v>244</v>
      </c>
      <c r="H3653">
        <v>3</v>
      </c>
      <c r="I3653">
        <v>184.51476129610401</v>
      </c>
      <c r="J3653">
        <v>248.97010737236101</v>
      </c>
      <c r="K3653">
        <v>19.011134728870001</v>
      </c>
      <c r="L3653">
        <v>47.642398999999997</v>
      </c>
      <c r="M3653">
        <v>271.90119167914702</v>
      </c>
      <c r="N3653">
        <v>152.521414161412</v>
      </c>
      <c r="O3653">
        <v>-0.24047805088211799</v>
      </c>
      <c r="P3653">
        <v>1.3</v>
      </c>
      <c r="Q3653">
        <v>0</v>
      </c>
      <c r="R3653">
        <v>4.8734329010775301</v>
      </c>
      <c r="S3653">
        <v>253.34000520647601</v>
      </c>
    </row>
    <row r="3654" spans="1:20" hidden="1" x14ac:dyDescent="0.25">
      <c r="A3654">
        <v>2249</v>
      </c>
      <c r="B3654">
        <v>333</v>
      </c>
      <c r="C3654">
        <v>271.698107187826</v>
      </c>
      <c r="D3654">
        <v>8.5495734783993804E-2</v>
      </c>
      <c r="E3654">
        <v>0</v>
      </c>
      <c r="F3654">
        <v>-8.1781239181611204E-2</v>
      </c>
      <c r="G3654">
        <v>245</v>
      </c>
      <c r="H3654">
        <v>3</v>
      </c>
      <c r="I3654">
        <v>188.44139463780201</v>
      </c>
      <c r="J3654">
        <v>255.606416537027</v>
      </c>
      <c r="K3654">
        <v>18.719818550657699</v>
      </c>
      <c r="L3654">
        <v>22.605801</v>
      </c>
      <c r="M3654">
        <v>278.03613665118502</v>
      </c>
      <c r="N3654">
        <v>154.61612528855699</v>
      </c>
      <c r="O3654">
        <v>0.197017730224266</v>
      </c>
      <c r="P3654">
        <v>0.82</v>
      </c>
      <c r="Q3654">
        <v>0</v>
      </c>
      <c r="R3654">
        <v>0.84957075928001902</v>
      </c>
      <c r="S3654">
        <v>268.74840418531602</v>
      </c>
    </row>
    <row r="3655" spans="1:20" x14ac:dyDescent="0.25">
      <c r="A3655">
        <v>2249</v>
      </c>
      <c r="B3655">
        <v>1499</v>
      </c>
      <c r="C3655">
        <v>241.412970021452</v>
      </c>
      <c r="D3655">
        <v>0.110942132213133</v>
      </c>
      <c r="E3655">
        <v>0</v>
      </c>
      <c r="F3655">
        <v>-0.31841432737994402</v>
      </c>
      <c r="G3655">
        <v>245</v>
      </c>
      <c r="H3655">
        <v>3</v>
      </c>
      <c r="I3655">
        <v>77.712939412428398</v>
      </c>
      <c r="J3655">
        <v>210.962379125534</v>
      </c>
      <c r="K3655">
        <v>18.719818550657699</v>
      </c>
      <c r="L3655">
        <v>-39.488300000000002</v>
      </c>
      <c r="M3655">
        <v>172.68643552151599</v>
      </c>
      <c r="N3655">
        <v>98.364358072613697</v>
      </c>
      <c r="O3655">
        <v>1.5710877659747799</v>
      </c>
      <c r="P3655">
        <v>24.86</v>
      </c>
      <c r="Q3655">
        <v>0</v>
      </c>
      <c r="R3655">
        <v>-2.9216142401837</v>
      </c>
      <c r="S3655">
        <v>251.27572131015299</v>
      </c>
      <c r="T3655">
        <f>IF(AND(C3655&gt;=$V$3,B3655=$V$1,A3655&lt;=2004),1,0)</f>
        <v>0</v>
      </c>
    </row>
    <row r="3656" spans="1:20" hidden="1" x14ac:dyDescent="0.25">
      <c r="A3656">
        <v>2249</v>
      </c>
      <c r="B3656">
        <v>1513</v>
      </c>
      <c r="C3656">
        <v>244.97216984464501</v>
      </c>
      <c r="D3656">
        <v>0.115402939500884</v>
      </c>
      <c r="E3656">
        <v>0</v>
      </c>
      <c r="F3656">
        <v>-0.32688041039488702</v>
      </c>
      <c r="G3656">
        <v>245</v>
      </c>
      <c r="H3656">
        <v>3</v>
      </c>
      <c r="I3656">
        <v>84.317587521262297</v>
      </c>
      <c r="J3656">
        <v>212.349019450951</v>
      </c>
      <c r="K3656">
        <v>18.719818550657699</v>
      </c>
      <c r="L3656">
        <v>-37.064602000000001</v>
      </c>
      <c r="M3656">
        <v>183.084529497245</v>
      </c>
      <c r="N3656">
        <v>104.682512882013</v>
      </c>
      <c r="O3656">
        <v>2.7584693341223399</v>
      </c>
      <c r="P3656">
        <v>23.81</v>
      </c>
      <c r="Q3656">
        <v>0</v>
      </c>
      <c r="R3656">
        <v>-2.7351508448930502</v>
      </c>
      <c r="S3656">
        <v>254.18318796885899</v>
      </c>
    </row>
    <row r="3657" spans="1:20" hidden="1" x14ac:dyDescent="0.25">
      <c r="A3657">
        <v>2249</v>
      </c>
      <c r="B3657">
        <v>3090</v>
      </c>
      <c r="C3657">
        <v>270.00406429460799</v>
      </c>
      <c r="D3657">
        <v>9.3666090636193897E-2</v>
      </c>
      <c r="E3657">
        <v>0</v>
      </c>
      <c r="F3657">
        <v>0.219180767325</v>
      </c>
      <c r="G3657">
        <v>245</v>
      </c>
      <c r="H3657">
        <v>3</v>
      </c>
      <c r="I3657">
        <v>184.01380016460499</v>
      </c>
      <c r="J3657">
        <v>248.882352052946</v>
      </c>
      <c r="K3657">
        <v>18.719818550657699</v>
      </c>
      <c r="L3657">
        <v>47.642398999999997</v>
      </c>
      <c r="M3657">
        <v>271.58136634980599</v>
      </c>
      <c r="N3657">
        <v>152.27211703270899</v>
      </c>
      <c r="O3657">
        <v>-0.24725199598490399</v>
      </c>
      <c r="P3657">
        <v>1.3</v>
      </c>
      <c r="Q3657">
        <v>0</v>
      </c>
      <c r="R3657">
        <v>4.8276121813914203</v>
      </c>
      <c r="S3657">
        <v>253.41877278937901</v>
      </c>
    </row>
    <row r="3658" spans="1:20" hidden="1" x14ac:dyDescent="0.25">
      <c r="A3658">
        <v>2250</v>
      </c>
      <c r="B3658">
        <v>333</v>
      </c>
      <c r="C3658">
        <v>271.70989876286001</v>
      </c>
      <c r="D3658">
        <v>8.5074039755845099E-2</v>
      </c>
      <c r="E3658">
        <v>0</v>
      </c>
      <c r="F3658">
        <v>9.9686646728261802E-2</v>
      </c>
      <c r="G3658">
        <v>246</v>
      </c>
      <c r="H3658">
        <v>3</v>
      </c>
      <c r="I3658">
        <v>188.44139463780201</v>
      </c>
      <c r="J3658">
        <v>255.61820811206101</v>
      </c>
      <c r="K3658">
        <v>18.719818550657699</v>
      </c>
      <c r="L3658">
        <v>22.605801</v>
      </c>
      <c r="M3658">
        <v>278.09981345907698</v>
      </c>
      <c r="N3658">
        <v>154.583673692307</v>
      </c>
      <c r="O3658">
        <v>0.20394722351385899</v>
      </c>
      <c r="P3658">
        <v>0.81</v>
      </c>
      <c r="Q3658">
        <v>0</v>
      </c>
      <c r="R3658">
        <v>0.85005849515544096</v>
      </c>
      <c r="S3658">
        <v>268.76227378595399</v>
      </c>
    </row>
    <row r="3659" spans="1:20" x14ac:dyDescent="0.25">
      <c r="A3659">
        <v>2250</v>
      </c>
      <c r="B3659">
        <v>1499</v>
      </c>
      <c r="C3659">
        <v>241.622595993544</v>
      </c>
      <c r="D3659">
        <v>0.110394926604751</v>
      </c>
      <c r="E3659">
        <v>0</v>
      </c>
      <c r="F3659">
        <v>0.47571788399326198</v>
      </c>
      <c r="G3659">
        <v>246</v>
      </c>
      <c r="H3659">
        <v>3</v>
      </c>
      <c r="I3659">
        <v>77.712939412428398</v>
      </c>
      <c r="J3659">
        <v>211.172005097625</v>
      </c>
      <c r="K3659">
        <v>18.719818550657699</v>
      </c>
      <c r="L3659">
        <v>-39.488300000000002</v>
      </c>
      <c r="M3659">
        <v>173.33914189691799</v>
      </c>
      <c r="N3659">
        <v>98.689584367015698</v>
      </c>
      <c r="O3659">
        <v>1.57217278893399</v>
      </c>
      <c r="P3659">
        <v>24.79</v>
      </c>
      <c r="Q3659">
        <v>0</v>
      </c>
      <c r="R3659">
        <v>-2.8422914142311599</v>
      </c>
      <c r="S3659">
        <v>251.22934632886</v>
      </c>
      <c r="T3659">
        <f>IF(AND(C3659&gt;=$V$3,B3659=$V$1,A3659&lt;=2004),1,0)</f>
        <v>0</v>
      </c>
    </row>
    <row r="3660" spans="1:20" hidden="1" x14ac:dyDescent="0.25">
      <c r="A3660">
        <v>2250</v>
      </c>
      <c r="B3660">
        <v>1513</v>
      </c>
      <c r="C3660">
        <v>245.189665980234</v>
      </c>
      <c r="D3660">
        <v>0.114833731622337</v>
      </c>
      <c r="E3660">
        <v>0</v>
      </c>
      <c r="F3660">
        <v>0.47246935204552998</v>
      </c>
      <c r="G3660">
        <v>246</v>
      </c>
      <c r="H3660">
        <v>3</v>
      </c>
      <c r="I3660">
        <v>84.317587521262297</v>
      </c>
      <c r="J3660">
        <v>212.56651558653999</v>
      </c>
      <c r="K3660">
        <v>18.719818550657699</v>
      </c>
      <c r="L3660">
        <v>-37.064602000000001</v>
      </c>
      <c r="M3660">
        <v>183.78973094192699</v>
      </c>
      <c r="N3660">
        <v>105.035646853822</v>
      </c>
      <c r="O3660">
        <v>2.7587462398237599</v>
      </c>
      <c r="P3660">
        <v>23.77</v>
      </c>
      <c r="Q3660">
        <v>0</v>
      </c>
      <c r="R3660">
        <v>-2.6544720600197</v>
      </c>
      <c r="S3660">
        <v>254.139877458363</v>
      </c>
    </row>
    <row r="3661" spans="1:20" hidden="1" x14ac:dyDescent="0.25">
      <c r="A3661">
        <v>2250</v>
      </c>
      <c r="B3661">
        <v>3090</v>
      </c>
      <c r="C3661">
        <v>269.92076814245002</v>
      </c>
      <c r="D3661">
        <v>9.3204096539912906E-2</v>
      </c>
      <c r="E3661">
        <v>0</v>
      </c>
      <c r="F3661">
        <v>-0.118144957021805</v>
      </c>
      <c r="G3661">
        <v>246</v>
      </c>
      <c r="H3661">
        <v>3</v>
      </c>
      <c r="I3661">
        <v>184.01380016460499</v>
      </c>
      <c r="J3661">
        <v>248.79905590078801</v>
      </c>
      <c r="K3661">
        <v>18.719818550657699</v>
      </c>
      <c r="L3661">
        <v>47.642398999999997</v>
      </c>
      <c r="M3661">
        <v>271.22858118362302</v>
      </c>
      <c r="N3661">
        <v>152.00584103627099</v>
      </c>
      <c r="O3661">
        <v>-0.25360551733778802</v>
      </c>
      <c r="P3661">
        <v>1.29</v>
      </c>
      <c r="Q3661">
        <v>0</v>
      </c>
      <c r="R3661">
        <v>4.7796228727617303</v>
      </c>
      <c r="S3661">
        <v>253.49675737611199</v>
      </c>
    </row>
    <row r="3662" spans="1:20" hidden="1" x14ac:dyDescent="0.25">
      <c r="A3662">
        <v>2251</v>
      </c>
      <c r="B3662">
        <v>333</v>
      </c>
      <c r="C3662">
        <v>271.725153862105</v>
      </c>
      <c r="D3662">
        <v>8.4653205778168705E-2</v>
      </c>
      <c r="E3662">
        <v>0</v>
      </c>
      <c r="F3662">
        <v>-9.1764963461340193E-2</v>
      </c>
      <c r="G3662">
        <v>247</v>
      </c>
      <c r="H3662">
        <v>3</v>
      </c>
      <c r="I3662">
        <v>188.70546730436399</v>
      </c>
      <c r="J3662">
        <v>255.63346321130601</v>
      </c>
      <c r="K3662">
        <v>18.422800134371901</v>
      </c>
      <c r="L3662">
        <v>22.605801</v>
      </c>
      <c r="M3662">
        <v>278.14809422677899</v>
      </c>
      <c r="N3662">
        <v>154.54256522726101</v>
      </c>
      <c r="O3662">
        <v>0.21120487765515</v>
      </c>
      <c r="P3662">
        <v>0.81</v>
      </c>
      <c r="Q3662">
        <v>0</v>
      </c>
      <c r="R3662">
        <v>0.84945964051959799</v>
      </c>
      <c r="S3662">
        <v>268.77613361564698</v>
      </c>
    </row>
    <row r="3663" spans="1:20" x14ac:dyDescent="0.25">
      <c r="A3663">
        <v>2251</v>
      </c>
      <c r="B3663">
        <v>1499</v>
      </c>
      <c r="C3663">
        <v>241.84431214775</v>
      </c>
      <c r="D3663">
        <v>0.10984883832433499</v>
      </c>
      <c r="E3663">
        <v>0</v>
      </c>
      <c r="F3663">
        <v>-0.32032732860274998</v>
      </c>
      <c r="G3663">
        <v>247</v>
      </c>
      <c r="H3663">
        <v>3</v>
      </c>
      <c r="I3663">
        <v>78.894597665260903</v>
      </c>
      <c r="J3663">
        <v>211.39372125183101</v>
      </c>
      <c r="K3663">
        <v>18.422800134371901</v>
      </c>
      <c r="L3663">
        <v>-39.488300000000002</v>
      </c>
      <c r="M3663">
        <v>173.94198840427299</v>
      </c>
      <c r="N3663">
        <v>98.986034053217296</v>
      </c>
      <c r="O3663">
        <v>1.5772092005501499</v>
      </c>
      <c r="P3663">
        <v>24.71</v>
      </c>
      <c r="Q3663">
        <v>0</v>
      </c>
      <c r="R3663">
        <v>-2.7685159239504702</v>
      </c>
      <c r="S3663">
        <v>251.18417507247801</v>
      </c>
      <c r="T3663">
        <f>IF(AND(C3663&gt;=$V$3,B3663=$V$1,A3663&lt;=2004),1,0)</f>
        <v>0</v>
      </c>
    </row>
    <row r="3664" spans="1:20" hidden="1" x14ac:dyDescent="0.25">
      <c r="A3664">
        <v>2251</v>
      </c>
      <c r="B3664">
        <v>1513</v>
      </c>
      <c r="C3664">
        <v>245.41903478700999</v>
      </c>
      <c r="D3664">
        <v>0.11426568599773999</v>
      </c>
      <c r="E3664">
        <v>0</v>
      </c>
      <c r="F3664">
        <v>-0.314564777727804</v>
      </c>
      <c r="G3664">
        <v>247</v>
      </c>
      <c r="H3664">
        <v>3</v>
      </c>
      <c r="I3664">
        <v>85.502854545007196</v>
      </c>
      <c r="J3664">
        <v>212.79588439331599</v>
      </c>
      <c r="K3664">
        <v>18.422800134371901</v>
      </c>
      <c r="L3664">
        <v>-37.064602000000001</v>
      </c>
      <c r="M3664">
        <v>184.44330433317</v>
      </c>
      <c r="N3664">
        <v>105.35884888159001</v>
      </c>
      <c r="O3664">
        <v>2.76101131281309</v>
      </c>
      <c r="P3664">
        <v>23.71</v>
      </c>
      <c r="Q3664">
        <v>0</v>
      </c>
      <c r="R3664">
        <v>-2.5793116439005002</v>
      </c>
      <c r="S3664">
        <v>254.09779326930499</v>
      </c>
    </row>
    <row r="3665" spans="1:20" hidden="1" x14ac:dyDescent="0.25">
      <c r="A3665">
        <v>2251</v>
      </c>
      <c r="B3665">
        <v>3090</v>
      </c>
      <c r="C3665">
        <v>269.82910216065301</v>
      </c>
      <c r="D3665">
        <v>9.2743045779949199E-2</v>
      </c>
      <c r="E3665">
        <v>0</v>
      </c>
      <c r="F3665">
        <v>0.22175631699068399</v>
      </c>
      <c r="G3665">
        <v>247</v>
      </c>
      <c r="H3665">
        <v>3</v>
      </c>
      <c r="I3665">
        <v>183.493304784445</v>
      </c>
      <c r="J3665">
        <v>248.707389918991</v>
      </c>
      <c r="K3665">
        <v>18.422800134371901</v>
      </c>
      <c r="L3665">
        <v>47.642398999999997</v>
      </c>
      <c r="M3665">
        <v>270.894040371372</v>
      </c>
      <c r="N3665">
        <v>151.74988992332101</v>
      </c>
      <c r="O3665">
        <v>-0.25885503912001001</v>
      </c>
      <c r="P3665">
        <v>1.29</v>
      </c>
      <c r="Q3665">
        <v>0</v>
      </c>
      <c r="R3665">
        <v>4.7331442740409901</v>
      </c>
      <c r="S3665">
        <v>253.5739836155</v>
      </c>
    </row>
    <row r="3666" spans="1:20" hidden="1" x14ac:dyDescent="0.25">
      <c r="A3666">
        <v>2252</v>
      </c>
      <c r="B3666">
        <v>333</v>
      </c>
      <c r="C3666">
        <v>271.73664876862898</v>
      </c>
      <c r="D3666">
        <v>8.4232020265060006E-2</v>
      </c>
      <c r="E3666">
        <v>0</v>
      </c>
      <c r="F3666">
        <v>9.9625190724734095E-2</v>
      </c>
      <c r="G3666">
        <v>248</v>
      </c>
      <c r="H3666">
        <v>3</v>
      </c>
      <c r="I3666">
        <v>188.70546730436399</v>
      </c>
      <c r="J3666">
        <v>255.64495811782999</v>
      </c>
      <c r="K3666">
        <v>18.422800134371901</v>
      </c>
      <c r="L3666">
        <v>22.605801</v>
      </c>
      <c r="M3666">
        <v>278.21056576960001</v>
      </c>
      <c r="N3666">
        <v>154.50904563492199</v>
      </c>
      <c r="O3666">
        <v>0.21797291706008301</v>
      </c>
      <c r="P3666">
        <v>0.8</v>
      </c>
      <c r="Q3666">
        <v>0</v>
      </c>
      <c r="R3666">
        <v>0.84986173548789501</v>
      </c>
      <c r="S3666">
        <v>268.790000005943</v>
      </c>
    </row>
    <row r="3667" spans="1:20" x14ac:dyDescent="0.25">
      <c r="A3667">
        <v>2252</v>
      </c>
      <c r="B3667">
        <v>1499</v>
      </c>
      <c r="C3667">
        <v>242.04745970083201</v>
      </c>
      <c r="D3667">
        <v>0.109302293879754</v>
      </c>
      <c r="E3667">
        <v>0</v>
      </c>
      <c r="F3667">
        <v>0.49197447361705299</v>
      </c>
      <c r="G3667">
        <v>248</v>
      </c>
      <c r="H3667">
        <v>3</v>
      </c>
      <c r="I3667">
        <v>78.894597665260903</v>
      </c>
      <c r="J3667">
        <v>211.59686880491299</v>
      </c>
      <c r="K3667">
        <v>18.422800134371901</v>
      </c>
      <c r="L3667">
        <v>-39.488300000000002</v>
      </c>
      <c r="M3667">
        <v>174.581313774032</v>
      </c>
      <c r="N3667">
        <v>99.302720621906204</v>
      </c>
      <c r="O3667">
        <v>1.5847863258085499</v>
      </c>
      <c r="P3667">
        <v>24.61</v>
      </c>
      <c r="Q3667">
        <v>0</v>
      </c>
      <c r="R3667">
        <v>-2.6916031261443698</v>
      </c>
      <c r="S3667">
        <v>251.14025872948801</v>
      </c>
      <c r="T3667">
        <f>IF(AND(C3667&gt;=$V$3,B3667=$V$1,A3667&lt;=2004),1,0)</f>
        <v>0</v>
      </c>
    </row>
    <row r="3668" spans="1:20" hidden="1" x14ac:dyDescent="0.25">
      <c r="A3668">
        <v>2252</v>
      </c>
      <c r="B3668">
        <v>1513</v>
      </c>
      <c r="C3668">
        <v>245.629891935091</v>
      </c>
      <c r="D3668">
        <v>0.11369716586734099</v>
      </c>
      <c r="E3668">
        <v>0</v>
      </c>
      <c r="F3668">
        <v>0.49046658802795801</v>
      </c>
      <c r="G3668">
        <v>248</v>
      </c>
      <c r="H3668">
        <v>3</v>
      </c>
      <c r="I3668">
        <v>85.502854545007196</v>
      </c>
      <c r="J3668">
        <v>213.00674154139699</v>
      </c>
      <c r="K3668">
        <v>18.422800134371901</v>
      </c>
      <c r="L3668">
        <v>-37.064602000000001</v>
      </c>
      <c r="M3668">
        <v>185.13444180274601</v>
      </c>
      <c r="N3668">
        <v>105.702938670347</v>
      </c>
      <c r="O3668">
        <v>2.76582093401823</v>
      </c>
      <c r="P3668">
        <v>23.64</v>
      </c>
      <c r="Q3668">
        <v>0</v>
      </c>
      <c r="R3668">
        <v>-2.5010831154866602</v>
      </c>
      <c r="S3668">
        <v>254.056985461171</v>
      </c>
    </row>
    <row r="3669" spans="1:20" hidden="1" x14ac:dyDescent="0.25">
      <c r="A3669">
        <v>2252</v>
      </c>
      <c r="B3669">
        <v>3090</v>
      </c>
      <c r="C3669">
        <v>269.74222714323503</v>
      </c>
      <c r="D3669">
        <v>9.2281609890250499E-2</v>
      </c>
      <c r="E3669">
        <v>0</v>
      </c>
      <c r="F3669">
        <v>-0.12693582108492199</v>
      </c>
      <c r="G3669">
        <v>248</v>
      </c>
      <c r="H3669">
        <v>3</v>
      </c>
      <c r="I3669">
        <v>183.493304784445</v>
      </c>
      <c r="J3669">
        <v>248.62051490157299</v>
      </c>
      <c r="K3669">
        <v>18.422800134371901</v>
      </c>
      <c r="L3669">
        <v>47.642398999999997</v>
      </c>
      <c r="M3669">
        <v>270.52624174983299</v>
      </c>
      <c r="N3669">
        <v>151.47521432364701</v>
      </c>
      <c r="O3669">
        <v>-0.26371434935144999</v>
      </c>
      <c r="P3669">
        <v>1.28</v>
      </c>
      <c r="Q3669">
        <v>0</v>
      </c>
      <c r="R3669">
        <v>4.6844721645904697</v>
      </c>
      <c r="S3669">
        <v>253.650415718104</v>
      </c>
    </row>
    <row r="3670" spans="1:20" hidden="1" x14ac:dyDescent="0.25">
      <c r="A3670">
        <v>2253</v>
      </c>
      <c r="B3670">
        <v>333</v>
      </c>
      <c r="C3670">
        <v>271.75154135117202</v>
      </c>
      <c r="D3670">
        <v>8.3818460331011396E-2</v>
      </c>
      <c r="E3670">
        <v>0</v>
      </c>
      <c r="F3670">
        <v>-9.0020312719422901E-2</v>
      </c>
      <c r="G3670">
        <v>249</v>
      </c>
      <c r="H3670">
        <v>3</v>
      </c>
      <c r="I3670">
        <v>188.963980043655</v>
      </c>
      <c r="J3670">
        <v>255.659850700373</v>
      </c>
      <c r="K3670">
        <v>18.120169954699499</v>
      </c>
      <c r="L3670">
        <v>22.605801</v>
      </c>
      <c r="M3670">
        <v>278.25764580378598</v>
      </c>
      <c r="N3670">
        <v>154.46797886522799</v>
      </c>
      <c r="O3670">
        <v>0.22580762378618999</v>
      </c>
      <c r="P3670">
        <v>0.8</v>
      </c>
      <c r="Q3670">
        <v>0</v>
      </c>
      <c r="R3670">
        <v>0.84917831077546102</v>
      </c>
      <c r="S3670">
        <v>268.80385524544403</v>
      </c>
    </row>
    <row r="3671" spans="1:20" x14ac:dyDescent="0.25">
      <c r="A3671">
        <v>2253</v>
      </c>
      <c r="B3671">
        <v>1499</v>
      </c>
      <c r="C3671">
        <v>242.262769279851</v>
      </c>
      <c r="D3671">
        <v>0.10876564464225399</v>
      </c>
      <c r="E3671">
        <v>0</v>
      </c>
      <c r="F3671">
        <v>-0.322230756434152</v>
      </c>
      <c r="G3671">
        <v>249</v>
      </c>
      <c r="H3671">
        <v>3</v>
      </c>
      <c r="I3671">
        <v>80.102057699064105</v>
      </c>
      <c r="J3671">
        <v>211.81217838393201</v>
      </c>
      <c r="K3671">
        <v>18.120169954699499</v>
      </c>
      <c r="L3671">
        <v>-39.488300000000002</v>
      </c>
      <c r="M3671">
        <v>175.168641678005</v>
      </c>
      <c r="N3671">
        <v>99.590209156480796</v>
      </c>
      <c r="O3671">
        <v>1.59566077392075</v>
      </c>
      <c r="P3671">
        <v>24.5</v>
      </c>
      <c r="Q3671">
        <v>0</v>
      </c>
      <c r="R3671">
        <v>-2.6204031566819399</v>
      </c>
      <c r="S3671">
        <v>251.097504089073</v>
      </c>
      <c r="T3671">
        <f>IF(AND(C3671&gt;=$V$3,B3671=$V$1,A3671&lt;=2004),1,0)</f>
        <v>0</v>
      </c>
    </row>
    <row r="3672" spans="1:20" hidden="1" x14ac:dyDescent="0.25">
      <c r="A3672">
        <v>2253</v>
      </c>
      <c r="B3672">
        <v>1513</v>
      </c>
      <c r="C3672">
        <v>245.852990370741</v>
      </c>
      <c r="D3672">
        <v>0.11313893881461699</v>
      </c>
      <c r="E3672">
        <v>0</v>
      </c>
      <c r="F3672">
        <v>-0.32433118139495498</v>
      </c>
      <c r="G3672">
        <v>249</v>
      </c>
      <c r="H3672">
        <v>3</v>
      </c>
      <c r="I3672">
        <v>86.713122482906599</v>
      </c>
      <c r="J3672">
        <v>213.22983997704699</v>
      </c>
      <c r="K3672">
        <v>18.120169954699499</v>
      </c>
      <c r="L3672">
        <v>-37.064602000000001</v>
      </c>
      <c r="M3672">
        <v>185.771511513435</v>
      </c>
      <c r="N3672">
        <v>106.01655746334001</v>
      </c>
      <c r="O3672">
        <v>2.7718906222458801</v>
      </c>
      <c r="P3672">
        <v>23.56</v>
      </c>
      <c r="Q3672">
        <v>0</v>
      </c>
      <c r="R3672">
        <v>-2.4285571921032698</v>
      </c>
      <c r="S3672">
        <v>254.01736098994701</v>
      </c>
    </row>
    <row r="3673" spans="1:20" hidden="1" x14ac:dyDescent="0.25">
      <c r="A3673">
        <v>2253</v>
      </c>
      <c r="B3673">
        <v>3090</v>
      </c>
      <c r="C3673">
        <v>269.64646540774902</v>
      </c>
      <c r="D3673">
        <v>9.1828528314146493E-2</v>
      </c>
      <c r="E3673">
        <v>0</v>
      </c>
      <c r="F3673">
        <v>0.23545107342959201</v>
      </c>
      <c r="G3673">
        <v>249</v>
      </c>
      <c r="H3673">
        <v>3</v>
      </c>
      <c r="I3673">
        <v>182.95324542127901</v>
      </c>
      <c r="J3673">
        <v>248.52475316608701</v>
      </c>
      <c r="K3673">
        <v>18.120169954699499</v>
      </c>
      <c r="L3673">
        <v>47.642398999999997</v>
      </c>
      <c r="M3673">
        <v>270.17801208802001</v>
      </c>
      <c r="N3673">
        <v>151.21270866169101</v>
      </c>
      <c r="O3673">
        <v>-0.26753803578358099</v>
      </c>
      <c r="P3673">
        <v>1.27</v>
      </c>
      <c r="Q3673">
        <v>0</v>
      </c>
      <c r="R3673">
        <v>4.6374095943669298</v>
      </c>
      <c r="S3673">
        <v>253.72607994525299</v>
      </c>
    </row>
    <row r="3674" spans="1:20" hidden="1" x14ac:dyDescent="0.25">
      <c r="A3674">
        <v>2254</v>
      </c>
      <c r="B3674">
        <v>333</v>
      </c>
      <c r="C3674">
        <v>271.76311707530601</v>
      </c>
      <c r="D3674">
        <v>8.3401644249755894E-2</v>
      </c>
      <c r="E3674">
        <v>0</v>
      </c>
      <c r="F3674">
        <v>8.78791601158284E-2</v>
      </c>
      <c r="G3674">
        <v>250</v>
      </c>
      <c r="H3674">
        <v>3</v>
      </c>
      <c r="I3674">
        <v>188.963980043655</v>
      </c>
      <c r="J3674">
        <v>255.67142642450699</v>
      </c>
      <c r="K3674">
        <v>18.120169954699499</v>
      </c>
      <c r="L3674">
        <v>22.605801</v>
      </c>
      <c r="M3674">
        <v>278.318650687103</v>
      </c>
      <c r="N3674">
        <v>154.43387662670401</v>
      </c>
      <c r="O3674">
        <v>0.23333453163085299</v>
      </c>
      <c r="P3674">
        <v>0.8</v>
      </c>
      <c r="Q3674">
        <v>0</v>
      </c>
      <c r="R3674">
        <v>0.84947725689440101</v>
      </c>
      <c r="S3674">
        <v>268.81771536256701</v>
      </c>
    </row>
    <row r="3675" spans="1:20" x14ac:dyDescent="0.25">
      <c r="A3675">
        <v>2254</v>
      </c>
      <c r="B3675">
        <v>1499</v>
      </c>
      <c r="C3675">
        <v>242.45930173183899</v>
      </c>
      <c r="D3675">
        <v>0.10822477011895699</v>
      </c>
      <c r="E3675">
        <v>0</v>
      </c>
      <c r="F3675">
        <v>0.49749912852268602</v>
      </c>
      <c r="G3675">
        <v>250</v>
      </c>
      <c r="H3675">
        <v>3</v>
      </c>
      <c r="I3675">
        <v>80.102057699064105</v>
      </c>
      <c r="J3675">
        <v>212.00871083592</v>
      </c>
      <c r="K3675">
        <v>18.120169954699499</v>
      </c>
      <c r="L3675">
        <v>-39.488300000000002</v>
      </c>
      <c r="M3675">
        <v>175.79274804518101</v>
      </c>
      <c r="N3675">
        <v>99.897768626474004</v>
      </c>
      <c r="O3675">
        <v>1.6090786340236001</v>
      </c>
      <c r="P3675">
        <v>24.38</v>
      </c>
      <c r="Q3675">
        <v>0</v>
      </c>
      <c r="R3675">
        <v>-2.5460330652390302</v>
      </c>
      <c r="S3675">
        <v>251.05596287511401</v>
      </c>
      <c r="T3675">
        <f>IF(AND(C3675&gt;=$V$3,B3675=$V$1,A3675&lt;=2004),1,0)</f>
        <v>0</v>
      </c>
    </row>
    <row r="3676" spans="1:20" hidden="1" x14ac:dyDescent="0.25">
      <c r="A3676">
        <v>2254</v>
      </c>
      <c r="B3676">
        <v>1513</v>
      </c>
      <c r="C3676">
        <v>246.05687574269399</v>
      </c>
      <c r="D3676">
        <v>0.11257631658405</v>
      </c>
      <c r="E3676">
        <v>0</v>
      </c>
      <c r="F3676">
        <v>0.50905004425066303</v>
      </c>
      <c r="G3676">
        <v>250</v>
      </c>
      <c r="H3676">
        <v>3</v>
      </c>
      <c r="I3676">
        <v>86.713122482906599</v>
      </c>
      <c r="J3676">
        <v>213.43372534900001</v>
      </c>
      <c r="K3676">
        <v>18.120169954699499</v>
      </c>
      <c r="L3676">
        <v>-37.064602000000001</v>
      </c>
      <c r="M3676">
        <v>186.44735487846199</v>
      </c>
      <c r="N3676">
        <v>106.351392942462</v>
      </c>
      <c r="O3676">
        <v>2.7795611165533498</v>
      </c>
      <c r="P3676">
        <v>23.46</v>
      </c>
      <c r="Q3676">
        <v>0</v>
      </c>
      <c r="R3676">
        <v>-2.3528445394495301</v>
      </c>
      <c r="S3676">
        <v>253.978971850481</v>
      </c>
    </row>
    <row r="3677" spans="1:20" hidden="1" x14ac:dyDescent="0.25">
      <c r="A3677">
        <v>2254</v>
      </c>
      <c r="B3677">
        <v>3090</v>
      </c>
      <c r="C3677">
        <v>269.55547338204502</v>
      </c>
      <c r="D3677">
        <v>9.1371879418805299E-2</v>
      </c>
      <c r="E3677">
        <v>0</v>
      </c>
      <c r="F3677">
        <v>-0.12637265997237801</v>
      </c>
      <c r="G3677">
        <v>250</v>
      </c>
      <c r="H3677">
        <v>3</v>
      </c>
      <c r="I3677">
        <v>182.95324542127901</v>
      </c>
      <c r="J3677">
        <v>248.43376114038301</v>
      </c>
      <c r="K3677">
        <v>18.120169954699499</v>
      </c>
      <c r="L3677">
        <v>47.642398999999997</v>
      </c>
      <c r="M3677">
        <v>269.79455057108697</v>
      </c>
      <c r="N3677">
        <v>150.92992449531599</v>
      </c>
      <c r="O3677">
        <v>-0.27124502066865003</v>
      </c>
      <c r="P3677">
        <v>1.25</v>
      </c>
      <c r="Q3677">
        <v>0</v>
      </c>
      <c r="R3677">
        <v>4.5880073000671198</v>
      </c>
      <c r="S3677">
        <v>253.80093812187999</v>
      </c>
    </row>
    <row r="3678" spans="1:20" hidden="1" x14ac:dyDescent="0.25">
      <c r="A3678">
        <v>2255</v>
      </c>
      <c r="B3678">
        <v>333</v>
      </c>
      <c r="C3678">
        <v>271.778330811817</v>
      </c>
      <c r="D3678">
        <v>8.2994786360374995E-2</v>
      </c>
      <c r="E3678">
        <v>0</v>
      </c>
      <c r="F3678">
        <v>-9.6387922704725904E-2</v>
      </c>
      <c r="G3678">
        <v>251</v>
      </c>
      <c r="H3678">
        <v>3</v>
      </c>
      <c r="I3678">
        <v>189.21656124757399</v>
      </c>
      <c r="J3678">
        <v>255.686640161018</v>
      </c>
      <c r="K3678">
        <v>17.812020195724799</v>
      </c>
      <c r="L3678">
        <v>22.605801</v>
      </c>
      <c r="M3678">
        <v>278.36607556300203</v>
      </c>
      <c r="N3678">
        <v>154.393631695247</v>
      </c>
      <c r="O3678">
        <v>0.24097752011586401</v>
      </c>
      <c r="P3678">
        <v>0.81</v>
      </c>
      <c r="Q3678">
        <v>0</v>
      </c>
      <c r="R3678">
        <v>0.848818930390278</v>
      </c>
      <c r="S3678">
        <v>268.83156473839898</v>
      </c>
    </row>
    <row r="3679" spans="1:20" x14ac:dyDescent="0.25">
      <c r="A3679">
        <v>2255</v>
      </c>
      <c r="B3679">
        <v>1499</v>
      </c>
      <c r="C3679">
        <v>242.668039094009</v>
      </c>
      <c r="D3679">
        <v>0.107696817679345</v>
      </c>
      <c r="E3679">
        <v>0</v>
      </c>
      <c r="F3679">
        <v>-0.32336690175428801</v>
      </c>
      <c r="G3679">
        <v>251</v>
      </c>
      <c r="H3679">
        <v>3</v>
      </c>
      <c r="I3679">
        <v>81.335151367962197</v>
      </c>
      <c r="J3679">
        <v>212.21744819809101</v>
      </c>
      <c r="K3679">
        <v>17.812020195724799</v>
      </c>
      <c r="L3679">
        <v>-39.488300000000002</v>
      </c>
      <c r="M3679">
        <v>176.363880683687</v>
      </c>
      <c r="N3679">
        <v>100.17589067471</v>
      </c>
      <c r="O3679">
        <v>1.62484753089987</v>
      </c>
      <c r="P3679">
        <v>24.24</v>
      </c>
      <c r="Q3679">
        <v>0</v>
      </c>
      <c r="R3679">
        <v>-2.4774239401714899</v>
      </c>
      <c r="S3679">
        <v>251.01554109137001</v>
      </c>
      <c r="T3679">
        <f>IF(AND(C3679&gt;=$V$3,B3679=$V$1,A3679&lt;=2004),1,0)</f>
        <v>0</v>
      </c>
    </row>
    <row r="3680" spans="1:20" hidden="1" x14ac:dyDescent="0.25">
      <c r="A3680">
        <v>2255</v>
      </c>
      <c r="B3680">
        <v>1513</v>
      </c>
      <c r="C3680">
        <v>246.273023405543</v>
      </c>
      <c r="D3680">
        <v>0.11202713601367</v>
      </c>
      <c r="E3680">
        <v>0</v>
      </c>
      <c r="F3680">
        <v>-0.32488759369075498</v>
      </c>
      <c r="G3680">
        <v>251</v>
      </c>
      <c r="H3680">
        <v>3</v>
      </c>
      <c r="I3680">
        <v>87.948186467315907</v>
      </c>
      <c r="J3680">
        <v>213.649873011849</v>
      </c>
      <c r="K3680">
        <v>17.812020195724799</v>
      </c>
      <c r="L3680">
        <v>-37.064602000000001</v>
      </c>
      <c r="M3680">
        <v>187.06660627170899</v>
      </c>
      <c r="N3680">
        <v>106.654656452523</v>
      </c>
      <c r="O3680">
        <v>2.78974559701116</v>
      </c>
      <c r="P3680">
        <v>23.35</v>
      </c>
      <c r="Q3680">
        <v>0</v>
      </c>
      <c r="R3680">
        <v>-2.2830247961005599</v>
      </c>
      <c r="S3680">
        <v>253.94172189374501</v>
      </c>
    </row>
    <row r="3681" spans="1:20" hidden="1" x14ac:dyDescent="0.25">
      <c r="A3681">
        <v>2255</v>
      </c>
      <c r="B3681">
        <v>3090</v>
      </c>
      <c r="C3681">
        <v>269.45551733039002</v>
      </c>
      <c r="D3681">
        <v>9.0926140364815305E-2</v>
      </c>
      <c r="E3681">
        <v>0</v>
      </c>
      <c r="F3681">
        <v>0.23749924497132399</v>
      </c>
      <c r="G3681">
        <v>251</v>
      </c>
      <c r="H3681">
        <v>3</v>
      </c>
      <c r="I3681">
        <v>182.39359527484299</v>
      </c>
      <c r="J3681">
        <v>248.33380508872801</v>
      </c>
      <c r="K3681">
        <v>17.812020195724799</v>
      </c>
      <c r="L3681">
        <v>47.642398999999997</v>
      </c>
      <c r="M3681">
        <v>269.43056687421102</v>
      </c>
      <c r="N3681">
        <v>150.65964544839301</v>
      </c>
      <c r="O3681">
        <v>-0.27297395395872698</v>
      </c>
      <c r="P3681">
        <v>1.24</v>
      </c>
      <c r="Q3681">
        <v>0</v>
      </c>
      <c r="R3681">
        <v>4.5402118531031004</v>
      </c>
      <c r="S3681">
        <v>253.87501646539599</v>
      </c>
    </row>
    <row r="3682" spans="1:20" hidden="1" x14ac:dyDescent="0.25">
      <c r="A3682">
        <v>2256</v>
      </c>
      <c r="B3682">
        <v>333</v>
      </c>
      <c r="C3682">
        <v>271.790203211527</v>
      </c>
      <c r="D3682">
        <v>8.2584574188673501E-2</v>
      </c>
      <c r="E3682">
        <v>0</v>
      </c>
      <c r="F3682">
        <v>8.8527683548592195E-2</v>
      </c>
      <c r="G3682">
        <v>252</v>
      </c>
      <c r="H3682">
        <v>3</v>
      </c>
      <c r="I3682">
        <v>189.21656124757399</v>
      </c>
      <c r="J3682">
        <v>255.69851256072801</v>
      </c>
      <c r="K3682">
        <v>17.812020195724799</v>
      </c>
      <c r="L3682">
        <v>22.605801</v>
      </c>
      <c r="M3682">
        <v>278.42841432049499</v>
      </c>
      <c r="N3682">
        <v>154.36087683913999</v>
      </c>
      <c r="O3682">
        <v>0.24793663767917601</v>
      </c>
      <c r="P3682">
        <v>0.81</v>
      </c>
      <c r="Q3682">
        <v>0</v>
      </c>
      <c r="R3682">
        <v>0.84921211790275097</v>
      </c>
      <c r="S3682">
        <v>268.84542052949899</v>
      </c>
    </row>
    <row r="3683" spans="1:20" x14ac:dyDescent="0.25">
      <c r="A3683">
        <v>2256</v>
      </c>
      <c r="B3683">
        <v>1499</v>
      </c>
      <c r="C3683">
        <v>242.85739374165601</v>
      </c>
      <c r="D3683">
        <v>0.107164512610521</v>
      </c>
      <c r="E3683">
        <v>0</v>
      </c>
      <c r="F3683">
        <v>0.51354388015255203</v>
      </c>
      <c r="G3683">
        <v>252</v>
      </c>
      <c r="H3683">
        <v>3</v>
      </c>
      <c r="I3683">
        <v>81.335151367962197</v>
      </c>
      <c r="J3683">
        <v>212.40680284573699</v>
      </c>
      <c r="K3683">
        <v>17.812020195724799</v>
      </c>
      <c r="L3683">
        <v>-39.488300000000002</v>
      </c>
      <c r="M3683">
        <v>176.97200416867599</v>
      </c>
      <c r="N3683">
        <v>100.474181846405</v>
      </c>
      <c r="O3683">
        <v>1.6429397518969</v>
      </c>
      <c r="P3683">
        <v>24.09</v>
      </c>
      <c r="Q3683">
        <v>0</v>
      </c>
      <c r="R3683">
        <v>-2.4056201523158101</v>
      </c>
      <c r="S3683">
        <v>250.97629086213499</v>
      </c>
      <c r="T3683">
        <f>IF(AND(C3683&gt;=$V$3,B3683=$V$1,A3683&lt;=2004),1,0)</f>
        <v>0</v>
      </c>
    </row>
    <row r="3684" spans="1:20" hidden="1" x14ac:dyDescent="0.25">
      <c r="A3684">
        <v>2256</v>
      </c>
      <c r="B3684">
        <v>1513</v>
      </c>
      <c r="C3684">
        <v>246.46934109022399</v>
      </c>
      <c r="D3684">
        <v>0.11147342780175799</v>
      </c>
      <c r="E3684">
        <v>0</v>
      </c>
      <c r="F3684">
        <v>0.52539491069116695</v>
      </c>
      <c r="G3684">
        <v>252</v>
      </c>
      <c r="H3684">
        <v>3</v>
      </c>
      <c r="I3684">
        <v>87.948186467315907</v>
      </c>
      <c r="J3684">
        <v>213.84619069652999</v>
      </c>
      <c r="K3684">
        <v>17.812020195724799</v>
      </c>
      <c r="L3684">
        <v>-37.064602000000001</v>
      </c>
      <c r="M3684">
        <v>187.72478449926501</v>
      </c>
      <c r="N3684">
        <v>106.979200304885</v>
      </c>
      <c r="O3684">
        <v>2.8010103115118601</v>
      </c>
      <c r="P3684">
        <v>23.22</v>
      </c>
      <c r="Q3684">
        <v>0</v>
      </c>
      <c r="R3684">
        <v>-2.2099995461017699</v>
      </c>
      <c r="S3684">
        <v>253.905663420959</v>
      </c>
    </row>
    <row r="3685" spans="1:20" hidden="1" x14ac:dyDescent="0.25">
      <c r="A3685">
        <v>2256</v>
      </c>
      <c r="B3685">
        <v>3090</v>
      </c>
      <c r="C3685">
        <v>269.36072955585598</v>
      </c>
      <c r="D3685">
        <v>9.0476726478242606E-2</v>
      </c>
      <c r="E3685">
        <v>0</v>
      </c>
      <c r="F3685">
        <v>-0.13693257223477701</v>
      </c>
      <c r="G3685">
        <v>252</v>
      </c>
      <c r="H3685">
        <v>3</v>
      </c>
      <c r="I3685">
        <v>182.39359527484299</v>
      </c>
      <c r="J3685">
        <v>248.239017314194</v>
      </c>
      <c r="K3685">
        <v>17.812020195724799</v>
      </c>
      <c r="L3685">
        <v>47.642398999999997</v>
      </c>
      <c r="M3685">
        <v>269.03115017305998</v>
      </c>
      <c r="N3685">
        <v>150.368985290186</v>
      </c>
      <c r="O3685">
        <v>-0.27495192862652801</v>
      </c>
      <c r="P3685">
        <v>1.22</v>
      </c>
      <c r="Q3685">
        <v>0</v>
      </c>
      <c r="R3685">
        <v>4.4900578491446996</v>
      </c>
      <c r="S3685">
        <v>253.94827649345601</v>
      </c>
    </row>
    <row r="3686" spans="1:20" hidden="1" x14ac:dyDescent="0.25">
      <c r="A3686">
        <v>2257</v>
      </c>
      <c r="B3686">
        <v>333</v>
      </c>
      <c r="C3686">
        <v>271.80554773171599</v>
      </c>
      <c r="D3686">
        <v>8.2184835478528104E-2</v>
      </c>
      <c r="E3686">
        <v>0</v>
      </c>
      <c r="F3686">
        <v>-9.1992645297219594E-2</v>
      </c>
      <c r="G3686">
        <v>253</v>
      </c>
      <c r="H3686">
        <v>3</v>
      </c>
      <c r="I3686">
        <v>189.46283630507301</v>
      </c>
      <c r="J3686">
        <v>255.71385708091699</v>
      </c>
      <c r="K3686">
        <v>17.498444722849701</v>
      </c>
      <c r="L3686">
        <v>22.605801</v>
      </c>
      <c r="M3686">
        <v>278.47706911980799</v>
      </c>
      <c r="N3686">
        <v>154.322026903395</v>
      </c>
      <c r="O3686">
        <v>0.255244429022428</v>
      </c>
      <c r="P3686">
        <v>0.82</v>
      </c>
      <c r="Q3686">
        <v>0</v>
      </c>
      <c r="R3686">
        <v>0.84864053537407302</v>
      </c>
      <c r="S3686">
        <v>268.859266994628</v>
      </c>
    </row>
    <row r="3687" spans="1:20" x14ac:dyDescent="0.25">
      <c r="A3687">
        <v>2257</v>
      </c>
      <c r="B3687">
        <v>1499</v>
      </c>
      <c r="C3687">
        <v>243.059770695335</v>
      </c>
      <c r="D3687">
        <v>0.10664579825659801</v>
      </c>
      <c r="E3687">
        <v>0</v>
      </c>
      <c r="F3687">
        <v>-0.345023647330575</v>
      </c>
      <c r="G3687">
        <v>253</v>
      </c>
      <c r="H3687">
        <v>3</v>
      </c>
      <c r="I3687">
        <v>82.593696050263205</v>
      </c>
      <c r="J3687">
        <v>212.60917979941601</v>
      </c>
      <c r="K3687">
        <v>17.498444722849701</v>
      </c>
      <c r="L3687">
        <v>-39.488300000000002</v>
      </c>
      <c r="M3687">
        <v>177.52501831125099</v>
      </c>
      <c r="N3687">
        <v>100.741939185776</v>
      </c>
      <c r="O3687">
        <v>1.6631806221069001</v>
      </c>
      <c r="P3687">
        <v>23.94</v>
      </c>
      <c r="Q3687">
        <v>0</v>
      </c>
      <c r="R3687">
        <v>-2.3397397848814698</v>
      </c>
      <c r="S3687">
        <v>250.93811554055699</v>
      </c>
      <c r="T3687">
        <f>IF(AND(C3687&gt;=$V$3,B3687=$V$1,A3687&lt;=2004),1,0)</f>
        <v>0</v>
      </c>
    </row>
    <row r="3688" spans="1:20" hidden="1" x14ac:dyDescent="0.25">
      <c r="A3688">
        <v>2257</v>
      </c>
      <c r="B3688">
        <v>1513</v>
      </c>
      <c r="C3688">
        <v>246.67833113460799</v>
      </c>
      <c r="D3688">
        <v>0.11093385676585001</v>
      </c>
      <c r="E3688">
        <v>0</v>
      </c>
      <c r="F3688">
        <v>-0.33575227052730899</v>
      </c>
      <c r="G3688">
        <v>253</v>
      </c>
      <c r="H3688">
        <v>3</v>
      </c>
      <c r="I3688">
        <v>89.207827383257296</v>
      </c>
      <c r="J3688">
        <v>214.05518074091299</v>
      </c>
      <c r="K3688">
        <v>17.498444722849701</v>
      </c>
      <c r="L3688">
        <v>-37.064602000000001</v>
      </c>
      <c r="M3688">
        <v>188.324083360419</v>
      </c>
      <c r="N3688">
        <v>107.270994405208</v>
      </c>
      <c r="O3688">
        <v>2.8145951835855798</v>
      </c>
      <c r="P3688">
        <v>23.09</v>
      </c>
      <c r="Q3688">
        <v>0</v>
      </c>
      <c r="R3688">
        <v>-2.1430323543004501</v>
      </c>
      <c r="S3688">
        <v>253.870697588517</v>
      </c>
    </row>
    <row r="3689" spans="1:20" hidden="1" x14ac:dyDescent="0.25">
      <c r="A3689">
        <v>2257</v>
      </c>
      <c r="B3689">
        <v>3090</v>
      </c>
      <c r="C3689">
        <v>269.25683058387199</v>
      </c>
      <c r="D3689">
        <v>9.0038786944184199E-2</v>
      </c>
      <c r="E3689">
        <v>0</v>
      </c>
      <c r="F3689">
        <v>0.24139843699532801</v>
      </c>
      <c r="G3689">
        <v>253</v>
      </c>
      <c r="H3689">
        <v>3</v>
      </c>
      <c r="I3689">
        <v>181.81433070259499</v>
      </c>
      <c r="J3689">
        <v>248.13511834221001</v>
      </c>
      <c r="K3689">
        <v>17.498444722849701</v>
      </c>
      <c r="L3689">
        <v>47.642398999999997</v>
      </c>
      <c r="M3689">
        <v>268.65279590435</v>
      </c>
      <c r="N3689">
        <v>150.09180630739601</v>
      </c>
      <c r="O3689">
        <v>-0.27581203715816899</v>
      </c>
      <c r="P3689">
        <v>1.21</v>
      </c>
      <c r="Q3689">
        <v>0</v>
      </c>
      <c r="R3689">
        <v>4.4416290879897398</v>
      </c>
      <c r="S3689">
        <v>254.02074635521501</v>
      </c>
    </row>
    <row r="3690" spans="1:20" hidden="1" x14ac:dyDescent="0.25">
      <c r="A3690">
        <v>2258</v>
      </c>
      <c r="B3690">
        <v>333</v>
      </c>
      <c r="C3690">
        <v>271.817940375121</v>
      </c>
      <c r="D3690">
        <v>8.17818253875814E-2</v>
      </c>
      <c r="E3690">
        <v>0</v>
      </c>
      <c r="F3690">
        <v>7.8209046040270597E-2</v>
      </c>
      <c r="G3690">
        <v>254</v>
      </c>
      <c r="H3690">
        <v>3</v>
      </c>
      <c r="I3690">
        <v>189.46283630507301</v>
      </c>
      <c r="J3690">
        <v>255.726249724323</v>
      </c>
      <c r="K3690">
        <v>17.498444722849701</v>
      </c>
      <c r="L3690">
        <v>22.605801</v>
      </c>
      <c r="M3690">
        <v>278.53996261403</v>
      </c>
      <c r="N3690">
        <v>154.290299712647</v>
      </c>
      <c r="O3690">
        <v>0.26208778410466299</v>
      </c>
      <c r="P3690">
        <v>0.83</v>
      </c>
      <c r="Q3690">
        <v>0</v>
      </c>
      <c r="R3690">
        <v>0.84907225152634103</v>
      </c>
      <c r="S3690">
        <v>268.87312050366</v>
      </c>
    </row>
    <row r="3691" spans="1:20" x14ac:dyDescent="0.25">
      <c r="A3691">
        <v>2258</v>
      </c>
      <c r="B3691">
        <v>1499</v>
      </c>
      <c r="C3691">
        <v>243.24246136308301</v>
      </c>
      <c r="D3691">
        <v>0.106122838849255</v>
      </c>
      <c r="E3691">
        <v>0</v>
      </c>
      <c r="F3691">
        <v>0.52158674393824001</v>
      </c>
      <c r="G3691">
        <v>254</v>
      </c>
      <c r="H3691">
        <v>3</v>
      </c>
      <c r="I3691">
        <v>82.593696050263205</v>
      </c>
      <c r="J3691">
        <v>212.79187046716501</v>
      </c>
      <c r="K3691">
        <v>17.498444722849701</v>
      </c>
      <c r="L3691">
        <v>-39.488300000000002</v>
      </c>
      <c r="M3691">
        <v>178.11749613683699</v>
      </c>
      <c r="N3691">
        <v>101.031268463991</v>
      </c>
      <c r="O3691">
        <v>1.6840658472318899</v>
      </c>
      <c r="P3691">
        <v>23.77</v>
      </c>
      <c r="Q3691">
        <v>0</v>
      </c>
      <c r="R3691">
        <v>-2.2704163631888901</v>
      </c>
      <c r="S3691">
        <v>250.90107130369799</v>
      </c>
      <c r="T3691">
        <f>IF(AND(C3691&gt;=$V$3,B3691=$V$1,A3691&lt;=2004),1,0)</f>
        <v>0</v>
      </c>
    </row>
    <row r="3692" spans="1:20" hidden="1" x14ac:dyDescent="0.25">
      <c r="A3692">
        <v>2258</v>
      </c>
      <c r="B3692">
        <v>1513</v>
      </c>
      <c r="C3692">
        <v>246.86726630142499</v>
      </c>
      <c r="D3692">
        <v>0.110389869989653</v>
      </c>
      <c r="E3692">
        <v>0</v>
      </c>
      <c r="F3692">
        <v>0.5313533596251</v>
      </c>
      <c r="G3692">
        <v>254</v>
      </c>
      <c r="H3692">
        <v>3</v>
      </c>
      <c r="I3692">
        <v>89.207827383257296</v>
      </c>
      <c r="J3692">
        <v>214.24411590773099</v>
      </c>
      <c r="K3692">
        <v>17.498444722849701</v>
      </c>
      <c r="L3692">
        <v>-37.064602000000001</v>
      </c>
      <c r="M3692">
        <v>188.963642764338</v>
      </c>
      <c r="N3692">
        <v>107.584828928379</v>
      </c>
      <c r="O3692">
        <v>2.8292709913979399</v>
      </c>
      <c r="P3692">
        <v>22.94</v>
      </c>
      <c r="Q3692">
        <v>0</v>
      </c>
      <c r="R3692">
        <v>-2.07272806761046</v>
      </c>
      <c r="S3692">
        <v>253.83687884464001</v>
      </c>
    </row>
    <row r="3693" spans="1:20" hidden="1" x14ac:dyDescent="0.25">
      <c r="A3693">
        <v>2258</v>
      </c>
      <c r="B3693">
        <v>3090</v>
      </c>
      <c r="C3693">
        <v>269.15845287206702</v>
      </c>
      <c r="D3693">
        <v>8.9597263401503605E-2</v>
      </c>
      <c r="E3693">
        <v>0</v>
      </c>
      <c r="F3693">
        <v>-0.14628473336610101</v>
      </c>
      <c r="G3693">
        <v>254</v>
      </c>
      <c r="H3693">
        <v>3</v>
      </c>
      <c r="I3693">
        <v>181.81433070259499</v>
      </c>
      <c r="J3693">
        <v>248.03674063040501</v>
      </c>
      <c r="K3693">
        <v>17.498444722849701</v>
      </c>
      <c r="L3693">
        <v>47.642398999999997</v>
      </c>
      <c r="M3693">
        <v>268.23853204968401</v>
      </c>
      <c r="N3693">
        <v>149.794019047489</v>
      </c>
      <c r="O3693">
        <v>-0.276830651372516</v>
      </c>
      <c r="P3693">
        <v>1.19</v>
      </c>
      <c r="Q3693">
        <v>0</v>
      </c>
      <c r="R3693">
        <v>4.3908023351686101</v>
      </c>
      <c r="S3693">
        <v>254.09238692490999</v>
      </c>
    </row>
    <row r="3694" spans="1:20" hidden="1" x14ac:dyDescent="0.25">
      <c r="A3694">
        <v>2259</v>
      </c>
      <c r="B3694">
        <v>333</v>
      </c>
      <c r="C3694">
        <v>271.83322503539301</v>
      </c>
      <c r="D3694">
        <v>8.1389676225318494E-2</v>
      </c>
      <c r="E3694">
        <v>0</v>
      </c>
      <c r="F3694">
        <v>-7.66229700512501E-2</v>
      </c>
      <c r="G3694">
        <v>255</v>
      </c>
      <c r="H3694">
        <v>3</v>
      </c>
      <c r="I3694">
        <v>189.70242799652101</v>
      </c>
      <c r="J3694">
        <v>255.74153438459399</v>
      </c>
      <c r="K3694">
        <v>17.179539054200699</v>
      </c>
      <c r="L3694">
        <v>22.605801</v>
      </c>
      <c r="M3694">
        <v>278.59076485174597</v>
      </c>
      <c r="N3694">
        <v>154.25344548797599</v>
      </c>
      <c r="O3694">
        <v>0.26871417029346401</v>
      </c>
      <c r="P3694">
        <v>0.83</v>
      </c>
      <c r="Q3694">
        <v>0</v>
      </c>
      <c r="R3694">
        <v>0.84865125278987996</v>
      </c>
      <c r="S3694">
        <v>268.886967143655</v>
      </c>
    </row>
    <row r="3695" spans="1:20" x14ac:dyDescent="0.25">
      <c r="A3695">
        <v>2259</v>
      </c>
      <c r="B3695">
        <v>1499</v>
      </c>
      <c r="C3695">
        <v>243.43852839604401</v>
      </c>
      <c r="D3695">
        <v>0.105613972947149</v>
      </c>
      <c r="E3695">
        <v>0</v>
      </c>
      <c r="F3695">
        <v>-0.35440432954795598</v>
      </c>
      <c r="G3695">
        <v>255</v>
      </c>
      <c r="H3695">
        <v>3</v>
      </c>
      <c r="I3695">
        <v>83.877494429027607</v>
      </c>
      <c r="J3695">
        <v>212.98793750012601</v>
      </c>
      <c r="K3695">
        <v>17.179539054200699</v>
      </c>
      <c r="L3695">
        <v>-39.488300000000002</v>
      </c>
      <c r="M3695">
        <v>178.653612994795</v>
      </c>
      <c r="N3695">
        <v>101.289457673854</v>
      </c>
      <c r="O3695">
        <v>1.7072293182912599</v>
      </c>
      <c r="P3695">
        <v>23.6</v>
      </c>
      <c r="Q3695">
        <v>0</v>
      </c>
      <c r="R3695">
        <v>-2.20709218370882</v>
      </c>
      <c r="S3695">
        <v>250.86506026759599</v>
      </c>
      <c r="T3695">
        <f>IF(AND(C3695&gt;=$V$3,B3695=$V$1,A3695&lt;=2004),1,0)</f>
        <v>0</v>
      </c>
    </row>
    <row r="3696" spans="1:20" hidden="1" x14ac:dyDescent="0.25">
      <c r="A3696">
        <v>2259</v>
      </c>
      <c r="B3696">
        <v>1513</v>
      </c>
      <c r="C3696">
        <v>247.06887742349201</v>
      </c>
      <c r="D3696">
        <v>0.10986054339619999</v>
      </c>
      <c r="E3696">
        <v>0</v>
      </c>
      <c r="F3696">
        <v>-0.335847466446764</v>
      </c>
      <c r="G3696">
        <v>255</v>
      </c>
      <c r="H3696">
        <v>3</v>
      </c>
      <c r="I3696">
        <v>90.491811695319996</v>
      </c>
      <c r="J3696">
        <v>214.44572702979801</v>
      </c>
      <c r="K3696">
        <v>17.179539054200699</v>
      </c>
      <c r="L3696">
        <v>-37.064602000000001</v>
      </c>
      <c r="M3696">
        <v>189.54323019988399</v>
      </c>
      <c r="N3696">
        <v>107.86540472214899</v>
      </c>
      <c r="O3696">
        <v>2.8457096048749699</v>
      </c>
      <c r="P3696">
        <v>22.78</v>
      </c>
      <c r="Q3696">
        <v>0</v>
      </c>
      <c r="R3696">
        <v>-2.0085338575648399</v>
      </c>
      <c r="S3696">
        <v>253.80410749698501</v>
      </c>
    </row>
    <row r="3697" spans="1:20" hidden="1" x14ac:dyDescent="0.25">
      <c r="A3697">
        <v>2259</v>
      </c>
      <c r="B3697">
        <v>3090</v>
      </c>
      <c r="C3697">
        <v>269.05040923277602</v>
      </c>
      <c r="D3697">
        <v>8.91676387065614E-2</v>
      </c>
      <c r="E3697">
        <v>0</v>
      </c>
      <c r="F3697">
        <v>0.25609578384478998</v>
      </c>
      <c r="G3697">
        <v>255</v>
      </c>
      <c r="H3697">
        <v>3</v>
      </c>
      <c r="I3697">
        <v>181.21543146430301</v>
      </c>
      <c r="J3697">
        <v>247.92869699111401</v>
      </c>
      <c r="K3697">
        <v>17.179539054200699</v>
      </c>
      <c r="L3697">
        <v>47.642398999999997</v>
      </c>
      <c r="M3697">
        <v>267.84672421168102</v>
      </c>
      <c r="N3697">
        <v>149.51055974674901</v>
      </c>
      <c r="O3697">
        <v>-0.27724396985752398</v>
      </c>
      <c r="P3697">
        <v>1.17</v>
      </c>
      <c r="Q3697">
        <v>0</v>
      </c>
      <c r="R3697">
        <v>4.3418057126618397</v>
      </c>
      <c r="S3697">
        <v>254.163228063048</v>
      </c>
    </row>
    <row r="3698" spans="1:20" hidden="1" x14ac:dyDescent="0.25">
      <c r="A3698">
        <v>2260</v>
      </c>
      <c r="B3698">
        <v>333</v>
      </c>
      <c r="C3698">
        <v>271.84600932263999</v>
      </c>
      <c r="D3698">
        <v>8.09940871197498E-2</v>
      </c>
      <c r="E3698">
        <v>0</v>
      </c>
      <c r="F3698">
        <v>6.6246585812202399E-2</v>
      </c>
      <c r="G3698">
        <v>256</v>
      </c>
      <c r="H3698">
        <v>3</v>
      </c>
      <c r="I3698">
        <v>189.70242799652101</v>
      </c>
      <c r="J3698">
        <v>255.75431867184199</v>
      </c>
      <c r="K3698">
        <v>17.179539054200699</v>
      </c>
      <c r="L3698">
        <v>22.605801</v>
      </c>
      <c r="M3698">
        <v>278.65343215569101</v>
      </c>
      <c r="N3698">
        <v>154.222365855231</v>
      </c>
      <c r="O3698">
        <v>0.27662893623417301</v>
      </c>
      <c r="P3698">
        <v>0.85</v>
      </c>
      <c r="Q3698">
        <v>0</v>
      </c>
      <c r="R3698">
        <v>0.84906566785177295</v>
      </c>
      <c r="S3698">
        <v>268.900820545268</v>
      </c>
    </row>
    <row r="3699" spans="1:20" x14ac:dyDescent="0.25">
      <c r="A3699">
        <v>2260</v>
      </c>
      <c r="B3699">
        <v>1499</v>
      </c>
      <c r="C3699">
        <v>243.61498617656801</v>
      </c>
      <c r="D3699">
        <v>0.10510064325926501</v>
      </c>
      <c r="E3699">
        <v>0</v>
      </c>
      <c r="F3699">
        <v>0.51954552809838495</v>
      </c>
      <c r="G3699">
        <v>256</v>
      </c>
      <c r="H3699">
        <v>3</v>
      </c>
      <c r="I3699">
        <v>83.877494429027607</v>
      </c>
      <c r="J3699">
        <v>213.16439528065001</v>
      </c>
      <c r="K3699">
        <v>17.179539054200699</v>
      </c>
      <c r="L3699">
        <v>-39.488300000000002</v>
      </c>
      <c r="M3699">
        <v>179.23032905476799</v>
      </c>
      <c r="N3699">
        <v>101.56983209809</v>
      </c>
      <c r="O3699">
        <v>1.7309067132923499</v>
      </c>
      <c r="P3699">
        <v>23.42</v>
      </c>
      <c r="Q3699">
        <v>0</v>
      </c>
      <c r="R3699">
        <v>-2.14021089634574</v>
      </c>
      <c r="S3699">
        <v>250.83014047021501</v>
      </c>
      <c r="T3699">
        <f>IF(AND(C3699&gt;=$V$3,B3699=$V$1,A3699&lt;=2004),1,0)</f>
        <v>0</v>
      </c>
    </row>
    <row r="3700" spans="1:20" hidden="1" x14ac:dyDescent="0.25">
      <c r="A3700">
        <v>2260</v>
      </c>
      <c r="B3700">
        <v>1513</v>
      </c>
      <c r="C3700">
        <v>247.25022670024501</v>
      </c>
      <c r="D3700">
        <v>0.10932657353521801</v>
      </c>
      <c r="E3700">
        <v>0</v>
      </c>
      <c r="F3700">
        <v>0.53683671009010403</v>
      </c>
      <c r="G3700">
        <v>256</v>
      </c>
      <c r="H3700">
        <v>3</v>
      </c>
      <c r="I3700">
        <v>90.491811695319996</v>
      </c>
      <c r="J3700">
        <v>214.627076306551</v>
      </c>
      <c r="K3700">
        <v>17.179539054200699</v>
      </c>
      <c r="L3700">
        <v>-37.064602000000001</v>
      </c>
      <c r="M3700">
        <v>190.163172442172</v>
      </c>
      <c r="N3700">
        <v>108.16804382077</v>
      </c>
      <c r="O3700">
        <v>2.8637214182190598</v>
      </c>
      <c r="P3700">
        <v>22.61</v>
      </c>
      <c r="Q3700">
        <v>0</v>
      </c>
      <c r="R3700">
        <v>-1.9409884777986699</v>
      </c>
      <c r="S3700">
        <v>253.77243822342001</v>
      </c>
    </row>
    <row r="3701" spans="1:20" hidden="1" x14ac:dyDescent="0.25">
      <c r="A3701">
        <v>2260</v>
      </c>
      <c r="B3701">
        <v>3090</v>
      </c>
      <c r="C3701">
        <v>268.94827045275599</v>
      </c>
      <c r="D3701">
        <v>8.8734245331903605E-2</v>
      </c>
      <c r="E3701">
        <v>0</v>
      </c>
      <c r="F3701">
        <v>-0.15644805330074499</v>
      </c>
      <c r="G3701">
        <v>256</v>
      </c>
      <c r="H3701">
        <v>3</v>
      </c>
      <c r="I3701">
        <v>181.21543146430301</v>
      </c>
      <c r="J3701">
        <v>247.82655821109401</v>
      </c>
      <c r="K3701">
        <v>17.179539054200699</v>
      </c>
      <c r="L3701">
        <v>47.642398999999997</v>
      </c>
      <c r="M3701">
        <v>267.416914716159</v>
      </c>
      <c r="N3701">
        <v>149.20532212111499</v>
      </c>
      <c r="O3701">
        <v>-0.27691959507720099</v>
      </c>
      <c r="P3701">
        <v>1.1499999999999999</v>
      </c>
      <c r="Q3701">
        <v>0</v>
      </c>
      <c r="R3701">
        <v>4.2902539040296697</v>
      </c>
      <c r="S3701">
        <v>254.233228079073</v>
      </c>
    </row>
    <row r="3702" spans="1:20" hidden="1" x14ac:dyDescent="0.25">
      <c r="A3702">
        <v>2261</v>
      </c>
      <c r="B3702">
        <v>333</v>
      </c>
      <c r="C3702">
        <v>271.86189535586198</v>
      </c>
      <c r="D3702">
        <v>8.0611500574585604E-2</v>
      </c>
      <c r="E3702">
        <v>0</v>
      </c>
      <c r="F3702">
        <v>-8.2179650561782405E-2</v>
      </c>
      <c r="G3702">
        <v>257</v>
      </c>
      <c r="H3702">
        <v>3</v>
      </c>
      <c r="I3702">
        <v>189.93495690551799</v>
      </c>
      <c r="J3702">
        <v>255.77020470506301</v>
      </c>
      <c r="K3702">
        <v>16.8554003315339</v>
      </c>
      <c r="L3702">
        <v>22.605801</v>
      </c>
      <c r="M3702">
        <v>278.70585601719</v>
      </c>
      <c r="N3702">
        <v>154.18756133834401</v>
      </c>
      <c r="O3702">
        <v>0.28313176653143401</v>
      </c>
      <c r="P3702">
        <v>0.86</v>
      </c>
      <c r="Q3702">
        <v>0</v>
      </c>
      <c r="R3702">
        <v>0.84875756573163497</v>
      </c>
      <c r="S3702">
        <v>268.91466891987102</v>
      </c>
    </row>
    <row r="3703" spans="1:20" x14ac:dyDescent="0.25">
      <c r="A3703">
        <v>2261</v>
      </c>
      <c r="B3703">
        <v>1499</v>
      </c>
      <c r="C3703">
        <v>243.80510394392101</v>
      </c>
      <c r="D3703">
        <v>0.104604186129751</v>
      </c>
      <c r="E3703">
        <v>0</v>
      </c>
      <c r="F3703">
        <v>-0.36191877498511499</v>
      </c>
      <c r="G3703">
        <v>257</v>
      </c>
      <c r="H3703">
        <v>3</v>
      </c>
      <c r="I3703">
        <v>85.186334296695904</v>
      </c>
      <c r="J3703">
        <v>213.35451304800301</v>
      </c>
      <c r="K3703">
        <v>16.8554003315339</v>
      </c>
      <c r="L3703">
        <v>-39.488300000000002</v>
      </c>
      <c r="M3703">
        <v>179.75055878107099</v>
      </c>
      <c r="N3703">
        <v>101.819308624462</v>
      </c>
      <c r="O3703">
        <v>1.7555682530521599</v>
      </c>
      <c r="P3703">
        <v>23.23</v>
      </c>
      <c r="Q3703">
        <v>0</v>
      </c>
      <c r="R3703">
        <v>-2.0792951683451002</v>
      </c>
      <c r="S3703">
        <v>250.79621457716499</v>
      </c>
      <c r="T3703">
        <f>IF(AND(C3703&gt;=$V$3,B3703=$V$1,A3703&lt;=2004),1,0)</f>
        <v>0</v>
      </c>
    </row>
    <row r="3704" spans="1:20" hidden="1" x14ac:dyDescent="0.25">
      <c r="A3704">
        <v>2261</v>
      </c>
      <c r="B3704">
        <v>1513</v>
      </c>
      <c r="C3704">
        <v>247.44505837155299</v>
      </c>
      <c r="D3704">
        <v>0.108810154651435</v>
      </c>
      <c r="E3704">
        <v>0</v>
      </c>
      <c r="F3704">
        <v>-0.357213937934654</v>
      </c>
      <c r="G3704">
        <v>257</v>
      </c>
      <c r="H3704">
        <v>3</v>
      </c>
      <c r="I3704">
        <v>91.7998912979631</v>
      </c>
      <c r="J3704">
        <v>214.82190797785901</v>
      </c>
      <c r="K3704">
        <v>16.8554003315339</v>
      </c>
      <c r="L3704">
        <v>-37.064602000000001</v>
      </c>
      <c r="M3704">
        <v>190.72210875040599</v>
      </c>
      <c r="N3704">
        <v>108.437175241224</v>
      </c>
      <c r="O3704">
        <v>2.8837016354080198</v>
      </c>
      <c r="P3704">
        <v>22.44</v>
      </c>
      <c r="Q3704">
        <v>0</v>
      </c>
      <c r="R3704">
        <v>-1.87959984708914</v>
      </c>
      <c r="S3704">
        <v>253.741770570093</v>
      </c>
    </row>
    <row r="3705" spans="1:20" hidden="1" x14ac:dyDescent="0.25">
      <c r="A3705">
        <v>2261</v>
      </c>
      <c r="B3705">
        <v>3090</v>
      </c>
      <c r="C3705">
        <v>268.83633869795301</v>
      </c>
      <c r="D3705">
        <v>8.8315097100637202E-2</v>
      </c>
      <c r="E3705">
        <v>0</v>
      </c>
      <c r="F3705">
        <v>0.25946178947070297</v>
      </c>
      <c r="G3705">
        <v>257</v>
      </c>
      <c r="H3705">
        <v>3</v>
      </c>
      <c r="I3705">
        <v>180.59688098703799</v>
      </c>
      <c r="J3705">
        <v>247.714626456291</v>
      </c>
      <c r="K3705">
        <v>16.8554003315339</v>
      </c>
      <c r="L3705">
        <v>47.642398999999997</v>
      </c>
      <c r="M3705">
        <v>267.01107124688099</v>
      </c>
      <c r="N3705">
        <v>148.91561384596201</v>
      </c>
      <c r="O3705">
        <v>-0.27620054976156999</v>
      </c>
      <c r="P3705">
        <v>1.1299999999999999</v>
      </c>
      <c r="Q3705">
        <v>0</v>
      </c>
      <c r="R3705">
        <v>4.2406461822356203</v>
      </c>
      <c r="S3705">
        <v>254.30241869281099</v>
      </c>
    </row>
    <row r="3706" spans="1:20" hidden="1" x14ac:dyDescent="0.25">
      <c r="A3706">
        <v>2262</v>
      </c>
      <c r="B3706">
        <v>333</v>
      </c>
      <c r="C3706">
        <v>271.88041391770997</v>
      </c>
      <c r="D3706">
        <v>8.0224627390331996E-2</v>
      </c>
      <c r="E3706">
        <v>0</v>
      </c>
      <c r="F3706">
        <v>-6.9747878143490302E-2</v>
      </c>
      <c r="G3706">
        <v>258</v>
      </c>
      <c r="H3706">
        <v>3</v>
      </c>
      <c r="I3706">
        <v>190.16004184793701</v>
      </c>
      <c r="J3706">
        <v>255.78872326691101</v>
      </c>
      <c r="K3706">
        <v>16.526127290644201</v>
      </c>
      <c r="L3706">
        <v>22.605801</v>
      </c>
      <c r="M3706">
        <v>278.771009353306</v>
      </c>
      <c r="N3706">
        <v>154.15886463394099</v>
      </c>
      <c r="O3706">
        <v>0.28960491322990201</v>
      </c>
      <c r="P3706">
        <v>0.87</v>
      </c>
      <c r="Q3706">
        <v>0</v>
      </c>
      <c r="R3706">
        <v>0.84934478723078799</v>
      </c>
      <c r="S3706">
        <v>268.928526875611</v>
      </c>
    </row>
    <row r="3707" spans="1:20" x14ac:dyDescent="0.25">
      <c r="A3707">
        <v>2262</v>
      </c>
      <c r="B3707">
        <v>1499</v>
      </c>
      <c r="C3707">
        <v>244.00907108104599</v>
      </c>
      <c r="D3707">
        <v>0.104102166513619</v>
      </c>
      <c r="E3707">
        <v>0</v>
      </c>
      <c r="F3707">
        <v>-0.36693632058930098</v>
      </c>
      <c r="G3707">
        <v>258</v>
      </c>
      <c r="H3707">
        <v>3</v>
      </c>
      <c r="I3707">
        <v>86.519988384210706</v>
      </c>
      <c r="J3707">
        <v>213.558480185127</v>
      </c>
      <c r="K3707">
        <v>16.526127290644201</v>
      </c>
      <c r="L3707">
        <v>-39.488300000000002</v>
      </c>
      <c r="M3707">
        <v>180.31232717181999</v>
      </c>
      <c r="N3707">
        <v>102.091392669941</v>
      </c>
      <c r="O3707">
        <v>1.78154431981641</v>
      </c>
      <c r="P3707">
        <v>23.05</v>
      </c>
      <c r="Q3707">
        <v>0</v>
      </c>
      <c r="R3707">
        <v>-2.0147292725078199</v>
      </c>
      <c r="S3707">
        <v>250.763342144783</v>
      </c>
      <c r="T3707">
        <f>IF(AND(C3707&gt;=$V$3,B3707=$V$1,A3707&lt;=2004),1,0)</f>
        <v>0</v>
      </c>
    </row>
    <row r="3708" spans="1:20" hidden="1" x14ac:dyDescent="0.25">
      <c r="A3708">
        <v>2262</v>
      </c>
      <c r="B3708">
        <v>1513</v>
      </c>
      <c r="C3708">
        <v>247.652728662485</v>
      </c>
      <c r="D3708">
        <v>0.108287949622263</v>
      </c>
      <c r="E3708">
        <v>0</v>
      </c>
      <c r="F3708">
        <v>-0.34015705178397099</v>
      </c>
      <c r="G3708">
        <v>258</v>
      </c>
      <c r="H3708">
        <v>3</v>
      </c>
      <c r="I3708">
        <v>93.131803389647601</v>
      </c>
      <c r="J3708">
        <v>215.029578268791</v>
      </c>
      <c r="K3708">
        <v>16.526127290644201</v>
      </c>
      <c r="L3708">
        <v>-37.064602000000001</v>
      </c>
      <c r="M3708">
        <v>191.32397111517699</v>
      </c>
      <c r="N3708">
        <v>108.729716633628</v>
      </c>
      <c r="O3708">
        <v>2.90409774500369</v>
      </c>
      <c r="P3708">
        <v>22.26</v>
      </c>
      <c r="Q3708">
        <v>0</v>
      </c>
      <c r="R3708">
        <v>-1.81461445147638</v>
      </c>
      <c r="S3708">
        <v>253.712163222014</v>
      </c>
    </row>
    <row r="3709" spans="1:20" hidden="1" x14ac:dyDescent="0.25">
      <c r="A3709">
        <v>2262</v>
      </c>
      <c r="B3709">
        <v>3090</v>
      </c>
      <c r="C3709">
        <v>268.71483923278203</v>
      </c>
      <c r="D3709">
        <v>8.7891252579824899E-2</v>
      </c>
      <c r="E3709">
        <v>0</v>
      </c>
      <c r="F3709">
        <v>0.253493394280978</v>
      </c>
      <c r="G3709">
        <v>258</v>
      </c>
      <c r="H3709">
        <v>3</v>
      </c>
      <c r="I3709">
        <v>179.95866664991101</v>
      </c>
      <c r="J3709">
        <v>247.59312699111999</v>
      </c>
      <c r="K3709">
        <v>16.526127290644201</v>
      </c>
      <c r="L3709">
        <v>47.642398999999997</v>
      </c>
      <c r="M3709">
        <v>266.56684656129499</v>
      </c>
      <c r="N3709">
        <v>148.603802127883</v>
      </c>
      <c r="O3709">
        <v>-0.27547540037368501</v>
      </c>
      <c r="P3709">
        <v>1.1100000000000001</v>
      </c>
      <c r="Q3709">
        <v>0</v>
      </c>
      <c r="R3709">
        <v>4.1884495346713901</v>
      </c>
      <c r="S3709">
        <v>254.37075766320899</v>
      </c>
    </row>
    <row r="3710" spans="1:20" hidden="1" x14ac:dyDescent="0.25">
      <c r="A3710">
        <v>2263</v>
      </c>
      <c r="B3710">
        <v>333</v>
      </c>
      <c r="C3710">
        <v>271.89584448972101</v>
      </c>
      <c r="D3710">
        <v>7.9849551601835406E-2</v>
      </c>
      <c r="E3710">
        <v>0</v>
      </c>
      <c r="F3710">
        <v>8.18152700928437E-2</v>
      </c>
      <c r="G3710">
        <v>259</v>
      </c>
      <c r="H3710">
        <v>3</v>
      </c>
      <c r="I3710">
        <v>190.16004184793701</v>
      </c>
      <c r="J3710">
        <v>255.80415383892199</v>
      </c>
      <c r="K3710">
        <v>16.526127290644201</v>
      </c>
      <c r="L3710">
        <v>22.605801</v>
      </c>
      <c r="M3710">
        <v>278.84697388925701</v>
      </c>
      <c r="N3710">
        <v>154.13790239304501</v>
      </c>
      <c r="O3710">
        <v>0.296059534126213</v>
      </c>
      <c r="P3710">
        <v>0.88</v>
      </c>
      <c r="Q3710">
        <v>0</v>
      </c>
      <c r="R3710">
        <v>0.85068790137174999</v>
      </c>
      <c r="S3710">
        <v>268.94240674567499</v>
      </c>
    </row>
    <row r="3711" spans="1:20" x14ac:dyDescent="0.25">
      <c r="A3711">
        <v>2263</v>
      </c>
      <c r="B3711">
        <v>1499</v>
      </c>
      <c r="C3711">
        <v>244.19267145796499</v>
      </c>
      <c r="D3711">
        <v>0.1036154555938</v>
      </c>
      <c r="E3711">
        <v>0</v>
      </c>
      <c r="F3711">
        <v>0.539615320809535</v>
      </c>
      <c r="G3711">
        <v>259</v>
      </c>
      <c r="H3711">
        <v>3</v>
      </c>
      <c r="I3711">
        <v>86.519988384210706</v>
      </c>
      <c r="J3711">
        <v>213.74208056204699</v>
      </c>
      <c r="K3711">
        <v>16.526127290644201</v>
      </c>
      <c r="L3711">
        <v>-39.488300000000002</v>
      </c>
      <c r="M3711">
        <v>180.91648133777099</v>
      </c>
      <c r="N3711">
        <v>102.388452926765</v>
      </c>
      <c r="O3711">
        <v>1.80727638581565</v>
      </c>
      <c r="P3711">
        <v>22.86</v>
      </c>
      <c r="Q3711">
        <v>0</v>
      </c>
      <c r="R3711">
        <v>-1.9464757948267499</v>
      </c>
      <c r="S3711">
        <v>250.73158333985501</v>
      </c>
      <c r="T3711">
        <f>IF(AND(C3711&gt;=$V$3,B3711=$V$1,A3711&lt;=2004),1,0)</f>
        <v>0</v>
      </c>
    </row>
    <row r="3712" spans="1:20" hidden="1" x14ac:dyDescent="0.25">
      <c r="A3712">
        <v>2263</v>
      </c>
      <c r="B3712">
        <v>1513</v>
      </c>
      <c r="C3712">
        <v>247.83914921411201</v>
      </c>
      <c r="D3712">
        <v>0.10778166882781801</v>
      </c>
      <c r="E3712">
        <v>0</v>
      </c>
      <c r="F3712">
        <v>0.56301056042494901</v>
      </c>
      <c r="G3712">
        <v>259</v>
      </c>
      <c r="H3712">
        <v>3</v>
      </c>
      <c r="I3712">
        <v>93.131803389647601</v>
      </c>
      <c r="J3712">
        <v>215.21599882041801</v>
      </c>
      <c r="K3712">
        <v>16.526127290644201</v>
      </c>
      <c r="L3712">
        <v>-37.064602000000001</v>
      </c>
      <c r="M3712">
        <v>191.96706096292101</v>
      </c>
      <c r="N3712">
        <v>109.046737689455</v>
      </c>
      <c r="O3712">
        <v>2.9255356989906098</v>
      </c>
      <c r="P3712">
        <v>22.07</v>
      </c>
      <c r="Q3712">
        <v>0</v>
      </c>
      <c r="R3712">
        <v>-1.7462347289822999</v>
      </c>
      <c r="S3712">
        <v>253.68367156120701</v>
      </c>
    </row>
    <row r="3713" spans="1:20" hidden="1" x14ac:dyDescent="0.25">
      <c r="A3713">
        <v>2263</v>
      </c>
      <c r="B3713">
        <v>3090</v>
      </c>
      <c r="C3713">
        <v>268.60039692500101</v>
      </c>
      <c r="D3713">
        <v>8.7480332866817903E-2</v>
      </c>
      <c r="E3713">
        <v>0</v>
      </c>
      <c r="F3713">
        <v>-0.18697782787352099</v>
      </c>
      <c r="G3713">
        <v>259</v>
      </c>
      <c r="H3713">
        <v>3</v>
      </c>
      <c r="I3713">
        <v>179.95866664991101</v>
      </c>
      <c r="J3713">
        <v>247.478684683339</v>
      </c>
      <c r="K3713">
        <v>16.526127290644201</v>
      </c>
      <c r="L3713">
        <v>47.642398999999997</v>
      </c>
      <c r="M3713">
        <v>266.08527803805799</v>
      </c>
      <c r="N3713">
        <v>148.273159865617</v>
      </c>
      <c r="O3713">
        <v>-0.27413231589381198</v>
      </c>
      <c r="P3713">
        <v>1.0900000000000001</v>
      </c>
      <c r="Q3713">
        <v>0</v>
      </c>
      <c r="R3713">
        <v>4.1337410522496301</v>
      </c>
      <c r="S3713">
        <v>254.438204007032</v>
      </c>
    </row>
    <row r="3714" spans="1:20" hidden="1" x14ac:dyDescent="0.25">
      <c r="A3714">
        <v>2264</v>
      </c>
      <c r="B3714">
        <v>333</v>
      </c>
      <c r="C3714">
        <v>271.91422591670499</v>
      </c>
      <c r="D3714">
        <v>7.9478781770912998E-2</v>
      </c>
      <c r="E3714">
        <v>0</v>
      </c>
      <c r="F3714">
        <v>-7.81818085421606E-2</v>
      </c>
      <c r="G3714">
        <v>260</v>
      </c>
      <c r="H3714">
        <v>3</v>
      </c>
      <c r="I3714">
        <v>190.37730031792299</v>
      </c>
      <c r="J3714">
        <v>255.822535265906</v>
      </c>
      <c r="K3714">
        <v>16.191820231289501</v>
      </c>
      <c r="L3714">
        <v>22.605801</v>
      </c>
      <c r="M3714">
        <v>278.91028311507398</v>
      </c>
      <c r="N3714">
        <v>154.11045489913499</v>
      </c>
      <c r="O3714">
        <v>0.30286907963238702</v>
      </c>
      <c r="P3714">
        <v>0.9</v>
      </c>
      <c r="Q3714">
        <v>0</v>
      </c>
      <c r="R3714">
        <v>0.85113478953737598</v>
      </c>
      <c r="S3714">
        <v>268.95629390719</v>
      </c>
    </row>
    <row r="3715" spans="1:20" x14ac:dyDescent="0.25">
      <c r="A3715">
        <v>2264</v>
      </c>
      <c r="B3715">
        <v>1499</v>
      </c>
      <c r="C3715">
        <v>244.390398611259</v>
      </c>
      <c r="D3715">
        <v>0.103134332228912</v>
      </c>
      <c r="E3715">
        <v>0</v>
      </c>
      <c r="F3715">
        <v>-0.37428611278124801</v>
      </c>
      <c r="G3715">
        <v>260</v>
      </c>
      <c r="H3715">
        <v>3</v>
      </c>
      <c r="I3715">
        <v>87.878214214990393</v>
      </c>
      <c r="J3715">
        <v>213.939807715341</v>
      </c>
      <c r="K3715">
        <v>16.191820231289501</v>
      </c>
      <c r="L3715">
        <v>-39.488300000000002</v>
      </c>
      <c r="M3715">
        <v>181.461606031782</v>
      </c>
      <c r="N3715">
        <v>102.65220584428999</v>
      </c>
      <c r="O3715">
        <v>1.8336617379196301</v>
      </c>
      <c r="P3715">
        <v>22.66</v>
      </c>
      <c r="Q3715">
        <v>0</v>
      </c>
      <c r="R3715">
        <v>-1.88441263054078</v>
      </c>
      <c r="S3715">
        <v>250.70083716089101</v>
      </c>
      <c r="T3715">
        <f>IF(AND(C3715&gt;=$V$3,B3715=$V$1,A3715&lt;=2004),1,0)</f>
        <v>0</v>
      </c>
    </row>
    <row r="3716" spans="1:20" hidden="1" x14ac:dyDescent="0.25">
      <c r="A3716">
        <v>2264</v>
      </c>
      <c r="B3716">
        <v>1513</v>
      </c>
      <c r="C3716">
        <v>248.03962606257599</v>
      </c>
      <c r="D3716">
        <v>0.107281200255031</v>
      </c>
      <c r="E3716">
        <v>0</v>
      </c>
      <c r="F3716">
        <v>-0.37241923802814703</v>
      </c>
      <c r="G3716">
        <v>260</v>
      </c>
      <c r="H3716">
        <v>3</v>
      </c>
      <c r="I3716">
        <v>94.487270371157507</v>
      </c>
      <c r="J3716">
        <v>215.41647566888199</v>
      </c>
      <c r="K3716">
        <v>16.191820231289501</v>
      </c>
      <c r="L3716">
        <v>-37.064602000000001</v>
      </c>
      <c r="M3716">
        <v>192.54572663587601</v>
      </c>
      <c r="N3716">
        <v>109.327269293494</v>
      </c>
      <c r="O3716">
        <v>2.9484981539762498</v>
      </c>
      <c r="P3716">
        <v>21.89</v>
      </c>
      <c r="Q3716">
        <v>0</v>
      </c>
      <c r="R3716">
        <v>-1.6843003743246601</v>
      </c>
      <c r="S3716">
        <v>253.656190424698</v>
      </c>
    </row>
    <row r="3717" spans="1:20" hidden="1" x14ac:dyDescent="0.25">
      <c r="A3717">
        <v>2264</v>
      </c>
      <c r="B3717">
        <v>3090</v>
      </c>
      <c r="C3717">
        <v>268.47616940296001</v>
      </c>
      <c r="D3717">
        <v>8.7074130608002495E-2</v>
      </c>
      <c r="E3717">
        <v>0</v>
      </c>
      <c r="F3717">
        <v>0.25925603704730699</v>
      </c>
      <c r="G3717">
        <v>260</v>
      </c>
      <c r="H3717">
        <v>3</v>
      </c>
      <c r="I3717">
        <v>179.30078008783599</v>
      </c>
      <c r="J3717">
        <v>247.354457161298</v>
      </c>
      <c r="K3717">
        <v>16.191820231289501</v>
      </c>
      <c r="L3717">
        <v>47.642398999999997</v>
      </c>
      <c r="M3717">
        <v>265.63227788998302</v>
      </c>
      <c r="N3717">
        <v>147.959188188365</v>
      </c>
      <c r="O3717">
        <v>-0.27309624581875502</v>
      </c>
      <c r="P3717">
        <v>1.07</v>
      </c>
      <c r="Q3717">
        <v>0</v>
      </c>
      <c r="R3717">
        <v>4.0813235738334503</v>
      </c>
      <c r="S3717">
        <v>254.50479510442599</v>
      </c>
    </row>
    <row r="3718" spans="1:20" hidden="1" x14ac:dyDescent="0.25">
      <c r="A3718">
        <v>2265</v>
      </c>
      <c r="B3718">
        <v>333</v>
      </c>
      <c r="C3718">
        <v>271.92952241249299</v>
      </c>
      <c r="D3718">
        <v>7.9110252859707006E-2</v>
      </c>
      <c r="E3718">
        <v>0</v>
      </c>
      <c r="F3718">
        <v>8.1734210826670595E-2</v>
      </c>
      <c r="G3718">
        <v>261</v>
      </c>
      <c r="H3718">
        <v>3</v>
      </c>
      <c r="I3718">
        <v>190.37730031792299</v>
      </c>
      <c r="J3718">
        <v>255.83783176169399</v>
      </c>
      <c r="K3718">
        <v>16.191820231289501</v>
      </c>
      <c r="L3718">
        <v>22.605801</v>
      </c>
      <c r="M3718">
        <v>278.98571330676998</v>
      </c>
      <c r="N3718">
        <v>154.089871134612</v>
      </c>
      <c r="O3718">
        <v>0.30844400238179798</v>
      </c>
      <c r="P3718">
        <v>0.91</v>
      </c>
      <c r="Q3718">
        <v>0</v>
      </c>
      <c r="R3718">
        <v>0.85242996689514305</v>
      </c>
      <c r="S3718">
        <v>268.97020220089001</v>
      </c>
    </row>
    <row r="3719" spans="1:20" x14ac:dyDescent="0.25">
      <c r="A3719">
        <v>2265</v>
      </c>
      <c r="B3719">
        <v>1499</v>
      </c>
      <c r="C3719">
        <v>244.567787566287</v>
      </c>
      <c r="D3719">
        <v>0.10265611675658801</v>
      </c>
      <c r="E3719">
        <v>0</v>
      </c>
      <c r="F3719">
        <v>0.53885836259476405</v>
      </c>
      <c r="G3719">
        <v>261</v>
      </c>
      <c r="H3719">
        <v>3</v>
      </c>
      <c r="I3719">
        <v>87.878214214990393</v>
      </c>
      <c r="J3719">
        <v>214.117196670368</v>
      </c>
      <c r="K3719">
        <v>16.191820231289501</v>
      </c>
      <c r="L3719">
        <v>-39.488300000000002</v>
      </c>
      <c r="M3719">
        <v>182.05005103272501</v>
      </c>
      <c r="N3719">
        <v>102.940324931182</v>
      </c>
      <c r="O3719">
        <v>1.86097174769679</v>
      </c>
      <c r="P3719">
        <v>22.46</v>
      </c>
      <c r="Q3719">
        <v>0</v>
      </c>
      <c r="R3719">
        <v>-1.8185701722196199</v>
      </c>
      <c r="S3719">
        <v>250.67116527105799</v>
      </c>
      <c r="T3719">
        <f>IF(AND(C3719&gt;=$V$3,B3719=$V$1,A3719&lt;=2004),1,0)</f>
        <v>0</v>
      </c>
    </row>
    <row r="3720" spans="1:20" hidden="1" x14ac:dyDescent="0.25">
      <c r="A3720">
        <v>2265</v>
      </c>
      <c r="B3720">
        <v>1513</v>
      </c>
      <c r="C3720">
        <v>248.21892887522799</v>
      </c>
      <c r="D3720">
        <v>0.106783756496559</v>
      </c>
      <c r="E3720">
        <v>0</v>
      </c>
      <c r="F3720">
        <v>0.56100457011958704</v>
      </c>
      <c r="G3720">
        <v>261</v>
      </c>
      <c r="H3720">
        <v>3</v>
      </c>
      <c r="I3720">
        <v>94.487270371157507</v>
      </c>
      <c r="J3720">
        <v>215.59577848153401</v>
      </c>
      <c r="K3720">
        <v>16.191820231289501</v>
      </c>
      <c r="L3720">
        <v>-37.064602000000001</v>
      </c>
      <c r="M3720">
        <v>193.16948316934699</v>
      </c>
      <c r="N3720">
        <v>109.63325245009</v>
      </c>
      <c r="O3720">
        <v>2.9709609039869198</v>
      </c>
      <c r="P3720">
        <v>21.69</v>
      </c>
      <c r="Q3720">
        <v>0</v>
      </c>
      <c r="R3720">
        <v>-1.61860643107011</v>
      </c>
      <c r="S3720">
        <v>253.62978115414001</v>
      </c>
    </row>
    <row r="3721" spans="1:20" hidden="1" x14ac:dyDescent="0.25">
      <c r="A3721">
        <v>2265</v>
      </c>
      <c r="B3721">
        <v>3090</v>
      </c>
      <c r="C3721">
        <v>268.359216983723</v>
      </c>
      <c r="D3721">
        <v>8.6670383421241698E-2</v>
      </c>
      <c r="E3721">
        <v>0</v>
      </c>
      <c r="F3721">
        <v>-0.19275217997820401</v>
      </c>
      <c r="G3721">
        <v>261</v>
      </c>
      <c r="H3721">
        <v>3</v>
      </c>
      <c r="I3721">
        <v>179.30078008783599</v>
      </c>
      <c r="J3721">
        <v>247.23750474206099</v>
      </c>
      <c r="K3721">
        <v>16.191820231289501</v>
      </c>
      <c r="L3721">
        <v>47.642398999999997</v>
      </c>
      <c r="M3721">
        <v>265.141199631326</v>
      </c>
      <c r="N3721">
        <v>147.62441853809901</v>
      </c>
      <c r="O3721">
        <v>-0.27164363038712303</v>
      </c>
      <c r="P3721">
        <v>1.05</v>
      </c>
      <c r="Q3721">
        <v>0</v>
      </c>
      <c r="R3721">
        <v>4.0263326176770402</v>
      </c>
      <c r="S3721">
        <v>254.57048896638901</v>
      </c>
    </row>
    <row r="3722" spans="1:20" hidden="1" x14ac:dyDescent="0.25">
      <c r="A3722">
        <v>2266</v>
      </c>
      <c r="B3722">
        <v>333</v>
      </c>
      <c r="C3722">
        <v>271.94760889998798</v>
      </c>
      <c r="D3722">
        <v>7.8752261401898796E-2</v>
      </c>
      <c r="E3722">
        <v>0</v>
      </c>
      <c r="F3722">
        <v>-7.3919777458998304E-2</v>
      </c>
      <c r="G3722">
        <v>262</v>
      </c>
      <c r="H3722">
        <v>3</v>
      </c>
      <c r="I3722">
        <v>190.58634895050901</v>
      </c>
      <c r="J3722">
        <v>255.85591824918899</v>
      </c>
      <c r="K3722">
        <v>15.852580986638699</v>
      </c>
      <c r="L3722">
        <v>22.605801</v>
      </c>
      <c r="M3722">
        <v>279.04849580944301</v>
      </c>
      <c r="N3722">
        <v>154.06387841826401</v>
      </c>
      <c r="O3722">
        <v>0.31435089196350402</v>
      </c>
      <c r="P3722">
        <v>0.93</v>
      </c>
      <c r="Q3722">
        <v>0</v>
      </c>
      <c r="R3722">
        <v>0.85283002513078399</v>
      </c>
      <c r="S3722">
        <v>268.98411702196103</v>
      </c>
    </row>
    <row r="3723" spans="1:20" x14ac:dyDescent="0.25">
      <c r="A3723">
        <v>2266</v>
      </c>
      <c r="B3723">
        <v>1499</v>
      </c>
      <c r="C3723">
        <v>244.75920709124401</v>
      </c>
      <c r="D3723">
        <v>0.102191575037125</v>
      </c>
      <c r="E3723">
        <v>0</v>
      </c>
      <c r="F3723">
        <v>-0.37173707261534</v>
      </c>
      <c r="G3723">
        <v>262</v>
      </c>
      <c r="H3723">
        <v>3</v>
      </c>
      <c r="I3723">
        <v>89.260753984038899</v>
      </c>
      <c r="J3723">
        <v>214.30861619532499</v>
      </c>
      <c r="K3723">
        <v>15.852580986638699</v>
      </c>
      <c r="L3723">
        <v>-39.488300000000002</v>
      </c>
      <c r="M3723">
        <v>182.57918549455101</v>
      </c>
      <c r="N3723">
        <v>103.195788592002</v>
      </c>
      <c r="O3723">
        <v>1.8887596106040501</v>
      </c>
      <c r="P3723">
        <v>22.23</v>
      </c>
      <c r="Q3723">
        <v>0</v>
      </c>
      <c r="R3723">
        <v>-1.7588984594952199</v>
      </c>
      <c r="S3723">
        <v>250.642466988135</v>
      </c>
      <c r="T3723">
        <f>IF(AND(C3723&gt;=$V$3,B3723=$V$1,A3723&lt;=2004),1,0)</f>
        <v>0</v>
      </c>
    </row>
    <row r="3724" spans="1:20" hidden="1" x14ac:dyDescent="0.25">
      <c r="A3724">
        <v>2266</v>
      </c>
      <c r="B3724">
        <v>1513</v>
      </c>
      <c r="C3724">
        <v>248.41261263455499</v>
      </c>
      <c r="D3724">
        <v>0.106300536290877</v>
      </c>
      <c r="E3724">
        <v>0</v>
      </c>
      <c r="F3724">
        <v>-0.38102073457407898</v>
      </c>
      <c r="G3724">
        <v>262</v>
      </c>
      <c r="H3724">
        <v>3</v>
      </c>
      <c r="I3724">
        <v>95.865999768392797</v>
      </c>
      <c r="J3724">
        <v>215.78946224086101</v>
      </c>
      <c r="K3724">
        <v>15.852580986638699</v>
      </c>
      <c r="L3724">
        <v>-37.064602000000001</v>
      </c>
      <c r="M3724">
        <v>193.728642310384</v>
      </c>
      <c r="N3724">
        <v>109.903522895477</v>
      </c>
      <c r="O3724">
        <v>2.9953621878835301</v>
      </c>
      <c r="P3724">
        <v>21.49</v>
      </c>
      <c r="Q3724">
        <v>0</v>
      </c>
      <c r="R3724">
        <v>-1.5593234104610001</v>
      </c>
      <c r="S3724">
        <v>253.604339148571</v>
      </c>
    </row>
    <row r="3725" spans="1:20" hidden="1" x14ac:dyDescent="0.25">
      <c r="A3725">
        <v>2266</v>
      </c>
      <c r="B3725">
        <v>3090</v>
      </c>
      <c r="C3725">
        <v>268.23222787731697</v>
      </c>
      <c r="D3725">
        <v>8.6278180694184498E-2</v>
      </c>
      <c r="E3725">
        <v>0</v>
      </c>
      <c r="F3725">
        <v>0.26591867462741797</v>
      </c>
      <c r="G3725">
        <v>262</v>
      </c>
      <c r="H3725">
        <v>3</v>
      </c>
      <c r="I3725">
        <v>178.62321751348099</v>
      </c>
      <c r="J3725">
        <v>247.11051563565499</v>
      </c>
      <c r="K3725">
        <v>15.852580986638699</v>
      </c>
      <c r="L3725">
        <v>47.642398999999997</v>
      </c>
      <c r="M3725">
        <v>264.67950280746402</v>
      </c>
      <c r="N3725">
        <v>147.30780468295501</v>
      </c>
      <c r="O3725">
        <v>-0.27063064978718698</v>
      </c>
      <c r="P3725">
        <v>1.03</v>
      </c>
      <c r="Q3725">
        <v>0</v>
      </c>
      <c r="R3725">
        <v>3.9736968022030901</v>
      </c>
      <c r="S3725">
        <v>254.635324019525</v>
      </c>
    </row>
    <row r="3726" spans="1:20" hidden="1" x14ac:dyDescent="0.25">
      <c r="A3726">
        <v>2267</v>
      </c>
      <c r="B3726">
        <v>333</v>
      </c>
      <c r="C3726">
        <v>271.96266019922098</v>
      </c>
      <c r="D3726">
        <v>7.8392266284748394E-2</v>
      </c>
      <c r="E3726">
        <v>0</v>
      </c>
      <c r="F3726">
        <v>8.0416267993957194E-2</v>
      </c>
      <c r="G3726">
        <v>263</v>
      </c>
      <c r="H3726">
        <v>3</v>
      </c>
      <c r="I3726">
        <v>190.58634895050901</v>
      </c>
      <c r="J3726">
        <v>255.87096954842301</v>
      </c>
      <c r="K3726">
        <v>15.852580986638699</v>
      </c>
      <c r="L3726">
        <v>22.605801</v>
      </c>
      <c r="M3726">
        <v>279.12274314580799</v>
      </c>
      <c r="N3726">
        <v>154.043672639449</v>
      </c>
      <c r="O3726">
        <v>0.31958994848318001</v>
      </c>
      <c r="P3726">
        <v>0.94</v>
      </c>
      <c r="Q3726">
        <v>0</v>
      </c>
      <c r="R3726">
        <v>0.85403223446471399</v>
      </c>
      <c r="S3726">
        <v>268.998051458345</v>
      </c>
    </row>
    <row r="3727" spans="1:20" x14ac:dyDescent="0.25">
      <c r="A3727">
        <v>2267</v>
      </c>
      <c r="B3727">
        <v>1499</v>
      </c>
      <c r="C3727">
        <v>244.929616198688</v>
      </c>
      <c r="D3727">
        <v>0.101724433302115</v>
      </c>
      <c r="E3727">
        <v>0</v>
      </c>
      <c r="F3727">
        <v>0.55666849328981605</v>
      </c>
      <c r="G3727">
        <v>263</v>
      </c>
      <c r="H3727">
        <v>3</v>
      </c>
      <c r="I3727">
        <v>89.260753984038899</v>
      </c>
      <c r="J3727">
        <v>214.479025302769</v>
      </c>
      <c r="K3727">
        <v>15.852580986638699</v>
      </c>
      <c r="L3727">
        <v>-39.488300000000002</v>
      </c>
      <c r="M3727">
        <v>183.151464845974</v>
      </c>
      <c r="N3727">
        <v>103.475001244476</v>
      </c>
      <c r="O3727">
        <v>1.9185923425071401</v>
      </c>
      <c r="P3727">
        <v>22</v>
      </c>
      <c r="Q3727">
        <v>0</v>
      </c>
      <c r="R3727">
        <v>-1.6954639332515999</v>
      </c>
      <c r="S3727">
        <v>250.614803706391</v>
      </c>
      <c r="T3727">
        <f>IF(AND(C3727&gt;=$V$3,B3727=$V$1,A3727&lt;=2004),1,0)</f>
        <v>0</v>
      </c>
    </row>
    <row r="3728" spans="1:20" hidden="1" x14ac:dyDescent="0.25">
      <c r="A3728">
        <v>2267</v>
      </c>
      <c r="B3728">
        <v>1513</v>
      </c>
      <c r="C3728">
        <v>248.58559271396399</v>
      </c>
      <c r="D3728">
        <v>0.105814611527144</v>
      </c>
      <c r="E3728">
        <v>0</v>
      </c>
      <c r="F3728">
        <v>0.54854231730584502</v>
      </c>
      <c r="G3728">
        <v>263</v>
      </c>
      <c r="H3728">
        <v>3</v>
      </c>
      <c r="I3728">
        <v>95.865999768392797</v>
      </c>
      <c r="J3728">
        <v>215.96244232026999</v>
      </c>
      <c r="K3728">
        <v>15.852580986638699</v>
      </c>
      <c r="L3728">
        <v>-37.064602000000001</v>
      </c>
      <c r="M3728">
        <v>194.33401164544699</v>
      </c>
      <c r="N3728">
        <v>110.199323616786</v>
      </c>
      <c r="O3728">
        <v>3.0195371192285001</v>
      </c>
      <c r="P3728">
        <v>21.29</v>
      </c>
      <c r="Q3728">
        <v>0</v>
      </c>
      <c r="R3728">
        <v>-1.4961747755649</v>
      </c>
      <c r="S3728">
        <v>253.579927479563</v>
      </c>
    </row>
    <row r="3729" spans="1:20" hidden="1" x14ac:dyDescent="0.25">
      <c r="A3729">
        <v>2267</v>
      </c>
      <c r="B3729">
        <v>3090</v>
      </c>
      <c r="C3729">
        <v>268.112352494996</v>
      </c>
      <c r="D3729">
        <v>8.5883782829112201E-2</v>
      </c>
      <c r="E3729">
        <v>0</v>
      </c>
      <c r="F3729">
        <v>-0.18847644761502</v>
      </c>
      <c r="G3729">
        <v>263</v>
      </c>
      <c r="H3729">
        <v>3</v>
      </c>
      <c r="I3729">
        <v>178.62321751348099</v>
      </c>
      <c r="J3729">
        <v>246.990640253333</v>
      </c>
      <c r="K3729">
        <v>15.852580986638699</v>
      </c>
      <c r="L3729">
        <v>47.642398999999997</v>
      </c>
      <c r="M3729">
        <v>264.17886692425498</v>
      </c>
      <c r="N3729">
        <v>146.96923222169701</v>
      </c>
      <c r="O3729">
        <v>-0.26949836128746801</v>
      </c>
      <c r="P3729">
        <v>1</v>
      </c>
      <c r="Q3729">
        <v>0</v>
      </c>
      <c r="R3729">
        <v>3.91841606503912</v>
      </c>
      <c r="S3729">
        <v>254.699257109146</v>
      </c>
    </row>
    <row r="3730" spans="1:20" hidden="1" x14ac:dyDescent="0.25">
      <c r="A3730">
        <v>2268</v>
      </c>
      <c r="B3730">
        <v>333</v>
      </c>
      <c r="C3730">
        <v>271.98036211575698</v>
      </c>
      <c r="D3730">
        <v>7.8045625034203106E-2</v>
      </c>
      <c r="E3730">
        <v>0</v>
      </c>
      <c r="F3730">
        <v>-7.0227088579305194E-2</v>
      </c>
      <c r="G3730">
        <v>264</v>
      </c>
      <c r="H3730">
        <v>3</v>
      </c>
      <c r="I3730">
        <v>190.78680400045701</v>
      </c>
      <c r="J3730">
        <v>255.888671464959</v>
      </c>
      <c r="K3730">
        <v>15.508512892252</v>
      </c>
      <c r="L3730">
        <v>22.605801</v>
      </c>
      <c r="M3730">
        <v>279.18454194209698</v>
      </c>
      <c r="N3730">
        <v>154.01867195786301</v>
      </c>
      <c r="O3730">
        <v>0.32538975089952799</v>
      </c>
      <c r="P3730">
        <v>0.96</v>
      </c>
      <c r="Q3730">
        <v>0</v>
      </c>
      <c r="R3730">
        <v>0.85435409695465403</v>
      </c>
      <c r="S3730">
        <v>269.01199114625598</v>
      </c>
    </row>
    <row r="3731" spans="1:20" x14ac:dyDescent="0.25">
      <c r="A3731">
        <v>2268</v>
      </c>
      <c r="B3731">
        <v>1499</v>
      </c>
      <c r="C3731">
        <v>245.11445126736999</v>
      </c>
      <c r="D3731">
        <v>0.10127461999218</v>
      </c>
      <c r="E3731">
        <v>0</v>
      </c>
      <c r="F3731">
        <v>-0.38221283881391699</v>
      </c>
      <c r="G3731">
        <v>264</v>
      </c>
      <c r="H3731">
        <v>3</v>
      </c>
      <c r="I3731">
        <v>90.667334462398102</v>
      </c>
      <c r="J3731">
        <v>214.66386037145199</v>
      </c>
      <c r="K3731">
        <v>15.508512892252</v>
      </c>
      <c r="L3731">
        <v>-39.488300000000002</v>
      </c>
      <c r="M3731">
        <v>183.66206116546601</v>
      </c>
      <c r="N3731">
        <v>103.720627012479</v>
      </c>
      <c r="O3731">
        <v>1.9497886735855301</v>
      </c>
      <c r="P3731">
        <v>21.75</v>
      </c>
      <c r="Q3731">
        <v>0</v>
      </c>
      <c r="R3731">
        <v>-1.63838255355312</v>
      </c>
      <c r="S3731">
        <v>250.58807176754399</v>
      </c>
      <c r="T3731">
        <f>IF(AND(C3731&gt;=$V$3,B3731=$V$1,A3731&lt;=2004),1,0)</f>
        <v>0</v>
      </c>
    </row>
    <row r="3732" spans="1:20" hidden="1" x14ac:dyDescent="0.25">
      <c r="A3732">
        <v>2268</v>
      </c>
      <c r="B3732">
        <v>1513</v>
      </c>
      <c r="C3732">
        <v>248.773155439264</v>
      </c>
      <c r="D3732">
        <v>0.10534671193699199</v>
      </c>
      <c r="E3732">
        <v>0</v>
      </c>
      <c r="F3732">
        <v>-0.38636465934993403</v>
      </c>
      <c r="G3732">
        <v>264</v>
      </c>
      <c r="H3732">
        <v>3</v>
      </c>
      <c r="I3732">
        <v>97.267684179848899</v>
      </c>
      <c r="J3732">
        <v>216.15000504557</v>
      </c>
      <c r="K3732">
        <v>15.508512892252</v>
      </c>
      <c r="L3732">
        <v>-37.064602000000001</v>
      </c>
      <c r="M3732">
        <v>194.875868855655</v>
      </c>
      <c r="N3732">
        <v>110.46046778031</v>
      </c>
      <c r="O3732">
        <v>3.0436446598664402</v>
      </c>
      <c r="P3732">
        <v>21.07</v>
      </c>
      <c r="Q3732">
        <v>0</v>
      </c>
      <c r="R3732">
        <v>-1.43928954594266</v>
      </c>
      <c r="S3732">
        <v>253.55644395305501</v>
      </c>
    </row>
    <row r="3733" spans="1:20" hidden="1" x14ac:dyDescent="0.25">
      <c r="A3733">
        <v>2268</v>
      </c>
      <c r="B3733">
        <v>3090</v>
      </c>
      <c r="C3733">
        <v>267.98184847348801</v>
      </c>
      <c r="D3733">
        <v>8.5504014986027901E-2</v>
      </c>
      <c r="E3733">
        <v>0</v>
      </c>
      <c r="F3733">
        <v>0.28160219996241798</v>
      </c>
      <c r="G3733">
        <v>264</v>
      </c>
      <c r="H3733">
        <v>3</v>
      </c>
      <c r="I3733">
        <v>177.925980056501</v>
      </c>
      <c r="J3733">
        <v>246.860136231826</v>
      </c>
      <c r="K3733">
        <v>15.508512892252</v>
      </c>
      <c r="L3733">
        <v>47.642398999999997</v>
      </c>
      <c r="M3733">
        <v>263.706927816622</v>
      </c>
      <c r="N3733">
        <v>146.64890197628199</v>
      </c>
      <c r="O3733">
        <v>-0.26811808308107599</v>
      </c>
      <c r="P3733">
        <v>0.97</v>
      </c>
      <c r="Q3733">
        <v>0</v>
      </c>
      <c r="R3733">
        <v>3.86544532428191</v>
      </c>
      <c r="S3733">
        <v>254.76232592528001</v>
      </c>
    </row>
    <row r="3734" spans="1:20" hidden="1" x14ac:dyDescent="0.25">
      <c r="A3734">
        <v>2269</v>
      </c>
      <c r="B3734">
        <v>333</v>
      </c>
      <c r="C3734">
        <v>271.995490158895</v>
      </c>
      <c r="D3734">
        <v>7.7695775138644799E-2</v>
      </c>
      <c r="E3734">
        <v>0</v>
      </c>
      <c r="F3734">
        <v>6.8193879656292797E-2</v>
      </c>
      <c r="G3734">
        <v>265</v>
      </c>
      <c r="H3734">
        <v>3</v>
      </c>
      <c r="I3734">
        <v>190.78680400045701</v>
      </c>
      <c r="J3734">
        <v>255.903799508096</v>
      </c>
      <c r="K3734">
        <v>15.508512892252</v>
      </c>
      <c r="L3734">
        <v>22.605801</v>
      </c>
      <c r="M3734">
        <v>279.25723698038502</v>
      </c>
      <c r="N3734">
        <v>153.998940847314</v>
      </c>
      <c r="O3734">
        <v>0.330706235814056</v>
      </c>
      <c r="P3734">
        <v>0.98</v>
      </c>
      <c r="Q3734">
        <v>0</v>
      </c>
      <c r="R3734">
        <v>0.85543831268804105</v>
      </c>
      <c r="S3734">
        <v>269.02594852428899</v>
      </c>
    </row>
    <row r="3735" spans="1:20" x14ac:dyDescent="0.25">
      <c r="A3735">
        <v>2269</v>
      </c>
      <c r="B3735">
        <v>1499</v>
      </c>
      <c r="C3735">
        <v>245.276889032649</v>
      </c>
      <c r="D3735">
        <v>0.10082064303688699</v>
      </c>
      <c r="E3735">
        <v>0</v>
      </c>
      <c r="F3735">
        <v>0.59341358950224898</v>
      </c>
      <c r="G3735">
        <v>265</v>
      </c>
      <c r="H3735">
        <v>3</v>
      </c>
      <c r="I3735">
        <v>90.667334462398102</v>
      </c>
      <c r="J3735">
        <v>214.826298136731</v>
      </c>
      <c r="K3735">
        <v>15.508512892252</v>
      </c>
      <c r="L3735">
        <v>-39.488300000000002</v>
      </c>
      <c r="M3735">
        <v>184.217088143452</v>
      </c>
      <c r="N3735">
        <v>103.990575299746</v>
      </c>
      <c r="O3735">
        <v>1.9824240934725199</v>
      </c>
      <c r="P3735">
        <v>21.47</v>
      </c>
      <c r="Q3735">
        <v>0</v>
      </c>
      <c r="R3735">
        <v>-1.5774122348828099</v>
      </c>
      <c r="S3735">
        <v>250.562334623732</v>
      </c>
      <c r="T3735">
        <f>IF(AND(C3735&gt;=$V$3,B3735=$V$1,A3735&lt;=2004),1,0)</f>
        <v>0</v>
      </c>
    </row>
    <row r="3736" spans="1:20" hidden="1" x14ac:dyDescent="0.25">
      <c r="A3736">
        <v>2269</v>
      </c>
      <c r="B3736">
        <v>1513</v>
      </c>
      <c r="C3736">
        <v>248.939263210337</v>
      </c>
      <c r="D3736">
        <v>0.104874481287901</v>
      </c>
      <c r="E3736">
        <v>0</v>
      </c>
      <c r="F3736">
        <v>0.56844701217572902</v>
      </c>
      <c r="G3736">
        <v>265</v>
      </c>
      <c r="H3736">
        <v>3</v>
      </c>
      <c r="I3736">
        <v>97.267684179848899</v>
      </c>
      <c r="J3736">
        <v>216.316112816642</v>
      </c>
      <c r="K3736">
        <v>15.508512892252</v>
      </c>
      <c r="L3736">
        <v>-37.064602000000001</v>
      </c>
      <c r="M3736">
        <v>195.46468557110799</v>
      </c>
      <c r="N3736">
        <v>110.747401482196</v>
      </c>
      <c r="O3736">
        <v>3.06790090623395</v>
      </c>
      <c r="P3736">
        <v>20.84</v>
      </c>
      <c r="Q3736">
        <v>0</v>
      </c>
      <c r="R3736">
        <v>-1.37846930096636</v>
      </c>
      <c r="S3736">
        <v>253.53395277297199</v>
      </c>
    </row>
    <row r="3737" spans="1:20" hidden="1" x14ac:dyDescent="0.25">
      <c r="A3737">
        <v>2269</v>
      </c>
      <c r="B3737">
        <v>3090</v>
      </c>
      <c r="C3737">
        <v>267.85878866179399</v>
      </c>
      <c r="D3737">
        <v>8.5120731865423002E-2</v>
      </c>
      <c r="E3737">
        <v>0</v>
      </c>
      <c r="F3737">
        <v>-0.197232518135005</v>
      </c>
      <c r="G3737">
        <v>265</v>
      </c>
      <c r="H3737">
        <v>3</v>
      </c>
      <c r="I3737">
        <v>177.925980056501</v>
      </c>
      <c r="J3737">
        <v>246.73707642013201</v>
      </c>
      <c r="K3737">
        <v>15.508512892252</v>
      </c>
      <c r="L3737">
        <v>47.642398999999997</v>
      </c>
      <c r="M3737">
        <v>263.19386386814898</v>
      </c>
      <c r="N3737">
        <v>146.30522127026299</v>
      </c>
      <c r="O3737">
        <v>-0.26605348637581699</v>
      </c>
      <c r="P3737">
        <v>0.94</v>
      </c>
      <c r="Q3737">
        <v>0</v>
      </c>
      <c r="R3737">
        <v>3.8096606453062898</v>
      </c>
      <c r="S3737">
        <v>254.824484555558</v>
      </c>
    </row>
    <row r="3738" spans="1:20" hidden="1" x14ac:dyDescent="0.25">
      <c r="A3738">
        <v>2270</v>
      </c>
      <c r="B3738">
        <v>333</v>
      </c>
      <c r="C3738">
        <v>272.01307080361198</v>
      </c>
      <c r="D3738">
        <v>7.7361366940961906E-2</v>
      </c>
      <c r="E3738">
        <v>0</v>
      </c>
      <c r="F3738">
        <v>-6.4980721142810796E-2</v>
      </c>
      <c r="G3738">
        <v>266</v>
      </c>
      <c r="H3738">
        <v>3</v>
      </c>
      <c r="I3738">
        <v>190.97828183684399</v>
      </c>
      <c r="J3738">
        <v>255.92138015281401</v>
      </c>
      <c r="K3738">
        <v>15.159720754603899</v>
      </c>
      <c r="L3738">
        <v>22.605801</v>
      </c>
      <c r="M3738">
        <v>279.31937334903898</v>
      </c>
      <c r="N3738">
        <v>153.97584289208899</v>
      </c>
      <c r="O3738">
        <v>0.33560131816780697</v>
      </c>
      <c r="P3738">
        <v>1</v>
      </c>
      <c r="Q3738">
        <v>0</v>
      </c>
      <c r="R3738">
        <v>0.855775680150483</v>
      </c>
      <c r="S3738">
        <v>269.03991140682803</v>
      </c>
    </row>
    <row r="3739" spans="1:20" x14ac:dyDescent="0.25">
      <c r="A3739">
        <v>2270</v>
      </c>
      <c r="B3739">
        <v>1499</v>
      </c>
      <c r="C3739">
        <v>245.45349169934499</v>
      </c>
      <c r="D3739">
        <v>0.100386703746532</v>
      </c>
      <c r="E3739">
        <v>0</v>
      </c>
      <c r="F3739">
        <v>-0.375296044382186</v>
      </c>
      <c r="G3739">
        <v>266</v>
      </c>
      <c r="H3739">
        <v>3</v>
      </c>
      <c r="I3739">
        <v>92.097666927078905</v>
      </c>
      <c r="J3739">
        <v>215.002900803426</v>
      </c>
      <c r="K3739">
        <v>15.159720754603899</v>
      </c>
      <c r="L3739">
        <v>-39.488300000000002</v>
      </c>
      <c r="M3739">
        <v>184.705897692712</v>
      </c>
      <c r="N3739">
        <v>104.22470595591</v>
      </c>
      <c r="O3739">
        <v>2.0179724309864802</v>
      </c>
      <c r="P3739">
        <v>21.18</v>
      </c>
      <c r="Q3739">
        <v>0</v>
      </c>
      <c r="R3739">
        <v>-1.52318315490013</v>
      </c>
      <c r="S3739">
        <v>250.53748228453699</v>
      </c>
      <c r="T3739">
        <f>IF(AND(C3739&gt;=$V$3,B3739=$V$1,A3739&lt;=2004),1,0)</f>
        <v>0</v>
      </c>
    </row>
    <row r="3740" spans="1:20" hidden="1" x14ac:dyDescent="0.25">
      <c r="A3740">
        <v>2270</v>
      </c>
      <c r="B3740">
        <v>1513</v>
      </c>
      <c r="C3740">
        <v>249.12021701003499</v>
      </c>
      <c r="D3740">
        <v>0.104423093986496</v>
      </c>
      <c r="E3740">
        <v>0</v>
      </c>
      <c r="F3740">
        <v>-0.39334288345396601</v>
      </c>
      <c r="G3740">
        <v>266</v>
      </c>
      <c r="H3740">
        <v>3</v>
      </c>
      <c r="I3740">
        <v>98.692001248920903</v>
      </c>
      <c r="J3740">
        <v>216.49706661634099</v>
      </c>
      <c r="K3740">
        <v>15.159720754603899</v>
      </c>
      <c r="L3740">
        <v>-37.064602000000001</v>
      </c>
      <c r="M3740">
        <v>195.987261836572</v>
      </c>
      <c r="N3740">
        <v>110.99848468318</v>
      </c>
      <c r="O3740">
        <v>3.0923800598951501</v>
      </c>
      <c r="P3740">
        <v>20.6</v>
      </c>
      <c r="Q3740">
        <v>0</v>
      </c>
      <c r="R3740">
        <v>-1.32411801866068</v>
      </c>
      <c r="S3740">
        <v>253.512348391367</v>
      </c>
    </row>
    <row r="3741" spans="1:20" hidden="1" x14ac:dyDescent="0.25">
      <c r="A3741">
        <v>2270</v>
      </c>
      <c r="B3741">
        <v>3090</v>
      </c>
      <c r="C3741">
        <v>267.72491455140499</v>
      </c>
      <c r="D3741">
        <v>8.47543661205961E-2</v>
      </c>
      <c r="E3741">
        <v>0</v>
      </c>
      <c r="F3741">
        <v>0.286521125237027</v>
      </c>
      <c r="G3741">
        <v>266</v>
      </c>
      <c r="H3741">
        <v>3</v>
      </c>
      <c r="I3741">
        <v>177.20907411907501</v>
      </c>
      <c r="J3741">
        <v>246.60320230974301</v>
      </c>
      <c r="K3741">
        <v>15.159720754603899</v>
      </c>
      <c r="L3741">
        <v>47.642398999999997</v>
      </c>
      <c r="M3741">
        <v>262.71075227503701</v>
      </c>
      <c r="N3741">
        <v>145.98082919842599</v>
      </c>
      <c r="O3741">
        <v>-0.26420168362638502</v>
      </c>
      <c r="P3741">
        <v>0.91</v>
      </c>
      <c r="Q3741">
        <v>0</v>
      </c>
      <c r="R3741">
        <v>3.7562835731317001</v>
      </c>
      <c r="S3741">
        <v>254.885772282624</v>
      </c>
    </row>
    <row r="3742" spans="1:20" hidden="1" x14ac:dyDescent="0.25">
      <c r="A3742">
        <v>2271</v>
      </c>
      <c r="B3742">
        <v>333</v>
      </c>
      <c r="C3742">
        <v>272.028113626074</v>
      </c>
      <c r="D3742">
        <v>7.70221005656367E-2</v>
      </c>
      <c r="E3742">
        <v>0</v>
      </c>
      <c r="F3742">
        <v>6.7238700861220801E-2</v>
      </c>
      <c r="G3742">
        <v>267</v>
      </c>
      <c r="H3742">
        <v>3</v>
      </c>
      <c r="I3742">
        <v>190.97828183684399</v>
      </c>
      <c r="J3742">
        <v>255.93642297527501</v>
      </c>
      <c r="K3742">
        <v>15.159720754603899</v>
      </c>
      <c r="L3742">
        <v>22.605801</v>
      </c>
      <c r="M3742">
        <v>279.39159646987798</v>
      </c>
      <c r="N3742">
        <v>153.95728631956601</v>
      </c>
      <c r="O3742">
        <v>0.340184893420445</v>
      </c>
      <c r="P3742">
        <v>1.02</v>
      </c>
      <c r="Q3742">
        <v>0</v>
      </c>
      <c r="R3742">
        <v>0.85681826290233298</v>
      </c>
      <c r="S3742">
        <v>269.05389130020302</v>
      </c>
    </row>
    <row r="3743" spans="1:20" x14ac:dyDescent="0.25">
      <c r="A3743">
        <v>2271</v>
      </c>
      <c r="B3743">
        <v>1499</v>
      </c>
      <c r="C3743">
        <v>245.60722330118301</v>
      </c>
      <c r="D3743">
        <v>9.9946460321970104E-2</v>
      </c>
      <c r="E3743">
        <v>0</v>
      </c>
      <c r="F3743">
        <v>0.60596559017502105</v>
      </c>
      <c r="G3743">
        <v>267</v>
      </c>
      <c r="H3743">
        <v>3</v>
      </c>
      <c r="I3743">
        <v>92.097666927078905</v>
      </c>
      <c r="J3743">
        <v>215.15663240526399</v>
      </c>
      <c r="K3743">
        <v>15.159720754603899</v>
      </c>
      <c r="L3743">
        <v>-39.488300000000002</v>
      </c>
      <c r="M3743">
        <v>185.23843544475801</v>
      </c>
      <c r="N3743">
        <v>104.48255377024201</v>
      </c>
      <c r="O3743">
        <v>2.0547529757096199</v>
      </c>
      <c r="P3743">
        <v>20.87</v>
      </c>
      <c r="Q3743">
        <v>0</v>
      </c>
      <c r="R3743">
        <v>-1.4651269577160999</v>
      </c>
      <c r="S3743">
        <v>250.51357719341399</v>
      </c>
      <c r="T3743">
        <f>IF(AND(C3743&gt;=$V$3,B3743=$V$1,A3743&lt;=2004),1,0)</f>
        <v>0</v>
      </c>
    </row>
    <row r="3744" spans="1:20" hidden="1" x14ac:dyDescent="0.25">
      <c r="A3744">
        <v>2271</v>
      </c>
      <c r="B3744">
        <v>1513</v>
      </c>
      <c r="C3744">
        <v>249.27897404924499</v>
      </c>
      <c r="D3744">
        <v>0.10396514907163899</v>
      </c>
      <c r="E3744">
        <v>0</v>
      </c>
      <c r="F3744">
        <v>0.58810084454192801</v>
      </c>
      <c r="G3744">
        <v>267</v>
      </c>
      <c r="H3744">
        <v>3</v>
      </c>
      <c r="I3744">
        <v>98.692001248920903</v>
      </c>
      <c r="J3744">
        <v>216.65582365554999</v>
      </c>
      <c r="K3744">
        <v>15.159720754603899</v>
      </c>
      <c r="L3744">
        <v>-37.064602000000001</v>
      </c>
      <c r="M3744">
        <v>196.55773556327901</v>
      </c>
      <c r="N3744">
        <v>111.275661575966</v>
      </c>
      <c r="O3744">
        <v>3.1159501644415899</v>
      </c>
      <c r="P3744">
        <v>20.34</v>
      </c>
      <c r="Q3744">
        <v>0</v>
      </c>
      <c r="R3744">
        <v>-1.2657439034926501</v>
      </c>
      <c r="S3744">
        <v>253.491696445</v>
      </c>
    </row>
    <row r="3745" spans="1:20" hidden="1" x14ac:dyDescent="0.25">
      <c r="A3745">
        <v>2271</v>
      </c>
      <c r="B3745">
        <v>3090</v>
      </c>
      <c r="C3745">
        <v>267.59836161259102</v>
      </c>
      <c r="D3745">
        <v>8.4382677928883196E-2</v>
      </c>
      <c r="E3745">
        <v>0</v>
      </c>
      <c r="F3745">
        <v>-0.193972607466144</v>
      </c>
      <c r="G3745">
        <v>267</v>
      </c>
      <c r="H3745">
        <v>3</v>
      </c>
      <c r="I3745">
        <v>177.20907411907501</v>
      </c>
      <c r="J3745">
        <v>246.47664937092901</v>
      </c>
      <c r="K3745">
        <v>15.159720754603899</v>
      </c>
      <c r="L3745">
        <v>47.642398999999997</v>
      </c>
      <c r="M3745">
        <v>262.18594126588903</v>
      </c>
      <c r="N3745">
        <v>145.632516441902</v>
      </c>
      <c r="O3745">
        <v>-0.26296993277409197</v>
      </c>
      <c r="P3745">
        <v>0.87</v>
      </c>
      <c r="Q3745">
        <v>0</v>
      </c>
      <c r="R3745">
        <v>3.7000409691416301</v>
      </c>
      <c r="S3745">
        <v>254.94614235230401</v>
      </c>
    </row>
    <row r="3746" spans="1:20" hidden="1" x14ac:dyDescent="0.25">
      <c r="A3746">
        <v>2272</v>
      </c>
      <c r="B3746">
        <v>333</v>
      </c>
      <c r="C3746">
        <v>272.04542955462199</v>
      </c>
      <c r="D3746">
        <v>7.6700001230198503E-2</v>
      </c>
      <c r="E3746">
        <v>0</v>
      </c>
      <c r="F3746">
        <v>-6.0225043495224E-2</v>
      </c>
      <c r="G3746">
        <v>268</v>
      </c>
      <c r="H3746">
        <v>3</v>
      </c>
      <c r="I3746">
        <v>191.16039945288099</v>
      </c>
      <c r="J3746">
        <v>255.95373890382299</v>
      </c>
      <c r="K3746">
        <v>14.806310819158499</v>
      </c>
      <c r="L3746">
        <v>22.605801</v>
      </c>
      <c r="M3746">
        <v>279.453405070771</v>
      </c>
      <c r="N3746">
        <v>153.935768966474</v>
      </c>
      <c r="O3746">
        <v>0.34452752499526701</v>
      </c>
      <c r="P3746">
        <v>1.04</v>
      </c>
      <c r="Q3746">
        <v>0</v>
      </c>
      <c r="R3746">
        <v>0.857124582520987</v>
      </c>
      <c r="S3746">
        <v>269.06787619150703</v>
      </c>
    </row>
    <row r="3747" spans="1:20" x14ac:dyDescent="0.25">
      <c r="A3747">
        <v>2272</v>
      </c>
      <c r="B3747">
        <v>1499</v>
      </c>
      <c r="C3747">
        <v>245.775245947771</v>
      </c>
      <c r="D3747">
        <v>9.9528493423992906E-2</v>
      </c>
      <c r="E3747">
        <v>0</v>
      </c>
      <c r="F3747">
        <v>-0.37863813748866199</v>
      </c>
      <c r="G3747">
        <v>268</v>
      </c>
      <c r="H3747">
        <v>3</v>
      </c>
      <c r="I3747">
        <v>93.551447116529701</v>
      </c>
      <c r="J3747">
        <v>215.324655051853</v>
      </c>
      <c r="K3747">
        <v>14.806310819158499</v>
      </c>
      <c r="L3747">
        <v>-39.488300000000002</v>
      </c>
      <c r="M3747">
        <v>185.70294325529301</v>
      </c>
      <c r="N3747">
        <v>104.703853288571</v>
      </c>
      <c r="O3747">
        <v>2.09374828619123</v>
      </c>
      <c r="P3747">
        <v>20.55</v>
      </c>
      <c r="Q3747">
        <v>0</v>
      </c>
      <c r="R3747">
        <v>-1.41393482760181</v>
      </c>
      <c r="S3747">
        <v>250.49050735586999</v>
      </c>
      <c r="T3747">
        <f>IF(AND(C3747&gt;=$V$3,B3747=$V$1,A3747&lt;=2004),1,0)</f>
        <v>0</v>
      </c>
    </row>
    <row r="3748" spans="1:20" hidden="1" x14ac:dyDescent="0.25">
      <c r="A3748">
        <v>2272</v>
      </c>
      <c r="B3748">
        <v>1513</v>
      </c>
      <c r="C3748">
        <v>249.45247486191701</v>
      </c>
      <c r="D3748">
        <v>0.10353037638719099</v>
      </c>
      <c r="E3748">
        <v>0</v>
      </c>
      <c r="F3748">
        <v>-0.39063358302753298</v>
      </c>
      <c r="G3748">
        <v>268</v>
      </c>
      <c r="H3748">
        <v>3</v>
      </c>
      <c r="I3748">
        <v>100.1386136611</v>
      </c>
      <c r="J3748">
        <v>216.82932446822301</v>
      </c>
      <c r="K3748">
        <v>14.806310819158499</v>
      </c>
      <c r="L3748">
        <v>-37.064602000000001</v>
      </c>
      <c r="M3748">
        <v>197.059256735053</v>
      </c>
      <c r="N3748">
        <v>111.515762544441</v>
      </c>
      <c r="O3748">
        <v>3.1403674325377202</v>
      </c>
      <c r="P3748">
        <v>20.07</v>
      </c>
      <c r="Q3748">
        <v>0</v>
      </c>
      <c r="R3748">
        <v>-1.2140410262310399</v>
      </c>
      <c r="S3748">
        <v>253.47188808559</v>
      </c>
    </row>
    <row r="3749" spans="1:20" hidden="1" x14ac:dyDescent="0.25">
      <c r="A3749">
        <v>2272</v>
      </c>
      <c r="B3749">
        <v>3090</v>
      </c>
      <c r="C3749">
        <v>267.460416081929</v>
      </c>
      <c r="D3749">
        <v>8.4029797336380802E-2</v>
      </c>
      <c r="E3749">
        <v>0</v>
      </c>
      <c r="F3749">
        <v>0.30184275569824798</v>
      </c>
      <c r="G3749">
        <v>268</v>
      </c>
      <c r="H3749">
        <v>3</v>
      </c>
      <c r="I3749">
        <v>176.472511746685</v>
      </c>
      <c r="J3749">
        <v>246.33870384026699</v>
      </c>
      <c r="K3749">
        <v>14.806310819158499</v>
      </c>
      <c r="L3749">
        <v>47.642398999999997</v>
      </c>
      <c r="M3749">
        <v>261.69055394036201</v>
      </c>
      <c r="N3749">
        <v>145.303486562004</v>
      </c>
      <c r="O3749">
        <v>-0.26166937893638897</v>
      </c>
      <c r="P3749">
        <v>0.83</v>
      </c>
      <c r="Q3749">
        <v>0</v>
      </c>
      <c r="R3749">
        <v>3.6461726674260801</v>
      </c>
      <c r="S3749">
        <v>255.005633503844</v>
      </c>
    </row>
    <row r="3750" spans="1:20" hidden="1" x14ac:dyDescent="0.25">
      <c r="A3750">
        <v>2273</v>
      </c>
      <c r="B3750">
        <v>333</v>
      </c>
      <c r="C3750">
        <v>272.06030952252303</v>
      </c>
      <c r="D3750">
        <v>7.6374368617014396E-2</v>
      </c>
      <c r="E3750">
        <v>0</v>
      </c>
      <c r="F3750">
        <v>6.4539898961060493E-2</v>
      </c>
      <c r="G3750">
        <v>269</v>
      </c>
      <c r="H3750">
        <v>3</v>
      </c>
      <c r="I3750">
        <v>191.16039945288099</v>
      </c>
      <c r="J3750">
        <v>255.968618871724</v>
      </c>
      <c r="K3750">
        <v>14.806310819158499</v>
      </c>
      <c r="L3750">
        <v>22.605801</v>
      </c>
      <c r="M3750">
        <v>279.52456620465</v>
      </c>
      <c r="N3750">
        <v>153.91861950444499</v>
      </c>
      <c r="O3750">
        <v>0.349258175031123</v>
      </c>
      <c r="P3750">
        <v>1.06</v>
      </c>
      <c r="Q3750">
        <v>0</v>
      </c>
      <c r="R3750">
        <v>0.85808453560955</v>
      </c>
      <c r="S3750">
        <v>269.08187674545701</v>
      </c>
    </row>
    <row r="3751" spans="1:20" x14ac:dyDescent="0.25">
      <c r="A3751">
        <v>2273</v>
      </c>
      <c r="B3751">
        <v>1499</v>
      </c>
      <c r="C3751">
        <v>245.919540890869</v>
      </c>
      <c r="D3751">
        <v>9.9105941626338304E-2</v>
      </c>
      <c r="E3751">
        <v>0</v>
      </c>
      <c r="F3751">
        <v>0.62866184704501404</v>
      </c>
      <c r="G3751">
        <v>269</v>
      </c>
      <c r="H3751">
        <v>3</v>
      </c>
      <c r="I3751">
        <v>93.551447116529701</v>
      </c>
      <c r="J3751">
        <v>215.468949994951</v>
      </c>
      <c r="K3751">
        <v>14.806310819158499</v>
      </c>
      <c r="L3751">
        <v>-39.488300000000002</v>
      </c>
      <c r="M3751">
        <v>186.21163079231201</v>
      </c>
      <c r="N3751">
        <v>104.94929107430001</v>
      </c>
      <c r="O3751">
        <v>2.1334060701361199</v>
      </c>
      <c r="P3751">
        <v>20.2</v>
      </c>
      <c r="Q3751">
        <v>0</v>
      </c>
      <c r="R3751">
        <v>-1.3588649479022199</v>
      </c>
      <c r="S3751">
        <v>250.46833604147699</v>
      </c>
      <c r="T3751">
        <f>IF(AND(C3751&gt;=$V$3,B3751=$V$1,A3751&lt;=2004),1,0)</f>
        <v>0</v>
      </c>
    </row>
    <row r="3752" spans="1:20" hidden="1" x14ac:dyDescent="0.25">
      <c r="A3752">
        <v>2273</v>
      </c>
      <c r="B3752">
        <v>1513</v>
      </c>
      <c r="C3752">
        <v>249.60318163307801</v>
      </c>
      <c r="D3752">
        <v>0.103090834451517</v>
      </c>
      <c r="E3752">
        <v>0</v>
      </c>
      <c r="F3752">
        <v>0.60392548900871801</v>
      </c>
      <c r="G3752">
        <v>269</v>
      </c>
      <c r="H3752">
        <v>3</v>
      </c>
      <c r="I3752">
        <v>100.1386136611</v>
      </c>
      <c r="J3752">
        <v>216.980031239384</v>
      </c>
      <c r="K3752">
        <v>14.806310819158499</v>
      </c>
      <c r="L3752">
        <v>-37.064602000000001</v>
      </c>
      <c r="M3752">
        <v>197.60845111019</v>
      </c>
      <c r="N3752">
        <v>111.782006964082</v>
      </c>
      <c r="O3752">
        <v>3.1651005936890999</v>
      </c>
      <c r="P3752">
        <v>19.78</v>
      </c>
      <c r="Q3752">
        <v>0</v>
      </c>
      <c r="R3752">
        <v>-1.15833233156564</v>
      </c>
      <c r="S3752">
        <v>253.452988672272</v>
      </c>
    </row>
    <row r="3753" spans="1:20" hidden="1" x14ac:dyDescent="0.25">
      <c r="A3753">
        <v>2273</v>
      </c>
      <c r="B3753">
        <v>3090</v>
      </c>
      <c r="C3753">
        <v>267.32978910941398</v>
      </c>
      <c r="D3753">
        <v>8.3673045810264801E-2</v>
      </c>
      <c r="E3753">
        <v>0</v>
      </c>
      <c r="F3753">
        <v>-0.193903314825529</v>
      </c>
      <c r="G3753">
        <v>269</v>
      </c>
      <c r="H3753">
        <v>3</v>
      </c>
      <c r="I3753">
        <v>176.472511746685</v>
      </c>
      <c r="J3753">
        <v>246.208076867751</v>
      </c>
      <c r="K3753">
        <v>14.806310819158499</v>
      </c>
      <c r="L3753">
        <v>47.642398999999997</v>
      </c>
      <c r="M3753">
        <v>261.15137068960797</v>
      </c>
      <c r="N3753">
        <v>144.94961870397699</v>
      </c>
      <c r="O3753">
        <v>-0.25997963567746202</v>
      </c>
      <c r="P3753">
        <v>0.78</v>
      </c>
      <c r="Q3753">
        <v>0</v>
      </c>
      <c r="R3753">
        <v>3.5892744885865402</v>
      </c>
      <c r="S3753">
        <v>255.064196301604</v>
      </c>
    </row>
    <row r="3754" spans="1:20" hidden="1" x14ac:dyDescent="0.25">
      <c r="A3754">
        <v>2274</v>
      </c>
      <c r="B3754">
        <v>333</v>
      </c>
      <c r="C3754">
        <v>272.07771474241298</v>
      </c>
      <c r="D3754">
        <v>7.6066066273171695E-2</v>
      </c>
      <c r="E3754">
        <v>0</v>
      </c>
      <c r="F3754">
        <v>-6.6905541990544298E-2</v>
      </c>
      <c r="G3754">
        <v>270</v>
      </c>
      <c r="H3754">
        <v>3</v>
      </c>
      <c r="I3754">
        <v>191.33277499035</v>
      </c>
      <c r="J3754">
        <v>255.98602409161401</v>
      </c>
      <c r="K3754">
        <v>14.448390738005701</v>
      </c>
      <c r="L3754">
        <v>22.605801</v>
      </c>
      <c r="M3754">
        <v>279.585727428241</v>
      </c>
      <c r="N3754">
        <v>153.89879875499901</v>
      </c>
      <c r="O3754">
        <v>0.35427767700792301</v>
      </c>
      <c r="P3754">
        <v>1.0900000000000001</v>
      </c>
      <c r="Q3754">
        <v>0</v>
      </c>
      <c r="R3754">
        <v>0.85833796902269999</v>
      </c>
      <c r="S3754">
        <v>269.09588143444</v>
      </c>
    </row>
    <row r="3755" spans="1:20" x14ac:dyDescent="0.25">
      <c r="A3755">
        <v>2274</v>
      </c>
      <c r="B3755">
        <v>1499</v>
      </c>
      <c r="C3755">
        <v>246.077497186497</v>
      </c>
      <c r="D3755">
        <v>9.8705878167282393E-2</v>
      </c>
      <c r="E3755">
        <v>0</v>
      </c>
      <c r="F3755">
        <v>-0.36195451187611299</v>
      </c>
      <c r="G3755">
        <v>270</v>
      </c>
      <c r="H3755">
        <v>3</v>
      </c>
      <c r="I3755">
        <v>95.028355211630895</v>
      </c>
      <c r="J3755">
        <v>215.626906290579</v>
      </c>
      <c r="K3755">
        <v>14.448390738005701</v>
      </c>
      <c r="L3755">
        <v>-39.488300000000002</v>
      </c>
      <c r="M3755">
        <v>186.64931634377999</v>
      </c>
      <c r="N3755">
        <v>105.156605630393</v>
      </c>
      <c r="O3755">
        <v>2.1744836244481802</v>
      </c>
      <c r="P3755">
        <v>19.829999999999998</v>
      </c>
      <c r="Q3755">
        <v>0</v>
      </c>
      <c r="R3755">
        <v>-1.31089196343037</v>
      </c>
      <c r="S3755">
        <v>250.44694745690899</v>
      </c>
      <c r="T3755">
        <f>IF(AND(C3755&gt;=$V$3,B3755=$V$1,A3755&lt;=2004),1,0)</f>
        <v>0</v>
      </c>
    </row>
    <row r="3756" spans="1:20" hidden="1" x14ac:dyDescent="0.25">
      <c r="A3756">
        <v>2274</v>
      </c>
      <c r="B3756">
        <v>1513</v>
      </c>
      <c r="C3756">
        <v>249.76819881373001</v>
      </c>
      <c r="D3756">
        <v>0.102674685074892</v>
      </c>
      <c r="E3756">
        <v>0</v>
      </c>
      <c r="F3756">
        <v>-0.37915161354037602</v>
      </c>
      <c r="G3756">
        <v>270</v>
      </c>
      <c r="H3756">
        <v>3</v>
      </c>
      <c r="I3756">
        <v>101.60716916606199</v>
      </c>
      <c r="J3756">
        <v>217.14504842003601</v>
      </c>
      <c r="K3756">
        <v>14.448390738005701</v>
      </c>
      <c r="L3756">
        <v>-37.064602000000001</v>
      </c>
      <c r="M3756">
        <v>198.086424812302</v>
      </c>
      <c r="N3756">
        <v>112.00999719406001</v>
      </c>
      <c r="O3756">
        <v>3.1893739917924702</v>
      </c>
      <c r="P3756">
        <v>19.47</v>
      </c>
      <c r="Q3756">
        <v>0</v>
      </c>
      <c r="R3756">
        <v>-1.10945446900648</v>
      </c>
      <c r="S3756">
        <v>253.43488675281799</v>
      </c>
    </row>
    <row r="3757" spans="1:20" hidden="1" x14ac:dyDescent="0.25">
      <c r="A3757">
        <v>2274</v>
      </c>
      <c r="B3757">
        <v>3090</v>
      </c>
      <c r="C3757">
        <v>267.18727665357102</v>
      </c>
      <c r="D3757">
        <v>8.3335280711752197E-2</v>
      </c>
      <c r="E3757">
        <v>0</v>
      </c>
      <c r="F3757">
        <v>0.31490169285549502</v>
      </c>
      <c r="G3757">
        <v>270</v>
      </c>
      <c r="H3757">
        <v>3</v>
      </c>
      <c r="I3757">
        <v>175.71631101299499</v>
      </c>
      <c r="J3757">
        <v>246.06556441190901</v>
      </c>
      <c r="K3757">
        <v>14.448390738005701</v>
      </c>
      <c r="L3757">
        <v>47.642398999999997</v>
      </c>
      <c r="M3757">
        <v>260.64156172118197</v>
      </c>
      <c r="N3757">
        <v>144.61503408278699</v>
      </c>
      <c r="O3757">
        <v>-0.25837049146463997</v>
      </c>
      <c r="P3757">
        <v>0.73</v>
      </c>
      <c r="Q3757">
        <v>0</v>
      </c>
      <c r="R3757">
        <v>3.5347529414062802</v>
      </c>
      <c r="S3757">
        <v>255.121869522834</v>
      </c>
    </row>
    <row r="3758" spans="1:20" hidden="1" x14ac:dyDescent="0.25">
      <c r="A3758">
        <v>2275</v>
      </c>
      <c r="B3758">
        <v>333</v>
      </c>
      <c r="C3758">
        <v>272.09712009404302</v>
      </c>
      <c r="D3758">
        <v>7.5754084325750107E-2</v>
      </c>
      <c r="E3758">
        <v>0</v>
      </c>
      <c r="F3758">
        <v>-5.2992669535467898E-2</v>
      </c>
      <c r="G3758">
        <v>271</v>
      </c>
      <c r="H3758">
        <v>3</v>
      </c>
      <c r="I3758">
        <v>191.49502827802399</v>
      </c>
      <c r="J3758">
        <v>256.005429443244</v>
      </c>
      <c r="K3758">
        <v>14.086069537069299</v>
      </c>
      <c r="L3758">
        <v>22.605801</v>
      </c>
      <c r="M3758">
        <v>279.65728094627599</v>
      </c>
      <c r="N3758">
        <v>153.88389709718399</v>
      </c>
      <c r="O3758">
        <v>0.35822678243667</v>
      </c>
      <c r="P3758">
        <v>1.1200000000000001</v>
      </c>
      <c r="Q3758">
        <v>0</v>
      </c>
      <c r="R3758">
        <v>0.85931794910304804</v>
      </c>
      <c r="S3758">
        <v>269.109902112832</v>
      </c>
    </row>
    <row r="3759" spans="1:20" x14ac:dyDescent="0.25">
      <c r="A3759">
        <v>2275</v>
      </c>
      <c r="B3759">
        <v>1499</v>
      </c>
      <c r="C3759">
        <v>246.248486140723</v>
      </c>
      <c r="D3759">
        <v>9.8301039931241604E-2</v>
      </c>
      <c r="E3759">
        <v>0</v>
      </c>
      <c r="F3759">
        <v>-0.345297280455578</v>
      </c>
      <c r="G3759">
        <v>271</v>
      </c>
      <c r="H3759">
        <v>3</v>
      </c>
      <c r="I3759">
        <v>96.528055842131394</v>
      </c>
      <c r="J3759">
        <v>215.79789524480501</v>
      </c>
      <c r="K3759">
        <v>14.086069537069299</v>
      </c>
      <c r="L3759">
        <v>-39.488300000000002</v>
      </c>
      <c r="M3759">
        <v>187.129324591878</v>
      </c>
      <c r="N3759">
        <v>105.38699679614599</v>
      </c>
      <c r="O3759">
        <v>2.21690385157244</v>
      </c>
      <c r="P3759">
        <v>19.45</v>
      </c>
      <c r="Q3759">
        <v>0</v>
      </c>
      <c r="R3759">
        <v>-1.2592075603416799</v>
      </c>
      <c r="S3759">
        <v>250.42640215787199</v>
      </c>
      <c r="T3759">
        <f>IF(AND(C3759&gt;=$V$3,B3759=$V$1,A3759&lt;=2004),1,0)</f>
        <v>0</v>
      </c>
    </row>
    <row r="3760" spans="1:20" hidden="1" x14ac:dyDescent="0.25">
      <c r="A3760">
        <v>2275</v>
      </c>
      <c r="B3760">
        <v>1513</v>
      </c>
      <c r="C3760">
        <v>249.94675960211001</v>
      </c>
      <c r="D3760">
        <v>0.102253568935068</v>
      </c>
      <c r="E3760">
        <v>0</v>
      </c>
      <c r="F3760">
        <v>-0.35883520503041599</v>
      </c>
      <c r="G3760">
        <v>271</v>
      </c>
      <c r="H3760">
        <v>3</v>
      </c>
      <c r="I3760">
        <v>103.097300624567</v>
      </c>
      <c r="J3760">
        <v>217.323609208416</v>
      </c>
      <c r="K3760">
        <v>14.086069537069299</v>
      </c>
      <c r="L3760">
        <v>-37.064602000000001</v>
      </c>
      <c r="M3760">
        <v>198.61077859708999</v>
      </c>
      <c r="N3760">
        <v>112.263380538215</v>
      </c>
      <c r="O3760">
        <v>3.2140529423348201</v>
      </c>
      <c r="P3760">
        <v>19.149999999999999</v>
      </c>
      <c r="Q3760">
        <v>0</v>
      </c>
      <c r="R3760">
        <v>-1.05668239448294</v>
      </c>
      <c r="S3760">
        <v>253.41764586540199</v>
      </c>
    </row>
    <row r="3761" spans="1:20" hidden="1" x14ac:dyDescent="0.25">
      <c r="A3761">
        <v>2275</v>
      </c>
      <c r="B3761">
        <v>3090</v>
      </c>
      <c r="C3761">
        <v>267.03289727623098</v>
      </c>
      <c r="D3761">
        <v>8.2993484370240206E-2</v>
      </c>
      <c r="E3761">
        <v>0</v>
      </c>
      <c r="F3761">
        <v>0.31440982686218</v>
      </c>
      <c r="G3761">
        <v>271</v>
      </c>
      <c r="H3761">
        <v>3</v>
      </c>
      <c r="I3761">
        <v>174.94049641764701</v>
      </c>
      <c r="J3761">
        <v>245.911185034569</v>
      </c>
      <c r="K3761">
        <v>14.086069537069299</v>
      </c>
      <c r="L3761">
        <v>47.642398999999997</v>
      </c>
      <c r="M3761">
        <v>260.08621804296098</v>
      </c>
      <c r="N3761">
        <v>144.25464810334401</v>
      </c>
      <c r="O3761">
        <v>-0.256300085283382</v>
      </c>
      <c r="P3761">
        <v>0.67</v>
      </c>
      <c r="Q3761">
        <v>0</v>
      </c>
      <c r="R3761">
        <v>3.4770625450309098</v>
      </c>
      <c r="S3761">
        <v>255.17860146442001</v>
      </c>
    </row>
    <row r="3762" spans="1:20" hidden="1" x14ac:dyDescent="0.25">
      <c r="A3762">
        <v>2276</v>
      </c>
      <c r="B3762">
        <v>333</v>
      </c>
      <c r="C3762">
        <v>272.11408187433801</v>
      </c>
      <c r="D3762">
        <v>7.5460755227262297E-2</v>
      </c>
      <c r="E3762">
        <v>0</v>
      </c>
      <c r="F3762">
        <v>6.4741522008347804E-2</v>
      </c>
      <c r="G3762">
        <v>272</v>
      </c>
      <c r="H3762">
        <v>3</v>
      </c>
      <c r="I3762">
        <v>191.49502827802399</v>
      </c>
      <c r="J3762">
        <v>256.02239122353899</v>
      </c>
      <c r="K3762">
        <v>14.086069537069299</v>
      </c>
      <c r="L3762">
        <v>22.605801</v>
      </c>
      <c r="M3762">
        <v>279.73707327314798</v>
      </c>
      <c r="N3762">
        <v>153.87661946786699</v>
      </c>
      <c r="O3762">
        <v>0.36210699563729298</v>
      </c>
      <c r="P3762">
        <v>1.1399999999999999</v>
      </c>
      <c r="Q3762">
        <v>0</v>
      </c>
      <c r="R3762">
        <v>0.86086972812137297</v>
      </c>
      <c r="S3762">
        <v>269.12394811013502</v>
      </c>
    </row>
    <row r="3763" spans="1:20" x14ac:dyDescent="0.25">
      <c r="A3763">
        <v>2276</v>
      </c>
      <c r="B3763">
        <v>1499</v>
      </c>
      <c r="C3763">
        <v>246.39390819415601</v>
      </c>
      <c r="D3763">
        <v>9.7920406257425999E-2</v>
      </c>
      <c r="E3763">
        <v>0</v>
      </c>
      <c r="F3763">
        <v>0.67739072805399403</v>
      </c>
      <c r="G3763">
        <v>272</v>
      </c>
      <c r="H3763">
        <v>3</v>
      </c>
      <c r="I3763">
        <v>96.528055842131394</v>
      </c>
      <c r="J3763">
        <v>215.94331729823799</v>
      </c>
      <c r="K3763">
        <v>14.086069537069299</v>
      </c>
      <c r="L3763">
        <v>-39.488300000000002</v>
      </c>
      <c r="M3763">
        <v>187.64998029504099</v>
      </c>
      <c r="N3763">
        <v>105.64237083245099</v>
      </c>
      <c r="O3763">
        <v>2.25999198106277</v>
      </c>
      <c r="P3763">
        <v>19.05</v>
      </c>
      <c r="Q3763">
        <v>0</v>
      </c>
      <c r="R3763">
        <v>-1.20401036965473</v>
      </c>
      <c r="S3763">
        <v>250.40675745920001</v>
      </c>
      <c r="T3763">
        <f>IF(AND(C3763&gt;=$V$3,B3763=$V$1,A3763&lt;=2004),1,0)</f>
        <v>0</v>
      </c>
    </row>
    <row r="3764" spans="1:20" hidden="1" x14ac:dyDescent="0.25">
      <c r="A3764">
        <v>2276</v>
      </c>
      <c r="B3764">
        <v>1513</v>
      </c>
      <c r="C3764">
        <v>250.10003001659899</v>
      </c>
      <c r="D3764">
        <v>0.101857630584551</v>
      </c>
      <c r="E3764">
        <v>0</v>
      </c>
      <c r="F3764">
        <v>0.67006512836485999</v>
      </c>
      <c r="G3764">
        <v>272</v>
      </c>
      <c r="H3764">
        <v>3</v>
      </c>
      <c r="I3764">
        <v>103.097300624567</v>
      </c>
      <c r="J3764">
        <v>217.47687962290499</v>
      </c>
      <c r="K3764">
        <v>14.086069537069299</v>
      </c>
      <c r="L3764">
        <v>-37.064602000000001</v>
      </c>
      <c r="M3764">
        <v>199.179340099299</v>
      </c>
      <c r="N3764">
        <v>112.54399702046</v>
      </c>
      <c r="O3764">
        <v>3.2383598293765101</v>
      </c>
      <c r="P3764">
        <v>18.8</v>
      </c>
      <c r="Q3764">
        <v>0</v>
      </c>
      <c r="R3764">
        <v>-1.00025539904149</v>
      </c>
      <c r="S3764">
        <v>253.401325643912</v>
      </c>
    </row>
    <row r="3765" spans="1:20" hidden="1" x14ac:dyDescent="0.25">
      <c r="A3765">
        <v>2276</v>
      </c>
      <c r="B3765">
        <v>3090</v>
      </c>
      <c r="C3765">
        <v>266.88689149084797</v>
      </c>
      <c r="D3765">
        <v>8.26721234275615E-2</v>
      </c>
      <c r="E3765">
        <v>0</v>
      </c>
      <c r="F3765">
        <v>-0.22185603118820099</v>
      </c>
      <c r="G3765">
        <v>272</v>
      </c>
      <c r="H3765">
        <v>3</v>
      </c>
      <c r="I3765">
        <v>174.94049641764701</v>
      </c>
      <c r="J3765">
        <v>245.76517924918599</v>
      </c>
      <c r="K3765">
        <v>14.086069537069299</v>
      </c>
      <c r="L3765">
        <v>47.642398999999997</v>
      </c>
      <c r="M3765">
        <v>259.485633120952</v>
      </c>
      <c r="N3765">
        <v>143.87239642038799</v>
      </c>
      <c r="O3765">
        <v>-0.25361628945437198</v>
      </c>
      <c r="P3765">
        <v>0.61</v>
      </c>
      <c r="Q3765">
        <v>0</v>
      </c>
      <c r="R3765">
        <v>3.4162235487240702</v>
      </c>
      <c r="S3765">
        <v>255.23434075363301</v>
      </c>
    </row>
    <row r="3766" spans="1:20" hidden="1" x14ac:dyDescent="0.25">
      <c r="A3766" t="s">
        <v>92</v>
      </c>
      <c r="B3766">
        <v>333</v>
      </c>
      <c r="C3766">
        <v>272.13337315458199</v>
      </c>
      <c r="D3766">
        <v>7.5172879535936293E-2</v>
      </c>
      <c r="E3766">
        <v>0</v>
      </c>
      <c r="F3766">
        <v>-6.1719145837965998E-2</v>
      </c>
      <c r="G3766">
        <v>273</v>
      </c>
      <c r="H3766">
        <v>3</v>
      </c>
      <c r="I3766">
        <v>191.64678138333301</v>
      </c>
      <c r="J3766">
        <v>256.04168250378302</v>
      </c>
      <c r="K3766">
        <v>13.7194575828971</v>
      </c>
      <c r="L3766">
        <v>22.605801</v>
      </c>
      <c r="M3766">
        <v>279.806831930854</v>
      </c>
      <c r="N3766">
        <v>153.86462675692101</v>
      </c>
      <c r="O3766">
        <v>0.36682981804439102</v>
      </c>
      <c r="P3766">
        <v>1.18</v>
      </c>
      <c r="Q3766">
        <v>0</v>
      </c>
      <c r="R3766">
        <v>0.86171001139758296</v>
      </c>
      <c r="S3766">
        <v>269.13800781754497</v>
      </c>
    </row>
    <row r="3767" spans="1:20" x14ac:dyDescent="0.25">
      <c r="A3767">
        <v>2277</v>
      </c>
      <c r="B3767">
        <v>1499</v>
      </c>
      <c r="C3767">
        <v>246.55267988376099</v>
      </c>
      <c r="D3767">
        <v>9.7546849107601794E-2</v>
      </c>
      <c r="E3767">
        <v>0</v>
      </c>
      <c r="F3767">
        <v>-0.353695537863918</v>
      </c>
      <c r="G3767">
        <v>273</v>
      </c>
      <c r="H3767">
        <v>3</v>
      </c>
      <c r="I3767">
        <v>98.050198118371696</v>
      </c>
      <c r="J3767">
        <v>216.102088987842</v>
      </c>
      <c r="K3767">
        <v>13.7194575828971</v>
      </c>
      <c r="L3767">
        <v>-39.488300000000002</v>
      </c>
      <c r="M3767">
        <v>188.09363992026499</v>
      </c>
      <c r="N3767">
        <v>105.854818095567</v>
      </c>
      <c r="O3767">
        <v>2.3035636810543201</v>
      </c>
      <c r="P3767">
        <v>18.64</v>
      </c>
      <c r="Q3767">
        <v>0</v>
      </c>
      <c r="R3767">
        <v>-1.15644070085246</v>
      </c>
      <c r="S3767">
        <v>250.38788890983199</v>
      </c>
      <c r="T3767">
        <f>IF(AND(C3767&gt;=$V$3,B3767=$V$1,A3767&lt;=2004),1,0)</f>
        <v>0</v>
      </c>
    </row>
    <row r="3768" spans="1:20" hidden="1" x14ac:dyDescent="0.25">
      <c r="A3768">
        <v>2277</v>
      </c>
      <c r="B3768">
        <v>1513</v>
      </c>
      <c r="C3768">
        <v>250.26674199697899</v>
      </c>
      <c r="D3768">
        <v>0.101469053293838</v>
      </c>
      <c r="E3768">
        <v>0</v>
      </c>
      <c r="F3768">
        <v>-0.356131616759432</v>
      </c>
      <c r="G3768">
        <v>273</v>
      </c>
      <c r="H3768">
        <v>3</v>
      </c>
      <c r="I3768">
        <v>104.60862608003001</v>
      </c>
      <c r="J3768">
        <v>217.64359160328499</v>
      </c>
      <c r="K3768">
        <v>13.7194575828971</v>
      </c>
      <c r="L3768">
        <v>-37.064602000000001</v>
      </c>
      <c r="M3768">
        <v>199.66834651067799</v>
      </c>
      <c r="N3768">
        <v>112.78010710646799</v>
      </c>
      <c r="O3768">
        <v>3.2644538230818898</v>
      </c>
      <c r="P3768">
        <v>18.440000000000001</v>
      </c>
      <c r="Q3768">
        <v>0</v>
      </c>
      <c r="R3768">
        <v>-0.951382017317985</v>
      </c>
      <c r="S3768">
        <v>253.38580284317601</v>
      </c>
    </row>
    <row r="3769" spans="1:20" hidden="1" x14ac:dyDescent="0.25">
      <c r="A3769">
        <v>2277</v>
      </c>
      <c r="B3769">
        <v>3090</v>
      </c>
      <c r="C3769">
        <v>266.72855092118999</v>
      </c>
      <c r="D3769">
        <v>8.23567370440908E-2</v>
      </c>
      <c r="E3769">
        <v>0</v>
      </c>
      <c r="F3769">
        <v>0.32680565441753401</v>
      </c>
      <c r="G3769">
        <v>273</v>
      </c>
      <c r="H3769">
        <v>3</v>
      </c>
      <c r="I3769">
        <v>174.145099295693</v>
      </c>
      <c r="J3769">
        <v>245.60683867952801</v>
      </c>
      <c r="K3769">
        <v>13.7194575828971</v>
      </c>
      <c r="L3769">
        <v>47.642398999999997</v>
      </c>
      <c r="M3769">
        <v>258.91858175607803</v>
      </c>
      <c r="N3769">
        <v>143.50975440090201</v>
      </c>
      <c r="O3769">
        <v>-0.25099171844969798</v>
      </c>
      <c r="P3769">
        <v>0.54</v>
      </c>
      <c r="Q3769">
        <v>0</v>
      </c>
      <c r="R3769">
        <v>3.3580837582534402</v>
      </c>
      <c r="S3769">
        <v>255.28913143086299</v>
      </c>
    </row>
    <row r="3770" spans="1:20" hidden="1" x14ac:dyDescent="0.25">
      <c r="A3770">
        <v>2278</v>
      </c>
      <c r="B3770">
        <v>333</v>
      </c>
      <c r="C3770">
        <v>272.15064163512397</v>
      </c>
      <c r="D3770">
        <v>7.4889409240504801E-2</v>
      </c>
      <c r="E3770">
        <v>0</v>
      </c>
      <c r="F3770">
        <v>5.3593329147011697E-2</v>
      </c>
      <c r="G3770">
        <v>274</v>
      </c>
      <c r="H3770">
        <v>3</v>
      </c>
      <c r="I3770">
        <v>191.64678138333301</v>
      </c>
      <c r="J3770">
        <v>256.05895098432501</v>
      </c>
      <c r="K3770">
        <v>13.7194575828971</v>
      </c>
      <c r="L3770">
        <v>22.605801</v>
      </c>
      <c r="M3770">
        <v>279.88618697210001</v>
      </c>
      <c r="N3770">
        <v>153.85853804039999</v>
      </c>
      <c r="O3770">
        <v>0.37018790452893102</v>
      </c>
      <c r="P3770">
        <v>1.21</v>
      </c>
      <c r="Q3770">
        <v>0</v>
      </c>
      <c r="R3770">
        <v>0.86321766926231003</v>
      </c>
      <c r="S3770">
        <v>269.15209212398298</v>
      </c>
    </row>
    <row r="3771" spans="1:20" x14ac:dyDescent="0.25">
      <c r="A3771">
        <v>2278</v>
      </c>
      <c r="B3771">
        <v>1499</v>
      </c>
      <c r="C3771">
        <v>246.68550121031299</v>
      </c>
      <c r="D3771">
        <v>9.7179008547207596E-2</v>
      </c>
      <c r="E3771">
        <v>0</v>
      </c>
      <c r="F3771">
        <v>0.68755025875748199</v>
      </c>
      <c r="G3771">
        <v>274</v>
      </c>
      <c r="H3771">
        <v>3</v>
      </c>
      <c r="I3771">
        <v>98.050198118371696</v>
      </c>
      <c r="J3771">
        <v>216.234910314394</v>
      </c>
      <c r="K3771">
        <v>13.7194575828971</v>
      </c>
      <c r="L3771">
        <v>-39.488300000000002</v>
      </c>
      <c r="M3771">
        <v>188.57892502001999</v>
      </c>
      <c r="N3771">
        <v>106.09099100916799</v>
      </c>
      <c r="O3771">
        <v>2.3463187604706199</v>
      </c>
      <c r="P3771">
        <v>18.21</v>
      </c>
      <c r="Q3771">
        <v>0</v>
      </c>
      <c r="R3771">
        <v>-1.1052475488328</v>
      </c>
      <c r="S3771">
        <v>250.36985563071599</v>
      </c>
      <c r="T3771">
        <f>IF(AND(C3771&gt;=$V$3,B3771=$V$1,A3771&lt;=2004),1,0)</f>
        <v>0</v>
      </c>
    </row>
    <row r="3772" spans="1:20" hidden="1" x14ac:dyDescent="0.25">
      <c r="A3772">
        <v>2278</v>
      </c>
      <c r="B3772">
        <v>1513</v>
      </c>
      <c r="C3772">
        <v>250.407858454604</v>
      </c>
      <c r="D3772">
        <v>0.101086422447555</v>
      </c>
      <c r="E3772">
        <v>0</v>
      </c>
      <c r="F3772">
        <v>0.67814976477942102</v>
      </c>
      <c r="G3772">
        <v>274</v>
      </c>
      <c r="H3772">
        <v>3</v>
      </c>
      <c r="I3772">
        <v>104.60862608003001</v>
      </c>
      <c r="J3772">
        <v>217.78470806090999</v>
      </c>
      <c r="K3772">
        <v>13.7194575828971</v>
      </c>
      <c r="L3772">
        <v>-37.064602000000001</v>
      </c>
      <c r="M3772">
        <v>200.20125973096401</v>
      </c>
      <c r="N3772">
        <v>113.041332835627</v>
      </c>
      <c r="O3772">
        <v>3.2905087769827301</v>
      </c>
      <c r="P3772">
        <v>18.059999999999999</v>
      </c>
      <c r="Q3772">
        <v>0</v>
      </c>
      <c r="R3772">
        <v>-0.89886478976381201</v>
      </c>
      <c r="S3772">
        <v>253.371136916381</v>
      </c>
    </row>
    <row r="3773" spans="1:20" hidden="1" x14ac:dyDescent="0.25">
      <c r="A3773">
        <v>2278</v>
      </c>
      <c r="B3773">
        <v>3090</v>
      </c>
      <c r="C3773">
        <v>266.57853924693399</v>
      </c>
      <c r="D3773">
        <v>8.2046177055903696E-2</v>
      </c>
      <c r="E3773">
        <v>0</v>
      </c>
      <c r="F3773">
        <v>-0.22067176068133099</v>
      </c>
      <c r="G3773">
        <v>274</v>
      </c>
      <c r="H3773">
        <v>3</v>
      </c>
      <c r="I3773">
        <v>174.145099295693</v>
      </c>
      <c r="J3773">
        <v>245.456827005272</v>
      </c>
      <c r="K3773">
        <v>13.7194575828971</v>
      </c>
      <c r="L3773">
        <v>47.642398999999997</v>
      </c>
      <c r="M3773">
        <v>258.30467606505499</v>
      </c>
      <c r="N3773">
        <v>143.12198655780199</v>
      </c>
      <c r="O3773">
        <v>-0.247878913797527</v>
      </c>
      <c r="P3773">
        <v>0.47</v>
      </c>
      <c r="Q3773">
        <v>0</v>
      </c>
      <c r="R3773">
        <v>3.2966626501466099</v>
      </c>
      <c r="S3773">
        <v>255.342919957953</v>
      </c>
    </row>
    <row r="3774" spans="1:20" hidden="1" x14ac:dyDescent="0.25">
      <c r="A3774">
        <v>2279</v>
      </c>
      <c r="B3774">
        <v>333</v>
      </c>
      <c r="C3774">
        <v>272.169662755133</v>
      </c>
      <c r="D3774">
        <v>7.4621845413809798E-2</v>
      </c>
      <c r="E3774">
        <v>0</v>
      </c>
      <c r="F3774">
        <v>-4.6435447056083698E-2</v>
      </c>
      <c r="G3774">
        <v>275</v>
      </c>
      <c r="H3774">
        <v>3</v>
      </c>
      <c r="I3774">
        <v>191.78765917649201</v>
      </c>
      <c r="J3774">
        <v>256.07797210433398</v>
      </c>
      <c r="K3774">
        <v>13.3486665490418</v>
      </c>
      <c r="L3774">
        <v>22.605801</v>
      </c>
      <c r="M3774">
        <v>279.95723550511798</v>
      </c>
      <c r="N3774">
        <v>153.850540063587</v>
      </c>
      <c r="O3774">
        <v>0.37413643907205302</v>
      </c>
      <c r="P3774">
        <v>1.24</v>
      </c>
      <c r="Q3774">
        <v>0</v>
      </c>
      <c r="R3774">
        <v>0.864135298679505</v>
      </c>
      <c r="S3774">
        <v>269.16619140251299</v>
      </c>
    </row>
    <row r="3775" spans="1:20" x14ac:dyDescent="0.25">
      <c r="A3775">
        <v>2279</v>
      </c>
      <c r="B3775">
        <v>1499</v>
      </c>
      <c r="C3775">
        <v>246.831512301516</v>
      </c>
      <c r="D3775">
        <v>9.6831808754005697E-2</v>
      </c>
      <c r="E3775">
        <v>0</v>
      </c>
      <c r="F3775">
        <v>-0.349459762189884</v>
      </c>
      <c r="G3775">
        <v>275</v>
      </c>
      <c r="H3775">
        <v>3</v>
      </c>
      <c r="I3775">
        <v>99.594415688070299</v>
      </c>
      <c r="J3775">
        <v>216.38092140559701</v>
      </c>
      <c r="K3775">
        <v>13.3486665490418</v>
      </c>
      <c r="L3775">
        <v>-39.488300000000002</v>
      </c>
      <c r="M3775">
        <v>188.98561376911499</v>
      </c>
      <c r="N3775">
        <v>106.284768145184</v>
      </c>
      <c r="O3775">
        <v>2.3887713050263</v>
      </c>
      <c r="P3775">
        <v>17.760000000000002</v>
      </c>
      <c r="Q3775">
        <v>0</v>
      </c>
      <c r="R3775">
        <v>-1.0617735994309501</v>
      </c>
      <c r="S3775">
        <v>250.352531674923</v>
      </c>
      <c r="T3775">
        <f>IF(AND(C3775&gt;=$V$3,B3775=$V$1,A3775&lt;=2004),1,0)</f>
        <v>0</v>
      </c>
    </row>
    <row r="3776" spans="1:20" hidden="1" x14ac:dyDescent="0.25">
      <c r="A3776">
        <v>2279</v>
      </c>
      <c r="B3776">
        <v>1513</v>
      </c>
      <c r="C3776">
        <v>250.56228682882201</v>
      </c>
      <c r="D3776">
        <v>0.100725262300997</v>
      </c>
      <c r="E3776">
        <v>0</v>
      </c>
      <c r="F3776">
        <v>-0.35269656773948899</v>
      </c>
      <c r="G3776">
        <v>275</v>
      </c>
      <c r="H3776">
        <v>3</v>
      </c>
      <c r="I3776">
        <v>106.14074885455</v>
      </c>
      <c r="J3776">
        <v>217.93913643512701</v>
      </c>
      <c r="K3776">
        <v>13.3486665490418</v>
      </c>
      <c r="L3776">
        <v>-37.064602000000001</v>
      </c>
      <c r="M3776">
        <v>200.65318708688301</v>
      </c>
      <c r="N3776">
        <v>113.258784807712</v>
      </c>
      <c r="O3776">
        <v>3.3171192163197301</v>
      </c>
      <c r="P3776">
        <v>17.66</v>
      </c>
      <c r="Q3776">
        <v>0</v>
      </c>
      <c r="R3776">
        <v>-0.85397073122329203</v>
      </c>
      <c r="S3776">
        <v>253.35720348348701</v>
      </c>
    </row>
    <row r="3777" spans="1:20" hidden="1" x14ac:dyDescent="0.25">
      <c r="A3777">
        <v>2279</v>
      </c>
      <c r="B3777">
        <v>3090</v>
      </c>
      <c r="C3777">
        <v>266.41575236981998</v>
      </c>
      <c r="D3777">
        <v>8.1753043629943997E-2</v>
      </c>
      <c r="E3777">
        <v>0</v>
      </c>
      <c r="F3777">
        <v>0.338474350476484</v>
      </c>
      <c r="G3777">
        <v>275</v>
      </c>
      <c r="H3777">
        <v>3</v>
      </c>
      <c r="I3777">
        <v>173.33015823736699</v>
      </c>
      <c r="J3777">
        <v>245.294040128158</v>
      </c>
      <c r="K3777">
        <v>13.3486665490418</v>
      </c>
      <c r="L3777">
        <v>47.642398999999997</v>
      </c>
      <c r="M3777">
        <v>257.72407020404</v>
      </c>
      <c r="N3777">
        <v>142.75544583448999</v>
      </c>
      <c r="O3777">
        <v>-0.24434537846367499</v>
      </c>
      <c r="P3777">
        <v>0.39</v>
      </c>
      <c r="Q3777">
        <v>0</v>
      </c>
      <c r="R3777">
        <v>3.2379306041334601</v>
      </c>
      <c r="S3777">
        <v>255.39575020978501</v>
      </c>
    </row>
    <row r="3778" spans="1:20" hidden="1" x14ac:dyDescent="0.25">
      <c r="A3778">
        <v>2280</v>
      </c>
      <c r="B3778">
        <v>333</v>
      </c>
      <c r="C3778">
        <v>272.18717947246</v>
      </c>
      <c r="D3778">
        <v>7.43529134030535E-2</v>
      </c>
      <c r="E3778">
        <v>0</v>
      </c>
      <c r="F3778">
        <v>3.98585941316442E-2</v>
      </c>
      <c r="G3778">
        <v>276</v>
      </c>
      <c r="H3778">
        <v>3</v>
      </c>
      <c r="I3778">
        <v>191.78765917649201</v>
      </c>
      <c r="J3778">
        <v>256.095488821662</v>
      </c>
      <c r="K3778">
        <v>13.3486665490418</v>
      </c>
      <c r="L3778">
        <v>22.605801</v>
      </c>
      <c r="M3778">
        <v>280.03551066096099</v>
      </c>
      <c r="N3778">
        <v>153.84614208116599</v>
      </c>
      <c r="O3778">
        <v>0.37836938131355202</v>
      </c>
      <c r="P3778">
        <v>1.28</v>
      </c>
      <c r="Q3778">
        <v>0</v>
      </c>
      <c r="R3778">
        <v>0.86555369678856497</v>
      </c>
      <c r="S3778">
        <v>269.18031382370299</v>
      </c>
    </row>
    <row r="3779" spans="1:20" x14ac:dyDescent="0.25">
      <c r="A3779">
        <v>2280</v>
      </c>
      <c r="B3779">
        <v>1499</v>
      </c>
      <c r="C3779">
        <v>246.950893518405</v>
      </c>
      <c r="D3779">
        <v>9.6482833559289299E-2</v>
      </c>
      <c r="E3779">
        <v>0</v>
      </c>
      <c r="F3779">
        <v>0.70555354619833399</v>
      </c>
      <c r="G3779">
        <v>276</v>
      </c>
      <c r="H3779">
        <v>3</v>
      </c>
      <c r="I3779">
        <v>99.594415688070299</v>
      </c>
      <c r="J3779">
        <v>216.500302622487</v>
      </c>
      <c r="K3779">
        <v>13.3486665490418</v>
      </c>
      <c r="L3779">
        <v>-39.488300000000002</v>
      </c>
      <c r="M3779">
        <v>189.43344721218401</v>
      </c>
      <c r="N3779">
        <v>106.501266936555</v>
      </c>
      <c r="O3779">
        <v>2.4316230288701099</v>
      </c>
      <c r="P3779">
        <v>17.29</v>
      </c>
      <c r="Q3779">
        <v>0</v>
      </c>
      <c r="R3779">
        <v>-1.01470298108821</v>
      </c>
      <c r="S3779">
        <v>250.33597572589801</v>
      </c>
      <c r="T3779">
        <f>IF(AND(C3779&gt;=$V$3,B3779=$V$1,A3779&lt;=2004),1,0)</f>
        <v>0</v>
      </c>
    </row>
    <row r="3780" spans="1:20" hidden="1" x14ac:dyDescent="0.25">
      <c r="A3780">
        <v>2280</v>
      </c>
      <c r="B3780">
        <v>1513</v>
      </c>
      <c r="C3780">
        <v>250.69049876429801</v>
      </c>
      <c r="D3780">
        <v>0.100362255366843</v>
      </c>
      <c r="E3780">
        <v>0</v>
      </c>
      <c r="F3780">
        <v>0.69460059697163501</v>
      </c>
      <c r="G3780">
        <v>276</v>
      </c>
      <c r="H3780">
        <v>3</v>
      </c>
      <c r="I3780">
        <v>106.14074885455</v>
      </c>
      <c r="J3780">
        <v>218.06734837060401</v>
      </c>
      <c r="K3780">
        <v>13.3486665490418</v>
      </c>
      <c r="L3780">
        <v>-37.064602000000001</v>
      </c>
      <c r="M3780">
        <v>201.14862236417099</v>
      </c>
      <c r="N3780">
        <v>113.50033679502801</v>
      </c>
      <c r="O3780">
        <v>3.3449211616885899</v>
      </c>
      <c r="P3780">
        <v>17.239999999999998</v>
      </c>
      <c r="Q3780">
        <v>0</v>
      </c>
      <c r="R3780">
        <v>-0.805451478853483</v>
      </c>
      <c r="S3780">
        <v>253.34406169335401</v>
      </c>
    </row>
    <row r="3781" spans="1:20" hidden="1" x14ac:dyDescent="0.25">
      <c r="A3781">
        <v>2280</v>
      </c>
      <c r="B3781">
        <v>3090</v>
      </c>
      <c r="C3781">
        <v>266.26135919322502</v>
      </c>
      <c r="D3781">
        <v>8.1458411270117895E-2</v>
      </c>
      <c r="E3781">
        <v>0</v>
      </c>
      <c r="F3781">
        <v>-0.22238869660088301</v>
      </c>
      <c r="G3781">
        <v>276</v>
      </c>
      <c r="H3781">
        <v>3</v>
      </c>
      <c r="I3781">
        <v>173.33015823736699</v>
      </c>
      <c r="J3781">
        <v>245.13964695156301</v>
      </c>
      <c r="K3781">
        <v>13.3486665490418</v>
      </c>
      <c r="L3781">
        <v>47.642398999999997</v>
      </c>
      <c r="M3781">
        <v>257.09512710548302</v>
      </c>
      <c r="N3781">
        <v>142.36201149000499</v>
      </c>
      <c r="O3781">
        <v>-0.239602936559076</v>
      </c>
      <c r="P3781">
        <v>0.31</v>
      </c>
      <c r="Q3781">
        <v>0</v>
      </c>
      <c r="R3781">
        <v>3.1757931035085099</v>
      </c>
      <c r="S3781">
        <v>255.447566622778</v>
      </c>
    </row>
    <row r="3782" spans="1:20" hidden="1" x14ac:dyDescent="0.25">
      <c r="A3782">
        <v>2281</v>
      </c>
      <c r="B3782">
        <v>333</v>
      </c>
      <c r="C3782">
        <v>272.20624755889202</v>
      </c>
      <c r="D3782">
        <v>7.4103867792976397E-2</v>
      </c>
      <c r="E3782">
        <v>0</v>
      </c>
      <c r="F3782">
        <v>-4.1102863787221597E-2</v>
      </c>
      <c r="G3782">
        <v>277</v>
      </c>
      <c r="H3782">
        <v>3</v>
      </c>
      <c r="I3782">
        <v>191.91728990626501</v>
      </c>
      <c r="J3782">
        <v>256.11455690809402</v>
      </c>
      <c r="K3782">
        <v>12.9738093820442</v>
      </c>
      <c r="L3782">
        <v>22.605801</v>
      </c>
      <c r="M3782">
        <v>280.10760946003097</v>
      </c>
      <c r="N3782">
        <v>153.8417374686</v>
      </c>
      <c r="O3782">
        <v>0.38188367363985898</v>
      </c>
      <c r="P3782">
        <v>1.31</v>
      </c>
      <c r="Q3782">
        <v>0</v>
      </c>
      <c r="R3782">
        <v>0.86653188010548099</v>
      </c>
      <c r="S3782">
        <v>269.194452204985</v>
      </c>
    </row>
    <row r="3783" spans="1:20" x14ac:dyDescent="0.25">
      <c r="A3783">
        <v>2281</v>
      </c>
      <c r="B3783">
        <v>1499</v>
      </c>
      <c r="C3783">
        <v>247.08377349096801</v>
      </c>
      <c r="D3783">
        <v>9.6159663624904995E-2</v>
      </c>
      <c r="E3783">
        <v>0</v>
      </c>
      <c r="F3783">
        <v>-0.35764640378678703</v>
      </c>
      <c r="G3783">
        <v>277</v>
      </c>
      <c r="H3783">
        <v>3</v>
      </c>
      <c r="I3783">
        <v>101.16032681788001</v>
      </c>
      <c r="J3783">
        <v>216.63318259504999</v>
      </c>
      <c r="K3783">
        <v>12.9738093820442</v>
      </c>
      <c r="L3783">
        <v>-39.488300000000002</v>
      </c>
      <c r="M3783">
        <v>189.800194669267</v>
      </c>
      <c r="N3783">
        <v>106.674574051341</v>
      </c>
      <c r="O3783">
        <v>2.47425557146016</v>
      </c>
      <c r="P3783">
        <v>16.809999999999999</v>
      </c>
      <c r="Q3783">
        <v>0</v>
      </c>
      <c r="R3783">
        <v>-0.97552800564348796</v>
      </c>
      <c r="S3783">
        <v>250.320058957904</v>
      </c>
      <c r="T3783">
        <f>IF(AND(C3783&gt;=$V$3,B3783=$V$1,A3783&lt;=2004),1,0)</f>
        <v>0</v>
      </c>
    </row>
    <row r="3784" spans="1:20" hidden="1" x14ac:dyDescent="0.25">
      <c r="A3784">
        <v>2281</v>
      </c>
      <c r="B3784">
        <v>1513</v>
      </c>
      <c r="C3784">
        <v>250.831980100019</v>
      </c>
      <c r="D3784">
        <v>0.100026091281637</v>
      </c>
      <c r="E3784">
        <v>0</v>
      </c>
      <c r="F3784">
        <v>-0.351570091736431</v>
      </c>
      <c r="G3784">
        <v>277</v>
      </c>
      <c r="H3784">
        <v>3</v>
      </c>
      <c r="I3784">
        <v>107.69325766910499</v>
      </c>
      <c r="J3784">
        <v>218.20882970632499</v>
      </c>
      <c r="K3784">
        <v>12.9738093820442</v>
      </c>
      <c r="L3784">
        <v>-37.064602000000001</v>
      </c>
      <c r="M3784">
        <v>201.56064695094199</v>
      </c>
      <c r="N3784">
        <v>113.69739638443799</v>
      </c>
      <c r="O3784">
        <v>3.3733582848791501</v>
      </c>
      <c r="P3784">
        <v>16.8</v>
      </c>
      <c r="Q3784">
        <v>0</v>
      </c>
      <c r="R3784">
        <v>-0.76471553520954105</v>
      </c>
      <c r="S3784">
        <v>253.331584553092</v>
      </c>
    </row>
    <row r="3785" spans="1:20" hidden="1" x14ac:dyDescent="0.25">
      <c r="A3785">
        <v>2281</v>
      </c>
      <c r="B3785">
        <v>3090</v>
      </c>
      <c r="C3785">
        <v>266.09417710159801</v>
      </c>
      <c r="D3785">
        <v>8.1185565744607502E-2</v>
      </c>
      <c r="E3785">
        <v>0</v>
      </c>
      <c r="F3785">
        <v>0.33883760226933302</v>
      </c>
      <c r="G3785">
        <v>277</v>
      </c>
      <c r="H3785">
        <v>3</v>
      </c>
      <c r="I3785">
        <v>172.49571951679101</v>
      </c>
      <c r="J3785">
        <v>244.972464859936</v>
      </c>
      <c r="K3785">
        <v>12.9738093820442</v>
      </c>
      <c r="L3785">
        <v>47.642398999999997</v>
      </c>
      <c r="M3785">
        <v>256.49967820448597</v>
      </c>
      <c r="N3785">
        <v>141.99057213240599</v>
      </c>
      <c r="O3785">
        <v>-0.23427606605328499</v>
      </c>
      <c r="P3785">
        <v>0.23</v>
      </c>
      <c r="Q3785">
        <v>0</v>
      </c>
      <c r="R3785">
        <v>3.11636670930449</v>
      </c>
      <c r="S3785">
        <v>255.498413431492</v>
      </c>
    </row>
    <row r="3786" spans="1:20" hidden="1" x14ac:dyDescent="0.25">
      <c r="A3786">
        <v>2282</v>
      </c>
      <c r="B3786">
        <v>333</v>
      </c>
      <c r="C3786">
        <v>272.223915612273</v>
      </c>
      <c r="D3786">
        <v>7.3851297951620001E-2</v>
      </c>
      <c r="E3786">
        <v>0</v>
      </c>
      <c r="F3786">
        <v>3.7093353603115199E-2</v>
      </c>
      <c r="G3786">
        <v>278</v>
      </c>
      <c r="H3786">
        <v>3</v>
      </c>
      <c r="I3786">
        <v>191.91728990626501</v>
      </c>
      <c r="J3786">
        <v>256.13222496147398</v>
      </c>
      <c r="K3786">
        <v>12.9738093820442</v>
      </c>
      <c r="L3786">
        <v>22.605801</v>
      </c>
      <c r="M3786">
        <v>280.18610951873598</v>
      </c>
      <c r="N3786">
        <v>153.84010808894701</v>
      </c>
      <c r="O3786">
        <v>0.38634042269221203</v>
      </c>
      <c r="P3786">
        <v>1.35</v>
      </c>
      <c r="Q3786">
        <v>0</v>
      </c>
      <c r="R3786">
        <v>0.86795254440201097</v>
      </c>
      <c r="S3786">
        <v>269.20861376590301</v>
      </c>
    </row>
    <row r="3787" spans="1:20" x14ac:dyDescent="0.25">
      <c r="A3787">
        <v>2282</v>
      </c>
      <c r="B3787">
        <v>1499</v>
      </c>
      <c r="C3787">
        <v>247.18970631136801</v>
      </c>
      <c r="D3787">
        <v>9.5831920529841894E-2</v>
      </c>
      <c r="E3787">
        <v>0</v>
      </c>
      <c r="F3787">
        <v>0.71395953821032698</v>
      </c>
      <c r="G3787">
        <v>278</v>
      </c>
      <c r="H3787">
        <v>3</v>
      </c>
      <c r="I3787">
        <v>101.16032681788001</v>
      </c>
      <c r="J3787">
        <v>216.73911541544899</v>
      </c>
      <c r="K3787">
        <v>12.9738093820442</v>
      </c>
      <c r="L3787">
        <v>-39.488300000000002</v>
      </c>
      <c r="M3787">
        <v>190.20903721747899</v>
      </c>
      <c r="N3787">
        <v>106.87086803045401</v>
      </c>
      <c r="O3787">
        <v>2.5157255070553401</v>
      </c>
      <c r="P3787">
        <v>16.309999999999999</v>
      </c>
      <c r="Q3787">
        <v>0</v>
      </c>
      <c r="R3787">
        <v>-0.93264710093738701</v>
      </c>
      <c r="S3787">
        <v>250.30484183708299</v>
      </c>
      <c r="T3787">
        <f>IF(AND(C3787&gt;=$V$3,B3787=$V$1,A3787&lt;=2004),1,0)</f>
        <v>0</v>
      </c>
    </row>
    <row r="3788" spans="1:20" hidden="1" x14ac:dyDescent="0.25">
      <c r="A3788">
        <v>2282</v>
      </c>
      <c r="B3788">
        <v>1513</v>
      </c>
      <c r="C3788">
        <v>250.94705474168899</v>
      </c>
      <c r="D3788">
        <v>9.9685170156209896E-2</v>
      </c>
      <c r="E3788">
        <v>0</v>
      </c>
      <c r="F3788">
        <v>0.69964115248172898</v>
      </c>
      <c r="G3788">
        <v>278</v>
      </c>
      <c r="H3788">
        <v>3</v>
      </c>
      <c r="I3788">
        <v>107.69325766910499</v>
      </c>
      <c r="J3788">
        <v>218.32390434799399</v>
      </c>
      <c r="K3788">
        <v>12.9738093820442</v>
      </c>
      <c r="L3788">
        <v>-37.064602000000001</v>
      </c>
      <c r="M3788">
        <v>202.01604864993399</v>
      </c>
      <c r="N3788">
        <v>113.918192213014</v>
      </c>
      <c r="O3788">
        <v>3.4026914393300198</v>
      </c>
      <c r="P3788">
        <v>16.350000000000001</v>
      </c>
      <c r="Q3788">
        <v>0</v>
      </c>
      <c r="R3788">
        <v>-0.72034709869264502</v>
      </c>
      <c r="S3788">
        <v>253.31983133065299</v>
      </c>
    </row>
    <row r="3789" spans="1:20" hidden="1" x14ac:dyDescent="0.25">
      <c r="A3789">
        <v>2282</v>
      </c>
      <c r="B3789">
        <v>3090</v>
      </c>
      <c r="C3789">
        <v>265.93542099504799</v>
      </c>
      <c r="D3789">
        <v>8.0908859196471297E-2</v>
      </c>
      <c r="E3789">
        <v>0</v>
      </c>
      <c r="F3789">
        <v>-0.223244009276231</v>
      </c>
      <c r="G3789">
        <v>278</v>
      </c>
      <c r="H3789">
        <v>3</v>
      </c>
      <c r="I3789">
        <v>172.49571951679101</v>
      </c>
      <c r="J3789">
        <v>244.81370875338601</v>
      </c>
      <c r="K3789">
        <v>12.9738093820442</v>
      </c>
      <c r="L3789">
        <v>47.642398999999997</v>
      </c>
      <c r="M3789">
        <v>255.85607325922899</v>
      </c>
      <c r="N3789">
        <v>141.591998483765</v>
      </c>
      <c r="O3789">
        <v>-0.228895888996451</v>
      </c>
      <c r="P3789">
        <v>0.14000000000000001</v>
      </c>
      <c r="Q3789">
        <v>0</v>
      </c>
      <c r="R3789">
        <v>3.05353417370128</v>
      </c>
      <c r="S3789">
        <v>255.54823506113701</v>
      </c>
    </row>
    <row r="3790" spans="1:20" hidden="1" x14ac:dyDescent="0.25">
      <c r="A3790">
        <v>2283</v>
      </c>
      <c r="B3790">
        <v>333</v>
      </c>
      <c r="C3790">
        <v>272.24335798083501</v>
      </c>
      <c r="D3790">
        <v>7.3620111292885093E-2</v>
      </c>
      <c r="E3790">
        <v>0</v>
      </c>
      <c r="F3790">
        <v>-4.7009725590387602E-2</v>
      </c>
      <c r="G3790">
        <v>279</v>
      </c>
      <c r="H3790">
        <v>3</v>
      </c>
      <c r="I3790">
        <v>192.03530578642199</v>
      </c>
      <c r="J3790">
        <v>256.15166733003599</v>
      </c>
      <c r="K3790">
        <v>12.5950002670288</v>
      </c>
      <c r="L3790">
        <v>22.605801</v>
      </c>
      <c r="M3790">
        <v>280.25886060614198</v>
      </c>
      <c r="N3790">
        <v>153.83900382079599</v>
      </c>
      <c r="O3790">
        <v>0.39076809903728998</v>
      </c>
      <c r="P3790">
        <v>1.39</v>
      </c>
      <c r="Q3790">
        <v>0</v>
      </c>
      <c r="R3790">
        <v>0.86896306095335296</v>
      </c>
      <c r="S3790">
        <v>269.22279181446498</v>
      </c>
    </row>
    <row r="3791" spans="1:20" x14ac:dyDescent="0.25">
      <c r="A3791">
        <v>2283</v>
      </c>
      <c r="B3791">
        <v>1499</v>
      </c>
      <c r="C3791">
        <v>247.30940198875899</v>
      </c>
      <c r="D3791">
        <v>9.5531924969547696E-2</v>
      </c>
      <c r="E3791">
        <v>0</v>
      </c>
      <c r="F3791">
        <v>-0.36464369749622899</v>
      </c>
      <c r="G3791">
        <v>279</v>
      </c>
      <c r="H3791">
        <v>3</v>
      </c>
      <c r="I3791">
        <v>102.747534499358</v>
      </c>
      <c r="J3791">
        <v>216.85881109284099</v>
      </c>
      <c r="K3791">
        <v>12.5950002670288</v>
      </c>
      <c r="L3791">
        <v>-39.488300000000002</v>
      </c>
      <c r="M3791">
        <v>190.53544216484099</v>
      </c>
      <c r="N3791">
        <v>107.023490910731</v>
      </c>
      <c r="O3791">
        <v>2.5574597581078602</v>
      </c>
      <c r="P3791">
        <v>15.8</v>
      </c>
      <c r="Q3791">
        <v>0</v>
      </c>
      <c r="R3791">
        <v>-0.89773357349595195</v>
      </c>
      <c r="S3791">
        <v>250.29019436727401</v>
      </c>
      <c r="T3791">
        <f>IF(AND(C3791&gt;=$V$3,B3791=$V$1,A3791&lt;=2004),1,0)</f>
        <v>0</v>
      </c>
    </row>
    <row r="3792" spans="1:20" hidden="1" x14ac:dyDescent="0.25">
      <c r="A3792">
        <v>2283</v>
      </c>
      <c r="B3792">
        <v>1513</v>
      </c>
      <c r="C3792">
        <v>251.07573099026001</v>
      </c>
      <c r="D3792">
        <v>9.9373112249943496E-2</v>
      </c>
      <c r="E3792">
        <v>0</v>
      </c>
      <c r="F3792">
        <v>-0.360371834924474</v>
      </c>
      <c r="G3792">
        <v>279</v>
      </c>
      <c r="H3792">
        <v>3</v>
      </c>
      <c r="I3792">
        <v>109.265726787579</v>
      </c>
      <c r="J3792">
        <v>218.45258059656601</v>
      </c>
      <c r="K3792">
        <v>12.5950002670288</v>
      </c>
      <c r="L3792">
        <v>-37.064602000000001</v>
      </c>
      <c r="M3792">
        <v>202.38702091342901</v>
      </c>
      <c r="N3792">
        <v>114.094222527466</v>
      </c>
      <c r="O3792">
        <v>3.4326221807428299</v>
      </c>
      <c r="P3792">
        <v>15.88</v>
      </c>
      <c r="Q3792">
        <v>0</v>
      </c>
      <c r="R3792">
        <v>-0.68379728224816705</v>
      </c>
      <c r="S3792">
        <v>253.30867445700801</v>
      </c>
    </row>
    <row r="3793" spans="1:20" hidden="1" x14ac:dyDescent="0.25">
      <c r="A3793">
        <v>2283</v>
      </c>
      <c r="B3793">
        <v>3090</v>
      </c>
      <c r="C3793">
        <v>265.76306400219602</v>
      </c>
      <c r="D3793">
        <v>8.0655579303788305E-2</v>
      </c>
      <c r="E3793">
        <v>0</v>
      </c>
      <c r="F3793">
        <v>0.36035045946196198</v>
      </c>
      <c r="G3793">
        <v>279</v>
      </c>
      <c r="H3793">
        <v>3</v>
      </c>
      <c r="I3793">
        <v>171.641837528216</v>
      </c>
      <c r="J3793">
        <v>244.64135176053401</v>
      </c>
      <c r="K3793">
        <v>12.5950002670288</v>
      </c>
      <c r="L3793">
        <v>47.642398999999997</v>
      </c>
      <c r="M3793">
        <v>255.246027924911</v>
      </c>
      <c r="N3793">
        <v>141.21569727852901</v>
      </c>
      <c r="O3793">
        <v>-0.22273927973535301</v>
      </c>
      <c r="P3793">
        <v>0.04</v>
      </c>
      <c r="Q3793">
        <v>0</v>
      </c>
      <c r="R3793">
        <v>2.9934253165036502</v>
      </c>
      <c r="S3793">
        <v>255.5970759514</v>
      </c>
    </row>
    <row r="3794" spans="1:20" hidden="1" x14ac:dyDescent="0.25">
      <c r="A3794">
        <v>2284</v>
      </c>
      <c r="B3794">
        <v>333</v>
      </c>
      <c r="C3794">
        <v>272.26147228091099</v>
      </c>
      <c r="D3794">
        <v>7.3385260909530195E-2</v>
      </c>
      <c r="E3794">
        <v>0</v>
      </c>
      <c r="F3794">
        <v>3.5186673798763897E-2</v>
      </c>
      <c r="G3794">
        <v>280</v>
      </c>
      <c r="H3794">
        <v>3</v>
      </c>
      <c r="I3794">
        <v>192.03530578642199</v>
      </c>
      <c r="J3794">
        <v>256.16978163011203</v>
      </c>
      <c r="K3794">
        <v>12.5950002670288</v>
      </c>
      <c r="L3794">
        <v>22.605801</v>
      </c>
      <c r="M3794">
        <v>280.338934097417</v>
      </c>
      <c r="N3794">
        <v>153.84116393551199</v>
      </c>
      <c r="O3794">
        <v>0.39501189688622401</v>
      </c>
      <c r="P3794">
        <v>1.43</v>
      </c>
      <c r="Q3794">
        <v>0</v>
      </c>
      <c r="R3794">
        <v>0.87048015604199802</v>
      </c>
      <c r="S3794">
        <v>269.23699461603201</v>
      </c>
    </row>
    <row r="3795" spans="1:20" x14ac:dyDescent="0.25">
      <c r="A3795">
        <v>2284</v>
      </c>
      <c r="B3795">
        <v>1499</v>
      </c>
      <c r="C3795">
        <v>247.401884628635</v>
      </c>
      <c r="D3795">
        <v>9.5227175237338299E-2</v>
      </c>
      <c r="E3795">
        <v>0</v>
      </c>
      <c r="F3795">
        <v>0.721003907425257</v>
      </c>
      <c r="G3795">
        <v>280</v>
      </c>
      <c r="H3795">
        <v>3</v>
      </c>
      <c r="I3795">
        <v>102.747534499358</v>
      </c>
      <c r="J3795">
        <v>216.95129373271701</v>
      </c>
      <c r="K3795">
        <v>12.5950002670288</v>
      </c>
      <c r="L3795">
        <v>-39.488300000000002</v>
      </c>
      <c r="M3795">
        <v>190.904759149558</v>
      </c>
      <c r="N3795">
        <v>107.19955391276</v>
      </c>
      <c r="O3795">
        <v>2.5984254374316298</v>
      </c>
      <c r="P3795">
        <v>15.27</v>
      </c>
      <c r="Q3795">
        <v>0</v>
      </c>
      <c r="R3795">
        <v>-0.85901796943459197</v>
      </c>
      <c r="S3795">
        <v>250.276178583367</v>
      </c>
      <c r="T3795">
        <f>IF(AND(C3795&gt;=$V$3,B3795=$V$1,A3795&lt;=2004),1,0)</f>
        <v>0</v>
      </c>
    </row>
    <row r="3796" spans="1:20" hidden="1" x14ac:dyDescent="0.25">
      <c r="A3796">
        <v>2284</v>
      </c>
      <c r="B3796">
        <v>1513</v>
      </c>
      <c r="C3796">
        <v>251.17782141508599</v>
      </c>
      <c r="D3796">
        <v>9.9056109014044699E-2</v>
      </c>
      <c r="E3796">
        <v>0</v>
      </c>
      <c r="F3796">
        <v>0.70438694913334099</v>
      </c>
      <c r="G3796">
        <v>280</v>
      </c>
      <c r="H3796">
        <v>3</v>
      </c>
      <c r="I3796">
        <v>109.265726787579</v>
      </c>
      <c r="J3796">
        <v>218.55467102139201</v>
      </c>
      <c r="K3796">
        <v>12.5950002670288</v>
      </c>
      <c r="L3796">
        <v>-37.064602000000001</v>
      </c>
      <c r="M3796">
        <v>202.802446228355</v>
      </c>
      <c r="N3796">
        <v>114.294589811566</v>
      </c>
      <c r="O3796">
        <v>3.4635909918489598</v>
      </c>
      <c r="P3796">
        <v>15.4</v>
      </c>
      <c r="Q3796">
        <v>0</v>
      </c>
      <c r="R3796">
        <v>-0.64349955283484095</v>
      </c>
      <c r="S3796">
        <v>253.298175083307</v>
      </c>
    </row>
    <row r="3797" spans="1:20" hidden="1" x14ac:dyDescent="0.25">
      <c r="A3797">
        <v>2284</v>
      </c>
      <c r="B3797">
        <v>3090</v>
      </c>
      <c r="C3797">
        <v>265.599683738382</v>
      </c>
      <c r="D3797">
        <v>8.0398285564529298E-2</v>
      </c>
      <c r="E3797">
        <v>0</v>
      </c>
      <c r="F3797">
        <v>-0.23783572540767101</v>
      </c>
      <c r="G3797">
        <v>280</v>
      </c>
      <c r="H3797">
        <v>3</v>
      </c>
      <c r="I3797">
        <v>171.641837528216</v>
      </c>
      <c r="J3797">
        <v>244.47797149671999</v>
      </c>
      <c r="K3797">
        <v>12.5950002670288</v>
      </c>
      <c r="L3797">
        <v>47.642398999999997</v>
      </c>
      <c r="M3797">
        <v>254.58495484410901</v>
      </c>
      <c r="N3797">
        <v>140.81066838466899</v>
      </c>
      <c r="O3797">
        <v>-0.21469352838531799</v>
      </c>
      <c r="P3797">
        <v>-0.05</v>
      </c>
      <c r="Q3797">
        <v>0</v>
      </c>
      <c r="R3797">
        <v>2.9296795293882498</v>
      </c>
      <c r="S3797">
        <v>255.64487676193201</v>
      </c>
    </row>
    <row r="3798" spans="1:20" hidden="1" x14ac:dyDescent="0.25">
      <c r="A3798">
        <v>2285</v>
      </c>
      <c r="B3798">
        <v>333</v>
      </c>
      <c r="C3798">
        <v>272.28115299437599</v>
      </c>
      <c r="D3798">
        <v>7.3173597627655601E-2</v>
      </c>
      <c r="E3798">
        <v>0</v>
      </c>
      <c r="F3798">
        <v>-4.1501447889804297E-2</v>
      </c>
      <c r="G3798">
        <v>281</v>
      </c>
      <c r="H3798">
        <v>3</v>
      </c>
      <c r="I3798">
        <v>192.14134359197001</v>
      </c>
      <c r="J3798">
        <v>256.18946234357799</v>
      </c>
      <c r="K3798">
        <v>12.2123545929215</v>
      </c>
      <c r="L3798">
        <v>22.605801</v>
      </c>
      <c r="M3798">
        <v>280.41355337133803</v>
      </c>
      <c r="N3798">
        <v>153.84436423282901</v>
      </c>
      <c r="O3798">
        <v>0.399472244480369</v>
      </c>
      <c r="P3798">
        <v>1.47</v>
      </c>
      <c r="Q3798">
        <v>0</v>
      </c>
      <c r="R3798">
        <v>0.87160738903237001</v>
      </c>
      <c r="S3798">
        <v>269.25121580959399</v>
      </c>
    </row>
    <row r="3799" spans="1:20" x14ac:dyDescent="0.25">
      <c r="A3799">
        <v>2285</v>
      </c>
      <c r="B3799">
        <v>1499</v>
      </c>
      <c r="C3799">
        <v>247.50802971802401</v>
      </c>
      <c r="D3799">
        <v>9.4952513865496593E-2</v>
      </c>
      <c r="E3799">
        <v>0</v>
      </c>
      <c r="F3799">
        <v>-0.36198340904151799</v>
      </c>
      <c r="G3799">
        <v>281</v>
      </c>
      <c r="H3799">
        <v>3</v>
      </c>
      <c r="I3799">
        <v>104.35562657892299</v>
      </c>
      <c r="J3799">
        <v>217.05743882210501</v>
      </c>
      <c r="K3799">
        <v>12.2123545929215</v>
      </c>
      <c r="L3799">
        <v>-39.488300000000002</v>
      </c>
      <c r="M3799">
        <v>191.19047868788601</v>
      </c>
      <c r="N3799">
        <v>107.331615053448</v>
      </c>
      <c r="O3799">
        <v>2.6394480050557299</v>
      </c>
      <c r="P3799">
        <v>14.72</v>
      </c>
      <c r="Q3799">
        <v>0</v>
      </c>
      <c r="R3799">
        <v>-0.82832678127750703</v>
      </c>
      <c r="S3799">
        <v>250.262663558555</v>
      </c>
      <c r="T3799">
        <f>IF(AND(C3799&gt;=$V$3,B3799=$V$1,A3799&lt;=2004),1,0)</f>
        <v>0</v>
      </c>
    </row>
    <row r="3800" spans="1:20" hidden="1" x14ac:dyDescent="0.25">
      <c r="A3800">
        <v>2285</v>
      </c>
      <c r="B3800">
        <v>1513</v>
      </c>
      <c r="C3800">
        <v>251.293816222945</v>
      </c>
      <c r="D3800">
        <v>9.8770403943792495E-2</v>
      </c>
      <c r="E3800">
        <v>0</v>
      </c>
      <c r="F3800">
        <v>-0.36839382011011101</v>
      </c>
      <c r="G3800">
        <v>281</v>
      </c>
      <c r="H3800">
        <v>3</v>
      </c>
      <c r="I3800">
        <v>110.857716184198</v>
      </c>
      <c r="J3800">
        <v>218.67066582925099</v>
      </c>
      <c r="K3800">
        <v>12.2123545929215</v>
      </c>
      <c r="L3800">
        <v>-37.064602000000001</v>
      </c>
      <c r="M3800">
        <v>203.132495159684</v>
      </c>
      <c r="N3800">
        <v>114.450003004774</v>
      </c>
      <c r="O3800">
        <v>3.4943241360991499</v>
      </c>
      <c r="P3800">
        <v>14.9</v>
      </c>
      <c r="Q3800">
        <v>0</v>
      </c>
      <c r="R3800">
        <v>-0.61105292528472499</v>
      </c>
      <c r="S3800">
        <v>253.28820511054599</v>
      </c>
    </row>
    <row r="3801" spans="1:20" hidden="1" x14ac:dyDescent="0.25">
      <c r="A3801">
        <v>2285</v>
      </c>
      <c r="B3801">
        <v>3090</v>
      </c>
      <c r="C3801">
        <v>265.42272091652598</v>
      </c>
      <c r="D3801">
        <v>8.0166394790158996E-2</v>
      </c>
      <c r="E3801">
        <v>0</v>
      </c>
      <c r="F3801">
        <v>0.35986482039720502</v>
      </c>
      <c r="G3801">
        <v>281</v>
      </c>
      <c r="H3801">
        <v>3</v>
      </c>
      <c r="I3801">
        <v>170.76857522829701</v>
      </c>
      <c r="J3801">
        <v>244.30100867486399</v>
      </c>
      <c r="K3801">
        <v>12.2123545929215</v>
      </c>
      <c r="L3801">
        <v>47.642398999999997</v>
      </c>
      <c r="M3801">
        <v>253.95949821975299</v>
      </c>
      <c r="N3801">
        <v>140.429339856545</v>
      </c>
      <c r="O3801">
        <v>-0.20646715942615901</v>
      </c>
      <c r="P3801">
        <v>-0.15</v>
      </c>
      <c r="Q3801">
        <v>0</v>
      </c>
      <c r="R3801">
        <v>2.86882043065473</v>
      </c>
      <c r="S3801">
        <v>255.69168459210101</v>
      </c>
    </row>
    <row r="3802" spans="1:20" hidden="1" x14ac:dyDescent="0.25">
      <c r="A3802">
        <v>2286</v>
      </c>
      <c r="B3802">
        <v>333</v>
      </c>
      <c r="C3802">
        <v>272.30002065459701</v>
      </c>
      <c r="D3802">
        <v>7.2957804147695093E-2</v>
      </c>
      <c r="E3802">
        <v>0</v>
      </c>
      <c r="F3802">
        <v>2.1541548882449298E-2</v>
      </c>
      <c r="G3802">
        <v>282</v>
      </c>
      <c r="H3802">
        <v>3</v>
      </c>
      <c r="I3802">
        <v>192.14134359197001</v>
      </c>
      <c r="J3802">
        <v>256.20833000379798</v>
      </c>
      <c r="K3802">
        <v>12.2123545929215</v>
      </c>
      <c r="L3802">
        <v>22.605801</v>
      </c>
      <c r="M3802">
        <v>280.49464214486397</v>
      </c>
      <c r="N3802">
        <v>153.85028642145201</v>
      </c>
      <c r="O3802">
        <v>0.40467062916329899</v>
      </c>
      <c r="P3802">
        <v>1.52</v>
      </c>
      <c r="Q3802">
        <v>0</v>
      </c>
      <c r="R3802">
        <v>0.873180737694634</v>
      </c>
      <c r="S3802">
        <v>269.265462673998</v>
      </c>
    </row>
    <row r="3803" spans="1:20" x14ac:dyDescent="0.25">
      <c r="A3803">
        <v>2286</v>
      </c>
      <c r="B3803">
        <v>1499</v>
      </c>
      <c r="C3803">
        <v>247.587160503973</v>
      </c>
      <c r="D3803">
        <v>9.46724930101287E-2</v>
      </c>
      <c r="E3803">
        <v>0</v>
      </c>
      <c r="F3803">
        <v>0.71573829901685504</v>
      </c>
      <c r="G3803">
        <v>282</v>
      </c>
      <c r="H3803">
        <v>3</v>
      </c>
      <c r="I3803">
        <v>104.35562657892299</v>
      </c>
      <c r="J3803">
        <v>217.136569608054</v>
      </c>
      <c r="K3803">
        <v>12.2123545929215</v>
      </c>
      <c r="L3803">
        <v>-39.488300000000002</v>
      </c>
      <c r="M3803">
        <v>191.51880269483399</v>
      </c>
      <c r="N3803">
        <v>107.48689445157299</v>
      </c>
      <c r="O3803">
        <v>2.6812384973445602</v>
      </c>
      <c r="P3803">
        <v>14.17</v>
      </c>
      <c r="Q3803">
        <v>0</v>
      </c>
      <c r="R3803">
        <v>-0.79384259879507002</v>
      </c>
      <c r="S3803">
        <v>250.24971117953999</v>
      </c>
      <c r="T3803">
        <f>IF(AND(C3803&gt;=$V$3,B3803=$V$1,A3803&lt;=2004),1,0)</f>
        <v>0</v>
      </c>
    </row>
    <row r="3804" spans="1:20" hidden="1" x14ac:dyDescent="0.25">
      <c r="A3804">
        <v>2286</v>
      </c>
      <c r="B3804">
        <v>1513</v>
      </c>
      <c r="C3804">
        <v>251.38340378215901</v>
      </c>
      <c r="D3804">
        <v>9.8479123893676607E-2</v>
      </c>
      <c r="E3804">
        <v>0</v>
      </c>
      <c r="F3804">
        <v>0.69965543798853203</v>
      </c>
      <c r="G3804">
        <v>282</v>
      </c>
      <c r="H3804">
        <v>3</v>
      </c>
      <c r="I3804">
        <v>110.857716184198</v>
      </c>
      <c r="J3804">
        <v>218.760253388465</v>
      </c>
      <c r="K3804">
        <v>12.2123545929215</v>
      </c>
      <c r="L3804">
        <v>-37.064602000000001</v>
      </c>
      <c r="M3804">
        <v>203.50798438686601</v>
      </c>
      <c r="N3804">
        <v>114.630256319935</v>
      </c>
      <c r="O3804">
        <v>3.5262056993476598</v>
      </c>
      <c r="P3804">
        <v>14.4</v>
      </c>
      <c r="Q3804">
        <v>0</v>
      </c>
      <c r="R3804">
        <v>-0.57475183606821201</v>
      </c>
      <c r="S3804">
        <v>253.27882742833</v>
      </c>
    </row>
    <row r="3805" spans="1:20" hidden="1" x14ac:dyDescent="0.25">
      <c r="A3805">
        <v>2286</v>
      </c>
      <c r="B3805">
        <v>3090</v>
      </c>
      <c r="C3805">
        <v>265.25482842213199</v>
      </c>
      <c r="D3805">
        <v>7.9929979117450298E-2</v>
      </c>
      <c r="E3805">
        <v>0</v>
      </c>
      <c r="F3805">
        <v>-0.240315523672329</v>
      </c>
      <c r="G3805">
        <v>282</v>
      </c>
      <c r="H3805">
        <v>3</v>
      </c>
      <c r="I3805">
        <v>170.76857522829701</v>
      </c>
      <c r="J3805">
        <v>244.13311618047001</v>
      </c>
      <c r="K3805">
        <v>12.2123545929215</v>
      </c>
      <c r="L3805">
        <v>47.642398999999997</v>
      </c>
      <c r="M3805">
        <v>253.283345391989</v>
      </c>
      <c r="N3805">
        <v>140.01940548678701</v>
      </c>
      <c r="O3805">
        <v>-0.19685731283103999</v>
      </c>
      <c r="P3805">
        <v>-0.25</v>
      </c>
      <c r="Q3805">
        <v>0</v>
      </c>
      <c r="R3805">
        <v>2.8043332115830601</v>
      </c>
      <c r="S3805">
        <v>255.73744024529501</v>
      </c>
    </row>
    <row r="3806" spans="1:20" hidden="1" x14ac:dyDescent="0.25">
      <c r="A3806">
        <v>2287</v>
      </c>
      <c r="B3806">
        <v>333</v>
      </c>
      <c r="C3806">
        <v>272.320209058648</v>
      </c>
      <c r="D3806">
        <v>7.2765114139046905E-2</v>
      </c>
      <c r="E3806">
        <v>0</v>
      </c>
      <c r="F3806">
        <v>-3.4992530437803399E-2</v>
      </c>
      <c r="G3806">
        <v>283</v>
      </c>
      <c r="H3806">
        <v>3</v>
      </c>
      <c r="I3806">
        <v>192.235045264088</v>
      </c>
      <c r="J3806">
        <v>256.22851840784898</v>
      </c>
      <c r="K3806">
        <v>11.8259889173014</v>
      </c>
      <c r="L3806">
        <v>22.605801</v>
      </c>
      <c r="M3806">
        <v>280.57239747474699</v>
      </c>
      <c r="N3806">
        <v>153.85842872087099</v>
      </c>
      <c r="O3806">
        <v>0.409116109171273</v>
      </c>
      <c r="P3806">
        <v>1.56</v>
      </c>
      <c r="Q3806">
        <v>0</v>
      </c>
      <c r="R3806">
        <v>0.87451237912934598</v>
      </c>
      <c r="S3806">
        <v>269.27973126553701</v>
      </c>
    </row>
    <row r="3807" spans="1:20" x14ac:dyDescent="0.25">
      <c r="A3807">
        <v>2287</v>
      </c>
      <c r="B3807">
        <v>1499</v>
      </c>
      <c r="C3807">
        <v>247.68103714743299</v>
      </c>
      <c r="D3807">
        <v>9.4422451993818296E-2</v>
      </c>
      <c r="E3807">
        <v>0</v>
      </c>
      <c r="F3807">
        <v>-0.39068804931339002</v>
      </c>
      <c r="G3807">
        <v>283</v>
      </c>
      <c r="H3807">
        <v>3</v>
      </c>
      <c r="I3807">
        <v>105.984175911316</v>
      </c>
      <c r="J3807">
        <v>217.23044625151499</v>
      </c>
      <c r="K3807">
        <v>11.8259889173014</v>
      </c>
      <c r="L3807">
        <v>-39.488300000000002</v>
      </c>
      <c r="M3807">
        <v>191.76384206217401</v>
      </c>
      <c r="N3807">
        <v>107.598411671487</v>
      </c>
      <c r="O3807">
        <v>2.7232501296298901</v>
      </c>
      <c r="P3807">
        <v>13.61</v>
      </c>
      <c r="Q3807">
        <v>0</v>
      </c>
      <c r="R3807">
        <v>-0.76730566386577903</v>
      </c>
      <c r="S3807">
        <v>250.237191778598</v>
      </c>
      <c r="T3807">
        <f>IF(AND(C3807&gt;=$V$3,B3807=$V$1,A3807&lt;=2004),1,0)</f>
        <v>0</v>
      </c>
    </row>
    <row r="3808" spans="1:20" hidden="1" x14ac:dyDescent="0.25">
      <c r="A3808">
        <v>2287</v>
      </c>
      <c r="B3808">
        <v>1513</v>
      </c>
      <c r="C3808">
        <v>251.48754638256801</v>
      </c>
      <c r="D3808">
        <v>9.8219029124427301E-2</v>
      </c>
      <c r="E3808">
        <v>0</v>
      </c>
      <c r="F3808">
        <v>-0.38563286968196703</v>
      </c>
      <c r="G3808">
        <v>283</v>
      </c>
      <c r="H3808">
        <v>3</v>
      </c>
      <c r="I3808">
        <v>112.46877173388999</v>
      </c>
      <c r="J3808">
        <v>218.86439598887301</v>
      </c>
      <c r="K3808">
        <v>11.8259889173014</v>
      </c>
      <c r="L3808">
        <v>-37.064602000000001</v>
      </c>
      <c r="M3808">
        <v>203.79834625541699</v>
      </c>
      <c r="N3808">
        <v>114.765764413358</v>
      </c>
      <c r="O3808">
        <v>3.55795738192568</v>
      </c>
      <c r="P3808">
        <v>13.88</v>
      </c>
      <c r="Q3808">
        <v>0</v>
      </c>
      <c r="R3808">
        <v>-0.54623159381644704</v>
      </c>
      <c r="S3808">
        <v>253.269915083939</v>
      </c>
    </row>
    <row r="3809" spans="1:20" hidden="1" x14ac:dyDescent="0.25">
      <c r="A3809">
        <v>2287</v>
      </c>
      <c r="B3809">
        <v>3090</v>
      </c>
      <c r="C3809">
        <v>265.072973964266</v>
      </c>
      <c r="D3809">
        <v>7.97188747873884E-2</v>
      </c>
      <c r="E3809">
        <v>0</v>
      </c>
      <c r="F3809">
        <v>0.36991700179967701</v>
      </c>
      <c r="G3809">
        <v>283</v>
      </c>
      <c r="H3809">
        <v>3</v>
      </c>
      <c r="I3809">
        <v>169.876004582907</v>
      </c>
      <c r="J3809">
        <v>243.95126172260399</v>
      </c>
      <c r="K3809">
        <v>11.8259889173014</v>
      </c>
      <c r="L3809">
        <v>47.642398999999997</v>
      </c>
      <c r="M3809">
        <v>252.64309814443399</v>
      </c>
      <c r="N3809">
        <v>139.63330142933</v>
      </c>
      <c r="O3809">
        <v>-0.18673808953559001</v>
      </c>
      <c r="P3809">
        <v>-0.36</v>
      </c>
      <c r="Q3809">
        <v>0</v>
      </c>
      <c r="R3809">
        <v>2.7427631407392998</v>
      </c>
      <c r="S3809">
        <v>255.782191317865</v>
      </c>
    </row>
    <row r="3810" spans="1:20" hidden="1" x14ac:dyDescent="0.25">
      <c r="A3810">
        <v>2288</v>
      </c>
      <c r="B3810">
        <v>333</v>
      </c>
      <c r="C3810">
        <v>272.34166996384198</v>
      </c>
      <c r="D3810">
        <v>7.2568239694295905E-2</v>
      </c>
      <c r="E3810">
        <v>0</v>
      </c>
      <c r="F3810">
        <v>-3.37143551950966E-2</v>
      </c>
      <c r="G3810">
        <v>284</v>
      </c>
      <c r="H3810">
        <v>3</v>
      </c>
      <c r="I3810">
        <v>192.316058522731</v>
      </c>
      <c r="J3810">
        <v>256.24997931304301</v>
      </c>
      <c r="K3810">
        <v>11.4360209308962</v>
      </c>
      <c r="L3810">
        <v>22.605801</v>
      </c>
      <c r="M3810">
        <v>280.65561361073401</v>
      </c>
      <c r="N3810">
        <v>153.86873770577699</v>
      </c>
      <c r="O3810">
        <v>0.41427866229167098</v>
      </c>
      <c r="P3810">
        <v>1.61</v>
      </c>
      <c r="Q3810">
        <v>0</v>
      </c>
      <c r="R3810">
        <v>0.87621837695733595</v>
      </c>
      <c r="S3810">
        <v>269.29402769222901</v>
      </c>
    </row>
    <row r="3811" spans="1:20" x14ac:dyDescent="0.25">
      <c r="A3811">
        <v>2288</v>
      </c>
      <c r="B3811">
        <v>1499</v>
      </c>
      <c r="C3811">
        <v>247.78881283554199</v>
      </c>
      <c r="D3811">
        <v>9.4166981112912496E-2</v>
      </c>
      <c r="E3811">
        <v>0</v>
      </c>
      <c r="F3811">
        <v>-0.36825186199675503</v>
      </c>
      <c r="G3811">
        <v>284</v>
      </c>
      <c r="H3811">
        <v>3</v>
      </c>
      <c r="I3811">
        <v>107.63274053601501</v>
      </c>
      <c r="J3811">
        <v>217.338221939623</v>
      </c>
      <c r="K3811">
        <v>11.4360209308962</v>
      </c>
      <c r="L3811">
        <v>-39.488300000000002</v>
      </c>
      <c r="M3811">
        <v>192.05484886697101</v>
      </c>
      <c r="N3811">
        <v>107.735037909798</v>
      </c>
      <c r="O3811">
        <v>2.7646737071676299</v>
      </c>
      <c r="P3811">
        <v>13.04</v>
      </c>
      <c r="Q3811">
        <v>0</v>
      </c>
      <c r="R3811">
        <v>-0.73664397985281305</v>
      </c>
      <c r="S3811">
        <v>250.22517265536001</v>
      </c>
      <c r="T3811">
        <f>IF(AND(C3811&gt;=$V$3,B3811=$V$1,A3811&lt;=2004),1,0)</f>
        <v>0</v>
      </c>
    </row>
    <row r="3812" spans="1:20" hidden="1" x14ac:dyDescent="0.25">
      <c r="A3812">
        <v>2288</v>
      </c>
      <c r="B3812">
        <v>1513</v>
      </c>
      <c r="C3812">
        <v>251.60539256275399</v>
      </c>
      <c r="D3812">
        <v>9.7953286164333797E-2</v>
      </c>
      <c r="E3812">
        <v>0</v>
      </c>
      <c r="F3812">
        <v>-0.363073489129905</v>
      </c>
      <c r="G3812">
        <v>284</v>
      </c>
      <c r="H3812">
        <v>3</v>
      </c>
      <c r="I3812">
        <v>114.098425425043</v>
      </c>
      <c r="J3812">
        <v>218.98224216905999</v>
      </c>
      <c r="K3812">
        <v>11.4360209308962</v>
      </c>
      <c r="L3812">
        <v>-37.064602000000001</v>
      </c>
      <c r="M3812">
        <v>204.13627281810801</v>
      </c>
      <c r="N3812">
        <v>114.927312745724</v>
      </c>
      <c r="O3812">
        <v>3.5905295420271601</v>
      </c>
      <c r="P3812">
        <v>13.35</v>
      </c>
      <c r="Q3812">
        <v>0</v>
      </c>
      <c r="R3812">
        <v>-0.51365091835024201</v>
      </c>
      <c r="S3812">
        <v>253.26153432762001</v>
      </c>
    </row>
    <row r="3813" spans="1:20" hidden="1" x14ac:dyDescent="0.25">
      <c r="A3813">
        <v>2288</v>
      </c>
      <c r="B3813">
        <v>3090</v>
      </c>
      <c r="C3813">
        <v>264.877738499239</v>
      </c>
      <c r="D3813">
        <v>7.9503186137743001E-2</v>
      </c>
      <c r="E3813">
        <v>0</v>
      </c>
      <c r="F3813">
        <v>0.35452470982668899</v>
      </c>
      <c r="G3813">
        <v>284</v>
      </c>
      <c r="H3813">
        <v>3</v>
      </c>
      <c r="I3813">
        <v>168.964207016915</v>
      </c>
      <c r="J3813">
        <v>243.75602625757699</v>
      </c>
      <c r="K3813">
        <v>11.4360209308962</v>
      </c>
      <c r="L3813">
        <v>47.642398999999997</v>
      </c>
      <c r="M3813">
        <v>251.95097807974699</v>
      </c>
      <c r="N3813">
        <v>139.217946152861</v>
      </c>
      <c r="O3813">
        <v>-0.17496462180519101</v>
      </c>
      <c r="P3813">
        <v>-0.47</v>
      </c>
      <c r="Q3813">
        <v>0</v>
      </c>
      <c r="R3813">
        <v>2.6774589538323799</v>
      </c>
      <c r="S3813">
        <v>255.82587688377001</v>
      </c>
    </row>
    <row r="3814" spans="1:20" hidden="1" x14ac:dyDescent="0.25">
      <c r="A3814">
        <v>2289</v>
      </c>
      <c r="B3814">
        <v>333</v>
      </c>
      <c r="C3814">
        <v>272.36243496863699</v>
      </c>
      <c r="D3814">
        <v>7.2394608543133204E-2</v>
      </c>
      <c r="E3814">
        <v>0</v>
      </c>
      <c r="F3814">
        <v>1.8437624353076599E-2</v>
      </c>
      <c r="G3814">
        <v>285</v>
      </c>
      <c r="H3814">
        <v>3</v>
      </c>
      <c r="I3814">
        <v>192.316058522731</v>
      </c>
      <c r="J3814">
        <v>256.27074431783802</v>
      </c>
      <c r="K3814">
        <v>11.4360209308962</v>
      </c>
      <c r="L3814">
        <v>22.605801</v>
      </c>
      <c r="M3814">
        <v>280.744095263654</v>
      </c>
      <c r="N3814">
        <v>153.886034366659</v>
      </c>
      <c r="O3814">
        <v>0.419090721170509</v>
      </c>
      <c r="P3814">
        <v>1.66</v>
      </c>
      <c r="Q3814">
        <v>0</v>
      </c>
      <c r="R3814">
        <v>0.87828306815132295</v>
      </c>
      <c r="S3814">
        <v>269.30835780653399</v>
      </c>
    </row>
    <row r="3815" spans="1:20" x14ac:dyDescent="0.25">
      <c r="A3815">
        <v>2289</v>
      </c>
      <c r="B3815">
        <v>1499</v>
      </c>
      <c r="C3815">
        <v>247.86890276093499</v>
      </c>
      <c r="D3815">
        <v>9.3941671509137806E-2</v>
      </c>
      <c r="E3815">
        <v>0</v>
      </c>
      <c r="F3815">
        <v>0.73352823861446603</v>
      </c>
      <c r="G3815">
        <v>285</v>
      </c>
      <c r="H3815">
        <v>3</v>
      </c>
      <c r="I3815">
        <v>107.63274053601501</v>
      </c>
      <c r="J3815">
        <v>217.41831186501699</v>
      </c>
      <c r="K3815">
        <v>11.4360209308962</v>
      </c>
      <c r="L3815">
        <v>-39.488300000000002</v>
      </c>
      <c r="M3815">
        <v>192.389349367481</v>
      </c>
      <c r="N3815">
        <v>107.899090323</v>
      </c>
      <c r="O3815">
        <v>2.8061165559641301</v>
      </c>
      <c r="P3815">
        <v>12.47</v>
      </c>
      <c r="Q3815">
        <v>0</v>
      </c>
      <c r="R3815">
        <v>-0.70212097974941301</v>
      </c>
      <c r="S3815">
        <v>250.21371681126899</v>
      </c>
      <c r="T3815">
        <f>IF(AND(C3815&gt;=$V$3,B3815=$V$1,A3815&lt;=2004),1,0)</f>
        <v>0</v>
      </c>
    </row>
    <row r="3816" spans="1:20" hidden="1" x14ac:dyDescent="0.25">
      <c r="A3816">
        <v>2289</v>
      </c>
      <c r="B3816">
        <v>1513</v>
      </c>
      <c r="C3816">
        <v>251.695457228181</v>
      </c>
      <c r="D3816">
        <v>9.7718917218517595E-2</v>
      </c>
      <c r="E3816">
        <v>0</v>
      </c>
      <c r="F3816">
        <v>0.73606612233836599</v>
      </c>
      <c r="G3816">
        <v>285</v>
      </c>
      <c r="H3816">
        <v>3</v>
      </c>
      <c r="I3816">
        <v>114.098425425043</v>
      </c>
      <c r="J3816">
        <v>219.07230683448699</v>
      </c>
      <c r="K3816">
        <v>11.4360209308962</v>
      </c>
      <c r="L3816">
        <v>-37.064602000000001</v>
      </c>
      <c r="M3816">
        <v>204.519172010246</v>
      </c>
      <c r="N3816">
        <v>115.117438440011</v>
      </c>
      <c r="O3816">
        <v>3.6236135560017</v>
      </c>
      <c r="P3816">
        <v>12.81</v>
      </c>
      <c r="Q3816">
        <v>0</v>
      </c>
      <c r="R3816">
        <v>-0.477274279887898</v>
      </c>
      <c r="S3816">
        <v>253.25374709451199</v>
      </c>
    </row>
    <row r="3817" spans="1:20" hidden="1" x14ac:dyDescent="0.25">
      <c r="A3817">
        <v>2289</v>
      </c>
      <c r="B3817">
        <v>3090</v>
      </c>
      <c r="C3817">
        <v>264.693261360939</v>
      </c>
      <c r="D3817">
        <v>7.9312962015064103E-2</v>
      </c>
      <c r="E3817">
        <v>0</v>
      </c>
      <c r="F3817">
        <v>-0.28503837405684201</v>
      </c>
      <c r="G3817">
        <v>285</v>
      </c>
      <c r="H3817">
        <v>3</v>
      </c>
      <c r="I3817">
        <v>168.964207016915</v>
      </c>
      <c r="J3817">
        <v>243.57154911927699</v>
      </c>
      <c r="K3817">
        <v>11.4360209308962</v>
      </c>
      <c r="L3817">
        <v>47.642398999999997</v>
      </c>
      <c r="M3817">
        <v>251.20951511800101</v>
      </c>
      <c r="N3817">
        <v>138.77933109511301</v>
      </c>
      <c r="O3817">
        <v>-0.16162747421367599</v>
      </c>
      <c r="P3817">
        <v>-0.56999999999999995</v>
      </c>
      <c r="Q3817">
        <v>0</v>
      </c>
      <c r="R3817">
        <v>2.6086056313646901</v>
      </c>
      <c r="S3817">
        <v>255.86843903512101</v>
      </c>
    </row>
    <row r="3818" spans="1:20" hidden="1" x14ac:dyDescent="0.25">
      <c r="A3818">
        <v>2290</v>
      </c>
      <c r="B3818">
        <v>333</v>
      </c>
      <c r="C3818">
        <v>272.38428979044699</v>
      </c>
      <c r="D3818">
        <v>7.2228701353490493E-2</v>
      </c>
      <c r="E3818">
        <v>0</v>
      </c>
      <c r="F3818">
        <v>-2.8874216341363799E-2</v>
      </c>
      <c r="G3818">
        <v>286</v>
      </c>
      <c r="H3818">
        <v>3</v>
      </c>
      <c r="I3818">
        <v>192.38403748572799</v>
      </c>
      <c r="J3818">
        <v>256.29259913964898</v>
      </c>
      <c r="K3818">
        <v>11.042569421732299</v>
      </c>
      <c r="L3818">
        <v>22.605801</v>
      </c>
      <c r="M3818">
        <v>280.82972768636802</v>
      </c>
      <c r="N3818">
        <v>153.903095490797</v>
      </c>
      <c r="O3818">
        <v>0.423779476905081</v>
      </c>
      <c r="P3818">
        <v>1.71</v>
      </c>
      <c r="Q3818">
        <v>0</v>
      </c>
      <c r="R3818">
        <v>0.88013750343573605</v>
      </c>
      <c r="S3818">
        <v>269.32271817790701</v>
      </c>
    </row>
    <row r="3819" spans="1:20" x14ac:dyDescent="0.25">
      <c r="A3819">
        <v>2290</v>
      </c>
      <c r="B3819">
        <v>1499</v>
      </c>
      <c r="C3819">
        <v>247.963993497546</v>
      </c>
      <c r="D3819">
        <v>9.3726384776823504E-2</v>
      </c>
      <c r="E3819">
        <v>0</v>
      </c>
      <c r="F3819">
        <v>-0.39744292153643701</v>
      </c>
      <c r="G3819">
        <v>286</v>
      </c>
      <c r="H3819">
        <v>3</v>
      </c>
      <c r="I3819">
        <v>109.300863875998</v>
      </c>
      <c r="J3819">
        <v>217.513402601628</v>
      </c>
      <c r="K3819">
        <v>11.042569421732299</v>
      </c>
      <c r="L3819">
        <v>-39.488300000000002</v>
      </c>
      <c r="M3819">
        <v>192.638205165513</v>
      </c>
      <c r="N3819">
        <v>108.0160558356</v>
      </c>
      <c r="O3819">
        <v>2.8471258869838998</v>
      </c>
      <c r="P3819">
        <v>11.89</v>
      </c>
      <c r="Q3819">
        <v>0</v>
      </c>
      <c r="R3819">
        <v>-0.67573891383322804</v>
      </c>
      <c r="S3819">
        <v>250.202691418401</v>
      </c>
      <c r="T3819">
        <f>IF(AND(C3819&gt;=$V$3,B3819=$V$1,A3819&lt;=2004),1,0)</f>
        <v>0</v>
      </c>
    </row>
    <row r="3820" spans="1:20" hidden="1" x14ac:dyDescent="0.25">
      <c r="A3820">
        <v>2290</v>
      </c>
      <c r="B3820">
        <v>1513</v>
      </c>
      <c r="C3820">
        <v>251.800430631712</v>
      </c>
      <c r="D3820">
        <v>9.7494974147936703E-2</v>
      </c>
      <c r="E3820">
        <v>0</v>
      </c>
      <c r="F3820">
        <v>-0.39500393509471499</v>
      </c>
      <c r="G3820">
        <v>286</v>
      </c>
      <c r="H3820">
        <v>3</v>
      </c>
      <c r="I3820">
        <v>115.746195594055</v>
      </c>
      <c r="J3820">
        <v>219.177280238018</v>
      </c>
      <c r="K3820">
        <v>11.042569421732299</v>
      </c>
      <c r="L3820">
        <v>-37.064602000000001</v>
      </c>
      <c r="M3820">
        <v>204.81216801294099</v>
      </c>
      <c r="N3820">
        <v>115.25797376806</v>
      </c>
      <c r="O3820">
        <v>3.6579283864872201</v>
      </c>
      <c r="P3820">
        <v>12.27</v>
      </c>
      <c r="Q3820">
        <v>0</v>
      </c>
      <c r="R3820">
        <v>-0.449074885729914</v>
      </c>
      <c r="S3820">
        <v>253.24641996425399</v>
      </c>
    </row>
    <row r="3821" spans="1:20" hidden="1" x14ac:dyDescent="0.25">
      <c r="A3821">
        <v>2290</v>
      </c>
      <c r="B3821">
        <v>3090</v>
      </c>
      <c r="C3821">
        <v>264.49531723258599</v>
      </c>
      <c r="D3821">
        <v>7.9131199990308904E-2</v>
      </c>
      <c r="E3821">
        <v>0</v>
      </c>
      <c r="F3821">
        <v>0.35680280214571802</v>
      </c>
      <c r="G3821">
        <v>286</v>
      </c>
      <c r="H3821">
        <v>3</v>
      </c>
      <c r="I3821">
        <v>168.033273865344</v>
      </c>
      <c r="J3821">
        <v>243.37360499092401</v>
      </c>
      <c r="K3821">
        <v>11.042569421732299</v>
      </c>
      <c r="L3821">
        <v>47.642398999999997</v>
      </c>
      <c r="M3821">
        <v>250.510414897001</v>
      </c>
      <c r="N3821">
        <v>138.365527234269</v>
      </c>
      <c r="O3821">
        <v>-0.14823094535843001</v>
      </c>
      <c r="P3821">
        <v>-0.68</v>
      </c>
      <c r="Q3821">
        <v>0</v>
      </c>
      <c r="R3821">
        <v>2.5431764418029599</v>
      </c>
      <c r="S3821">
        <v>255.90993364025701</v>
      </c>
    </row>
    <row r="3822" spans="1:20" hidden="1" x14ac:dyDescent="0.25">
      <c r="A3822">
        <v>2291</v>
      </c>
      <c r="B3822">
        <v>333</v>
      </c>
      <c r="C3822">
        <v>272.40549607606698</v>
      </c>
      <c r="D3822">
        <v>7.2068435002411294E-2</v>
      </c>
      <c r="E3822">
        <v>0</v>
      </c>
      <c r="F3822">
        <v>1.7182725527280701E-2</v>
      </c>
      <c r="G3822">
        <v>287</v>
      </c>
      <c r="H3822">
        <v>3</v>
      </c>
      <c r="I3822">
        <v>192.38403748572799</v>
      </c>
      <c r="J3822">
        <v>256.31380542526898</v>
      </c>
      <c r="K3822">
        <v>11.042569421732299</v>
      </c>
      <c r="L3822">
        <v>22.605801</v>
      </c>
      <c r="M3822">
        <v>280.91987554278398</v>
      </c>
      <c r="N3822">
        <v>153.92358826778599</v>
      </c>
      <c r="O3822">
        <v>0.42841161477548201</v>
      </c>
      <c r="P3822">
        <v>1.76</v>
      </c>
      <c r="Q3822">
        <v>0</v>
      </c>
      <c r="R3822">
        <v>0.88229728740572799</v>
      </c>
      <c r="S3822">
        <v>269.33711378843202</v>
      </c>
    </row>
    <row r="3823" spans="1:20" x14ac:dyDescent="0.25">
      <c r="A3823">
        <v>2291</v>
      </c>
      <c r="B3823">
        <v>1499</v>
      </c>
      <c r="C3823">
        <v>248.03187012761001</v>
      </c>
      <c r="D3823">
        <v>9.3518417785772301E-2</v>
      </c>
      <c r="E3823">
        <v>0</v>
      </c>
      <c r="F3823">
        <v>0.72103167370714105</v>
      </c>
      <c r="G3823">
        <v>287</v>
      </c>
      <c r="H3823">
        <v>3</v>
      </c>
      <c r="I3823">
        <v>109.300863875998</v>
      </c>
      <c r="J3823">
        <v>217.58127923169201</v>
      </c>
      <c r="K3823">
        <v>11.042569421732299</v>
      </c>
      <c r="L3823">
        <v>-39.488300000000002</v>
      </c>
      <c r="M3823">
        <v>192.93398495026699</v>
      </c>
      <c r="N3823">
        <v>108.16000719424299</v>
      </c>
      <c r="O3823">
        <v>2.8885036562774502</v>
      </c>
      <c r="P3823">
        <v>11.31</v>
      </c>
      <c r="Q3823">
        <v>0</v>
      </c>
      <c r="R3823">
        <v>-0.64515789694431502</v>
      </c>
      <c r="S3823">
        <v>250.192164987067</v>
      </c>
      <c r="T3823">
        <f>IF(AND(C3823&gt;=$V$3,B3823=$V$1,A3823&lt;=2004),1,0)</f>
        <v>0</v>
      </c>
    </row>
    <row r="3824" spans="1:20" hidden="1" x14ac:dyDescent="0.25">
      <c r="A3824">
        <v>2291</v>
      </c>
      <c r="B3824">
        <v>1513</v>
      </c>
      <c r="C3824">
        <v>251.87818705828201</v>
      </c>
      <c r="D3824">
        <v>9.7278645133812902E-2</v>
      </c>
      <c r="E3824">
        <v>0</v>
      </c>
      <c r="F3824">
        <v>0.72110865320117901</v>
      </c>
      <c r="G3824">
        <v>287</v>
      </c>
      <c r="H3824">
        <v>3</v>
      </c>
      <c r="I3824">
        <v>115.746195594055</v>
      </c>
      <c r="J3824">
        <v>219.255036664588</v>
      </c>
      <c r="K3824">
        <v>11.042569421732299</v>
      </c>
      <c r="L3824">
        <v>-37.064602000000001</v>
      </c>
      <c r="M3824">
        <v>205.154061896651</v>
      </c>
      <c r="N3824">
        <v>115.426747522768</v>
      </c>
      <c r="O3824">
        <v>3.6923031282426502</v>
      </c>
      <c r="P3824">
        <v>11.72</v>
      </c>
      <c r="Q3824">
        <v>0</v>
      </c>
      <c r="R3824">
        <v>-0.41671161977496102</v>
      </c>
      <c r="S3824">
        <v>253.23962087480299</v>
      </c>
    </row>
    <row r="3825" spans="1:20" hidden="1" x14ac:dyDescent="0.25">
      <c r="A3825">
        <v>2291</v>
      </c>
      <c r="B3825">
        <v>3090</v>
      </c>
      <c r="C3825">
        <v>264.30800842411202</v>
      </c>
      <c r="D3825">
        <v>7.8955617867948802E-2</v>
      </c>
      <c r="E3825">
        <v>0</v>
      </c>
      <c r="F3825">
        <v>-0.28177929673997398</v>
      </c>
      <c r="G3825">
        <v>287</v>
      </c>
      <c r="H3825">
        <v>3</v>
      </c>
      <c r="I3825">
        <v>168.033273865344</v>
      </c>
      <c r="J3825">
        <v>243.18629618245001</v>
      </c>
      <c r="K3825">
        <v>11.042569421732299</v>
      </c>
      <c r="L3825">
        <v>47.642398999999997</v>
      </c>
      <c r="M3825">
        <v>249.76190366477499</v>
      </c>
      <c r="N3825">
        <v>137.925489267145</v>
      </c>
      <c r="O3825">
        <v>-0.13392743000740301</v>
      </c>
      <c r="P3825">
        <v>-0.79</v>
      </c>
      <c r="Q3825">
        <v>0</v>
      </c>
      <c r="R3825">
        <v>2.47417392551636</v>
      </c>
      <c r="S3825">
        <v>255.95030239658499</v>
      </c>
    </row>
    <row r="3826" spans="1:20" hidden="1" x14ac:dyDescent="0.25">
      <c r="A3826">
        <v>2292</v>
      </c>
      <c r="B3826">
        <v>333</v>
      </c>
      <c r="C3826">
        <v>272.427571108927</v>
      </c>
      <c r="D3826">
        <v>7.1924448437699406E-2</v>
      </c>
      <c r="E3826">
        <v>0</v>
      </c>
      <c r="F3826">
        <v>-2.3017066081960899E-2</v>
      </c>
      <c r="G3826">
        <v>288</v>
      </c>
      <c r="H3826">
        <v>3</v>
      </c>
      <c r="I3826">
        <v>192.43864329323301</v>
      </c>
      <c r="J3826">
        <v>256.33588045812797</v>
      </c>
      <c r="K3826">
        <v>10.645754238950699</v>
      </c>
      <c r="L3826">
        <v>22.605801</v>
      </c>
      <c r="M3826">
        <v>281.00736903010699</v>
      </c>
      <c r="N3826">
        <v>153.94551206788501</v>
      </c>
      <c r="O3826">
        <v>0.43312603746418299</v>
      </c>
      <c r="P3826">
        <v>1.81</v>
      </c>
      <c r="Q3826">
        <v>0</v>
      </c>
      <c r="R3826">
        <v>0.88426001796438602</v>
      </c>
      <c r="S3826">
        <v>269.35154142297603</v>
      </c>
    </row>
    <row r="3827" spans="1:20" x14ac:dyDescent="0.25">
      <c r="A3827">
        <v>2292</v>
      </c>
      <c r="B3827">
        <v>1499</v>
      </c>
      <c r="C3827">
        <v>248.11609962948401</v>
      </c>
      <c r="D3827">
        <v>9.3331575991388804E-2</v>
      </c>
      <c r="E3827">
        <v>0</v>
      </c>
      <c r="F3827">
        <v>-0.43326544197962902</v>
      </c>
      <c r="G3827">
        <v>288</v>
      </c>
      <c r="H3827">
        <v>3</v>
      </c>
      <c r="I3827">
        <v>110.988074958193</v>
      </c>
      <c r="J3827">
        <v>217.66550873356601</v>
      </c>
      <c r="K3827">
        <v>10.645754238950699</v>
      </c>
      <c r="L3827">
        <v>-39.488300000000002</v>
      </c>
      <c r="M3827">
        <v>193.14532348642999</v>
      </c>
      <c r="N3827">
        <v>108.25876335854301</v>
      </c>
      <c r="O3827">
        <v>2.9297137394330099</v>
      </c>
      <c r="P3827">
        <v>10.73</v>
      </c>
      <c r="Q3827">
        <v>0</v>
      </c>
      <c r="R3827">
        <v>-0.62256335494100501</v>
      </c>
      <c r="S3827">
        <v>250.18200720951</v>
      </c>
      <c r="T3827">
        <f>IF(AND(C3827&gt;=$V$3,B3827=$V$1,A3827&lt;=2004),1,0)</f>
        <v>0</v>
      </c>
    </row>
    <row r="3828" spans="1:20" hidden="1" x14ac:dyDescent="0.25">
      <c r="A3828">
        <v>2292</v>
      </c>
      <c r="B3828">
        <v>1513</v>
      </c>
      <c r="C3828">
        <v>251.97184959364199</v>
      </c>
      <c r="D3828">
        <v>9.7084290727030301E-2</v>
      </c>
      <c r="E3828">
        <v>0</v>
      </c>
      <c r="F3828">
        <v>-0.42142906419327097</v>
      </c>
      <c r="G3828">
        <v>288</v>
      </c>
      <c r="H3828">
        <v>3</v>
      </c>
      <c r="I3828">
        <v>117.41158718101001</v>
      </c>
      <c r="J3828">
        <v>219.34869919994699</v>
      </c>
      <c r="K3828">
        <v>10.645754238950699</v>
      </c>
      <c r="L3828">
        <v>-37.064602000000001</v>
      </c>
      <c r="M3828">
        <v>205.407587075489</v>
      </c>
      <c r="N3828">
        <v>115.54810806466401</v>
      </c>
      <c r="O3828">
        <v>3.7273511841051601</v>
      </c>
      <c r="P3828">
        <v>11.17</v>
      </c>
      <c r="Q3828">
        <v>0</v>
      </c>
      <c r="R3828">
        <v>-0.39234403610808399</v>
      </c>
      <c r="S3828">
        <v>253.233219368172</v>
      </c>
    </row>
    <row r="3829" spans="1:20" hidden="1" x14ac:dyDescent="0.25">
      <c r="A3829">
        <v>2292</v>
      </c>
      <c r="B3829">
        <v>3090</v>
      </c>
      <c r="C3829">
        <v>264.107116892124</v>
      </c>
      <c r="D3829">
        <v>7.8797871301353697E-2</v>
      </c>
      <c r="E3829">
        <v>0</v>
      </c>
      <c r="F3829">
        <v>0.35986911412106298</v>
      </c>
      <c r="G3829">
        <v>288</v>
      </c>
      <c r="H3829">
        <v>3</v>
      </c>
      <c r="I3829">
        <v>167.083306824283</v>
      </c>
      <c r="J3829">
        <v>242.98540465046199</v>
      </c>
      <c r="K3829">
        <v>10.645754238950699</v>
      </c>
      <c r="L3829">
        <v>47.642398999999997</v>
      </c>
      <c r="M3829">
        <v>249.05515493045101</v>
      </c>
      <c r="N3829">
        <v>137.51133274009001</v>
      </c>
      <c r="O3829">
        <v>-0.118586011227273</v>
      </c>
      <c r="P3829">
        <v>-0.9</v>
      </c>
      <c r="Q3829">
        <v>0</v>
      </c>
      <c r="R3829">
        <v>2.4085607949906702</v>
      </c>
      <c r="S3829">
        <v>255.98960060550601</v>
      </c>
    </row>
    <row r="3830" spans="1:20" hidden="1" x14ac:dyDescent="0.25">
      <c r="A3830">
        <v>2293</v>
      </c>
      <c r="B3830">
        <v>333</v>
      </c>
      <c r="C3830">
        <v>272.44909004304401</v>
      </c>
      <c r="D3830">
        <v>7.1779906501869106E-2</v>
      </c>
      <c r="E3830">
        <v>0</v>
      </c>
      <c r="F3830">
        <v>1.4733629904247701E-2</v>
      </c>
      <c r="G3830">
        <v>289</v>
      </c>
      <c r="H3830">
        <v>3</v>
      </c>
      <c r="I3830">
        <v>192.43864329323301</v>
      </c>
      <c r="J3830">
        <v>256.35739939224499</v>
      </c>
      <c r="K3830">
        <v>10.645754238950699</v>
      </c>
      <c r="L3830">
        <v>22.605801</v>
      </c>
      <c r="M3830">
        <v>281.098468528137</v>
      </c>
      <c r="N3830">
        <v>153.96926199603999</v>
      </c>
      <c r="O3830">
        <v>0.43794583860252501</v>
      </c>
      <c r="P3830">
        <v>1.86</v>
      </c>
      <c r="Q3830">
        <v>0</v>
      </c>
      <c r="R3830">
        <v>0.886463879132254</v>
      </c>
      <c r="S3830">
        <v>269.36600501583899</v>
      </c>
    </row>
    <row r="3831" spans="1:20" x14ac:dyDescent="0.25">
      <c r="A3831">
        <v>2293</v>
      </c>
      <c r="B3831">
        <v>1499</v>
      </c>
      <c r="C3831">
        <v>248.174220299518</v>
      </c>
      <c r="D3831">
        <v>9.3144013528819805E-2</v>
      </c>
      <c r="E3831">
        <v>0</v>
      </c>
      <c r="F3831">
        <v>0.69174755305491198</v>
      </c>
      <c r="G3831">
        <v>289</v>
      </c>
      <c r="H3831">
        <v>3</v>
      </c>
      <c r="I3831">
        <v>110.988074958193</v>
      </c>
      <c r="J3831">
        <v>217.72362940359901</v>
      </c>
      <c r="K3831">
        <v>10.645754238950699</v>
      </c>
      <c r="L3831">
        <v>-39.488300000000002</v>
      </c>
      <c r="M3831">
        <v>193.40781916067101</v>
      </c>
      <c r="N3831">
        <v>108.38604371387299</v>
      </c>
      <c r="O3831">
        <v>2.9703824501460301</v>
      </c>
      <c r="P3831">
        <v>10.16</v>
      </c>
      <c r="Q3831">
        <v>0</v>
      </c>
      <c r="R3831">
        <v>-0.59536241008414903</v>
      </c>
      <c r="S3831">
        <v>250.17229324404801</v>
      </c>
      <c r="T3831">
        <f>IF(AND(C3831&gt;=$V$3,B3831=$V$1,A3831&lt;=2004),1,0)</f>
        <v>0</v>
      </c>
    </row>
    <row r="3832" spans="1:20" hidden="1" x14ac:dyDescent="0.25">
      <c r="A3832">
        <v>2293</v>
      </c>
      <c r="B3832">
        <v>1513</v>
      </c>
      <c r="C3832">
        <v>252.03913107248101</v>
      </c>
      <c r="D3832">
        <v>9.6889186675136796E-2</v>
      </c>
      <c r="E3832">
        <v>0</v>
      </c>
      <c r="F3832">
        <v>0.69896097573469795</v>
      </c>
      <c r="G3832">
        <v>289</v>
      </c>
      <c r="H3832">
        <v>3</v>
      </c>
      <c r="I3832">
        <v>117.41158718101001</v>
      </c>
      <c r="J3832">
        <v>219.41598067878701</v>
      </c>
      <c r="K3832">
        <v>10.645754238950699</v>
      </c>
      <c r="L3832">
        <v>-37.064602000000001</v>
      </c>
      <c r="M3832">
        <v>205.71328610390401</v>
      </c>
      <c r="N3832">
        <v>115.698650757034</v>
      </c>
      <c r="O3832">
        <v>3.7623834438860202</v>
      </c>
      <c r="P3832">
        <v>10.62</v>
      </c>
      <c r="Q3832">
        <v>0</v>
      </c>
      <c r="R3832">
        <v>-0.36350713663689999</v>
      </c>
      <c r="S3832">
        <v>253.22728836596099</v>
      </c>
    </row>
    <row r="3833" spans="1:20" hidden="1" x14ac:dyDescent="0.25">
      <c r="A3833">
        <v>2293</v>
      </c>
      <c r="B3833">
        <v>3090</v>
      </c>
      <c r="C3833">
        <v>263.91718354785701</v>
      </c>
      <c r="D3833">
        <v>7.86395162898854E-2</v>
      </c>
      <c r="E3833">
        <v>0</v>
      </c>
      <c r="F3833">
        <v>-0.290333508038223</v>
      </c>
      <c r="G3833">
        <v>289</v>
      </c>
      <c r="H3833">
        <v>3</v>
      </c>
      <c r="I3833">
        <v>167.083306824283</v>
      </c>
      <c r="J3833">
        <v>242.795471306195</v>
      </c>
      <c r="K3833">
        <v>10.645754238950699</v>
      </c>
      <c r="L3833">
        <v>47.642398999999997</v>
      </c>
      <c r="M3833">
        <v>248.29882434228901</v>
      </c>
      <c r="N3833">
        <v>137.069819072249</v>
      </c>
      <c r="O3833">
        <v>-0.102288368446062</v>
      </c>
      <c r="P3833">
        <v>-1.01</v>
      </c>
      <c r="Q3833">
        <v>0</v>
      </c>
      <c r="R3833">
        <v>2.3393418500543901</v>
      </c>
      <c r="S3833">
        <v>256.02776943435703</v>
      </c>
    </row>
    <row r="3834" spans="1:20" hidden="1" x14ac:dyDescent="0.25">
      <c r="A3834">
        <v>2294</v>
      </c>
      <c r="B3834">
        <v>333</v>
      </c>
      <c r="C3834">
        <v>272.47126573374999</v>
      </c>
      <c r="D3834">
        <v>7.1658016206190195E-2</v>
      </c>
      <c r="E3834">
        <v>0</v>
      </c>
      <c r="F3834">
        <v>-1.7400465139827001E-2</v>
      </c>
      <c r="G3834">
        <v>290</v>
      </c>
      <c r="H3834">
        <v>3</v>
      </c>
      <c r="I3834">
        <v>192.47954473626299</v>
      </c>
      <c r="J3834">
        <v>256.37957508295102</v>
      </c>
      <c r="K3834">
        <v>10.245696256300199</v>
      </c>
      <c r="L3834">
        <v>22.605801</v>
      </c>
      <c r="M3834">
        <v>281.18729442989797</v>
      </c>
      <c r="N3834">
        <v>153.99582500801199</v>
      </c>
      <c r="O3834">
        <v>0.442800861080834</v>
      </c>
      <c r="P3834">
        <v>1.91</v>
      </c>
      <c r="Q3834">
        <v>0</v>
      </c>
      <c r="R3834">
        <v>0.88849711867016601</v>
      </c>
      <c r="S3834">
        <v>269.38050178314802</v>
      </c>
    </row>
    <row r="3835" spans="1:20" x14ac:dyDescent="0.25">
      <c r="A3835">
        <v>2294</v>
      </c>
      <c r="B3835">
        <v>1499</v>
      </c>
      <c r="C3835">
        <v>248.24982336120101</v>
      </c>
      <c r="D3835">
        <v>9.2985844594043396E-2</v>
      </c>
      <c r="E3835">
        <v>0</v>
      </c>
      <c r="F3835">
        <v>-0.46319178619088802</v>
      </c>
      <c r="G3835">
        <v>290</v>
      </c>
      <c r="H3835">
        <v>3</v>
      </c>
      <c r="I3835">
        <v>112.69388865489201</v>
      </c>
      <c r="J3835">
        <v>217.79923246528301</v>
      </c>
      <c r="K3835">
        <v>10.245696256300199</v>
      </c>
      <c r="L3835">
        <v>-39.488300000000002</v>
      </c>
      <c r="M3835">
        <v>193.589104332262</v>
      </c>
      <c r="N3835">
        <v>108.470862058384</v>
      </c>
      <c r="O3835">
        <v>3.01014971110687</v>
      </c>
      <c r="P3835">
        <v>9.58</v>
      </c>
      <c r="Q3835">
        <v>0</v>
      </c>
      <c r="R3835">
        <v>-0.57581352393546104</v>
      </c>
      <c r="S3835">
        <v>250.16289823927599</v>
      </c>
      <c r="T3835">
        <f>IF(AND(C3835&gt;=$V$3,B3835=$V$1,A3835&lt;=2004),1,0)</f>
        <v>0</v>
      </c>
    </row>
    <row r="3836" spans="1:20" hidden="1" x14ac:dyDescent="0.25">
      <c r="A3836">
        <v>2294</v>
      </c>
      <c r="B3836">
        <v>1513</v>
      </c>
      <c r="C3836">
        <v>252.123556639214</v>
      </c>
      <c r="D3836">
        <v>9.6724658018198295E-2</v>
      </c>
      <c r="E3836">
        <v>0</v>
      </c>
      <c r="F3836">
        <v>-0.45422905629186699</v>
      </c>
      <c r="G3836">
        <v>290</v>
      </c>
      <c r="H3836">
        <v>3</v>
      </c>
      <c r="I3836">
        <v>119.094092005782</v>
      </c>
      <c r="J3836">
        <v>219.50040624552</v>
      </c>
      <c r="K3836">
        <v>10.245696256300199</v>
      </c>
      <c r="L3836">
        <v>-37.064602000000001</v>
      </c>
      <c r="M3836">
        <v>205.93309222470401</v>
      </c>
      <c r="N3836">
        <v>115.80416983476501</v>
      </c>
      <c r="O3836">
        <v>3.7978544495258899</v>
      </c>
      <c r="P3836">
        <v>10.07</v>
      </c>
      <c r="Q3836">
        <v>0</v>
      </c>
      <c r="R3836">
        <v>-0.34240843910178398</v>
      </c>
      <c r="S3836">
        <v>253.221701611246</v>
      </c>
    </row>
    <row r="3837" spans="1:20" hidden="1" x14ac:dyDescent="0.25">
      <c r="A3837">
        <v>2294</v>
      </c>
      <c r="B3837">
        <v>3090</v>
      </c>
      <c r="C3837">
        <v>263.71353941163198</v>
      </c>
      <c r="D3837">
        <v>7.8505977610890704E-2</v>
      </c>
      <c r="E3837">
        <v>0</v>
      </c>
      <c r="F3837">
        <v>0.36326224308566601</v>
      </c>
      <c r="G3837">
        <v>290</v>
      </c>
      <c r="H3837">
        <v>3</v>
      </c>
      <c r="I3837">
        <v>166.11441839990999</v>
      </c>
      <c r="J3837">
        <v>242.59182716997</v>
      </c>
      <c r="K3837">
        <v>10.245696256300199</v>
      </c>
      <c r="L3837">
        <v>47.642398999999997</v>
      </c>
      <c r="M3837">
        <v>247.58533539250399</v>
      </c>
      <c r="N3837">
        <v>136.65581156970799</v>
      </c>
      <c r="O3837">
        <v>-8.4934526314079203E-2</v>
      </c>
      <c r="P3837">
        <v>-1.1200000000000001</v>
      </c>
      <c r="Q3837">
        <v>0</v>
      </c>
      <c r="R3837">
        <v>2.2736063540205098</v>
      </c>
      <c r="S3837">
        <v>256.06486571928002</v>
      </c>
    </row>
    <row r="3838" spans="1:20" hidden="1" x14ac:dyDescent="0.25">
      <c r="A3838">
        <v>2295</v>
      </c>
      <c r="B3838">
        <v>333</v>
      </c>
      <c r="C3838">
        <v>272.493044392608</v>
      </c>
      <c r="D3838">
        <v>7.1534743127845302E-2</v>
      </c>
      <c r="E3838">
        <v>0</v>
      </c>
      <c r="F3838">
        <v>1.05192147194169E-2</v>
      </c>
      <c r="G3838">
        <v>291</v>
      </c>
      <c r="H3838">
        <v>3</v>
      </c>
      <c r="I3838">
        <v>192.47954473626299</v>
      </c>
      <c r="J3838">
        <v>256.40135374180898</v>
      </c>
      <c r="K3838">
        <v>10.245696256300199</v>
      </c>
      <c r="L3838">
        <v>22.605801</v>
      </c>
      <c r="M3838">
        <v>281.27885331618</v>
      </c>
      <c r="N3838">
        <v>154.023596243936</v>
      </c>
      <c r="O3838">
        <v>0.44828224292442598</v>
      </c>
      <c r="P3838">
        <v>1.96</v>
      </c>
      <c r="Q3838">
        <v>0</v>
      </c>
      <c r="R3838">
        <v>0.89071006487577697</v>
      </c>
      <c r="S3838">
        <v>269.39503465700801</v>
      </c>
    </row>
    <row r="3839" spans="1:20" x14ac:dyDescent="0.25">
      <c r="A3839">
        <v>2295</v>
      </c>
      <c r="B3839">
        <v>1499</v>
      </c>
      <c r="C3839">
        <v>248.300312521639</v>
      </c>
      <c r="D3839">
        <v>9.2825881314113595E-2</v>
      </c>
      <c r="E3839">
        <v>0</v>
      </c>
      <c r="F3839">
        <v>0.66538699571221904</v>
      </c>
      <c r="G3839">
        <v>291</v>
      </c>
      <c r="H3839">
        <v>3</v>
      </c>
      <c r="I3839">
        <v>112.69388865489201</v>
      </c>
      <c r="J3839">
        <v>217.84972162572001</v>
      </c>
      <c r="K3839">
        <v>10.245696256300199</v>
      </c>
      <c r="L3839">
        <v>-39.488300000000002</v>
      </c>
      <c r="M3839">
        <v>193.82510980142001</v>
      </c>
      <c r="N3839">
        <v>108.586096023103</v>
      </c>
      <c r="O3839">
        <v>3.0500293396480802</v>
      </c>
      <c r="P3839">
        <v>9.02</v>
      </c>
      <c r="Q3839">
        <v>0</v>
      </c>
      <c r="R3839">
        <v>-0.55131840412140998</v>
      </c>
      <c r="S3839">
        <v>250.15390289821099</v>
      </c>
      <c r="T3839">
        <f>IF(AND(C3839&gt;=$V$3,B3839=$V$1,A3839&lt;=2004),1,0)</f>
        <v>0</v>
      </c>
    </row>
    <row r="3840" spans="1:20" hidden="1" x14ac:dyDescent="0.25">
      <c r="A3840">
        <v>2295</v>
      </c>
      <c r="B3840">
        <v>1513</v>
      </c>
      <c r="C3840">
        <v>252.18194411102499</v>
      </c>
      <c r="D3840">
        <v>9.6558262868331801E-2</v>
      </c>
      <c r="E3840">
        <v>0</v>
      </c>
      <c r="F3840">
        <v>0.68987416355573805</v>
      </c>
      <c r="G3840">
        <v>291</v>
      </c>
      <c r="H3840">
        <v>3</v>
      </c>
      <c r="I3840">
        <v>119.094092005782</v>
      </c>
      <c r="J3840">
        <v>219.55879371733101</v>
      </c>
      <c r="K3840">
        <v>10.245696256300199</v>
      </c>
      <c r="L3840">
        <v>-37.064602000000001</v>
      </c>
      <c r="M3840">
        <v>206.20915658964199</v>
      </c>
      <c r="N3840">
        <v>115.941056029743</v>
      </c>
      <c r="O3840">
        <v>3.8330986059900098</v>
      </c>
      <c r="P3840">
        <v>9.51</v>
      </c>
      <c r="Q3840">
        <v>0</v>
      </c>
      <c r="R3840">
        <v>-0.31646828904260199</v>
      </c>
      <c r="S3840">
        <v>253.216538097431</v>
      </c>
    </row>
    <row r="3841" spans="1:20" hidden="1" x14ac:dyDescent="0.25">
      <c r="A3841">
        <v>2295</v>
      </c>
      <c r="B3841">
        <v>3090</v>
      </c>
      <c r="C3841">
        <v>263.52117957711999</v>
      </c>
      <c r="D3841">
        <v>7.8370924004316903E-2</v>
      </c>
      <c r="E3841">
        <v>0</v>
      </c>
      <c r="F3841">
        <v>-0.29897371578620102</v>
      </c>
      <c r="G3841">
        <v>291</v>
      </c>
      <c r="H3841">
        <v>3</v>
      </c>
      <c r="I3841">
        <v>166.11441839990999</v>
      </c>
      <c r="J3841">
        <v>242.39946733545801</v>
      </c>
      <c r="K3841">
        <v>10.245696256300199</v>
      </c>
      <c r="L3841">
        <v>47.642398999999997</v>
      </c>
      <c r="M3841">
        <v>246.82205087742301</v>
      </c>
      <c r="N3841">
        <v>136.21418993814399</v>
      </c>
      <c r="O3841">
        <v>-6.7001336454733898E-2</v>
      </c>
      <c r="P3841">
        <v>-1.23</v>
      </c>
      <c r="Q3841">
        <v>0</v>
      </c>
      <c r="R3841">
        <v>2.2042287116104902</v>
      </c>
      <c r="S3841">
        <v>256.100830034816</v>
      </c>
    </row>
    <row r="3842" spans="1:20" hidden="1" x14ac:dyDescent="0.25">
      <c r="A3842">
        <v>2296</v>
      </c>
      <c r="B3842">
        <v>333</v>
      </c>
      <c r="C3842">
        <v>272.515643755008</v>
      </c>
      <c r="D3842">
        <v>7.1431035377138505E-2</v>
      </c>
      <c r="E3842">
        <v>0</v>
      </c>
      <c r="F3842">
        <v>-2.1744171956648899E-2</v>
      </c>
      <c r="G3842">
        <v>292</v>
      </c>
      <c r="H3842">
        <v>3</v>
      </c>
      <c r="I3842">
        <v>192.506418888063</v>
      </c>
      <c r="J3842">
        <v>256.42395310420898</v>
      </c>
      <c r="K3842">
        <v>9.8425173353177406</v>
      </c>
      <c r="L3842">
        <v>22.605801</v>
      </c>
      <c r="M3842">
        <v>281.368794700286</v>
      </c>
      <c r="N3842">
        <v>154.05400077778299</v>
      </c>
      <c r="O3842">
        <v>0.45401522548305201</v>
      </c>
      <c r="P3842">
        <v>2.02</v>
      </c>
      <c r="Q3842">
        <v>0</v>
      </c>
      <c r="R3842">
        <v>0.89279818733624405</v>
      </c>
      <c r="S3842">
        <v>269.40960160078799</v>
      </c>
    </row>
    <row r="3843" spans="1:20" x14ac:dyDescent="0.25">
      <c r="A3843">
        <v>2296</v>
      </c>
      <c r="B3843">
        <v>1499</v>
      </c>
      <c r="C3843">
        <v>248.37001356921999</v>
      </c>
      <c r="D3843">
        <v>9.2691306659371905E-2</v>
      </c>
      <c r="E3843">
        <v>0</v>
      </c>
      <c r="F3843">
        <v>-0.50901433498417004</v>
      </c>
      <c r="G3843">
        <v>292</v>
      </c>
      <c r="H3843">
        <v>3</v>
      </c>
      <c r="I3843">
        <v>114.41780594536699</v>
      </c>
      <c r="J3843">
        <v>217.919422673301</v>
      </c>
      <c r="K3843">
        <v>9.8425173353177406</v>
      </c>
      <c r="L3843">
        <v>-39.488300000000002</v>
      </c>
      <c r="M3843">
        <v>193.98283886289499</v>
      </c>
      <c r="N3843">
        <v>108.66012947741</v>
      </c>
      <c r="O3843">
        <v>3.08856106742215</v>
      </c>
      <c r="P3843">
        <v>8.4600000000000009</v>
      </c>
      <c r="Q3843">
        <v>0</v>
      </c>
      <c r="R3843">
        <v>-0.53417589662503295</v>
      </c>
      <c r="S3843">
        <v>250.14518725523001</v>
      </c>
      <c r="T3843">
        <f>IF(AND(C3843&gt;=$V$3,B3843=$V$1,A3843&lt;=2004),1,0)</f>
        <v>0</v>
      </c>
    </row>
    <row r="3844" spans="1:20" hidden="1" x14ac:dyDescent="0.25">
      <c r="A3844">
        <v>2296</v>
      </c>
      <c r="B3844">
        <v>1513</v>
      </c>
      <c r="C3844">
        <v>252.25862087227401</v>
      </c>
      <c r="D3844">
        <v>9.6418277180030196E-2</v>
      </c>
      <c r="E3844">
        <v>0</v>
      </c>
      <c r="F3844">
        <v>-0.484570916539035</v>
      </c>
      <c r="G3844">
        <v>292</v>
      </c>
      <c r="H3844">
        <v>3</v>
      </c>
      <c r="I3844">
        <v>120.793189063779</v>
      </c>
      <c r="J3844">
        <v>219.63547047858</v>
      </c>
      <c r="K3844">
        <v>9.8425173353177406</v>
      </c>
      <c r="L3844">
        <v>-37.064602000000001</v>
      </c>
      <c r="M3844">
        <v>206.40024090591299</v>
      </c>
      <c r="N3844">
        <v>116.033021149294</v>
      </c>
      <c r="O3844">
        <v>3.8700706798670099</v>
      </c>
      <c r="P3844">
        <v>8.9600000000000009</v>
      </c>
      <c r="Q3844">
        <v>0</v>
      </c>
      <c r="R3844">
        <v>-0.29815388411397697</v>
      </c>
      <c r="S3844">
        <v>253.21167340244301</v>
      </c>
    </row>
    <row r="3845" spans="1:20" hidden="1" x14ac:dyDescent="0.25">
      <c r="A3845">
        <v>2296</v>
      </c>
      <c r="B3845">
        <v>3090</v>
      </c>
      <c r="C3845">
        <v>263.31530764738301</v>
      </c>
      <c r="D3845">
        <v>7.8257305475837993E-2</v>
      </c>
      <c r="E3845">
        <v>0</v>
      </c>
      <c r="F3845">
        <v>0.35799784644856197</v>
      </c>
      <c r="G3845">
        <v>292</v>
      </c>
      <c r="H3845">
        <v>3</v>
      </c>
      <c r="I3845">
        <v>165.12673235393501</v>
      </c>
      <c r="J3845">
        <v>242.193595405721</v>
      </c>
      <c r="K3845">
        <v>9.8425173353177406</v>
      </c>
      <c r="L3845">
        <v>47.642398999999997</v>
      </c>
      <c r="M3845">
        <v>246.10268355339301</v>
      </c>
      <c r="N3845">
        <v>135.80012645522299</v>
      </c>
      <c r="O3845">
        <v>-4.7933522671669199E-2</v>
      </c>
      <c r="P3845">
        <v>-1.33</v>
      </c>
      <c r="Q3845">
        <v>0</v>
      </c>
      <c r="R3845">
        <v>2.1384292452804301</v>
      </c>
      <c r="S3845">
        <v>256.13572076268099</v>
      </c>
    </row>
    <row r="3846" spans="1:20" hidden="1" x14ac:dyDescent="0.25">
      <c r="A3846">
        <v>2297</v>
      </c>
      <c r="B3846">
        <v>333</v>
      </c>
      <c r="C3846">
        <v>272.53790514106498</v>
      </c>
      <c r="D3846">
        <v>7.1324208403883302E-2</v>
      </c>
      <c r="E3846">
        <v>0</v>
      </c>
      <c r="F3846">
        <v>8.9545606687604293E-3</v>
      </c>
      <c r="G3846">
        <v>293</v>
      </c>
      <c r="H3846">
        <v>3</v>
      </c>
      <c r="I3846">
        <v>192.506418888063</v>
      </c>
      <c r="J3846">
        <v>256.44621449026602</v>
      </c>
      <c r="K3846">
        <v>9.8425173353177406</v>
      </c>
      <c r="L3846">
        <v>22.605801</v>
      </c>
      <c r="M3846">
        <v>281.46214822375299</v>
      </c>
      <c r="N3846">
        <v>154.085676506395</v>
      </c>
      <c r="O3846">
        <v>0.45905327769648901</v>
      </c>
      <c r="P3846">
        <v>2.0699999999999998</v>
      </c>
      <c r="Q3846">
        <v>0</v>
      </c>
      <c r="R3846">
        <v>0.89511300536335503</v>
      </c>
      <c r="S3846">
        <v>269.42420631326399</v>
      </c>
    </row>
    <row r="3847" spans="1:20" x14ac:dyDescent="0.25">
      <c r="A3847">
        <v>2297</v>
      </c>
      <c r="B3847">
        <v>1499</v>
      </c>
      <c r="C3847">
        <v>248.414595109977</v>
      </c>
      <c r="D3847">
        <v>9.2552684396860901E-2</v>
      </c>
      <c r="E3847">
        <v>0</v>
      </c>
      <c r="F3847">
        <v>0.66553543222283895</v>
      </c>
      <c r="G3847">
        <v>293</v>
      </c>
      <c r="H3847">
        <v>3</v>
      </c>
      <c r="I3847">
        <v>114.41780594536699</v>
      </c>
      <c r="J3847">
        <v>217.96400421405801</v>
      </c>
      <c r="K3847">
        <v>9.8425173353177406</v>
      </c>
      <c r="L3847">
        <v>-39.488300000000002</v>
      </c>
      <c r="M3847">
        <v>194.20074436938</v>
      </c>
      <c r="N3847">
        <v>108.767397999293</v>
      </c>
      <c r="O3847">
        <v>3.1262610895173601</v>
      </c>
      <c r="P3847">
        <v>7.89</v>
      </c>
      <c r="Q3847">
        <v>0</v>
      </c>
      <c r="R3847">
        <v>-0.51157742690881503</v>
      </c>
      <c r="S3847">
        <v>250.13684033011</v>
      </c>
      <c r="T3847">
        <f>IF(AND(C3847&gt;=$V$3,B3847=$V$1,A3847&lt;=2004),1,0)</f>
        <v>0</v>
      </c>
    </row>
    <row r="3848" spans="1:20" hidden="1" x14ac:dyDescent="0.25">
      <c r="A3848">
        <v>2297</v>
      </c>
      <c r="B3848">
        <v>1513</v>
      </c>
      <c r="C3848">
        <v>252.31065993772199</v>
      </c>
      <c r="D3848">
        <v>9.6274081136066503E-2</v>
      </c>
      <c r="E3848">
        <v>0</v>
      </c>
      <c r="F3848">
        <v>0.65277078493321905</v>
      </c>
      <c r="G3848">
        <v>293</v>
      </c>
      <c r="H3848">
        <v>3</v>
      </c>
      <c r="I3848">
        <v>120.793189063779</v>
      </c>
      <c r="J3848">
        <v>219.68750954402799</v>
      </c>
      <c r="K3848">
        <v>9.8425173353177406</v>
      </c>
      <c r="L3848">
        <v>-37.064602000000001</v>
      </c>
      <c r="M3848">
        <v>206.65138214413599</v>
      </c>
      <c r="N3848">
        <v>116.15823484833901</v>
      </c>
      <c r="O3848">
        <v>3.90672641266013</v>
      </c>
      <c r="P3848">
        <v>8.42</v>
      </c>
      <c r="Q3848">
        <v>0</v>
      </c>
      <c r="R3848">
        <v>-0.27465490556518002</v>
      </c>
      <c r="S3848">
        <v>253.20719211806599</v>
      </c>
    </row>
    <row r="3849" spans="1:20" hidden="1" x14ac:dyDescent="0.25">
      <c r="A3849">
        <v>2297</v>
      </c>
      <c r="B3849">
        <v>3090</v>
      </c>
      <c r="C3849">
        <v>263.12134301055499</v>
      </c>
      <c r="D3849">
        <v>7.8140269637914803E-2</v>
      </c>
      <c r="E3849">
        <v>0</v>
      </c>
      <c r="F3849">
        <v>-0.31547958685204303</v>
      </c>
      <c r="G3849">
        <v>293</v>
      </c>
      <c r="H3849">
        <v>3</v>
      </c>
      <c r="I3849">
        <v>165.12673235393501</v>
      </c>
      <c r="J3849">
        <v>241.99963076889199</v>
      </c>
      <c r="K3849">
        <v>9.8425173353177406</v>
      </c>
      <c r="L3849">
        <v>47.642398999999997</v>
      </c>
      <c r="M3849">
        <v>245.33452832981001</v>
      </c>
      <c r="N3849">
        <v>135.358717091177</v>
      </c>
      <c r="O3849">
        <v>-2.8583845967754502E-2</v>
      </c>
      <c r="P3849">
        <v>-1.43</v>
      </c>
      <c r="Q3849">
        <v>0</v>
      </c>
      <c r="R3849">
        <v>2.06904519467018</v>
      </c>
      <c r="S3849">
        <v>256.169479416603</v>
      </c>
    </row>
    <row r="3850" spans="1:20" hidden="1" x14ac:dyDescent="0.25">
      <c r="A3850">
        <v>2298</v>
      </c>
      <c r="B3850">
        <v>333</v>
      </c>
      <c r="C3850">
        <v>272.56070101056901</v>
      </c>
      <c r="D3850">
        <v>7.1238698183125698E-2</v>
      </c>
      <c r="E3850">
        <v>0</v>
      </c>
      <c r="F3850">
        <v>-1.41608942817089E-2</v>
      </c>
      <c r="G3850">
        <v>294</v>
      </c>
      <c r="H3850">
        <v>3</v>
      </c>
      <c r="I3850">
        <v>192.51895173697099</v>
      </c>
      <c r="J3850">
        <v>256.46901035976998</v>
      </c>
      <c r="K3850">
        <v>9.4363402882083296</v>
      </c>
      <c r="L3850">
        <v>22.605801</v>
      </c>
      <c r="M3850">
        <v>281.55412834284402</v>
      </c>
      <c r="N3850">
        <v>154.12045437056699</v>
      </c>
      <c r="O3850">
        <v>0.46439827895596603</v>
      </c>
      <c r="P3850">
        <v>2.13</v>
      </c>
      <c r="Q3850">
        <v>0</v>
      </c>
      <c r="R3850">
        <v>0.89731953951827403</v>
      </c>
      <c r="S3850">
        <v>269.43884702767201</v>
      </c>
    </row>
    <row r="3851" spans="1:20" x14ac:dyDescent="0.25">
      <c r="A3851">
        <v>2298</v>
      </c>
      <c r="B3851">
        <v>1499</v>
      </c>
      <c r="C3851">
        <v>248.47929043324001</v>
      </c>
      <c r="D3851">
        <v>9.2441723467162604E-2</v>
      </c>
      <c r="E3851">
        <v>0</v>
      </c>
      <c r="F3851">
        <v>-0.53290981080034805</v>
      </c>
      <c r="G3851">
        <v>294</v>
      </c>
      <c r="H3851">
        <v>3</v>
      </c>
      <c r="I3851">
        <v>116.15931419686299</v>
      </c>
      <c r="J3851">
        <v>218.02869953732099</v>
      </c>
      <c r="K3851">
        <v>9.4363402882083296</v>
      </c>
      <c r="L3851">
        <v>-39.488300000000002</v>
      </c>
      <c r="M3851">
        <v>194.34021530812899</v>
      </c>
      <c r="N3851">
        <v>108.83365361619801</v>
      </c>
      <c r="O3851">
        <v>3.1647745921860899</v>
      </c>
      <c r="P3851">
        <v>7.33</v>
      </c>
      <c r="Q3851">
        <v>0</v>
      </c>
      <c r="R3851">
        <v>-0.49632426683959402</v>
      </c>
      <c r="S3851">
        <v>250.12874227638</v>
      </c>
      <c r="T3851">
        <f>IF(AND(C3851&gt;=$V$3,B3851=$V$1,A3851&lt;=2004),1,0)</f>
        <v>0</v>
      </c>
    </row>
    <row r="3852" spans="1:20" hidden="1" x14ac:dyDescent="0.25">
      <c r="A3852">
        <v>2298</v>
      </c>
      <c r="B3852">
        <v>1513</v>
      </c>
      <c r="C3852">
        <v>252.382224755088</v>
      </c>
      <c r="D3852">
        <v>9.6158658643263395E-2</v>
      </c>
      <c r="E3852">
        <v>0</v>
      </c>
      <c r="F3852">
        <v>-0.51733071184002799</v>
      </c>
      <c r="G3852">
        <v>294</v>
      </c>
      <c r="H3852">
        <v>3</v>
      </c>
      <c r="I3852">
        <v>122.508344840528</v>
      </c>
      <c r="J3852">
        <v>219.759074361393</v>
      </c>
      <c r="K3852">
        <v>9.4363402882083296</v>
      </c>
      <c r="L3852">
        <v>-37.064602000000001</v>
      </c>
      <c r="M3852">
        <v>206.821957451467</v>
      </c>
      <c r="N3852">
        <v>116.24130883063501</v>
      </c>
      <c r="O3852">
        <v>3.9422757561616901</v>
      </c>
      <c r="P3852">
        <v>7.88</v>
      </c>
      <c r="Q3852">
        <v>0</v>
      </c>
      <c r="R3852">
        <v>-0.25836662044741199</v>
      </c>
      <c r="S3852">
        <v>253.20297659423599</v>
      </c>
    </row>
    <row r="3853" spans="1:20" hidden="1" x14ac:dyDescent="0.25">
      <c r="A3853">
        <v>2298</v>
      </c>
      <c r="B3853">
        <v>3090</v>
      </c>
      <c r="C3853">
        <v>262.91356278356898</v>
      </c>
      <c r="D3853">
        <v>7.8046587676960294E-2</v>
      </c>
      <c r="E3853">
        <v>0</v>
      </c>
      <c r="F3853">
        <v>0.36603884088580002</v>
      </c>
      <c r="G3853">
        <v>294</v>
      </c>
      <c r="H3853">
        <v>3</v>
      </c>
      <c r="I3853">
        <v>164.12038414379899</v>
      </c>
      <c r="J3853">
        <v>241.791850541907</v>
      </c>
      <c r="K3853">
        <v>9.4363402882083296</v>
      </c>
      <c r="L3853">
        <v>47.642398999999997</v>
      </c>
      <c r="M3853">
        <v>244.61244849133101</v>
      </c>
      <c r="N3853">
        <v>134.946313307347</v>
      </c>
      <c r="O3853">
        <v>-9.5090366323999798E-3</v>
      </c>
      <c r="P3853">
        <v>-1.53</v>
      </c>
      <c r="Q3853">
        <v>0</v>
      </c>
      <c r="R3853">
        <v>2.0034188866377902</v>
      </c>
      <c r="S3853">
        <v>256.20216730811399</v>
      </c>
    </row>
    <row r="3854" spans="1:20" hidden="1" x14ac:dyDescent="0.25">
      <c r="A3854">
        <v>2299</v>
      </c>
      <c r="B3854">
        <v>333</v>
      </c>
      <c r="C3854">
        <v>272.58327692296399</v>
      </c>
      <c r="D3854">
        <v>7.1152424006943202E-2</v>
      </c>
      <c r="E3854">
        <v>0</v>
      </c>
      <c r="F3854">
        <v>5.8276870000941701E-3</v>
      </c>
      <c r="G3854">
        <v>295</v>
      </c>
      <c r="H3854">
        <v>3</v>
      </c>
      <c r="I3854">
        <v>192.51895173697099</v>
      </c>
      <c r="J3854">
        <v>256.49158627216599</v>
      </c>
      <c r="K3854">
        <v>9.4363402882083296</v>
      </c>
      <c r="L3854">
        <v>22.605801</v>
      </c>
      <c r="M3854">
        <v>281.648340213653</v>
      </c>
      <c r="N3854">
        <v>154.15629263980301</v>
      </c>
      <c r="O3854">
        <v>0.46929438229760601</v>
      </c>
      <c r="P3854">
        <v>2.1800000000000002</v>
      </c>
      <c r="Q3854">
        <v>0</v>
      </c>
      <c r="R3854">
        <v>0.89966972828745295</v>
      </c>
      <c r="S3854">
        <v>269.45352608788698</v>
      </c>
    </row>
    <row r="3855" spans="1:20" x14ac:dyDescent="0.25">
      <c r="A3855">
        <v>2299</v>
      </c>
      <c r="B3855">
        <v>1499</v>
      </c>
      <c r="C3855">
        <v>248.51970182149401</v>
      </c>
      <c r="D3855">
        <v>9.2329771203288794E-2</v>
      </c>
      <c r="E3855">
        <v>0</v>
      </c>
      <c r="F3855">
        <v>0.64339708701726295</v>
      </c>
      <c r="G3855">
        <v>295</v>
      </c>
      <c r="H3855">
        <v>3</v>
      </c>
      <c r="I3855">
        <v>116.15931419686299</v>
      </c>
      <c r="J3855">
        <v>218.06911092557499</v>
      </c>
      <c r="K3855">
        <v>9.4363402882083296</v>
      </c>
      <c r="L3855">
        <v>-39.488300000000002</v>
      </c>
      <c r="M3855">
        <v>194.542744720625</v>
      </c>
      <c r="N3855">
        <v>108.935086979516</v>
      </c>
      <c r="O3855">
        <v>3.2034514726165702</v>
      </c>
      <c r="P3855">
        <v>6.77</v>
      </c>
      <c r="Q3855">
        <v>0</v>
      </c>
      <c r="R3855">
        <v>-0.47534634857068397</v>
      </c>
      <c r="S3855">
        <v>250.12098649950499</v>
      </c>
      <c r="T3855">
        <f>IF(AND(C3855&gt;=$V$3,B3855=$V$1,A3855&lt;=2004),1,0)</f>
        <v>0</v>
      </c>
    </row>
    <row r="3856" spans="1:20" hidden="1" x14ac:dyDescent="0.25">
      <c r="A3856">
        <v>2299</v>
      </c>
      <c r="B3856">
        <v>1513</v>
      </c>
      <c r="C3856">
        <v>252.42953707476499</v>
      </c>
      <c r="D3856">
        <v>9.6042204956308802E-2</v>
      </c>
      <c r="E3856">
        <v>0</v>
      </c>
      <c r="F3856">
        <v>0.642564966505216</v>
      </c>
      <c r="G3856">
        <v>295</v>
      </c>
      <c r="H3856">
        <v>3</v>
      </c>
      <c r="I3856">
        <v>122.508344840528</v>
      </c>
      <c r="J3856">
        <v>219.80638668107099</v>
      </c>
      <c r="K3856">
        <v>9.4363402882083296</v>
      </c>
      <c r="L3856">
        <v>-37.064602000000001</v>
      </c>
      <c r="M3856">
        <v>207.05670732789301</v>
      </c>
      <c r="N3856">
        <v>116.360301729656</v>
      </c>
      <c r="O3856">
        <v>3.9773064819231498</v>
      </c>
      <c r="P3856">
        <v>7.34</v>
      </c>
      <c r="Q3856">
        <v>0</v>
      </c>
      <c r="R3856">
        <v>-0.23652790558537901</v>
      </c>
      <c r="S3856">
        <v>253.19911739206501</v>
      </c>
    </row>
    <row r="3857" spans="1:20" hidden="1" x14ac:dyDescent="0.25">
      <c r="A3857">
        <v>2299</v>
      </c>
      <c r="B3857">
        <v>3090</v>
      </c>
      <c r="C3857">
        <v>262.71793029058102</v>
      </c>
      <c r="D3857">
        <v>7.79520687535743E-2</v>
      </c>
      <c r="E3857">
        <v>0</v>
      </c>
      <c r="F3857">
        <v>-0.32184992614885599</v>
      </c>
      <c r="G3857">
        <v>295</v>
      </c>
      <c r="H3857">
        <v>3</v>
      </c>
      <c r="I3857">
        <v>164.12038414379899</v>
      </c>
      <c r="J3857">
        <v>241.59621804891901</v>
      </c>
      <c r="K3857">
        <v>9.4363402882083296</v>
      </c>
      <c r="L3857">
        <v>47.642398999999997</v>
      </c>
      <c r="M3857">
        <v>243.84070633437</v>
      </c>
      <c r="N3857">
        <v>134.506462330435</v>
      </c>
      <c r="O3857">
        <v>1.1150540442778099E-2</v>
      </c>
      <c r="P3857">
        <v>-1.63</v>
      </c>
      <c r="Q3857">
        <v>0</v>
      </c>
      <c r="R3857">
        <v>1.93411971761367</v>
      </c>
      <c r="S3857">
        <v>256.23372451061402</v>
      </c>
    </row>
    <row r="3858" spans="1:20" hidden="1" x14ac:dyDescent="0.25">
      <c r="A3858">
        <v>2300</v>
      </c>
      <c r="B3858">
        <v>333</v>
      </c>
      <c r="C3858">
        <v>272.60613701570202</v>
      </c>
      <c r="D3858">
        <v>7.1085813281967003E-2</v>
      </c>
      <c r="E3858">
        <v>0</v>
      </c>
      <c r="F3858">
        <v>-7.5292233670066697E-3</v>
      </c>
      <c r="G3858">
        <v>296</v>
      </c>
      <c r="H3858">
        <v>3</v>
      </c>
      <c r="I3858">
        <v>192.516838819426</v>
      </c>
      <c r="J3858">
        <v>256.51444636490299</v>
      </c>
      <c r="K3858">
        <v>9.02728884043524</v>
      </c>
      <c r="L3858">
        <v>22.605801</v>
      </c>
      <c r="M3858">
        <v>281.741666335471</v>
      </c>
      <c r="N3858">
        <v>154.19521447576301</v>
      </c>
      <c r="O3858">
        <v>0.47489024355107701</v>
      </c>
      <c r="P3858">
        <v>2.2400000000000002</v>
      </c>
      <c r="Q3858">
        <v>0</v>
      </c>
      <c r="R3858">
        <v>0.90194547817645698</v>
      </c>
      <c r="S3858">
        <v>269.46824227936202</v>
      </c>
    </row>
    <row r="3859" spans="1:20" x14ac:dyDescent="0.25">
      <c r="A3859">
        <v>2300</v>
      </c>
      <c r="B3859">
        <v>1499</v>
      </c>
      <c r="C3859">
        <v>248.581450207757</v>
      </c>
      <c r="D3859">
        <v>9.2243334893035503E-2</v>
      </c>
      <c r="E3859">
        <v>0</v>
      </c>
      <c r="F3859">
        <v>-0.56531858835365001</v>
      </c>
      <c r="G3859">
        <v>296</v>
      </c>
      <c r="H3859">
        <v>3</v>
      </c>
      <c r="I3859">
        <v>117.91788746410499</v>
      </c>
      <c r="J3859">
        <v>218.130859311839</v>
      </c>
      <c r="K3859">
        <v>9.02728884043524</v>
      </c>
      <c r="L3859">
        <v>-39.488300000000002</v>
      </c>
      <c r="M3859">
        <v>194.669333306304</v>
      </c>
      <c r="N3859">
        <v>108.996704086694</v>
      </c>
      <c r="O3859">
        <v>3.2435588601435499</v>
      </c>
      <c r="P3859">
        <v>6.22</v>
      </c>
      <c r="Q3859">
        <v>0</v>
      </c>
      <c r="R3859">
        <v>-0.46146532127043499</v>
      </c>
      <c r="S3859">
        <v>250.113457206226</v>
      </c>
      <c r="T3859">
        <f>IF(AND(C3859&gt;=$V$3,B3859=$V$1,A3859&lt;=2004),1,0)</f>
        <v>0</v>
      </c>
    </row>
    <row r="3860" spans="1:20" hidden="1" x14ac:dyDescent="0.25">
      <c r="A3860">
        <v>2300</v>
      </c>
      <c r="B3860">
        <v>1513</v>
      </c>
      <c r="C3860">
        <v>252.49791100714799</v>
      </c>
      <c r="D3860">
        <v>9.5952293179025899E-2</v>
      </c>
      <c r="E3860">
        <v>0</v>
      </c>
      <c r="F3860">
        <v>-0.558023003379581</v>
      </c>
      <c r="G3860">
        <v>296</v>
      </c>
      <c r="H3860">
        <v>3</v>
      </c>
      <c r="I3860">
        <v>124.23901364422601</v>
      </c>
      <c r="J3860">
        <v>219.87476061345299</v>
      </c>
      <c r="K3860">
        <v>9.02728884043524</v>
      </c>
      <c r="L3860">
        <v>-37.064602000000001</v>
      </c>
      <c r="M3860">
        <v>207.212012847632</v>
      </c>
      <c r="N3860">
        <v>116.437570461332</v>
      </c>
      <c r="O3860">
        <v>4.0123617070845601</v>
      </c>
      <c r="P3860">
        <v>6.82</v>
      </c>
      <c r="Q3860">
        <v>0</v>
      </c>
      <c r="R3860">
        <v>-0.221781069439416</v>
      </c>
      <c r="S3860">
        <v>253.19549880007401</v>
      </c>
    </row>
    <row r="3861" spans="1:20" hidden="1" x14ac:dyDescent="0.25">
      <c r="A3861">
        <v>2300</v>
      </c>
      <c r="B3861">
        <v>3090</v>
      </c>
      <c r="C3861">
        <v>262.50866030594801</v>
      </c>
      <c r="D3861">
        <v>7.7879092408979694E-2</v>
      </c>
      <c r="E3861">
        <v>0</v>
      </c>
      <c r="F3861">
        <v>0.361320200228604</v>
      </c>
      <c r="G3861">
        <v>296</v>
      </c>
      <c r="H3861">
        <v>3</v>
      </c>
      <c r="I3861">
        <v>163.095521355904</v>
      </c>
      <c r="J3861">
        <v>241.386948064286</v>
      </c>
      <c r="K3861">
        <v>9.02728884043524</v>
      </c>
      <c r="L3861">
        <v>47.642398999999997</v>
      </c>
      <c r="M3861">
        <v>243.11575403153299</v>
      </c>
      <c r="N3861">
        <v>134.09570499192799</v>
      </c>
      <c r="O3861">
        <v>3.27290462581298E-2</v>
      </c>
      <c r="P3861">
        <v>-1.72</v>
      </c>
      <c r="Q3861">
        <v>0</v>
      </c>
      <c r="R3861">
        <v>1.86864718343059</v>
      </c>
      <c r="S3861">
        <v>256.264213459686</v>
      </c>
    </row>
    <row r="3862" spans="1:20" hidden="1" x14ac:dyDescent="0.25">
      <c r="A3862">
        <v>2301</v>
      </c>
      <c r="B3862">
        <v>333</v>
      </c>
      <c r="C3862">
        <v>272.62846209652201</v>
      </c>
      <c r="D3862">
        <v>7.1015181043549397E-2</v>
      </c>
      <c r="E3862">
        <v>0</v>
      </c>
      <c r="F3862">
        <v>1.41749258488055E-2</v>
      </c>
      <c r="G3862">
        <v>297</v>
      </c>
      <c r="H3862">
        <v>3</v>
      </c>
      <c r="I3862">
        <v>192.499785851718</v>
      </c>
      <c r="J3862">
        <v>256.53677144572401</v>
      </c>
      <c r="K3862">
        <v>8.6154875930320607</v>
      </c>
      <c r="L3862">
        <v>22.605801</v>
      </c>
      <c r="M3862">
        <v>281.83619085585002</v>
      </c>
      <c r="N3862">
        <v>154.23404205574499</v>
      </c>
      <c r="O3862">
        <v>0.47995021374672597</v>
      </c>
      <c r="P3862">
        <v>2.29</v>
      </c>
      <c r="Q3862">
        <v>0</v>
      </c>
      <c r="R3862">
        <v>0.90429242376605601</v>
      </c>
      <c r="S3862">
        <v>269.48299676372801</v>
      </c>
    </row>
    <row r="3863" spans="1:20" x14ac:dyDescent="0.25">
      <c r="A3863">
        <v>2301</v>
      </c>
      <c r="B3863">
        <v>1499</v>
      </c>
      <c r="C3863">
        <v>248.66361162239201</v>
      </c>
      <c r="D3863">
        <v>9.2151680132095307E-2</v>
      </c>
      <c r="E3863">
        <v>0</v>
      </c>
      <c r="F3863">
        <v>-0.54083819988700998</v>
      </c>
      <c r="G3863">
        <v>297</v>
      </c>
      <c r="H3863">
        <v>3</v>
      </c>
      <c r="I3863">
        <v>119.69298680641</v>
      </c>
      <c r="J3863">
        <v>218.21302072647299</v>
      </c>
      <c r="K3863">
        <v>8.6154875930320607</v>
      </c>
      <c r="L3863">
        <v>-39.488300000000002</v>
      </c>
      <c r="M3863">
        <v>194.86287929646701</v>
      </c>
      <c r="N3863">
        <v>109.095229873268</v>
      </c>
      <c r="O3863">
        <v>3.2844730692155002</v>
      </c>
      <c r="P3863">
        <v>5.67</v>
      </c>
      <c r="Q3863">
        <v>0</v>
      </c>
      <c r="R3863">
        <v>-0.44150057228739298</v>
      </c>
      <c r="S3863">
        <v>250.10625365887699</v>
      </c>
      <c r="T3863">
        <f>IF(AND(C3863&gt;=$V$3,B3863=$V$1,A3863&lt;=2004),1,0)</f>
        <v>0</v>
      </c>
    </row>
    <row r="3864" spans="1:20" hidden="1" x14ac:dyDescent="0.25">
      <c r="A3864">
        <v>2301</v>
      </c>
      <c r="B3864">
        <v>1513</v>
      </c>
      <c r="C3864">
        <v>252.586260801745</v>
      </c>
      <c r="D3864">
        <v>9.5856953125425498E-2</v>
      </c>
      <c r="E3864">
        <v>0</v>
      </c>
      <c r="F3864">
        <v>-0.52925623355101303</v>
      </c>
      <c r="G3864">
        <v>297</v>
      </c>
      <c r="H3864">
        <v>3</v>
      </c>
      <c r="I3864">
        <v>125.984637955344</v>
      </c>
      <c r="J3864">
        <v>219.96311040805099</v>
      </c>
      <c r="K3864">
        <v>8.6154875930320607</v>
      </c>
      <c r="L3864">
        <v>-37.064602000000001</v>
      </c>
      <c r="M3864">
        <v>207.43660871241599</v>
      </c>
      <c r="N3864">
        <v>116.553145416757</v>
      </c>
      <c r="O3864">
        <v>4.0458200208330597</v>
      </c>
      <c r="P3864">
        <v>6.3</v>
      </c>
      <c r="Q3864">
        <v>0</v>
      </c>
      <c r="R3864">
        <v>-0.201033944430839</v>
      </c>
      <c r="S3864">
        <v>253.19221871930401</v>
      </c>
    </row>
    <row r="3865" spans="1:20" hidden="1" x14ac:dyDescent="0.25">
      <c r="A3865">
        <v>2301</v>
      </c>
      <c r="B3865">
        <v>3090</v>
      </c>
      <c r="C3865">
        <v>262.28626271247998</v>
      </c>
      <c r="D3865">
        <v>7.7801710237083405E-2</v>
      </c>
      <c r="E3865">
        <v>0</v>
      </c>
      <c r="F3865">
        <v>0.34781101681221799</v>
      </c>
      <c r="G3865">
        <v>297</v>
      </c>
      <c r="H3865">
        <v>3</v>
      </c>
      <c r="I3865">
        <v>162.05230413016599</v>
      </c>
      <c r="J3865">
        <v>241.164550470818</v>
      </c>
      <c r="K3865">
        <v>8.6154875930320607</v>
      </c>
      <c r="L3865">
        <v>47.642398999999997</v>
      </c>
      <c r="M3865">
        <v>242.34205620535599</v>
      </c>
      <c r="N3865">
        <v>133.65746738953999</v>
      </c>
      <c r="O3865">
        <v>5.4974317041838701E-2</v>
      </c>
      <c r="P3865">
        <v>-1.81</v>
      </c>
      <c r="Q3865">
        <v>0</v>
      </c>
      <c r="R3865">
        <v>1.7995523904253901</v>
      </c>
      <c r="S3865">
        <v>256.29357505435701</v>
      </c>
    </row>
    <row r="3866" spans="1:20" hidden="1" x14ac:dyDescent="0.25">
      <c r="A3866">
        <v>2302</v>
      </c>
      <c r="B3866">
        <v>333</v>
      </c>
      <c r="C3866">
        <v>272.651237381839</v>
      </c>
      <c r="D3866">
        <v>7.0961442235673203E-2</v>
      </c>
      <c r="E3866">
        <v>0</v>
      </c>
      <c r="F3866">
        <v>-1.19279645035631E-2</v>
      </c>
      <c r="G3866">
        <v>298</v>
      </c>
      <c r="H3866">
        <v>3</v>
      </c>
      <c r="I3866">
        <v>192.499785851718</v>
      </c>
      <c r="J3866">
        <v>256.55954673103997</v>
      </c>
      <c r="K3866">
        <v>8.6154875930320607</v>
      </c>
      <c r="L3866">
        <v>22.605801</v>
      </c>
      <c r="M3866">
        <v>281.92852610225401</v>
      </c>
      <c r="N3866">
        <v>154.27474524824899</v>
      </c>
      <c r="O3866">
        <v>0.48569196021684202</v>
      </c>
      <c r="P3866">
        <v>2.35</v>
      </c>
      <c r="Q3866">
        <v>0</v>
      </c>
      <c r="R3866">
        <v>0.90647415183284297</v>
      </c>
      <c r="S3866">
        <v>269.49778684528798</v>
      </c>
    </row>
    <row r="3867" spans="1:20" x14ac:dyDescent="0.25">
      <c r="A3867">
        <v>2302</v>
      </c>
      <c r="B3867">
        <v>1499</v>
      </c>
      <c r="C3867">
        <v>248.72182688570001</v>
      </c>
      <c r="D3867">
        <v>9.2081946853079299E-2</v>
      </c>
      <c r="E3867">
        <v>0</v>
      </c>
      <c r="F3867">
        <v>0.63444752384265701</v>
      </c>
      <c r="G3867">
        <v>298</v>
      </c>
      <c r="H3867">
        <v>3</v>
      </c>
      <c r="I3867">
        <v>119.69298680641</v>
      </c>
      <c r="J3867">
        <v>218.27123598978099</v>
      </c>
      <c r="K3867">
        <v>8.6154875930320607</v>
      </c>
      <c r="L3867">
        <v>-39.488300000000002</v>
      </c>
      <c r="M3867">
        <v>195.12063222415901</v>
      </c>
      <c r="N3867">
        <v>109.232032457952</v>
      </c>
      <c r="O3867">
        <v>3.3267294795181401</v>
      </c>
      <c r="P3867">
        <v>5.14</v>
      </c>
      <c r="Q3867">
        <v>0</v>
      </c>
      <c r="R3867">
        <v>-0.41574698115005898</v>
      </c>
      <c r="S3867">
        <v>250.099470308522</v>
      </c>
      <c r="T3867">
        <f>IF(AND(C3867&gt;=$V$3,B3867=$V$1,A3867&lt;=2004),1,0)</f>
        <v>0</v>
      </c>
    </row>
    <row r="3868" spans="1:20" hidden="1" x14ac:dyDescent="0.25">
      <c r="A3868">
        <v>2302</v>
      </c>
      <c r="B3868">
        <v>1513</v>
      </c>
      <c r="C3868">
        <v>252.65086406011099</v>
      </c>
      <c r="D3868">
        <v>9.5784415981790702E-2</v>
      </c>
      <c r="E3868">
        <v>0</v>
      </c>
      <c r="F3868">
        <v>0.629159551736717</v>
      </c>
      <c r="G3868">
        <v>298</v>
      </c>
      <c r="H3868">
        <v>3</v>
      </c>
      <c r="I3868">
        <v>125.984637955344</v>
      </c>
      <c r="J3868">
        <v>220.02771366641699</v>
      </c>
      <c r="K3868">
        <v>8.6154875930320607</v>
      </c>
      <c r="L3868">
        <v>-37.064602000000001</v>
      </c>
      <c r="M3868">
        <v>207.72709195552099</v>
      </c>
      <c r="N3868">
        <v>116.70825610919999</v>
      </c>
      <c r="O3868">
        <v>4.07843932368006</v>
      </c>
      <c r="P3868">
        <v>5.8</v>
      </c>
      <c r="Q3868">
        <v>0</v>
      </c>
      <c r="R3868">
        <v>-0.17462764050784399</v>
      </c>
      <c r="S3868">
        <v>253.18936948522401</v>
      </c>
    </row>
    <row r="3869" spans="1:20" hidden="1" x14ac:dyDescent="0.25">
      <c r="A3869">
        <v>2302</v>
      </c>
      <c r="B3869">
        <v>3090</v>
      </c>
      <c r="C3869">
        <v>262.077997230439</v>
      </c>
      <c r="D3869">
        <v>7.7742835907715593E-2</v>
      </c>
      <c r="E3869">
        <v>0</v>
      </c>
      <c r="F3869">
        <v>-0.37442519390871398</v>
      </c>
      <c r="G3869">
        <v>298</v>
      </c>
      <c r="H3869">
        <v>3</v>
      </c>
      <c r="I3869">
        <v>162.05230413016599</v>
      </c>
      <c r="J3869">
        <v>240.95628498877701</v>
      </c>
      <c r="K3869">
        <v>8.6154875930320607</v>
      </c>
      <c r="L3869">
        <v>47.642398999999997</v>
      </c>
      <c r="M3869">
        <v>241.521849554271</v>
      </c>
      <c r="N3869">
        <v>133.196388198242</v>
      </c>
      <c r="O3869">
        <v>7.7718971605772E-2</v>
      </c>
      <c r="P3869">
        <v>-1.89</v>
      </c>
      <c r="Q3869">
        <v>0</v>
      </c>
      <c r="R3869">
        <v>1.7269993108681501</v>
      </c>
      <c r="S3869">
        <v>256.32175286903703</v>
      </c>
    </row>
    <row r="3870" spans="1:20" hidden="1" x14ac:dyDescent="0.25">
      <c r="A3870">
        <v>2303</v>
      </c>
      <c r="B3870">
        <v>333</v>
      </c>
      <c r="C3870">
        <v>272.673306592627</v>
      </c>
      <c r="D3870">
        <v>7.0917530400810905E-2</v>
      </c>
      <c r="E3870">
        <v>0</v>
      </c>
      <c r="F3870">
        <v>1.8707150431807099E-2</v>
      </c>
      <c r="G3870">
        <v>299</v>
      </c>
      <c r="H3870">
        <v>3</v>
      </c>
      <c r="I3870">
        <v>192.46750935905399</v>
      </c>
      <c r="J3870">
        <v>256.58161594182798</v>
      </c>
      <c r="K3870">
        <v>8.2010619846479198</v>
      </c>
      <c r="L3870">
        <v>22.605801</v>
      </c>
      <c r="M3870">
        <v>282.022746745669</v>
      </c>
      <c r="N3870">
        <v>154.31826785224899</v>
      </c>
      <c r="O3870">
        <v>0.49116550894918298</v>
      </c>
      <c r="P3870">
        <v>2.4</v>
      </c>
      <c r="Q3870">
        <v>0</v>
      </c>
      <c r="R3870">
        <v>0.90877536327091202</v>
      </c>
      <c r="S3870">
        <v>269.51261447353897</v>
      </c>
    </row>
    <row r="3871" spans="1:20" x14ac:dyDescent="0.25">
      <c r="A3871">
        <v>2303</v>
      </c>
      <c r="B3871">
        <v>1499</v>
      </c>
      <c r="C3871">
        <v>248.802047492719</v>
      </c>
      <c r="D3871">
        <v>9.2024965383754306E-2</v>
      </c>
      <c r="E3871">
        <v>0</v>
      </c>
      <c r="F3871">
        <v>-0.58302620579136499</v>
      </c>
      <c r="G3871">
        <v>299</v>
      </c>
      <c r="H3871">
        <v>3</v>
      </c>
      <c r="I3871">
        <v>121.48406062146201</v>
      </c>
      <c r="J3871">
        <v>218.35145659680001</v>
      </c>
      <c r="K3871">
        <v>8.2010619846479198</v>
      </c>
      <c r="L3871">
        <v>-39.488300000000002</v>
      </c>
      <c r="M3871">
        <v>195.30341712711899</v>
      </c>
      <c r="N3871">
        <v>109.32822015276599</v>
      </c>
      <c r="O3871">
        <v>3.3696922911243199</v>
      </c>
      <c r="P3871">
        <v>4.6100000000000003</v>
      </c>
      <c r="Q3871">
        <v>0</v>
      </c>
      <c r="R3871">
        <v>-0.39701539235275302</v>
      </c>
      <c r="S3871">
        <v>250.092992583789</v>
      </c>
      <c r="T3871">
        <f>IF(AND(C3871&gt;=$V$3,B3871=$V$1,A3871&lt;=2004),1,0)</f>
        <v>0</v>
      </c>
    </row>
    <row r="3872" spans="1:20" hidden="1" x14ac:dyDescent="0.25">
      <c r="A3872">
        <v>2303</v>
      </c>
      <c r="B3872">
        <v>1513</v>
      </c>
      <c r="C3872">
        <v>252.73725564676201</v>
      </c>
      <c r="D3872">
        <v>9.57251433779025E-2</v>
      </c>
      <c r="E3872">
        <v>0</v>
      </c>
      <c r="F3872">
        <v>-0.57727714133739105</v>
      </c>
      <c r="G3872">
        <v>299</v>
      </c>
      <c r="H3872">
        <v>3</v>
      </c>
      <c r="I3872">
        <v>127.74464879233101</v>
      </c>
      <c r="J3872">
        <v>220.114105253068</v>
      </c>
      <c r="K3872">
        <v>8.2010619846479198</v>
      </c>
      <c r="L3872">
        <v>-37.064602000000001</v>
      </c>
      <c r="M3872">
        <v>207.939692535772</v>
      </c>
      <c r="N3872">
        <v>116.821070615501</v>
      </c>
      <c r="O3872">
        <v>4.1099341856648204</v>
      </c>
      <c r="P3872">
        <v>5.31</v>
      </c>
      <c r="Q3872">
        <v>0</v>
      </c>
      <c r="R3872">
        <v>-0.15518888203817199</v>
      </c>
      <c r="S3872">
        <v>253.18683741498501</v>
      </c>
    </row>
    <row r="3873" spans="1:20" hidden="1" x14ac:dyDescent="0.25">
      <c r="A3873">
        <v>2303</v>
      </c>
      <c r="B3873">
        <v>3090</v>
      </c>
      <c r="C3873">
        <v>261.85655715017401</v>
      </c>
      <c r="D3873">
        <v>7.7694727660975599E-2</v>
      </c>
      <c r="E3873">
        <v>0</v>
      </c>
      <c r="F3873">
        <v>0.34905602542542902</v>
      </c>
      <c r="G3873">
        <v>299</v>
      </c>
      <c r="H3873">
        <v>3</v>
      </c>
      <c r="I3873">
        <v>160.99090557418899</v>
      </c>
      <c r="J3873">
        <v>240.734844908512</v>
      </c>
      <c r="K3873">
        <v>8.2010619846479198</v>
      </c>
      <c r="L3873">
        <v>47.642398999999997</v>
      </c>
      <c r="M3873">
        <v>240.75565181921999</v>
      </c>
      <c r="N3873">
        <v>132.76673719187301</v>
      </c>
      <c r="O3873">
        <v>0.100519741826013</v>
      </c>
      <c r="P3873">
        <v>-1.97</v>
      </c>
      <c r="Q3873">
        <v>0</v>
      </c>
      <c r="R3873">
        <v>1.6588600328363701</v>
      </c>
      <c r="S3873">
        <v>256.34881891955001</v>
      </c>
    </row>
    <row r="3874" spans="1:20" hidden="1" x14ac:dyDescent="0.25">
      <c r="A3874">
        <v>2304</v>
      </c>
      <c r="B3874">
        <v>333</v>
      </c>
      <c r="C3874">
        <v>272.69596491711599</v>
      </c>
      <c r="D3874">
        <v>7.0879484617382804E-2</v>
      </c>
      <c r="E3874">
        <v>0</v>
      </c>
      <c r="F3874">
        <v>-1.5608307089462399E-2</v>
      </c>
      <c r="G3874">
        <v>300</v>
      </c>
      <c r="H3874">
        <v>3</v>
      </c>
      <c r="I3874">
        <v>192.46750935905399</v>
      </c>
      <c r="J3874">
        <v>256.60427426631702</v>
      </c>
      <c r="K3874">
        <v>8.2010619846479198</v>
      </c>
      <c r="L3874">
        <v>22.605801</v>
      </c>
      <c r="M3874">
        <v>282.11406890847098</v>
      </c>
      <c r="N3874">
        <v>154.36127054308699</v>
      </c>
      <c r="O3874">
        <v>0.49718019937921998</v>
      </c>
      <c r="P3874">
        <v>2.46</v>
      </c>
      <c r="Q3874">
        <v>0</v>
      </c>
      <c r="R3874">
        <v>0.91086227464772096</v>
      </c>
      <c r="S3874">
        <v>269.52747615195</v>
      </c>
    </row>
    <row r="3875" spans="1:20" x14ac:dyDescent="0.25">
      <c r="A3875">
        <v>2304</v>
      </c>
      <c r="B3875">
        <v>1499</v>
      </c>
      <c r="C3875">
        <v>248.85900900816401</v>
      </c>
      <c r="D3875">
        <v>9.1975595899464802E-2</v>
      </c>
      <c r="E3875">
        <v>0</v>
      </c>
      <c r="F3875">
        <v>0.61624400483974695</v>
      </c>
      <c r="G3875">
        <v>300</v>
      </c>
      <c r="H3875">
        <v>3</v>
      </c>
      <c r="I3875">
        <v>121.48406062146201</v>
      </c>
      <c r="J3875">
        <v>218.40841811224601</v>
      </c>
      <c r="K3875">
        <v>8.2010619846479198</v>
      </c>
      <c r="L3875">
        <v>-39.488300000000002</v>
      </c>
      <c r="M3875">
        <v>195.55550501702399</v>
      </c>
      <c r="N3875">
        <v>109.46400821396</v>
      </c>
      <c r="O3875">
        <v>3.4147332248045701</v>
      </c>
      <c r="P3875">
        <v>4.09</v>
      </c>
      <c r="Q3875">
        <v>0</v>
      </c>
      <c r="R3875">
        <v>-0.37203028254363402</v>
      </c>
      <c r="S3875">
        <v>250.08692251746601</v>
      </c>
      <c r="T3875">
        <f>IF(AND(C3875&gt;=$V$3,B3875=$V$1,A3875&lt;=2004),1,0)</f>
        <v>0</v>
      </c>
    </row>
    <row r="3876" spans="1:20" hidden="1" x14ac:dyDescent="0.25">
      <c r="A3876">
        <v>2304</v>
      </c>
      <c r="B3876">
        <v>1513</v>
      </c>
      <c r="C3876">
        <v>252.80078197047999</v>
      </c>
      <c r="D3876">
        <v>9.5673788824902795E-2</v>
      </c>
      <c r="E3876">
        <v>0</v>
      </c>
      <c r="F3876">
        <v>0.60581036088530404</v>
      </c>
      <c r="G3876">
        <v>300</v>
      </c>
      <c r="H3876">
        <v>3</v>
      </c>
      <c r="I3876">
        <v>127.74464879233101</v>
      </c>
      <c r="J3876">
        <v>220.17763157678499</v>
      </c>
      <c r="K3876">
        <v>8.2010619846479198</v>
      </c>
      <c r="L3876">
        <v>-37.064602000000001</v>
      </c>
      <c r="M3876">
        <v>208.22425053540599</v>
      </c>
      <c r="N3876">
        <v>116.975180178719</v>
      </c>
      <c r="O3876">
        <v>4.1401986750735098</v>
      </c>
      <c r="P3876">
        <v>4.83</v>
      </c>
      <c r="Q3876">
        <v>0</v>
      </c>
      <c r="R3876">
        <v>-0.12956246816018499</v>
      </c>
      <c r="S3876">
        <v>253.18472346670799</v>
      </c>
    </row>
    <row r="3877" spans="1:20" hidden="1" x14ac:dyDescent="0.25">
      <c r="A3877">
        <v>2304</v>
      </c>
      <c r="B3877">
        <v>3090</v>
      </c>
      <c r="C3877">
        <v>261.649207514512</v>
      </c>
      <c r="D3877">
        <v>7.7653046051853206E-2</v>
      </c>
      <c r="E3877">
        <v>0</v>
      </c>
      <c r="F3877">
        <v>-0.37332120153919202</v>
      </c>
      <c r="G3877">
        <v>300</v>
      </c>
      <c r="H3877">
        <v>3</v>
      </c>
      <c r="I3877">
        <v>160.99090557418899</v>
      </c>
      <c r="J3877">
        <v>240.52749527284999</v>
      </c>
      <c r="K3877">
        <v>8.2010619846479198</v>
      </c>
      <c r="L3877">
        <v>47.642398999999997</v>
      </c>
      <c r="M3877">
        <v>239.942986579962</v>
      </c>
      <c r="N3877">
        <v>132.31245121782001</v>
      </c>
      <c r="O3877">
        <v>0.123846079103988</v>
      </c>
      <c r="P3877">
        <v>-2.0499999999999998</v>
      </c>
      <c r="Q3877">
        <v>0</v>
      </c>
      <c r="R3877">
        <v>1.5872444337787399</v>
      </c>
      <c r="S3877">
        <v>256.37471648605401</v>
      </c>
    </row>
    <row r="3878" spans="1:20" hidden="1" x14ac:dyDescent="0.25">
      <c r="A3878">
        <v>2305</v>
      </c>
      <c r="B3878">
        <v>333</v>
      </c>
      <c r="C3878">
        <v>272.717689989088</v>
      </c>
      <c r="D3878">
        <v>7.0855993465497494E-2</v>
      </c>
      <c r="E3878">
        <v>0</v>
      </c>
      <c r="F3878">
        <v>2.4726129149408999E-2</v>
      </c>
      <c r="G3878">
        <v>301</v>
      </c>
      <c r="H3878">
        <v>3</v>
      </c>
      <c r="I3878">
        <v>192.41973730047599</v>
      </c>
      <c r="J3878">
        <v>256.62599933828898</v>
      </c>
      <c r="K3878">
        <v>7.7841382533378001</v>
      </c>
      <c r="L3878">
        <v>22.605801</v>
      </c>
      <c r="M3878">
        <v>282.20785189006102</v>
      </c>
      <c r="N3878">
        <v>154.40828023815399</v>
      </c>
      <c r="O3878">
        <v>0.50282464224520196</v>
      </c>
      <c r="P3878">
        <v>2.5099999999999998</v>
      </c>
      <c r="Q3878">
        <v>0</v>
      </c>
      <c r="R3878">
        <v>0.91310914669793597</v>
      </c>
      <c r="S3878">
        <v>269.542374490447</v>
      </c>
    </row>
    <row r="3879" spans="1:20" x14ac:dyDescent="0.25">
      <c r="A3879">
        <v>2305</v>
      </c>
      <c r="B3879">
        <v>1499</v>
      </c>
      <c r="C3879">
        <v>248.93944723265599</v>
      </c>
      <c r="D3879">
        <v>9.1945112993096698E-2</v>
      </c>
      <c r="E3879">
        <v>0</v>
      </c>
      <c r="F3879">
        <v>-0.62200967025599896</v>
      </c>
      <c r="G3879">
        <v>301</v>
      </c>
      <c r="H3879">
        <v>3</v>
      </c>
      <c r="I3879">
        <v>123.290544994746</v>
      </c>
      <c r="J3879">
        <v>218.488856336737</v>
      </c>
      <c r="K3879">
        <v>7.7841382533378001</v>
      </c>
      <c r="L3879">
        <v>-39.488300000000002</v>
      </c>
      <c r="M3879">
        <v>195.734650871474</v>
      </c>
      <c r="N3879">
        <v>109.56099351940099</v>
      </c>
      <c r="O3879">
        <v>3.46156279492291</v>
      </c>
      <c r="P3879">
        <v>3.58</v>
      </c>
      <c r="Q3879">
        <v>0</v>
      </c>
      <c r="R3879">
        <v>-0.35386556172268302</v>
      </c>
      <c r="S3879">
        <v>250.08114882771599</v>
      </c>
      <c r="T3879">
        <f>IF(AND(C3879&gt;=$V$3,B3879=$V$1,A3879&lt;=2004),1,0)</f>
        <v>0</v>
      </c>
    </row>
    <row r="3880" spans="1:20" hidden="1" x14ac:dyDescent="0.25">
      <c r="A3880">
        <v>2305</v>
      </c>
      <c r="B3880">
        <v>1513</v>
      </c>
      <c r="C3880">
        <v>252.88730144933899</v>
      </c>
      <c r="D3880">
        <v>9.5642080249186398E-2</v>
      </c>
      <c r="E3880">
        <v>0</v>
      </c>
      <c r="F3880">
        <v>-0.60919877468235095</v>
      </c>
      <c r="G3880">
        <v>301</v>
      </c>
      <c r="H3880">
        <v>3</v>
      </c>
      <c r="I3880">
        <v>129.518466092436</v>
      </c>
      <c r="J3880">
        <v>220.26415105564499</v>
      </c>
      <c r="K3880">
        <v>7.7841382533378001</v>
      </c>
      <c r="L3880">
        <v>-37.064602000000001</v>
      </c>
      <c r="M3880">
        <v>208.43368082604999</v>
      </c>
      <c r="N3880">
        <v>117.089274401287</v>
      </c>
      <c r="O3880">
        <v>4.1695824193797302</v>
      </c>
      <c r="P3880">
        <v>4.3600000000000003</v>
      </c>
      <c r="Q3880">
        <v>0</v>
      </c>
      <c r="R3880">
        <v>-0.110645963418615</v>
      </c>
      <c r="S3880">
        <v>253.18291816115101</v>
      </c>
    </row>
    <row r="3881" spans="1:20" hidden="1" x14ac:dyDescent="0.25">
      <c r="A3881">
        <v>2305</v>
      </c>
      <c r="B3881">
        <v>3090</v>
      </c>
      <c r="C3881">
        <v>261.429014554579</v>
      </c>
      <c r="D3881">
        <v>7.7627309980139197E-2</v>
      </c>
      <c r="E3881">
        <v>0</v>
      </c>
      <c r="F3881">
        <v>0.34027907801399498</v>
      </c>
      <c r="G3881">
        <v>301</v>
      </c>
      <c r="H3881">
        <v>3</v>
      </c>
      <c r="I3881">
        <v>159.91151216531699</v>
      </c>
      <c r="J3881">
        <v>240.30730231291699</v>
      </c>
      <c r="K3881">
        <v>7.7841382533378001</v>
      </c>
      <c r="L3881">
        <v>47.642398999999997</v>
      </c>
      <c r="M3881">
        <v>239.18389879986</v>
      </c>
      <c r="N3881">
        <v>131.89008828636901</v>
      </c>
      <c r="O3881">
        <v>0.14797586368447399</v>
      </c>
      <c r="P3881">
        <v>-2.11</v>
      </c>
      <c r="Q3881">
        <v>0</v>
      </c>
      <c r="R3881">
        <v>1.5200262204521899</v>
      </c>
      <c r="S3881">
        <v>256.399517316534</v>
      </c>
    </row>
    <row r="3882" spans="1:20" hidden="1" x14ac:dyDescent="0.25">
      <c r="A3882">
        <v>2306</v>
      </c>
      <c r="B3882">
        <v>333</v>
      </c>
      <c r="C3882">
        <v>272.740119601777</v>
      </c>
      <c r="D3882">
        <v>7.0830055256296306E-2</v>
      </c>
      <c r="E3882">
        <v>0</v>
      </c>
      <c r="F3882">
        <v>-1.86664984630209E-2</v>
      </c>
      <c r="G3882">
        <v>302</v>
      </c>
      <c r="H3882">
        <v>3</v>
      </c>
      <c r="I3882">
        <v>192.41973730047599</v>
      </c>
      <c r="J3882">
        <v>256.64842895097797</v>
      </c>
      <c r="K3882">
        <v>7.7841382533378001</v>
      </c>
      <c r="L3882">
        <v>22.605801</v>
      </c>
      <c r="M3882">
        <v>282.29779408772799</v>
      </c>
      <c r="N3882">
        <v>154.452736102893</v>
      </c>
      <c r="O3882">
        <v>0.50894483196983098</v>
      </c>
      <c r="P3882">
        <v>2.57</v>
      </c>
      <c r="Q3882">
        <v>0</v>
      </c>
      <c r="R3882">
        <v>0.91507650503166504</v>
      </c>
      <c r="S3882">
        <v>269.55730492846999</v>
      </c>
    </row>
    <row r="3883" spans="1:20" x14ac:dyDescent="0.25">
      <c r="A3883">
        <v>2306</v>
      </c>
      <c r="B3883">
        <v>1499</v>
      </c>
      <c r="C3883">
        <v>248.99795062420901</v>
      </c>
      <c r="D3883">
        <v>9.1911454703103093E-2</v>
      </c>
      <c r="E3883">
        <v>0</v>
      </c>
      <c r="F3883">
        <v>0.58115807118697305</v>
      </c>
      <c r="G3883">
        <v>302</v>
      </c>
      <c r="H3883">
        <v>3</v>
      </c>
      <c r="I3883">
        <v>123.290544994746</v>
      </c>
      <c r="J3883">
        <v>218.54735972828999</v>
      </c>
      <c r="K3883">
        <v>7.7841382533378001</v>
      </c>
      <c r="L3883">
        <v>-39.488300000000002</v>
      </c>
      <c r="M3883">
        <v>195.98784135255599</v>
      </c>
      <c r="N3883">
        <v>109.699073173733</v>
      </c>
      <c r="O3883">
        <v>3.5103604823392098</v>
      </c>
      <c r="P3883">
        <v>3.09</v>
      </c>
      <c r="Q3883">
        <v>0</v>
      </c>
      <c r="R3883">
        <v>-0.32902062986929997</v>
      </c>
      <c r="S3883">
        <v>250.07578050922501</v>
      </c>
      <c r="T3883">
        <f>IF(AND(C3883&gt;=$V$3,B3883=$V$1,A3883&lt;=2004),1,0)</f>
        <v>0</v>
      </c>
    </row>
    <row r="3884" spans="1:20" hidden="1" x14ac:dyDescent="0.25">
      <c r="A3884">
        <v>2306</v>
      </c>
      <c r="B3884">
        <v>1513</v>
      </c>
      <c r="C3884">
        <v>252.95248018339299</v>
      </c>
      <c r="D3884">
        <v>9.5607068612702101E-2</v>
      </c>
      <c r="E3884">
        <v>0</v>
      </c>
      <c r="F3884">
        <v>0.56541854949153902</v>
      </c>
      <c r="G3884">
        <v>302</v>
      </c>
      <c r="H3884">
        <v>3</v>
      </c>
      <c r="I3884">
        <v>129.518466092436</v>
      </c>
      <c r="J3884">
        <v>220.32932978969899</v>
      </c>
      <c r="K3884">
        <v>7.7841382533378001</v>
      </c>
      <c r="L3884">
        <v>-37.064602000000001</v>
      </c>
      <c r="M3884">
        <v>208.71916781275101</v>
      </c>
      <c r="N3884">
        <v>117.245713569328</v>
      </c>
      <c r="O3884">
        <v>4.1986655167007001</v>
      </c>
      <c r="P3884">
        <v>3.92</v>
      </c>
      <c r="Q3884">
        <v>0</v>
      </c>
      <c r="R3884">
        <v>-8.5192135266428701E-2</v>
      </c>
      <c r="S3884">
        <v>253.18152816163899</v>
      </c>
    </row>
    <row r="3885" spans="1:20" hidden="1" x14ac:dyDescent="0.25">
      <c r="A3885">
        <v>2306</v>
      </c>
      <c r="B3885">
        <v>3090</v>
      </c>
      <c r="C3885">
        <v>261.223555326309</v>
      </c>
      <c r="D3885">
        <v>7.7598892999337504E-2</v>
      </c>
      <c r="E3885">
        <v>0</v>
      </c>
      <c r="F3885">
        <v>-0.39036482106065101</v>
      </c>
      <c r="G3885">
        <v>302</v>
      </c>
      <c r="H3885">
        <v>3</v>
      </c>
      <c r="I3885">
        <v>159.91151216531699</v>
      </c>
      <c r="J3885">
        <v>240.10184308464699</v>
      </c>
      <c r="K3885">
        <v>7.7841382533378001</v>
      </c>
      <c r="L3885">
        <v>47.642398999999997</v>
      </c>
      <c r="M3885">
        <v>238.37976619143899</v>
      </c>
      <c r="N3885">
        <v>131.44251852822299</v>
      </c>
      <c r="O3885">
        <v>0.17117443723793099</v>
      </c>
      <c r="P3885">
        <v>-2.17</v>
      </c>
      <c r="Q3885">
        <v>0</v>
      </c>
      <c r="R3885">
        <v>1.44942282322099</v>
      </c>
      <c r="S3885">
        <v>256.42316617814498</v>
      </c>
    </row>
    <row r="3886" spans="1:20" hidden="1" x14ac:dyDescent="0.25">
      <c r="A3886">
        <v>2307</v>
      </c>
      <c r="B3886">
        <v>333</v>
      </c>
      <c r="C3886">
        <v>272.76135686676201</v>
      </c>
      <c r="D3886">
        <v>7.0822615292134503E-2</v>
      </c>
      <c r="E3886">
        <v>0</v>
      </c>
      <c r="F3886">
        <v>3.1590741232970197E-2</v>
      </c>
      <c r="G3886">
        <v>303</v>
      </c>
      <c r="H3886">
        <v>3</v>
      </c>
      <c r="I3886">
        <v>192.356209688159</v>
      </c>
      <c r="J3886">
        <v>256.66966621596299</v>
      </c>
      <c r="K3886">
        <v>7.3648433981090697</v>
      </c>
      <c r="L3886">
        <v>22.605801</v>
      </c>
      <c r="M3886">
        <v>282.39067565133598</v>
      </c>
      <c r="N3886">
        <v>154.50218943745301</v>
      </c>
      <c r="O3886">
        <v>0.51463346078701799</v>
      </c>
      <c r="P3886">
        <v>2.62</v>
      </c>
      <c r="Q3886">
        <v>0</v>
      </c>
      <c r="R3886">
        <v>0.91723765045093397</v>
      </c>
      <c r="S3886">
        <v>269.57227062785898</v>
      </c>
    </row>
    <row r="3887" spans="1:20" x14ac:dyDescent="0.25">
      <c r="A3887">
        <v>2307</v>
      </c>
      <c r="B3887">
        <v>1499</v>
      </c>
      <c r="C3887">
        <v>249.08194249396399</v>
      </c>
      <c r="D3887">
        <v>9.1901800356137306E-2</v>
      </c>
      <c r="E3887">
        <v>0</v>
      </c>
      <c r="F3887">
        <v>-0.67531100442661296</v>
      </c>
      <c r="G3887">
        <v>303</v>
      </c>
      <c r="H3887">
        <v>3</v>
      </c>
      <c r="I3887">
        <v>125.111864063646</v>
      </c>
      <c r="J3887">
        <v>218.631351598045</v>
      </c>
      <c r="K3887">
        <v>7.3648433981090697</v>
      </c>
      <c r="L3887">
        <v>-39.488300000000002</v>
      </c>
      <c r="M3887">
        <v>196.17214313538301</v>
      </c>
      <c r="N3887">
        <v>109.801185549308</v>
      </c>
      <c r="O3887">
        <v>3.5610270877663601</v>
      </c>
      <c r="P3887">
        <v>2.62</v>
      </c>
      <c r="Q3887">
        <v>0</v>
      </c>
      <c r="R3887">
        <v>-0.31061379715547399</v>
      </c>
      <c r="S3887">
        <v>250.07071251761801</v>
      </c>
      <c r="T3887">
        <f>IF(AND(C3887&gt;=$V$3,B3887=$V$1,A3887&lt;=2004),1,0)</f>
        <v>0</v>
      </c>
    </row>
    <row r="3888" spans="1:20" hidden="1" x14ac:dyDescent="0.25">
      <c r="A3888">
        <v>2307</v>
      </c>
      <c r="B3888">
        <v>1513</v>
      </c>
      <c r="C3888">
        <v>253.04203063375701</v>
      </c>
      <c r="D3888">
        <v>9.5597026079747502E-2</v>
      </c>
      <c r="E3888">
        <v>0</v>
      </c>
      <c r="F3888">
        <v>-0.645723464185462</v>
      </c>
      <c r="G3888">
        <v>303</v>
      </c>
      <c r="H3888">
        <v>3</v>
      </c>
      <c r="I3888">
        <v>131.30549910660099</v>
      </c>
      <c r="J3888">
        <v>220.418880240063</v>
      </c>
      <c r="K3888">
        <v>7.3648433981090697</v>
      </c>
      <c r="L3888">
        <v>-37.064602000000001</v>
      </c>
      <c r="M3888">
        <v>208.93443068096599</v>
      </c>
      <c r="N3888">
        <v>117.365504992396</v>
      </c>
      <c r="O3888">
        <v>4.2263040834025496</v>
      </c>
      <c r="P3888">
        <v>3.48</v>
      </c>
      <c r="Q3888">
        <v>0</v>
      </c>
      <c r="R3888">
        <v>-6.60080623508877E-2</v>
      </c>
      <c r="S3888">
        <v>253.180451170504</v>
      </c>
    </row>
    <row r="3889" spans="1:20" hidden="1" x14ac:dyDescent="0.25">
      <c r="A3889">
        <v>2307</v>
      </c>
      <c r="B3889">
        <v>3090</v>
      </c>
      <c r="C3889">
        <v>261.00464479079801</v>
      </c>
      <c r="D3889">
        <v>7.7590742038833302E-2</v>
      </c>
      <c r="E3889">
        <v>0</v>
      </c>
      <c r="F3889">
        <v>0.35638738987162799</v>
      </c>
      <c r="G3889">
        <v>303</v>
      </c>
      <c r="H3889">
        <v>3</v>
      </c>
      <c r="I3889">
        <v>158.814324138877</v>
      </c>
      <c r="J3889">
        <v>239.88293254913501</v>
      </c>
      <c r="K3889">
        <v>7.3648433981090697</v>
      </c>
      <c r="L3889">
        <v>47.642398999999997</v>
      </c>
      <c r="M3889">
        <v>237.631270610722</v>
      </c>
      <c r="N3889">
        <v>131.02860944518301</v>
      </c>
      <c r="O3889">
        <v>0.194204806452447</v>
      </c>
      <c r="P3889">
        <v>-2.23</v>
      </c>
      <c r="Q3889">
        <v>0</v>
      </c>
      <c r="R3889">
        <v>1.38339743763252</v>
      </c>
      <c r="S3889">
        <v>256.445737765974</v>
      </c>
    </row>
    <row r="3890" spans="1:20" hidden="1" x14ac:dyDescent="0.25">
      <c r="A3890">
        <v>2308</v>
      </c>
      <c r="B3890">
        <v>333</v>
      </c>
      <c r="C3890">
        <v>272.783483009929</v>
      </c>
      <c r="D3890">
        <v>7.0817652629009006E-2</v>
      </c>
      <c r="E3890">
        <v>0</v>
      </c>
      <c r="F3890">
        <v>-2.35504442858816E-2</v>
      </c>
      <c r="G3890">
        <v>304</v>
      </c>
      <c r="H3890">
        <v>3</v>
      </c>
      <c r="I3890">
        <v>192.356209688159</v>
      </c>
      <c r="J3890">
        <v>256.69179235912998</v>
      </c>
      <c r="K3890">
        <v>7.3648433981090697</v>
      </c>
      <c r="L3890">
        <v>22.605801</v>
      </c>
      <c r="M3890">
        <v>282.47864079740202</v>
      </c>
      <c r="N3890">
        <v>154.549406507806</v>
      </c>
      <c r="O3890">
        <v>0.52073934837831504</v>
      </c>
      <c r="P3890">
        <v>2.68</v>
      </c>
      <c r="Q3890">
        <v>0</v>
      </c>
      <c r="R3890">
        <v>0.91904501804284</v>
      </c>
      <c r="S3890">
        <v>269.58726581635602</v>
      </c>
    </row>
    <row r="3891" spans="1:20" x14ac:dyDescent="0.25">
      <c r="A3891">
        <v>2308</v>
      </c>
      <c r="B3891">
        <v>1499</v>
      </c>
      <c r="C3891">
        <v>249.144729288261</v>
      </c>
      <c r="D3891">
        <v>9.1895360638062598E-2</v>
      </c>
      <c r="E3891">
        <v>0</v>
      </c>
      <c r="F3891">
        <v>0.561823302650718</v>
      </c>
      <c r="G3891">
        <v>304</v>
      </c>
      <c r="H3891">
        <v>3</v>
      </c>
      <c r="I3891">
        <v>125.111864063646</v>
      </c>
      <c r="J3891">
        <v>218.69413839234201</v>
      </c>
      <c r="K3891">
        <v>7.3648433981090697</v>
      </c>
      <c r="L3891">
        <v>-39.488300000000002</v>
      </c>
      <c r="M3891">
        <v>196.436967867986</v>
      </c>
      <c r="N3891">
        <v>109.948714349768</v>
      </c>
      <c r="O3891">
        <v>3.6121653831449501</v>
      </c>
      <c r="P3891">
        <v>2.15</v>
      </c>
      <c r="Q3891">
        <v>0</v>
      </c>
      <c r="R3891">
        <v>-0.284948131268418</v>
      </c>
      <c r="S3891">
        <v>250.06606328841099</v>
      </c>
      <c r="T3891">
        <f>IF(AND(C3891&gt;=$V$3,B3891=$V$1,A3891&lt;=2004),1,0)</f>
        <v>0</v>
      </c>
    </row>
    <row r="3892" spans="1:20" hidden="1" x14ac:dyDescent="0.25">
      <c r="A3892">
        <v>2308</v>
      </c>
      <c r="B3892">
        <v>1513</v>
      </c>
      <c r="C3892">
        <v>253.11085204202001</v>
      </c>
      <c r="D3892">
        <v>9.5590327430816205E-2</v>
      </c>
      <c r="E3892">
        <v>0</v>
      </c>
      <c r="F3892">
        <v>0.54921159113607698</v>
      </c>
      <c r="G3892">
        <v>304</v>
      </c>
      <c r="H3892">
        <v>3</v>
      </c>
      <c r="I3892">
        <v>131.30549910660099</v>
      </c>
      <c r="J3892">
        <v>220.48770164832601</v>
      </c>
      <c r="K3892">
        <v>7.3648433981090697</v>
      </c>
      <c r="L3892">
        <v>-37.064602000000001</v>
      </c>
      <c r="M3892">
        <v>209.230456406939</v>
      </c>
      <c r="N3892">
        <v>117.531037664103</v>
      </c>
      <c r="O3892">
        <v>4.25370296461635</v>
      </c>
      <c r="P3892">
        <v>3.06</v>
      </c>
      <c r="Q3892">
        <v>0</v>
      </c>
      <c r="R3892">
        <v>-3.9890644266709997E-2</v>
      </c>
      <c r="S3892">
        <v>253.17980031258199</v>
      </c>
    </row>
    <row r="3893" spans="1:20" hidden="1" x14ac:dyDescent="0.25">
      <c r="A3893">
        <v>2308</v>
      </c>
      <c r="B3893">
        <v>3090</v>
      </c>
      <c r="C3893">
        <v>260.80078847922999</v>
      </c>
      <c r="D3893">
        <v>7.7585305121362594E-2</v>
      </c>
      <c r="E3893">
        <v>0</v>
      </c>
      <c r="F3893">
        <v>-0.39885609893221702</v>
      </c>
      <c r="G3893">
        <v>304</v>
      </c>
      <c r="H3893">
        <v>3</v>
      </c>
      <c r="I3893">
        <v>158.814324138877</v>
      </c>
      <c r="J3893">
        <v>239.67907623756801</v>
      </c>
      <c r="K3893">
        <v>7.3648433981090697</v>
      </c>
      <c r="L3893">
        <v>47.642398999999997</v>
      </c>
      <c r="M3893">
        <v>236.835712423243</v>
      </c>
      <c r="N3893">
        <v>130.58915251531201</v>
      </c>
      <c r="O3893">
        <v>0.21736825833832399</v>
      </c>
      <c r="P3893">
        <v>-2.2799999999999998</v>
      </c>
      <c r="Q3893">
        <v>0</v>
      </c>
      <c r="R3893">
        <v>1.3138060481946101</v>
      </c>
      <c r="S3893">
        <v>256.46717389690798</v>
      </c>
    </row>
    <row r="3894" spans="1:20" hidden="1" x14ac:dyDescent="0.25">
      <c r="A3894">
        <v>2309</v>
      </c>
      <c r="B3894">
        <v>333</v>
      </c>
      <c r="C3894">
        <v>272.80415578748</v>
      </c>
      <c r="D3894">
        <v>7.0831566486529898E-2</v>
      </c>
      <c r="E3894">
        <v>0</v>
      </c>
      <c r="F3894">
        <v>3.8506294483583399E-2</v>
      </c>
      <c r="G3894">
        <v>305</v>
      </c>
      <c r="H3894">
        <v>3</v>
      </c>
      <c r="I3894">
        <v>192.27667919957301</v>
      </c>
      <c r="J3894">
        <v>256.71246513668098</v>
      </c>
      <c r="K3894">
        <v>6.9433051402364399</v>
      </c>
      <c r="L3894">
        <v>22.605801</v>
      </c>
      <c r="M3894">
        <v>282.57030955095098</v>
      </c>
      <c r="N3894">
        <v>154.60211402451901</v>
      </c>
      <c r="O3894">
        <v>0.52544120401224204</v>
      </c>
      <c r="P3894">
        <v>2.73</v>
      </c>
      <c r="Q3894">
        <v>0</v>
      </c>
      <c r="R3894">
        <v>0.92110004819027702</v>
      </c>
      <c r="S3894">
        <v>269.60229453483601</v>
      </c>
    </row>
    <row r="3895" spans="1:20" x14ac:dyDescent="0.25">
      <c r="A3895">
        <v>2309</v>
      </c>
      <c r="B3895">
        <v>1499</v>
      </c>
      <c r="C3895">
        <v>249.23443001292401</v>
      </c>
      <c r="D3895">
        <v>9.1913415726127295E-2</v>
      </c>
      <c r="E3895">
        <v>0</v>
      </c>
      <c r="F3895">
        <v>-0.71307802935694298</v>
      </c>
      <c r="G3895">
        <v>305</v>
      </c>
      <c r="H3895">
        <v>3</v>
      </c>
      <c r="I3895">
        <v>126.947430395137</v>
      </c>
      <c r="J3895">
        <v>218.78383911700499</v>
      </c>
      <c r="K3895">
        <v>6.9433051402364399</v>
      </c>
      <c r="L3895">
        <v>-39.488300000000002</v>
      </c>
      <c r="M3895">
        <v>196.63510847377199</v>
      </c>
      <c r="N3895">
        <v>110.06157693753001</v>
      </c>
      <c r="O3895">
        <v>3.6653650378624598</v>
      </c>
      <c r="P3895">
        <v>1.71</v>
      </c>
      <c r="Q3895">
        <v>0</v>
      </c>
      <c r="R3895">
        <v>-0.265514118891574</v>
      </c>
      <c r="S3895">
        <v>250.06173114560701</v>
      </c>
      <c r="T3895">
        <f>IF(AND(C3895&gt;=$V$3,B3895=$V$1,A3895&lt;=2004),1,0)</f>
        <v>0</v>
      </c>
    </row>
    <row r="3896" spans="1:20" hidden="1" x14ac:dyDescent="0.25">
      <c r="A3896">
        <v>2309</v>
      </c>
      <c r="B3896">
        <v>1513</v>
      </c>
      <c r="C3896">
        <v>253.206103048709</v>
      </c>
      <c r="D3896">
        <v>9.5609108485353797E-2</v>
      </c>
      <c r="E3896">
        <v>0</v>
      </c>
      <c r="F3896">
        <v>-0.70024663567696699</v>
      </c>
      <c r="G3896">
        <v>305</v>
      </c>
      <c r="H3896">
        <v>3</v>
      </c>
      <c r="I3896">
        <v>133.10514680739001</v>
      </c>
      <c r="J3896">
        <v>220.58295265501499</v>
      </c>
      <c r="K3896">
        <v>6.9433051402364399</v>
      </c>
      <c r="L3896">
        <v>-37.064602000000001</v>
      </c>
      <c r="M3896">
        <v>209.458172098067</v>
      </c>
      <c r="N3896">
        <v>117.661071282233</v>
      </c>
      <c r="O3896">
        <v>4.2806336954742497</v>
      </c>
      <c r="P3896">
        <v>2.67</v>
      </c>
      <c r="Q3896">
        <v>0</v>
      </c>
      <c r="R3896">
        <v>-1.98698184420932E-2</v>
      </c>
      <c r="S3896">
        <v>253.17947611554399</v>
      </c>
    </row>
    <row r="3897" spans="1:20" hidden="1" x14ac:dyDescent="0.25">
      <c r="A3897">
        <v>2309</v>
      </c>
      <c r="B3897">
        <v>3090</v>
      </c>
      <c r="C3897">
        <v>260.583715895757</v>
      </c>
      <c r="D3897">
        <v>7.7600548649509896E-2</v>
      </c>
      <c r="E3897">
        <v>0</v>
      </c>
      <c r="F3897">
        <v>0.35016025898702902</v>
      </c>
      <c r="G3897">
        <v>305</v>
      </c>
      <c r="H3897">
        <v>3</v>
      </c>
      <c r="I3897">
        <v>157.699555860902</v>
      </c>
      <c r="J3897">
        <v>239.46200365409501</v>
      </c>
      <c r="K3897">
        <v>6.9433051402364399</v>
      </c>
      <c r="L3897">
        <v>47.642398999999997</v>
      </c>
      <c r="M3897">
        <v>236.09666166078901</v>
      </c>
      <c r="N3897">
        <v>130.18385542118199</v>
      </c>
      <c r="O3897">
        <v>0.240095238048388</v>
      </c>
      <c r="P3897">
        <v>-2.3199999999999998</v>
      </c>
      <c r="Q3897">
        <v>0</v>
      </c>
      <c r="R3897">
        <v>1.24888027279293</v>
      </c>
      <c r="S3897">
        <v>256.48755069536003</v>
      </c>
    </row>
    <row r="3898" spans="1:20" hidden="1" x14ac:dyDescent="0.25">
      <c r="A3898" t="s">
        <v>93</v>
      </c>
      <c r="B3898">
        <v>333</v>
      </c>
      <c r="C3898">
        <v>272.825881930805</v>
      </c>
      <c r="D3898">
        <v>7.0845910588163405E-2</v>
      </c>
      <c r="E3898">
        <v>0</v>
      </c>
      <c r="F3898">
        <v>-2.7908476085118501E-2</v>
      </c>
      <c r="G3898">
        <v>306</v>
      </c>
      <c r="H3898">
        <v>3</v>
      </c>
      <c r="I3898">
        <v>192.27667919957301</v>
      </c>
      <c r="J3898">
        <v>256.73419128000597</v>
      </c>
      <c r="K3898">
        <v>6.9433051402364399</v>
      </c>
      <c r="L3898">
        <v>22.605801</v>
      </c>
      <c r="M3898">
        <v>282.65597716052702</v>
      </c>
      <c r="N3898">
        <v>154.651618418288</v>
      </c>
      <c r="O3898">
        <v>0.53113942588275298</v>
      </c>
      <c r="P3898">
        <v>2.79</v>
      </c>
      <c r="Q3898">
        <v>0</v>
      </c>
      <c r="R3898">
        <v>0.92272657816844805</v>
      </c>
      <c r="S3898">
        <v>269.61734979186798</v>
      </c>
    </row>
    <row r="3899" spans="1:20" x14ac:dyDescent="0.25">
      <c r="A3899">
        <v>2310</v>
      </c>
      <c r="B3899">
        <v>1499</v>
      </c>
      <c r="C3899">
        <v>249.304283958474</v>
      </c>
      <c r="D3899">
        <v>9.1932029113378902E-2</v>
      </c>
      <c r="E3899">
        <v>0</v>
      </c>
      <c r="F3899">
        <v>0.52583555947008498</v>
      </c>
      <c r="G3899">
        <v>306</v>
      </c>
      <c r="H3899">
        <v>3</v>
      </c>
      <c r="I3899">
        <v>126.947430395137</v>
      </c>
      <c r="J3899">
        <v>218.853693062556</v>
      </c>
      <c r="K3899">
        <v>6.9433051402364399</v>
      </c>
      <c r="L3899">
        <v>-39.488300000000002</v>
      </c>
      <c r="M3899">
        <v>196.918443219246</v>
      </c>
      <c r="N3899">
        <v>110.22219006170199</v>
      </c>
      <c r="O3899">
        <v>3.7193499085397601</v>
      </c>
      <c r="P3899">
        <v>1.28</v>
      </c>
      <c r="Q3899">
        <v>0</v>
      </c>
      <c r="R3899">
        <v>-0.23841531004670999</v>
      </c>
      <c r="S3899">
        <v>250.05784114844201</v>
      </c>
      <c r="T3899">
        <f>IF(AND(C3899&gt;=$V$3,B3899=$V$1,A3899&lt;=2004),1,0)</f>
        <v>0</v>
      </c>
    </row>
    <row r="3900" spans="1:20" hidden="1" x14ac:dyDescent="0.25">
      <c r="A3900">
        <v>2310</v>
      </c>
      <c r="B3900">
        <v>1513</v>
      </c>
      <c r="C3900">
        <v>253.28177471141501</v>
      </c>
      <c r="D3900">
        <v>9.5628470287403705E-2</v>
      </c>
      <c r="E3900">
        <v>0</v>
      </c>
      <c r="F3900">
        <v>0.51875056772190398</v>
      </c>
      <c r="G3900">
        <v>306</v>
      </c>
      <c r="H3900">
        <v>3</v>
      </c>
      <c r="I3900">
        <v>133.10514680739001</v>
      </c>
      <c r="J3900">
        <v>220.65862431772101</v>
      </c>
      <c r="K3900">
        <v>6.9433051402364399</v>
      </c>
      <c r="L3900">
        <v>-37.064602000000001</v>
      </c>
      <c r="M3900">
        <v>209.77364441311599</v>
      </c>
      <c r="N3900">
        <v>117.840472160107</v>
      </c>
      <c r="O3900">
        <v>4.3054978510766002</v>
      </c>
      <c r="P3900">
        <v>2.29</v>
      </c>
      <c r="Q3900">
        <v>0</v>
      </c>
      <c r="R3900">
        <v>7.6734677077088202E-3</v>
      </c>
      <c r="S3900">
        <v>253.17960131626</v>
      </c>
    </row>
    <row r="3901" spans="1:20" hidden="1" x14ac:dyDescent="0.25">
      <c r="A3901">
        <v>2310</v>
      </c>
      <c r="B3901">
        <v>3090</v>
      </c>
      <c r="C3901">
        <v>260.38192172735398</v>
      </c>
      <c r="D3901">
        <v>7.7616263537826705E-2</v>
      </c>
      <c r="E3901">
        <v>0</v>
      </c>
      <c r="F3901">
        <v>-0.40479592334089298</v>
      </c>
      <c r="G3901">
        <v>306</v>
      </c>
      <c r="H3901">
        <v>3</v>
      </c>
      <c r="I3901">
        <v>157.699555860902</v>
      </c>
      <c r="J3901">
        <v>239.260209485692</v>
      </c>
      <c r="K3901">
        <v>6.9433051402364399</v>
      </c>
      <c r="L3901">
        <v>47.642398999999997</v>
      </c>
      <c r="M3901">
        <v>235.31160019674499</v>
      </c>
      <c r="N3901">
        <v>129.75324153534899</v>
      </c>
      <c r="O3901">
        <v>0.26201436704855202</v>
      </c>
      <c r="P3901">
        <v>-2.36</v>
      </c>
      <c r="Q3901">
        <v>0</v>
      </c>
      <c r="R3901">
        <v>1.1804510566642501</v>
      </c>
      <c r="S3901">
        <v>256.50681099899901</v>
      </c>
    </row>
    <row r="3902" spans="1:20" hidden="1" x14ac:dyDescent="0.25">
      <c r="A3902">
        <v>2311</v>
      </c>
      <c r="B3902">
        <v>333</v>
      </c>
      <c r="C3902">
        <v>272.84592557121698</v>
      </c>
      <c r="D3902">
        <v>7.0881016012958903E-2</v>
      </c>
      <c r="E3902">
        <v>0</v>
      </c>
      <c r="F3902">
        <v>4.4577185407617403E-2</v>
      </c>
      <c r="G3902">
        <v>307</v>
      </c>
      <c r="H3902">
        <v>3</v>
      </c>
      <c r="I3902">
        <v>192.18091178099201</v>
      </c>
      <c r="J3902">
        <v>256.75423492041801</v>
      </c>
      <c r="K3902">
        <v>6.5196518843567803</v>
      </c>
      <c r="L3902">
        <v>22.605801</v>
      </c>
      <c r="M3902">
        <v>282.74603089009901</v>
      </c>
      <c r="N3902">
        <v>154.70733538795099</v>
      </c>
      <c r="O3902">
        <v>0.53566881442962999</v>
      </c>
      <c r="P3902">
        <v>2.84</v>
      </c>
      <c r="Q3902">
        <v>0</v>
      </c>
      <c r="R3902">
        <v>0.92464902377013503</v>
      </c>
      <c r="S3902">
        <v>269.63243641562798</v>
      </c>
    </row>
    <row r="3903" spans="1:20" x14ac:dyDescent="0.25">
      <c r="A3903">
        <v>2311</v>
      </c>
      <c r="B3903">
        <v>1499</v>
      </c>
      <c r="C3903">
        <v>249.40229027065499</v>
      </c>
      <c r="D3903">
        <v>9.1977583089713599E-2</v>
      </c>
      <c r="E3903">
        <v>0</v>
      </c>
      <c r="F3903">
        <v>-0.74589013004482696</v>
      </c>
      <c r="G3903">
        <v>307</v>
      </c>
      <c r="H3903">
        <v>3</v>
      </c>
      <c r="I3903">
        <v>128.796645376002</v>
      </c>
      <c r="J3903">
        <v>218.95169937473599</v>
      </c>
      <c r="K3903">
        <v>6.5196518843567803</v>
      </c>
      <c r="L3903">
        <v>-39.488300000000002</v>
      </c>
      <c r="M3903">
        <v>197.13930057459399</v>
      </c>
      <c r="N3903">
        <v>110.35076867566499</v>
      </c>
      <c r="O3903">
        <v>3.77522330529156</v>
      </c>
      <c r="P3903">
        <v>0.87</v>
      </c>
      <c r="Q3903">
        <v>0</v>
      </c>
      <c r="R3903">
        <v>-0.21716345353160799</v>
      </c>
      <c r="S3903">
        <v>250.05429789772401</v>
      </c>
      <c r="T3903">
        <f>IF(AND(C3903&gt;=$V$3,B3903=$V$1,A3903&lt;=2004),1,0)</f>
        <v>0</v>
      </c>
    </row>
    <row r="3904" spans="1:20" hidden="1" x14ac:dyDescent="0.25">
      <c r="A3904">
        <v>2311</v>
      </c>
      <c r="B3904">
        <v>1513</v>
      </c>
      <c r="C3904">
        <v>253.38450511073501</v>
      </c>
      <c r="D3904">
        <v>9.5675855916921598E-2</v>
      </c>
      <c r="E3904">
        <v>0</v>
      </c>
      <c r="F3904">
        <v>-0.71691555512238003</v>
      </c>
      <c r="G3904">
        <v>307</v>
      </c>
      <c r="H3904">
        <v>3</v>
      </c>
      <c r="I3904">
        <v>134.91679830883601</v>
      </c>
      <c r="J3904">
        <v>220.761354717041</v>
      </c>
      <c r="K3904">
        <v>6.5196518843567803</v>
      </c>
      <c r="L3904">
        <v>-37.064602000000001</v>
      </c>
      <c r="M3904">
        <v>210.02452364025601</v>
      </c>
      <c r="N3904">
        <v>117.98676234106399</v>
      </c>
      <c r="O3904">
        <v>4.3298774690728301</v>
      </c>
      <c r="P3904">
        <v>1.92</v>
      </c>
      <c r="Q3904">
        <v>0</v>
      </c>
      <c r="R3904">
        <v>2.9444782222597499E-2</v>
      </c>
      <c r="S3904">
        <v>253.180081738929</v>
      </c>
    </row>
    <row r="3905" spans="1:20" hidden="1" x14ac:dyDescent="0.25">
      <c r="A3905">
        <v>2311</v>
      </c>
      <c r="B3905">
        <v>3090</v>
      </c>
      <c r="C3905">
        <v>260.16671107552702</v>
      </c>
      <c r="D3905">
        <v>7.7654723794458605E-2</v>
      </c>
      <c r="E3905">
        <v>0</v>
      </c>
      <c r="F3905">
        <v>0.35546483648104199</v>
      </c>
      <c r="G3905">
        <v>307</v>
      </c>
      <c r="H3905">
        <v>3</v>
      </c>
      <c r="I3905">
        <v>156.56743618364101</v>
      </c>
      <c r="J3905">
        <v>239.04499883386501</v>
      </c>
      <c r="K3905">
        <v>6.5196518843567803</v>
      </c>
      <c r="L3905">
        <v>47.642398999999997</v>
      </c>
      <c r="M3905">
        <v>234.58355194571601</v>
      </c>
      <c r="N3905">
        <v>129.35732422243001</v>
      </c>
      <c r="O3905">
        <v>0.283667672384186</v>
      </c>
      <c r="P3905">
        <v>-2.39</v>
      </c>
      <c r="Q3905">
        <v>0</v>
      </c>
      <c r="R3905">
        <v>1.1167465983873699</v>
      </c>
      <c r="S3905">
        <v>256.52503189723302</v>
      </c>
    </row>
    <row r="3906" spans="1:20" hidden="1" x14ac:dyDescent="0.25">
      <c r="A3906">
        <v>2312</v>
      </c>
      <c r="B3906">
        <v>333</v>
      </c>
      <c r="C3906">
        <v>272.86715648298201</v>
      </c>
      <c r="D3906">
        <v>7.09112237710985E-2</v>
      </c>
      <c r="E3906">
        <v>0</v>
      </c>
      <c r="F3906">
        <v>-3.1456250291445297E-2</v>
      </c>
      <c r="G3906">
        <v>308</v>
      </c>
      <c r="H3906">
        <v>3</v>
      </c>
      <c r="I3906">
        <v>192.18091178099201</v>
      </c>
      <c r="J3906">
        <v>256.77546583218299</v>
      </c>
      <c r="K3906">
        <v>6.5196518843567803</v>
      </c>
      <c r="L3906">
        <v>22.605801</v>
      </c>
      <c r="M3906">
        <v>282.82912981450301</v>
      </c>
      <c r="N3906">
        <v>154.75834987592401</v>
      </c>
      <c r="O3906">
        <v>0.54063803619841899</v>
      </c>
      <c r="P3906">
        <v>2.9</v>
      </c>
      <c r="Q3906">
        <v>0</v>
      </c>
      <c r="R3906">
        <v>0.92607755881661402</v>
      </c>
      <c r="S3906">
        <v>269.64754634744202</v>
      </c>
    </row>
    <row r="3907" spans="1:20" x14ac:dyDescent="0.25">
      <c r="A3907">
        <v>2312</v>
      </c>
      <c r="B3907">
        <v>1499</v>
      </c>
      <c r="C3907">
        <v>249.48121799808499</v>
      </c>
      <c r="D3907">
        <v>9.2016781689571905E-2</v>
      </c>
      <c r="E3907">
        <v>0</v>
      </c>
      <c r="F3907">
        <v>0.50548243221173195</v>
      </c>
      <c r="G3907">
        <v>308</v>
      </c>
      <c r="H3907">
        <v>3</v>
      </c>
      <c r="I3907">
        <v>128.796645376002</v>
      </c>
      <c r="J3907">
        <v>219.03062710216599</v>
      </c>
      <c r="K3907">
        <v>6.5196518843567803</v>
      </c>
      <c r="L3907">
        <v>-39.488300000000002</v>
      </c>
      <c r="M3907">
        <v>197.44948043413601</v>
      </c>
      <c r="N3907">
        <v>110.52866595253801</v>
      </c>
      <c r="O3907">
        <v>3.8312884592243299</v>
      </c>
      <c r="P3907">
        <v>0.47</v>
      </c>
      <c r="Q3907">
        <v>0</v>
      </c>
      <c r="R3907">
        <v>-0.187898450055728</v>
      </c>
      <c r="S3907">
        <v>250.05123213639399</v>
      </c>
      <c r="T3907">
        <f>IF(AND(C3907&gt;=$V$3,B3907=$V$1,A3907&lt;=2004),1,0)</f>
        <v>0</v>
      </c>
    </row>
    <row r="3908" spans="1:20" hidden="1" x14ac:dyDescent="0.25">
      <c r="A3908">
        <v>2312</v>
      </c>
      <c r="B3908">
        <v>1513</v>
      </c>
      <c r="C3908">
        <v>253.46873703536599</v>
      </c>
      <c r="D3908">
        <v>9.5716630630348604E-2</v>
      </c>
      <c r="E3908">
        <v>0</v>
      </c>
      <c r="F3908">
        <v>0.49011315771235697</v>
      </c>
      <c r="G3908">
        <v>308</v>
      </c>
      <c r="H3908">
        <v>3</v>
      </c>
      <c r="I3908">
        <v>134.91679830883601</v>
      </c>
      <c r="J3908">
        <v>220.84558664167201</v>
      </c>
      <c r="K3908">
        <v>6.5196518843567803</v>
      </c>
      <c r="L3908">
        <v>-37.064602000000001</v>
      </c>
      <c r="M3908">
        <v>210.36547250554801</v>
      </c>
      <c r="N3908">
        <v>118.182916440818</v>
      </c>
      <c r="O3908">
        <v>4.3540259287168999</v>
      </c>
      <c r="P3908">
        <v>1.58</v>
      </c>
      <c r="Q3908">
        <v>0</v>
      </c>
      <c r="R3908">
        <v>5.8911634040546501E-2</v>
      </c>
      <c r="S3908">
        <v>253.181042944354</v>
      </c>
    </row>
    <row r="3909" spans="1:20" hidden="1" x14ac:dyDescent="0.25">
      <c r="A3909">
        <v>2312</v>
      </c>
      <c r="B3909">
        <v>3090</v>
      </c>
      <c r="C3909">
        <v>259.96736317753198</v>
      </c>
      <c r="D3909">
        <v>7.7687818341443504E-2</v>
      </c>
      <c r="E3909">
        <v>0</v>
      </c>
      <c r="F3909">
        <v>-0.42027773989080902</v>
      </c>
      <c r="G3909">
        <v>308</v>
      </c>
      <c r="H3909">
        <v>3</v>
      </c>
      <c r="I3909">
        <v>156.56743618364101</v>
      </c>
      <c r="J3909">
        <v>238.84565093587</v>
      </c>
      <c r="K3909">
        <v>6.5196518843567803</v>
      </c>
      <c r="L3909">
        <v>47.642398999999997</v>
      </c>
      <c r="M3909">
        <v>233.80896171015499</v>
      </c>
      <c r="N3909">
        <v>128.93493546609901</v>
      </c>
      <c r="O3909">
        <v>0.30447259352350697</v>
      </c>
      <c r="P3909">
        <v>-2.41</v>
      </c>
      <c r="Q3909">
        <v>0</v>
      </c>
      <c r="R3909">
        <v>1.04947525886698</v>
      </c>
      <c r="S3909">
        <v>256.542155192633</v>
      </c>
    </row>
    <row r="3910" spans="1:20" hidden="1" x14ac:dyDescent="0.25">
      <c r="A3910">
        <v>2313</v>
      </c>
      <c r="B3910">
        <v>333</v>
      </c>
      <c r="C3910">
        <v>272.88643495002799</v>
      </c>
      <c r="D3910">
        <v>7.0965627255009101E-2</v>
      </c>
      <c r="E3910">
        <v>0</v>
      </c>
      <c r="F3910">
        <v>5.1729175604028899E-2</v>
      </c>
      <c r="G3910">
        <v>309</v>
      </c>
      <c r="H3910">
        <v>3</v>
      </c>
      <c r="I3910">
        <v>192.068687240824</v>
      </c>
      <c r="J3910">
        <v>256.79474429922902</v>
      </c>
      <c r="K3910">
        <v>6.0940126793558598</v>
      </c>
      <c r="L3910">
        <v>22.605801</v>
      </c>
      <c r="M3910">
        <v>282.91717102222498</v>
      </c>
      <c r="N3910">
        <v>154.81651201439701</v>
      </c>
      <c r="O3910">
        <v>0.54419925548133896</v>
      </c>
      <c r="P3910">
        <v>2.95</v>
      </c>
      <c r="Q3910">
        <v>0</v>
      </c>
      <c r="R3910">
        <v>0.92784152996934</v>
      </c>
      <c r="S3910">
        <v>269.66268506030599</v>
      </c>
    </row>
    <row r="3911" spans="1:20" x14ac:dyDescent="0.25">
      <c r="A3911">
        <v>2313</v>
      </c>
      <c r="B3911">
        <v>1499</v>
      </c>
      <c r="C3911">
        <v>249.589733809222</v>
      </c>
      <c r="D3911">
        <v>9.2087377474497495E-2</v>
      </c>
      <c r="E3911">
        <v>0</v>
      </c>
      <c r="F3911">
        <v>-0.78392915430958199</v>
      </c>
      <c r="G3911">
        <v>309</v>
      </c>
      <c r="H3911">
        <v>3</v>
      </c>
      <c r="I3911">
        <v>130.65889961447701</v>
      </c>
      <c r="J3911">
        <v>219.139142913304</v>
      </c>
      <c r="K3911">
        <v>6.0940126793558598</v>
      </c>
      <c r="L3911">
        <v>-39.488300000000002</v>
      </c>
      <c r="M3911">
        <v>197.69954450813199</v>
      </c>
      <c r="N3911">
        <v>110.676345936223</v>
      </c>
      <c r="O3911">
        <v>3.8891266071320199</v>
      </c>
      <c r="P3911">
        <v>0.1</v>
      </c>
      <c r="Q3911">
        <v>0</v>
      </c>
      <c r="R3911">
        <v>-0.16426920276920401</v>
      </c>
      <c r="S3911">
        <v>250.048551911148</v>
      </c>
      <c r="T3911">
        <f>IF(AND(C3911&gt;=$V$3,B3911=$V$1,A3911&lt;=2004),1,0)</f>
        <v>0</v>
      </c>
    </row>
    <row r="3912" spans="1:20" hidden="1" x14ac:dyDescent="0.25">
      <c r="A3912">
        <v>2313</v>
      </c>
      <c r="B3912">
        <v>1513</v>
      </c>
      <c r="C3912">
        <v>253.58129815737601</v>
      </c>
      <c r="D3912">
        <v>9.5790064959888302E-2</v>
      </c>
      <c r="E3912">
        <v>0</v>
      </c>
      <c r="F3912">
        <v>-0.75057619680624299</v>
      </c>
      <c r="G3912">
        <v>309</v>
      </c>
      <c r="H3912">
        <v>3</v>
      </c>
      <c r="I3912">
        <v>136.73983329712499</v>
      </c>
      <c r="J3912">
        <v>220.95814776368201</v>
      </c>
      <c r="K3912">
        <v>6.0940126793558598</v>
      </c>
      <c r="L3912">
        <v>-37.064602000000001</v>
      </c>
      <c r="M3912">
        <v>210.645336915379</v>
      </c>
      <c r="N3912">
        <v>118.348467072578</v>
      </c>
      <c r="O3912">
        <v>4.3765465177505902</v>
      </c>
      <c r="P3912">
        <v>1.25</v>
      </c>
      <c r="Q3912">
        <v>0</v>
      </c>
      <c r="R3912">
        <v>8.2908959262353699E-2</v>
      </c>
      <c r="S3912">
        <v>253.182395691442</v>
      </c>
    </row>
    <row r="3913" spans="1:20" hidden="1" x14ac:dyDescent="0.25">
      <c r="A3913">
        <v>2313</v>
      </c>
      <c r="B3913">
        <v>3090</v>
      </c>
      <c r="C3913">
        <v>259.75432045926499</v>
      </c>
      <c r="D3913">
        <v>7.7747420866268499E-2</v>
      </c>
      <c r="E3913">
        <v>0</v>
      </c>
      <c r="F3913">
        <v>0.36283931592555602</v>
      </c>
      <c r="G3913">
        <v>309</v>
      </c>
      <c r="H3913">
        <v>3</v>
      </c>
      <c r="I3913">
        <v>155.41820878221</v>
      </c>
      <c r="J3913">
        <v>238.63260821760301</v>
      </c>
      <c r="K3913">
        <v>6.0940126793558598</v>
      </c>
      <c r="L3913">
        <v>47.642398999999997</v>
      </c>
      <c r="M3913">
        <v>233.093177866399</v>
      </c>
      <c r="N3913">
        <v>128.54873257389301</v>
      </c>
      <c r="O3913">
        <v>0.32384917953121001</v>
      </c>
      <c r="P3913">
        <v>-2.4300000000000002</v>
      </c>
      <c r="Q3913">
        <v>0</v>
      </c>
      <c r="R3913">
        <v>0.98709163016090495</v>
      </c>
      <c r="S3913">
        <v>256.558260633354</v>
      </c>
    </row>
    <row r="3914" spans="1:20" hidden="1" x14ac:dyDescent="0.25">
      <c r="A3914">
        <v>2314</v>
      </c>
      <c r="B3914">
        <v>333</v>
      </c>
      <c r="C3914">
        <v>272.90349802752701</v>
      </c>
      <c r="D3914">
        <v>7.1015142458014602E-2</v>
      </c>
      <c r="E3914">
        <v>0</v>
      </c>
      <c r="F3914">
        <v>5.8695788837261599E-2</v>
      </c>
      <c r="G3914">
        <v>310</v>
      </c>
      <c r="H3914">
        <v>3</v>
      </c>
      <c r="I3914">
        <v>191.93979983121699</v>
      </c>
      <c r="J3914">
        <v>256.81180737672798</v>
      </c>
      <c r="K3914">
        <v>5.6665171790587801</v>
      </c>
      <c r="L3914">
        <v>22.605801</v>
      </c>
      <c r="M3914">
        <v>282.99713355751601</v>
      </c>
      <c r="N3914">
        <v>154.86935751763301</v>
      </c>
      <c r="O3914">
        <v>0.54839587397617595</v>
      </c>
      <c r="P3914">
        <v>3</v>
      </c>
      <c r="Q3914">
        <v>0</v>
      </c>
      <c r="R3914">
        <v>0.92903454269213503</v>
      </c>
      <c r="S3914">
        <v>269.67784323843</v>
      </c>
    </row>
    <row r="3915" spans="1:20" x14ac:dyDescent="0.25">
      <c r="A3915">
        <v>2314</v>
      </c>
      <c r="B3915">
        <v>1499</v>
      </c>
      <c r="C3915">
        <v>249.726995019306</v>
      </c>
      <c r="D3915">
        <v>9.2151630062211498E-2</v>
      </c>
      <c r="E3915">
        <v>0</v>
      </c>
      <c r="F3915">
        <v>-0.76160245449415598</v>
      </c>
      <c r="G3915">
        <v>310</v>
      </c>
      <c r="H3915">
        <v>3</v>
      </c>
      <c r="I3915">
        <v>132.53357335220599</v>
      </c>
      <c r="J3915">
        <v>219.27640412338801</v>
      </c>
      <c r="K3915">
        <v>5.6665171790587801</v>
      </c>
      <c r="L3915">
        <v>-39.488300000000002</v>
      </c>
      <c r="M3915">
        <v>198.04373920130499</v>
      </c>
      <c r="N3915">
        <v>110.876049178838</v>
      </c>
      <c r="O3915">
        <v>3.9470108387941201</v>
      </c>
      <c r="P3915">
        <v>-0.25</v>
      </c>
      <c r="Q3915">
        <v>0</v>
      </c>
      <c r="R3915">
        <v>-0.13222423577586001</v>
      </c>
      <c r="S3915">
        <v>250.04639453332601</v>
      </c>
      <c r="T3915">
        <f>IF(AND(C3915&gt;=$V$3,B3915=$V$1,A3915&lt;=2004),1,0)</f>
        <v>0</v>
      </c>
    </row>
    <row r="3916" spans="1:20" hidden="1" x14ac:dyDescent="0.25">
      <c r="A3916">
        <v>2314</v>
      </c>
      <c r="B3916">
        <v>1513</v>
      </c>
      <c r="C3916">
        <v>253.721312436788</v>
      </c>
      <c r="D3916">
        <v>9.5856901042310996E-2</v>
      </c>
      <c r="E3916">
        <v>0</v>
      </c>
      <c r="F3916">
        <v>-0.727365729326929</v>
      </c>
      <c r="G3916">
        <v>310</v>
      </c>
      <c r="H3916">
        <v>3</v>
      </c>
      <c r="I3916">
        <v>138.57362247096199</v>
      </c>
      <c r="J3916">
        <v>221.09816204309399</v>
      </c>
      <c r="K3916">
        <v>5.6665171790587801</v>
      </c>
      <c r="L3916">
        <v>-37.064602000000001</v>
      </c>
      <c r="M3916">
        <v>211.019762172665</v>
      </c>
      <c r="N3916">
        <v>118.566418690898</v>
      </c>
      <c r="O3916">
        <v>4.3990102634810402</v>
      </c>
      <c r="P3916">
        <v>0.94</v>
      </c>
      <c r="Q3916">
        <v>0</v>
      </c>
      <c r="R3916">
        <v>0.114957482030389</v>
      </c>
      <c r="S3916">
        <v>253.18427134397101</v>
      </c>
    </row>
    <row r="3917" spans="1:20" hidden="1" x14ac:dyDescent="0.25">
      <c r="A3917">
        <v>2314</v>
      </c>
      <c r="B3917">
        <v>3090</v>
      </c>
      <c r="C3917">
        <v>259.52844750376499</v>
      </c>
      <c r="D3917">
        <v>7.7801667964141799E-2</v>
      </c>
      <c r="E3917">
        <v>0</v>
      </c>
      <c r="F3917">
        <v>0.33993251054863199</v>
      </c>
      <c r="G3917">
        <v>310</v>
      </c>
      <c r="H3917">
        <v>3</v>
      </c>
      <c r="I3917">
        <v>154.25213247072099</v>
      </c>
      <c r="J3917">
        <v>238.40673526210301</v>
      </c>
      <c r="K3917">
        <v>5.6665171790587801</v>
      </c>
      <c r="L3917">
        <v>47.642398999999997</v>
      </c>
      <c r="M3917">
        <v>232.33003907809501</v>
      </c>
      <c r="N3917">
        <v>128.13559334035801</v>
      </c>
      <c r="O3917">
        <v>0.34311776074741401</v>
      </c>
      <c r="P3917">
        <v>-2.44</v>
      </c>
      <c r="Q3917">
        <v>0</v>
      </c>
      <c r="R3917">
        <v>0.92105469727949896</v>
      </c>
      <c r="S3917">
        <v>256.57328861188603</v>
      </c>
    </row>
    <row r="3918" spans="1:20" hidden="1" x14ac:dyDescent="0.25">
      <c r="A3918">
        <v>2315</v>
      </c>
      <c r="B3918">
        <v>333</v>
      </c>
      <c r="C3918">
        <v>272.92224732031701</v>
      </c>
      <c r="D3918">
        <v>7.1084793835959795E-2</v>
      </c>
      <c r="E3918">
        <v>0</v>
      </c>
      <c r="F3918">
        <v>-4.4675563506997799E-2</v>
      </c>
      <c r="G3918">
        <v>311</v>
      </c>
      <c r="H3918">
        <v>3</v>
      </c>
      <c r="I3918">
        <v>191.93979983121699</v>
      </c>
      <c r="J3918">
        <v>256.83055666951799</v>
      </c>
      <c r="K3918">
        <v>5.6665171790587801</v>
      </c>
      <c r="L3918">
        <v>22.605801</v>
      </c>
      <c r="M3918">
        <v>283.067921318667</v>
      </c>
      <c r="N3918">
        <v>154.920877398192</v>
      </c>
      <c r="O3918">
        <v>0.55288828042662197</v>
      </c>
      <c r="P3918">
        <v>3.06</v>
      </c>
      <c r="Q3918">
        <v>0</v>
      </c>
      <c r="R3918">
        <v>0.92958350504338805</v>
      </c>
      <c r="S3918">
        <v>269.693010373454</v>
      </c>
    </row>
    <row r="3919" spans="1:20" x14ac:dyDescent="0.25">
      <c r="A3919">
        <v>2315</v>
      </c>
      <c r="B3919">
        <v>1499</v>
      </c>
      <c r="C3919">
        <v>249.84480472237701</v>
      </c>
      <c r="D3919">
        <v>9.2242012025713596E-2</v>
      </c>
      <c r="E3919">
        <v>0</v>
      </c>
      <c r="F3919">
        <v>0.51536288003715203</v>
      </c>
      <c r="G3919">
        <v>311</v>
      </c>
      <c r="H3919">
        <v>3</v>
      </c>
      <c r="I3919">
        <v>132.53357335220599</v>
      </c>
      <c r="J3919">
        <v>219.39421382645901</v>
      </c>
      <c r="K3919">
        <v>5.6665171790587801</v>
      </c>
      <c r="L3919">
        <v>-39.488300000000002</v>
      </c>
      <c r="M3919">
        <v>198.479753223584</v>
      </c>
      <c r="N3919">
        <v>111.130039870358</v>
      </c>
      <c r="O3919">
        <v>4.0038495565919501</v>
      </c>
      <c r="P3919">
        <v>-0.6</v>
      </c>
      <c r="Q3919">
        <v>0</v>
      </c>
      <c r="R3919">
        <v>-9.2045968699097203E-2</v>
      </c>
      <c r="S3919">
        <v>250.04489270629401</v>
      </c>
      <c r="T3919">
        <f>IF(AND(C3919&gt;=$V$3,B3919=$V$1,A3919&lt;=2004),1,0)</f>
        <v>0</v>
      </c>
    </row>
    <row r="3920" spans="1:20" hidden="1" x14ac:dyDescent="0.25">
      <c r="A3920">
        <v>2315</v>
      </c>
      <c r="B3920">
        <v>1513</v>
      </c>
      <c r="C3920">
        <v>253.84239359097401</v>
      </c>
      <c r="D3920">
        <v>9.5950917121305795E-2</v>
      </c>
      <c r="E3920">
        <v>0</v>
      </c>
      <c r="F3920">
        <v>0.50162909219081897</v>
      </c>
      <c r="G3920">
        <v>311</v>
      </c>
      <c r="H3920">
        <v>3</v>
      </c>
      <c r="I3920">
        <v>138.57362247096199</v>
      </c>
      <c r="J3920">
        <v>221.21924319728001</v>
      </c>
      <c r="K3920">
        <v>5.6665171790587801</v>
      </c>
      <c r="L3920">
        <v>-37.064602000000001</v>
      </c>
      <c r="M3920">
        <v>211.48620444752601</v>
      </c>
      <c r="N3920">
        <v>118.83918836746901</v>
      </c>
      <c r="O3920">
        <v>4.4208631718115203</v>
      </c>
      <c r="P3920">
        <v>0.65</v>
      </c>
      <c r="Q3920">
        <v>0</v>
      </c>
      <c r="R3920">
        <v>0.15476688426201399</v>
      </c>
      <c r="S3920">
        <v>253.18679652887101</v>
      </c>
    </row>
    <row r="3921" spans="1:20" hidden="1" x14ac:dyDescent="0.25">
      <c r="A3921">
        <v>2315</v>
      </c>
      <c r="B3921">
        <v>3090</v>
      </c>
      <c r="C3921">
        <v>259.31995164273502</v>
      </c>
      <c r="D3921">
        <v>7.7877975540140101E-2</v>
      </c>
      <c r="E3921">
        <v>0</v>
      </c>
      <c r="F3921">
        <v>-0.46039957564261602</v>
      </c>
      <c r="G3921">
        <v>311</v>
      </c>
      <c r="H3921">
        <v>3</v>
      </c>
      <c r="I3921">
        <v>154.25213247072099</v>
      </c>
      <c r="J3921">
        <v>238.19823940107301</v>
      </c>
      <c r="K3921">
        <v>5.6665171790587801</v>
      </c>
      <c r="L3921">
        <v>47.642398999999997</v>
      </c>
      <c r="M3921">
        <v>231.522989341059</v>
      </c>
      <c r="N3921">
        <v>127.701308794447</v>
      </c>
      <c r="O3921">
        <v>0.361328245539766</v>
      </c>
      <c r="P3921">
        <v>-2.44</v>
      </c>
      <c r="Q3921">
        <v>0</v>
      </c>
      <c r="R3921">
        <v>0.85163079755417503</v>
      </c>
      <c r="S3921">
        <v>256.58718386629499</v>
      </c>
    </row>
    <row r="3922" spans="1:20" hidden="1" x14ac:dyDescent="0.25">
      <c r="A3922">
        <v>2316</v>
      </c>
      <c r="B3922">
        <v>333</v>
      </c>
      <c r="C3922">
        <v>272.938571481905</v>
      </c>
      <c r="D3922">
        <v>7.1163730070057094E-2</v>
      </c>
      <c r="E3922">
        <v>0</v>
      </c>
      <c r="F3922">
        <v>6.4252802724176494E-2</v>
      </c>
      <c r="G3922">
        <v>312</v>
      </c>
      <c r="H3922">
        <v>3</v>
      </c>
      <c r="I3922">
        <v>191.79405881639801</v>
      </c>
      <c r="J3922">
        <v>256.84688083110598</v>
      </c>
      <c r="K3922">
        <v>5.2372956027361797</v>
      </c>
      <c r="L3922">
        <v>22.605801</v>
      </c>
      <c r="M3922">
        <v>283.14571981291101</v>
      </c>
      <c r="N3922">
        <v>154.97793584498501</v>
      </c>
      <c r="O3922">
        <v>0.55605038824337205</v>
      </c>
      <c r="P3922">
        <v>3.11</v>
      </c>
      <c r="Q3922">
        <v>0</v>
      </c>
      <c r="R3922">
        <v>0.93061582715782398</v>
      </c>
      <c r="S3922">
        <v>269.70819435190202</v>
      </c>
    </row>
    <row r="3923" spans="1:20" x14ac:dyDescent="0.25">
      <c r="A3923">
        <v>2316</v>
      </c>
      <c r="B3923">
        <v>1499</v>
      </c>
      <c r="C3923">
        <v>249.99234748795899</v>
      </c>
      <c r="D3923">
        <v>9.2344442329889004E-2</v>
      </c>
      <c r="E3923">
        <v>0</v>
      </c>
      <c r="F3923">
        <v>-0.78777045725655404</v>
      </c>
      <c r="G3923">
        <v>312</v>
      </c>
      <c r="H3923">
        <v>3</v>
      </c>
      <c r="I3923">
        <v>134.420036885363</v>
      </c>
      <c r="J3923">
        <v>219.54175659204</v>
      </c>
      <c r="K3923">
        <v>5.2372956027361797</v>
      </c>
      <c r="L3923">
        <v>-39.488300000000002</v>
      </c>
      <c r="M3923">
        <v>198.854552790892</v>
      </c>
      <c r="N3923">
        <v>111.351109485175</v>
      </c>
      <c r="O3923">
        <v>4.0617419986758403</v>
      </c>
      <c r="P3923">
        <v>-0.92</v>
      </c>
      <c r="Q3923">
        <v>0</v>
      </c>
      <c r="R3923">
        <v>-5.7662242728352901E-2</v>
      </c>
      <c r="S3923">
        <v>250.043951886006</v>
      </c>
      <c r="T3923">
        <f>IF(AND(C3923&gt;=$V$3,B3923=$V$1,A3923&lt;=2004),1,0)</f>
        <v>0</v>
      </c>
    </row>
    <row r="3924" spans="1:20" hidden="1" x14ac:dyDescent="0.25">
      <c r="A3924">
        <v>2316</v>
      </c>
      <c r="B3924">
        <v>1513</v>
      </c>
      <c r="C3924">
        <v>253.991829871183</v>
      </c>
      <c r="D3924">
        <v>9.6057465985655205E-2</v>
      </c>
      <c r="E3924">
        <v>0</v>
      </c>
      <c r="F3924">
        <v>-0.75126329687256299</v>
      </c>
      <c r="G3924">
        <v>312</v>
      </c>
      <c r="H3924">
        <v>3</v>
      </c>
      <c r="I3924">
        <v>140.41752799047299</v>
      </c>
      <c r="J3924">
        <v>221.368679477489</v>
      </c>
      <c r="K3924">
        <v>5.2372956027361797</v>
      </c>
      <c r="L3924">
        <v>-37.064602000000001</v>
      </c>
      <c r="M3924">
        <v>211.89019620699599</v>
      </c>
      <c r="N3924">
        <v>119.0783290869</v>
      </c>
      <c r="O3924">
        <v>4.4410804966485102</v>
      </c>
      <c r="P3924">
        <v>0.37</v>
      </c>
      <c r="Q3924">
        <v>0</v>
      </c>
      <c r="R3924">
        <v>0.18893286936533099</v>
      </c>
      <c r="S3924">
        <v>253.189879167843</v>
      </c>
    </row>
    <row r="3925" spans="1:20" hidden="1" x14ac:dyDescent="0.25">
      <c r="A3925">
        <v>2316</v>
      </c>
      <c r="B3925">
        <v>3090</v>
      </c>
      <c r="C3925">
        <v>259.09861678990399</v>
      </c>
      <c r="D3925">
        <v>7.7964455274785502E-2</v>
      </c>
      <c r="E3925">
        <v>0</v>
      </c>
      <c r="F3925">
        <v>0.34016453510369798</v>
      </c>
      <c r="G3925">
        <v>312</v>
      </c>
      <c r="H3925">
        <v>3</v>
      </c>
      <c r="I3925">
        <v>153.06948149629801</v>
      </c>
      <c r="J3925">
        <v>237.976904548242</v>
      </c>
      <c r="K3925">
        <v>5.2372956027361797</v>
      </c>
      <c r="L3925">
        <v>47.642398999999997</v>
      </c>
      <c r="M3925">
        <v>230.77989628704799</v>
      </c>
      <c r="N3925">
        <v>127.30365856984599</v>
      </c>
      <c r="O3925">
        <v>0.377745924890795</v>
      </c>
      <c r="P3925">
        <v>-2.4300000000000002</v>
      </c>
      <c r="Q3925">
        <v>0</v>
      </c>
      <c r="R3925">
        <v>0.78754113945465898</v>
      </c>
      <c r="S3925">
        <v>256.60003343035697</v>
      </c>
    </row>
    <row r="3926" spans="1:20" hidden="1" x14ac:dyDescent="0.25">
      <c r="A3926">
        <v>2317</v>
      </c>
      <c r="B3926">
        <v>333</v>
      </c>
      <c r="C3926">
        <v>272.956693420828</v>
      </c>
      <c r="D3926">
        <v>7.1245406525404106E-2</v>
      </c>
      <c r="E3926">
        <v>0</v>
      </c>
      <c r="F3926">
        <v>-4.7631355973039198E-2</v>
      </c>
      <c r="G3926">
        <v>313</v>
      </c>
      <c r="H3926">
        <v>3</v>
      </c>
      <c r="I3926">
        <v>191.79405881639801</v>
      </c>
      <c r="J3926">
        <v>256.86500277002898</v>
      </c>
      <c r="K3926">
        <v>5.2372956027361797</v>
      </c>
      <c r="L3926">
        <v>22.605801</v>
      </c>
      <c r="M3926">
        <v>283.21346850303098</v>
      </c>
      <c r="N3926">
        <v>155.029993366214</v>
      </c>
      <c r="O3926">
        <v>0.55970149614112596</v>
      </c>
      <c r="P3926">
        <v>3.17</v>
      </c>
      <c r="Q3926">
        <v>0</v>
      </c>
      <c r="R3926">
        <v>0.93094441019255303</v>
      </c>
      <c r="S3926">
        <v>269.723383691528</v>
      </c>
    </row>
    <row r="3927" spans="1:20" x14ac:dyDescent="0.25">
      <c r="A3927">
        <v>2317</v>
      </c>
      <c r="B3927">
        <v>1499</v>
      </c>
      <c r="C3927">
        <v>250.12174005088599</v>
      </c>
      <c r="D3927">
        <v>9.2450428437040502E-2</v>
      </c>
      <c r="E3927">
        <v>0</v>
      </c>
      <c r="F3927">
        <v>0.48088513959041002</v>
      </c>
      <c r="G3927">
        <v>313</v>
      </c>
      <c r="H3927">
        <v>3</v>
      </c>
      <c r="I3927">
        <v>134.420036885363</v>
      </c>
      <c r="J3927">
        <v>219.67114915496799</v>
      </c>
      <c r="K3927">
        <v>5.2372956027361797</v>
      </c>
      <c r="L3927">
        <v>-39.488300000000002</v>
      </c>
      <c r="M3927">
        <v>199.32469344636499</v>
      </c>
      <c r="N3927">
        <v>111.62599626120399</v>
      </c>
      <c r="O3927">
        <v>4.11890139692908</v>
      </c>
      <c r="P3927">
        <v>-1.22</v>
      </c>
      <c r="Q3927">
        <v>0</v>
      </c>
      <c r="R3927">
        <v>-1.4871584329092601E-2</v>
      </c>
      <c r="S3927">
        <v>250.04370924042701</v>
      </c>
      <c r="T3927">
        <f>IF(AND(C3927&gt;=$V$3,B3927=$V$1,A3927&lt;=2004),1,0)</f>
        <v>0</v>
      </c>
    </row>
    <row r="3928" spans="1:20" hidden="1" x14ac:dyDescent="0.25">
      <c r="A3928">
        <v>2317</v>
      </c>
      <c r="B3928">
        <v>1513</v>
      </c>
      <c r="C3928">
        <v>254.12284650948899</v>
      </c>
      <c r="D3928">
        <v>9.6167713626182205E-2</v>
      </c>
      <c r="E3928">
        <v>0</v>
      </c>
      <c r="F3928">
        <v>0.48802446459036503</v>
      </c>
      <c r="G3928">
        <v>313</v>
      </c>
      <c r="H3928">
        <v>3</v>
      </c>
      <c r="I3928">
        <v>140.41752799047299</v>
      </c>
      <c r="J3928">
        <v>221.49969611579499</v>
      </c>
      <c r="K3928">
        <v>5.2372956027361797</v>
      </c>
      <c r="L3928">
        <v>-37.064602000000001</v>
      </c>
      <c r="M3928">
        <v>212.389593554953</v>
      </c>
      <c r="N3928">
        <v>119.37155073049099</v>
      </c>
      <c r="O3928">
        <v>4.4614085779297401</v>
      </c>
      <c r="P3928">
        <v>0.11</v>
      </c>
      <c r="Q3928">
        <v>0</v>
      </c>
      <c r="R3928">
        <v>0.23110971087268201</v>
      </c>
      <c r="S3928">
        <v>253.19364996645501</v>
      </c>
    </row>
    <row r="3929" spans="1:20" hidden="1" x14ac:dyDescent="0.25">
      <c r="A3929">
        <v>2317</v>
      </c>
      <c r="B3929">
        <v>3090</v>
      </c>
      <c r="C3929">
        <v>258.89454878178498</v>
      </c>
      <c r="D3929">
        <v>7.8053937098512799E-2</v>
      </c>
      <c r="E3929">
        <v>0</v>
      </c>
      <c r="F3929">
        <v>-0.45747855293142198</v>
      </c>
      <c r="G3929">
        <v>313</v>
      </c>
      <c r="H3929">
        <v>3</v>
      </c>
      <c r="I3929">
        <v>153.06948149629801</v>
      </c>
      <c r="J3929">
        <v>237.772836540123</v>
      </c>
      <c r="K3929">
        <v>5.2372956027361797</v>
      </c>
      <c r="L3929">
        <v>47.642398999999997</v>
      </c>
      <c r="M3929">
        <v>229.99300310739201</v>
      </c>
      <c r="N3929">
        <v>126.88218001483099</v>
      </c>
      <c r="O3929">
        <v>0.392321549157919</v>
      </c>
      <c r="P3929">
        <v>-2.42</v>
      </c>
      <c r="Q3929">
        <v>0</v>
      </c>
      <c r="R3929">
        <v>0.72005283543121201</v>
      </c>
      <c r="S3929">
        <v>256.61178185158002</v>
      </c>
    </row>
    <row r="3930" spans="1:20" hidden="1" x14ac:dyDescent="0.25">
      <c r="A3930">
        <v>2318</v>
      </c>
      <c r="B3930">
        <v>333</v>
      </c>
      <c r="C3930">
        <v>272.97211875860899</v>
      </c>
      <c r="D3930">
        <v>7.1345598998989596E-2</v>
      </c>
      <c r="E3930">
        <v>0</v>
      </c>
      <c r="F3930">
        <v>7.1445284219720503E-2</v>
      </c>
      <c r="G3930">
        <v>314</v>
      </c>
      <c r="H3930">
        <v>3</v>
      </c>
      <c r="I3930">
        <v>191.63128902620599</v>
      </c>
      <c r="J3930">
        <v>256.88042810781002</v>
      </c>
      <c r="K3930">
        <v>4.8064786954381598</v>
      </c>
      <c r="L3930">
        <v>22.605801</v>
      </c>
      <c r="M3930">
        <v>283.28869258476601</v>
      </c>
      <c r="N3930">
        <v>155.08953183955299</v>
      </c>
      <c r="O3930">
        <v>0.561604624605203</v>
      </c>
      <c r="P3930">
        <v>3.22</v>
      </c>
      <c r="Q3930">
        <v>0</v>
      </c>
      <c r="R3930">
        <v>0.93178953966593003</v>
      </c>
      <c r="S3930">
        <v>269.73858682033301</v>
      </c>
    </row>
    <row r="3931" spans="1:20" x14ac:dyDescent="0.25">
      <c r="A3931">
        <v>2318</v>
      </c>
      <c r="B3931">
        <v>1499</v>
      </c>
      <c r="C3931">
        <v>250.28157507331801</v>
      </c>
      <c r="D3931">
        <v>9.2580441550318804E-2</v>
      </c>
      <c r="E3931">
        <v>0</v>
      </c>
      <c r="F3931">
        <v>-0.80656586556556698</v>
      </c>
      <c r="G3931">
        <v>314</v>
      </c>
      <c r="H3931">
        <v>3</v>
      </c>
      <c r="I3931">
        <v>136.31765099381801</v>
      </c>
      <c r="J3931">
        <v>219.83098417740001</v>
      </c>
      <c r="K3931">
        <v>4.8064786954381598</v>
      </c>
      <c r="L3931">
        <v>-39.488300000000002</v>
      </c>
      <c r="M3931">
        <v>199.73768470480999</v>
      </c>
      <c r="N3931">
        <v>111.871559199223</v>
      </c>
      <c r="O3931">
        <v>4.1749451736521497</v>
      </c>
      <c r="P3931">
        <v>-1.51</v>
      </c>
      <c r="Q3931">
        <v>0</v>
      </c>
      <c r="R3931">
        <v>2.2487265076473101E-2</v>
      </c>
      <c r="S3931">
        <v>250.04407614386699</v>
      </c>
      <c r="T3931">
        <f>IF(AND(C3931&gt;=$V$3,B3931=$V$1,A3931&lt;=2004),1,0)</f>
        <v>0</v>
      </c>
    </row>
    <row r="3932" spans="1:20" hidden="1" x14ac:dyDescent="0.25">
      <c r="A3932">
        <v>2318</v>
      </c>
      <c r="B3932">
        <v>1513</v>
      </c>
      <c r="C3932">
        <v>254.28340160755101</v>
      </c>
      <c r="D3932">
        <v>9.6302954360668505E-2</v>
      </c>
      <c r="E3932">
        <v>0</v>
      </c>
      <c r="F3932">
        <v>-0.78261558518942398</v>
      </c>
      <c r="G3932">
        <v>314</v>
      </c>
      <c r="H3932">
        <v>3</v>
      </c>
      <c r="I3932">
        <v>142.270903933488</v>
      </c>
      <c r="J3932">
        <v>221.66025121385599</v>
      </c>
      <c r="K3932">
        <v>4.8064786954381598</v>
      </c>
      <c r="L3932">
        <v>-37.064602000000001</v>
      </c>
      <c r="M3932">
        <v>212.82816055378899</v>
      </c>
      <c r="N3932">
        <v>119.63348175537401</v>
      </c>
      <c r="O3932">
        <v>4.4810524449722502</v>
      </c>
      <c r="P3932">
        <v>-0.13</v>
      </c>
      <c r="Q3932">
        <v>0</v>
      </c>
      <c r="R3932">
        <v>0.26777998137543602</v>
      </c>
      <c r="S3932">
        <v>253.19801907919401</v>
      </c>
    </row>
    <row r="3933" spans="1:20" hidden="1" x14ac:dyDescent="0.25">
      <c r="A3933">
        <v>2318</v>
      </c>
      <c r="B3933">
        <v>3090</v>
      </c>
      <c r="C3933">
        <v>258.67682918115401</v>
      </c>
      <c r="D3933">
        <v>7.8163704414223198E-2</v>
      </c>
      <c r="E3933">
        <v>0</v>
      </c>
      <c r="F3933">
        <v>0.36169415525098503</v>
      </c>
      <c r="G3933">
        <v>314</v>
      </c>
      <c r="H3933">
        <v>3</v>
      </c>
      <c r="I3933">
        <v>151.870545809394</v>
      </c>
      <c r="J3933">
        <v>237.555116939492</v>
      </c>
      <c r="K3933">
        <v>4.8064786954381598</v>
      </c>
      <c r="L3933">
        <v>47.642398999999997</v>
      </c>
      <c r="M3933">
        <v>229.26928184468201</v>
      </c>
      <c r="N3933">
        <v>126.498302379999</v>
      </c>
      <c r="O3933">
        <v>0.405390374662701</v>
      </c>
      <c r="P3933">
        <v>-2.41</v>
      </c>
      <c r="Q3933">
        <v>0</v>
      </c>
      <c r="R3933">
        <v>0.65785789953401597</v>
      </c>
      <c r="S3933">
        <v>256.62251549684697</v>
      </c>
    </row>
    <row r="3934" spans="1:20" hidden="1" x14ac:dyDescent="0.25">
      <c r="A3934">
        <v>2319</v>
      </c>
      <c r="B3934">
        <v>333</v>
      </c>
      <c r="C3934">
        <v>272.98943877056001</v>
      </c>
      <c r="D3934">
        <v>7.1436210589713695E-2</v>
      </c>
      <c r="E3934">
        <v>0</v>
      </c>
      <c r="F3934">
        <v>-5.0198600054401098E-2</v>
      </c>
      <c r="G3934">
        <v>315</v>
      </c>
      <c r="H3934">
        <v>3</v>
      </c>
      <c r="I3934">
        <v>191.63128902620599</v>
      </c>
      <c r="J3934">
        <v>256.89774811976099</v>
      </c>
      <c r="K3934">
        <v>4.8064786954381598</v>
      </c>
      <c r="L3934">
        <v>22.605801</v>
      </c>
      <c r="M3934">
        <v>283.35273489350402</v>
      </c>
      <c r="N3934">
        <v>155.141187846636</v>
      </c>
      <c r="O3934">
        <v>0.56425356348340705</v>
      </c>
      <c r="P3934">
        <v>3.28</v>
      </c>
      <c r="Q3934">
        <v>0</v>
      </c>
      <c r="R3934">
        <v>0.93185357683433501</v>
      </c>
      <c r="S3934">
        <v>269.75379099397202</v>
      </c>
    </row>
    <row r="3935" spans="1:20" x14ac:dyDescent="0.25">
      <c r="A3935">
        <v>2319</v>
      </c>
      <c r="B3935">
        <v>1499</v>
      </c>
      <c r="C3935">
        <v>250.42318660767501</v>
      </c>
      <c r="D3935">
        <v>9.2698022188739598E-2</v>
      </c>
      <c r="E3935">
        <v>0</v>
      </c>
      <c r="F3935">
        <v>0.48282683126033898</v>
      </c>
      <c r="G3935">
        <v>315</v>
      </c>
      <c r="H3935">
        <v>3</v>
      </c>
      <c r="I3935">
        <v>136.31765099381801</v>
      </c>
      <c r="J3935">
        <v>219.97259571175599</v>
      </c>
      <c r="K3935">
        <v>4.8064786954381598</v>
      </c>
      <c r="L3935">
        <v>-39.488300000000002</v>
      </c>
      <c r="M3935">
        <v>200.248726918393</v>
      </c>
      <c r="N3935">
        <v>112.170725964838</v>
      </c>
      <c r="O3935">
        <v>4.2299500202378999</v>
      </c>
      <c r="P3935">
        <v>-1.79</v>
      </c>
      <c r="Q3935">
        <v>0</v>
      </c>
      <c r="R3935">
        <v>6.8443494954642595E-2</v>
      </c>
      <c r="S3935">
        <v>250.045192871653</v>
      </c>
      <c r="T3935">
        <f>IF(AND(C3935&gt;=$V$3,B3935=$V$1,A3935&lt;=2004),1,0)</f>
        <v>0</v>
      </c>
    </row>
    <row r="3936" spans="1:20" hidden="1" x14ac:dyDescent="0.25">
      <c r="A3936">
        <v>2319</v>
      </c>
      <c r="B3936">
        <v>1513</v>
      </c>
      <c r="C3936">
        <v>254.42551820600499</v>
      </c>
      <c r="D3936">
        <v>9.6425262730189407E-2</v>
      </c>
      <c r="E3936">
        <v>0</v>
      </c>
      <c r="F3936">
        <v>0.48852410954088799</v>
      </c>
      <c r="G3936">
        <v>315</v>
      </c>
      <c r="H3936">
        <v>3</v>
      </c>
      <c r="I3936">
        <v>142.270903933488</v>
      </c>
      <c r="J3936">
        <v>221.80236781231099</v>
      </c>
      <c r="K3936">
        <v>4.8064786954381598</v>
      </c>
      <c r="L3936">
        <v>-37.064602000000001</v>
      </c>
      <c r="M3936">
        <v>213.36653077714499</v>
      </c>
      <c r="N3936">
        <v>119.950092488503</v>
      </c>
      <c r="O3936">
        <v>4.4992981956965599</v>
      </c>
      <c r="P3936">
        <v>-0.37</v>
      </c>
      <c r="Q3936">
        <v>0</v>
      </c>
      <c r="R3936">
        <v>0.31279035141425299</v>
      </c>
      <c r="S3936">
        <v>253.20312258357899</v>
      </c>
    </row>
    <row r="3937" spans="1:20" hidden="1" x14ac:dyDescent="0.25">
      <c r="A3937">
        <v>2319</v>
      </c>
      <c r="B3937">
        <v>3090</v>
      </c>
      <c r="C3937">
        <v>258.47639177914402</v>
      </c>
      <c r="D3937">
        <v>7.8262975254937001E-2</v>
      </c>
      <c r="E3937">
        <v>0</v>
      </c>
      <c r="F3937">
        <v>-0.45788536505852501</v>
      </c>
      <c r="G3937">
        <v>315</v>
      </c>
      <c r="H3937">
        <v>3</v>
      </c>
      <c r="I3937">
        <v>151.870545809394</v>
      </c>
      <c r="J3937">
        <v>237.35467953748201</v>
      </c>
      <c r="K3937">
        <v>4.8064786954381598</v>
      </c>
      <c r="L3937">
        <v>47.642398999999997</v>
      </c>
      <c r="M3937">
        <v>228.49903024150001</v>
      </c>
      <c r="N3937">
        <v>126.08717393364201</v>
      </c>
      <c r="O3937">
        <v>0.41831591315086403</v>
      </c>
      <c r="P3937">
        <v>-2.39</v>
      </c>
      <c r="Q3937">
        <v>0</v>
      </c>
      <c r="R3937">
        <v>0.59202122978948402</v>
      </c>
      <c r="S3937">
        <v>256.63217494742997</v>
      </c>
    </row>
    <row r="3938" spans="1:20" hidden="1" x14ac:dyDescent="0.25">
      <c r="A3938">
        <v>2320</v>
      </c>
      <c r="B3938">
        <v>333</v>
      </c>
      <c r="C3938">
        <v>273.00375841936801</v>
      </c>
      <c r="D3938">
        <v>7.1547048140438899E-2</v>
      </c>
      <c r="E3938">
        <v>0</v>
      </c>
      <c r="F3938">
        <v>7.9493333619484699E-2</v>
      </c>
      <c r="G3938">
        <v>316</v>
      </c>
      <c r="H3938">
        <v>3</v>
      </c>
      <c r="I3938">
        <v>191.45133139328999</v>
      </c>
      <c r="J3938">
        <v>256.91206776856899</v>
      </c>
      <c r="K3938">
        <v>4.3741976881681</v>
      </c>
      <c r="L3938">
        <v>22.605801</v>
      </c>
      <c r="M3938">
        <v>283.42465637592699</v>
      </c>
      <c r="N3938">
        <v>155.20085340075099</v>
      </c>
      <c r="O3938">
        <v>0.56572310644211499</v>
      </c>
      <c r="P3938">
        <v>3.33</v>
      </c>
      <c r="Q3938">
        <v>0</v>
      </c>
      <c r="R3938">
        <v>0.93246332850427505</v>
      </c>
      <c r="S3938">
        <v>269.76900511635199</v>
      </c>
    </row>
    <row r="3939" spans="1:20" x14ac:dyDescent="0.25">
      <c r="A3939">
        <v>2320</v>
      </c>
      <c r="B3939">
        <v>1499</v>
      </c>
      <c r="C3939">
        <v>250.59621715053899</v>
      </c>
      <c r="D3939">
        <v>9.2841848711054401E-2</v>
      </c>
      <c r="E3939">
        <v>0</v>
      </c>
      <c r="F3939">
        <v>-0.83243940263196803</v>
      </c>
      <c r="G3939">
        <v>316</v>
      </c>
      <c r="H3939">
        <v>3</v>
      </c>
      <c r="I3939">
        <v>138.22576737716801</v>
      </c>
      <c r="J3939">
        <v>220.14562625462099</v>
      </c>
      <c r="K3939">
        <v>4.3741976881681</v>
      </c>
      <c r="L3939">
        <v>-39.488300000000002</v>
      </c>
      <c r="M3939">
        <v>200.702321729847</v>
      </c>
      <c r="N3939">
        <v>112.440655461427</v>
      </c>
      <c r="O3939">
        <v>4.2843417777072004</v>
      </c>
      <c r="P3939">
        <v>-2.04</v>
      </c>
      <c r="Q3939">
        <v>0</v>
      </c>
      <c r="R3939">
        <v>0.108931911499979</v>
      </c>
      <c r="S3939">
        <v>250.04697021064601</v>
      </c>
      <c r="T3939">
        <f>IF(AND(C3939&gt;=$V$3,B3939=$V$1,A3939&lt;=2004),1,0)</f>
        <v>0</v>
      </c>
    </row>
    <row r="3940" spans="1:20" hidden="1" x14ac:dyDescent="0.25">
      <c r="A3940">
        <v>2320</v>
      </c>
      <c r="B3940">
        <v>1513</v>
      </c>
      <c r="C3940">
        <v>254.597430548901</v>
      </c>
      <c r="D3940">
        <v>9.6574872288994598E-2</v>
      </c>
      <c r="E3940">
        <v>0</v>
      </c>
      <c r="F3940">
        <v>-0.78943239279213895</v>
      </c>
      <c r="G3940">
        <v>316</v>
      </c>
      <c r="H3940">
        <v>3</v>
      </c>
      <c r="I3940">
        <v>144.13309675802901</v>
      </c>
      <c r="J3940">
        <v>221.974280155206</v>
      </c>
      <c r="K3940">
        <v>4.3741976881681</v>
      </c>
      <c r="L3940">
        <v>-37.064602000000001</v>
      </c>
      <c r="M3940">
        <v>213.84392498621301</v>
      </c>
      <c r="N3940">
        <v>120.235603993993</v>
      </c>
      <c r="O3940">
        <v>4.5180342921556198</v>
      </c>
      <c r="P3940">
        <v>-0.59</v>
      </c>
      <c r="Q3940">
        <v>0</v>
      </c>
      <c r="R3940">
        <v>0.35227539260742902</v>
      </c>
      <c r="S3940">
        <v>253.20887032804299</v>
      </c>
    </row>
    <row r="3941" spans="1:20" hidden="1" x14ac:dyDescent="0.25">
      <c r="A3941">
        <v>2320</v>
      </c>
      <c r="B3941">
        <v>3090</v>
      </c>
      <c r="C3941">
        <v>258.26192427856398</v>
      </c>
      <c r="D3941">
        <v>7.8384404939100094E-2</v>
      </c>
      <c r="E3941">
        <v>0</v>
      </c>
      <c r="F3941">
        <v>0.37172257945673098</v>
      </c>
      <c r="G3941">
        <v>316</v>
      </c>
      <c r="H3941">
        <v>3</v>
      </c>
      <c r="I3941">
        <v>150.655631308887</v>
      </c>
      <c r="J3941">
        <v>237.140212036902</v>
      </c>
      <c r="K3941">
        <v>4.3741976881681</v>
      </c>
      <c r="L3941">
        <v>47.642398999999997</v>
      </c>
      <c r="M3941">
        <v>227.79163720172201</v>
      </c>
      <c r="N3941">
        <v>125.713709781706</v>
      </c>
      <c r="O3941">
        <v>0.42940544391158397</v>
      </c>
      <c r="P3941">
        <v>-2.37</v>
      </c>
      <c r="Q3941">
        <v>0</v>
      </c>
      <c r="R3941">
        <v>0.53147458689017102</v>
      </c>
      <c r="S3941">
        <v>256.64084651569402</v>
      </c>
    </row>
    <row r="3942" spans="1:20" hidden="1" x14ac:dyDescent="0.25">
      <c r="A3942">
        <v>2321</v>
      </c>
      <c r="B3942">
        <v>333</v>
      </c>
      <c r="C3942">
        <v>273.019768037397</v>
      </c>
      <c r="D3942">
        <v>7.1654799865999597E-2</v>
      </c>
      <c r="E3942">
        <v>0</v>
      </c>
      <c r="F3942">
        <v>-4.4775033856801302E-2</v>
      </c>
      <c r="G3942">
        <v>317</v>
      </c>
      <c r="H3942">
        <v>3</v>
      </c>
      <c r="I3942">
        <v>191.45133139328999</v>
      </c>
      <c r="J3942">
        <v>256.92807738659798</v>
      </c>
      <c r="K3942">
        <v>4.3741976881681</v>
      </c>
      <c r="L3942">
        <v>22.605801</v>
      </c>
      <c r="M3942">
        <v>283.48412916591298</v>
      </c>
      <c r="N3942">
        <v>155.253127996014</v>
      </c>
      <c r="O3942">
        <v>0.56743856166037698</v>
      </c>
      <c r="P3942">
        <v>3.38</v>
      </c>
      <c r="Q3942">
        <v>0</v>
      </c>
      <c r="R3942">
        <v>0.932205555142817</v>
      </c>
      <c r="S3942">
        <v>269.78421503288803</v>
      </c>
    </row>
    <row r="3943" spans="1:20" x14ac:dyDescent="0.25">
      <c r="A3943">
        <v>2321</v>
      </c>
      <c r="B3943">
        <v>1499</v>
      </c>
      <c r="C3943">
        <v>250.751274594509</v>
      </c>
      <c r="D3943">
        <v>9.2981670963164995E-2</v>
      </c>
      <c r="E3943">
        <v>0</v>
      </c>
      <c r="F3943">
        <v>0.47619282662601597</v>
      </c>
      <c r="G3943">
        <v>317</v>
      </c>
      <c r="H3943">
        <v>3</v>
      </c>
      <c r="I3943">
        <v>138.22576737716801</v>
      </c>
      <c r="J3943">
        <v>220.30068369859001</v>
      </c>
      <c r="K3943">
        <v>4.3741976881681</v>
      </c>
      <c r="L3943">
        <v>-39.488300000000002</v>
      </c>
      <c r="M3943">
        <v>201.25760004022399</v>
      </c>
      <c r="N3943">
        <v>112.767174151831</v>
      </c>
      <c r="O3943">
        <v>4.3362610789680902</v>
      </c>
      <c r="P3943">
        <v>-2.29</v>
      </c>
      <c r="Q3943">
        <v>0</v>
      </c>
      <c r="R3943">
        <v>0.158284419413625</v>
      </c>
      <c r="S3943">
        <v>250.04955278784101</v>
      </c>
      <c r="T3943">
        <f>IF(AND(C3943&gt;=$V$3,B3943=$V$1,A3943&lt;=2004),1,0)</f>
        <v>0</v>
      </c>
    </row>
    <row r="3944" spans="1:20" hidden="1" x14ac:dyDescent="0.25">
      <c r="A3944">
        <v>2321</v>
      </c>
      <c r="B3944">
        <v>1513</v>
      </c>
      <c r="C3944">
        <v>254.751369079385</v>
      </c>
      <c r="D3944">
        <v>9.6720316572237702E-2</v>
      </c>
      <c r="E3944">
        <v>0</v>
      </c>
      <c r="F3944">
        <v>0.47621231658357299</v>
      </c>
      <c r="G3944">
        <v>317</v>
      </c>
      <c r="H3944">
        <v>3</v>
      </c>
      <c r="I3944">
        <v>144.13309675802901</v>
      </c>
      <c r="J3944">
        <v>222.128218685691</v>
      </c>
      <c r="K3944">
        <v>4.3741976881681</v>
      </c>
      <c r="L3944">
        <v>-37.064602000000001</v>
      </c>
      <c r="M3944">
        <v>214.422478381323</v>
      </c>
      <c r="N3944">
        <v>120.577583407113</v>
      </c>
      <c r="O3944">
        <v>4.5362820085875004</v>
      </c>
      <c r="P3944">
        <v>-0.8</v>
      </c>
      <c r="Q3944">
        <v>0</v>
      </c>
      <c r="R3944">
        <v>0.40016144363359102</v>
      </c>
      <c r="S3944">
        <v>253.21539938392101</v>
      </c>
    </row>
    <row r="3945" spans="1:20" hidden="1" x14ac:dyDescent="0.25">
      <c r="A3945">
        <v>2321</v>
      </c>
      <c r="B3945">
        <v>3090</v>
      </c>
      <c r="C3945">
        <v>258.06440932955599</v>
      </c>
      <c r="D3945">
        <v>7.8502453902806704E-2</v>
      </c>
      <c r="E3945">
        <v>0</v>
      </c>
      <c r="F3945">
        <v>-0.44915148978860198</v>
      </c>
      <c r="G3945">
        <v>317</v>
      </c>
      <c r="H3945">
        <v>3</v>
      </c>
      <c r="I3945">
        <v>150.655631308887</v>
      </c>
      <c r="J3945">
        <v>236.942697087894</v>
      </c>
      <c r="K3945">
        <v>4.3741976881681</v>
      </c>
      <c r="L3945">
        <v>47.642398999999997</v>
      </c>
      <c r="M3945">
        <v>227.036548777322</v>
      </c>
      <c r="N3945">
        <v>125.313331187117</v>
      </c>
      <c r="O3945">
        <v>0.43954189725937598</v>
      </c>
      <c r="P3945">
        <v>-2.35</v>
      </c>
      <c r="Q3945">
        <v>0</v>
      </c>
      <c r="R3945">
        <v>0.46716938026057397</v>
      </c>
      <c r="S3945">
        <v>256.64846887670899</v>
      </c>
    </row>
    <row r="3946" spans="1:20" hidden="1" x14ac:dyDescent="0.25">
      <c r="A3946">
        <v>2322</v>
      </c>
      <c r="B3946">
        <v>333</v>
      </c>
      <c r="C3946">
        <v>273.03265110917499</v>
      </c>
      <c r="D3946">
        <v>7.1791163490664694E-2</v>
      </c>
      <c r="E3946">
        <v>0</v>
      </c>
      <c r="F3946">
        <v>8.2836506034025204E-2</v>
      </c>
      <c r="G3946">
        <v>318</v>
      </c>
      <c r="H3946">
        <v>3</v>
      </c>
      <c r="I3946">
        <v>191.254043472452</v>
      </c>
      <c r="J3946">
        <v>256.94096045837603</v>
      </c>
      <c r="K3946">
        <v>3.94058425790843</v>
      </c>
      <c r="L3946">
        <v>22.605801</v>
      </c>
      <c r="M3946">
        <v>283.55063186738403</v>
      </c>
      <c r="N3946">
        <v>155.314469427945</v>
      </c>
      <c r="O3946">
        <v>0.56946398474003701</v>
      </c>
      <c r="P3946">
        <v>3.43</v>
      </c>
      <c r="Q3946">
        <v>0</v>
      </c>
      <c r="R3946">
        <v>0.93243601666616505</v>
      </c>
      <c r="S3946">
        <v>269.79942870964697</v>
      </c>
    </row>
    <row r="3947" spans="1:20" x14ac:dyDescent="0.25">
      <c r="A3947">
        <v>2322</v>
      </c>
      <c r="B3947">
        <v>1499</v>
      </c>
      <c r="C3947">
        <v>250.937490838142</v>
      </c>
      <c r="D3947">
        <v>9.3158620974939099E-2</v>
      </c>
      <c r="E3947">
        <v>0</v>
      </c>
      <c r="F3947">
        <v>-0.82554538007693401</v>
      </c>
      <c r="G3947">
        <v>318</v>
      </c>
      <c r="H3947">
        <v>3</v>
      </c>
      <c r="I3947">
        <v>140.143729096512</v>
      </c>
      <c r="J3947">
        <v>220.486899942224</v>
      </c>
      <c r="K3947">
        <v>3.94058425790843</v>
      </c>
      <c r="L3947">
        <v>-39.488300000000002</v>
      </c>
      <c r="M3947">
        <v>201.756178431585</v>
      </c>
      <c r="N3947">
        <v>113.066090841556</v>
      </c>
      <c r="O3947">
        <v>4.38674666579508</v>
      </c>
      <c r="P3947">
        <v>-2.5299999999999998</v>
      </c>
      <c r="Q3947">
        <v>0</v>
      </c>
      <c r="R3947">
        <v>0.202225302847795</v>
      </c>
      <c r="S3947">
        <v>250.05285230688</v>
      </c>
      <c r="T3947">
        <f>IF(AND(C3947&gt;=$V$3,B3947=$V$1,A3947&lt;=2004),1,0)</f>
        <v>0</v>
      </c>
    </row>
    <row r="3948" spans="1:20" hidden="1" x14ac:dyDescent="0.25">
      <c r="A3948">
        <v>2322</v>
      </c>
      <c r="B3948">
        <v>1513</v>
      </c>
      <c r="C3948">
        <v>254.93537012383999</v>
      </c>
      <c r="D3948">
        <v>9.6904381463511005E-2</v>
      </c>
      <c r="E3948">
        <v>0</v>
      </c>
      <c r="F3948">
        <v>-0.79650054713847795</v>
      </c>
      <c r="G3948">
        <v>318</v>
      </c>
      <c r="H3948">
        <v>3</v>
      </c>
      <c r="I3948">
        <v>146.00344576982701</v>
      </c>
      <c r="J3948">
        <v>222.31221973014601</v>
      </c>
      <c r="K3948">
        <v>3.94058425790843</v>
      </c>
      <c r="L3948">
        <v>-37.064602000000001</v>
      </c>
      <c r="M3948">
        <v>214.94153829179501</v>
      </c>
      <c r="N3948">
        <v>120.890610709811</v>
      </c>
      <c r="O3948">
        <v>4.5538797407597604</v>
      </c>
      <c r="P3948">
        <v>-1</v>
      </c>
      <c r="Q3948">
        <v>0</v>
      </c>
      <c r="R3948">
        <v>0.44264255988488899</v>
      </c>
      <c r="S3948">
        <v>253.222621564001</v>
      </c>
    </row>
    <row r="3949" spans="1:20" hidden="1" x14ac:dyDescent="0.25">
      <c r="A3949">
        <v>2322</v>
      </c>
      <c r="B3949">
        <v>3090</v>
      </c>
      <c r="C3949">
        <v>257.85225548666301</v>
      </c>
      <c r="D3949">
        <v>7.8651849047016303E-2</v>
      </c>
      <c r="E3949">
        <v>0</v>
      </c>
      <c r="F3949">
        <v>0.38785247031232201</v>
      </c>
      <c r="G3949">
        <v>318</v>
      </c>
      <c r="H3949">
        <v>3</v>
      </c>
      <c r="I3949">
        <v>149.42506006045301</v>
      </c>
      <c r="J3949">
        <v>236.730543245001</v>
      </c>
      <c r="K3949">
        <v>3.94058425790843</v>
      </c>
      <c r="L3949">
        <v>47.642398999999997</v>
      </c>
      <c r="M3949">
        <v>226.342808177862</v>
      </c>
      <c r="N3949">
        <v>124.951013090082</v>
      </c>
      <c r="O3949">
        <v>0.44871192638424601</v>
      </c>
      <c r="P3949">
        <v>-2.33</v>
      </c>
      <c r="Q3949">
        <v>0</v>
      </c>
      <c r="R3949">
        <v>0.408052000337988</v>
      </c>
      <c r="S3949">
        <v>256.65512667533898</v>
      </c>
    </row>
    <row r="3950" spans="1:20" hidden="1" x14ac:dyDescent="0.25">
      <c r="A3950">
        <v>2323</v>
      </c>
      <c r="B3950">
        <v>333</v>
      </c>
      <c r="C3950">
        <v>273.04779592939099</v>
      </c>
      <c r="D3950">
        <v>7.1907949159936493E-2</v>
      </c>
      <c r="E3950">
        <v>0</v>
      </c>
      <c r="F3950">
        <v>-5.99240873081167E-2</v>
      </c>
      <c r="G3950">
        <v>319</v>
      </c>
      <c r="H3950">
        <v>3</v>
      </c>
      <c r="I3950">
        <v>191.254043472452</v>
      </c>
      <c r="J3950">
        <v>256.95610527859202</v>
      </c>
      <c r="K3950">
        <v>3.94058425790843</v>
      </c>
      <c r="L3950">
        <v>22.605801</v>
      </c>
      <c r="M3950">
        <v>283.60415563587202</v>
      </c>
      <c r="N3950">
        <v>155.36511037821001</v>
      </c>
      <c r="O3950">
        <v>0.57159924619017899</v>
      </c>
      <c r="P3950">
        <v>3.49</v>
      </c>
      <c r="Q3950">
        <v>0</v>
      </c>
      <c r="R3950">
        <v>0.931764372585005</v>
      </c>
      <c r="S3950">
        <v>269.814631427824</v>
      </c>
    </row>
    <row r="3951" spans="1:20" x14ac:dyDescent="0.25">
      <c r="A3951">
        <v>2323</v>
      </c>
      <c r="B3951">
        <v>1499</v>
      </c>
      <c r="C3951">
        <v>251.10554437698599</v>
      </c>
      <c r="D3951">
        <v>9.3310165975326306E-2</v>
      </c>
      <c r="E3951">
        <v>0</v>
      </c>
      <c r="F3951">
        <v>0.48121640742498001</v>
      </c>
      <c r="G3951">
        <v>319</v>
      </c>
      <c r="H3951">
        <v>3</v>
      </c>
      <c r="I3951">
        <v>140.143729096512</v>
      </c>
      <c r="J3951">
        <v>220.65495348106799</v>
      </c>
      <c r="K3951">
        <v>3.94058425790843</v>
      </c>
      <c r="L3951">
        <v>-39.488300000000002</v>
      </c>
      <c r="M3951">
        <v>202.35616979546501</v>
      </c>
      <c r="N3951">
        <v>113.41911201535601</v>
      </c>
      <c r="O3951">
        <v>4.4352142015014699</v>
      </c>
      <c r="P3951">
        <v>-2.76</v>
      </c>
      <c r="Q3951">
        <v>0</v>
      </c>
      <c r="R3951">
        <v>0.25493905589850702</v>
      </c>
      <c r="S3951">
        <v>250.05701190638101</v>
      </c>
      <c r="T3951">
        <f>IF(AND(C3951&gt;=$V$3,B3951=$V$1,A3951&lt;=2004),1,0)</f>
        <v>0</v>
      </c>
    </row>
    <row r="3952" spans="1:20" hidden="1" x14ac:dyDescent="0.25">
      <c r="A3952">
        <v>2323</v>
      </c>
      <c r="B3952">
        <v>1513</v>
      </c>
      <c r="C3952">
        <v>255.10093513162201</v>
      </c>
      <c r="D3952">
        <v>9.7062019848157793E-2</v>
      </c>
      <c r="E3952">
        <v>0</v>
      </c>
      <c r="F3952">
        <v>0.48845887554936301</v>
      </c>
      <c r="G3952">
        <v>319</v>
      </c>
      <c r="H3952">
        <v>3</v>
      </c>
      <c r="I3952">
        <v>146.00344576982701</v>
      </c>
      <c r="J3952">
        <v>222.47778473792701</v>
      </c>
      <c r="K3952">
        <v>3.94058425790843</v>
      </c>
      <c r="L3952">
        <v>-37.064602000000001</v>
      </c>
      <c r="M3952">
        <v>215.56320068874999</v>
      </c>
      <c r="N3952">
        <v>121.258393204337</v>
      </c>
      <c r="O3952">
        <v>4.5702456849058004</v>
      </c>
      <c r="P3952">
        <v>-1.2</v>
      </c>
      <c r="Q3952">
        <v>0</v>
      </c>
      <c r="R3952">
        <v>0.49358747715214901</v>
      </c>
      <c r="S3952">
        <v>253.23067496412199</v>
      </c>
    </row>
    <row r="3953" spans="1:20" hidden="1" x14ac:dyDescent="0.25">
      <c r="A3953">
        <v>2323</v>
      </c>
      <c r="B3953">
        <v>3090</v>
      </c>
      <c r="C3953">
        <v>257.65717510888999</v>
      </c>
      <c r="D3953">
        <v>7.8779795278610801E-2</v>
      </c>
      <c r="E3953">
        <v>0</v>
      </c>
      <c r="F3953">
        <v>-0.45235507607261399</v>
      </c>
      <c r="G3953">
        <v>319</v>
      </c>
      <c r="H3953">
        <v>3</v>
      </c>
      <c r="I3953">
        <v>149.42506006045301</v>
      </c>
      <c r="J3953">
        <v>236.53546286722801</v>
      </c>
      <c r="K3953">
        <v>3.94058425790843</v>
      </c>
      <c r="L3953">
        <v>47.642398999999997</v>
      </c>
      <c r="M3953">
        <v>225.59942300283601</v>
      </c>
      <c r="N3953">
        <v>124.558192060057</v>
      </c>
      <c r="O3953">
        <v>0.45744474802621798</v>
      </c>
      <c r="P3953">
        <v>-2.2999999999999998</v>
      </c>
      <c r="Q3953">
        <v>0</v>
      </c>
      <c r="R3953">
        <v>0.34499389090897198</v>
      </c>
      <c r="S3953">
        <v>256.660755614425</v>
      </c>
    </row>
    <row r="3954" spans="1:20" hidden="1" x14ac:dyDescent="0.25">
      <c r="A3954">
        <v>2324</v>
      </c>
      <c r="B3954">
        <v>333</v>
      </c>
      <c r="C3954">
        <v>273.05949236175098</v>
      </c>
      <c r="D3954">
        <v>7.2056888822549806E-2</v>
      </c>
      <c r="E3954">
        <v>0</v>
      </c>
      <c r="F3954">
        <v>9.1363571200874003E-2</v>
      </c>
      <c r="G3954">
        <v>320</v>
      </c>
      <c r="H3954">
        <v>3</v>
      </c>
      <c r="I3954">
        <v>191.039299940619</v>
      </c>
      <c r="J3954">
        <v>256.96780171095202</v>
      </c>
      <c r="K3954">
        <v>3.5057704875105</v>
      </c>
      <c r="L3954">
        <v>22.605801</v>
      </c>
      <c r="M3954">
        <v>283.66708571130499</v>
      </c>
      <c r="N3954">
        <v>155.426754157587</v>
      </c>
      <c r="O3954">
        <v>0.57243072851941301</v>
      </c>
      <c r="P3954">
        <v>3.54</v>
      </c>
      <c r="Q3954">
        <v>0</v>
      </c>
      <c r="R3954">
        <v>0.93174768729379598</v>
      </c>
      <c r="S3954">
        <v>269.82983387376299</v>
      </c>
    </row>
    <row r="3955" spans="1:20" x14ac:dyDescent="0.25">
      <c r="A3955">
        <v>2324</v>
      </c>
      <c r="B3955">
        <v>1499</v>
      </c>
      <c r="C3955">
        <v>251.304438237406</v>
      </c>
      <c r="D3955">
        <v>9.3503435075629096E-2</v>
      </c>
      <c r="E3955">
        <v>0</v>
      </c>
      <c r="F3955">
        <v>-0.81710751557883798</v>
      </c>
      <c r="G3955">
        <v>320</v>
      </c>
      <c r="H3955">
        <v>3</v>
      </c>
      <c r="I3955">
        <v>142.07087102079299</v>
      </c>
      <c r="J3955">
        <v>220.85384734148701</v>
      </c>
      <c r="K3955">
        <v>3.5057704875105</v>
      </c>
      <c r="L3955">
        <v>-39.488300000000002</v>
      </c>
      <c r="M3955">
        <v>202.898788550842</v>
      </c>
      <c r="N3955">
        <v>113.744678501862</v>
      </c>
      <c r="O3955">
        <v>4.4819187805598402</v>
      </c>
      <c r="P3955">
        <v>-2.99</v>
      </c>
      <c r="Q3955">
        <v>0</v>
      </c>
      <c r="R3955">
        <v>0.302170738316898</v>
      </c>
      <c r="S3955">
        <v>250.06194214058101</v>
      </c>
      <c r="T3955">
        <f>IF(AND(C3955&gt;=$V$3,B3955=$V$1,A3955&lt;=2004),1,0)</f>
        <v>0</v>
      </c>
    </row>
    <row r="3956" spans="1:20" hidden="1" x14ac:dyDescent="0.25">
      <c r="A3956">
        <v>2324</v>
      </c>
      <c r="B3956">
        <v>1513</v>
      </c>
      <c r="C3956">
        <v>255.29637352489601</v>
      </c>
      <c r="D3956">
        <v>9.7263059992642995E-2</v>
      </c>
      <c r="E3956">
        <v>0</v>
      </c>
      <c r="F3956">
        <v>-0.79148976412713001</v>
      </c>
      <c r="G3956">
        <v>320</v>
      </c>
      <c r="H3956">
        <v>3</v>
      </c>
      <c r="I3956">
        <v>147.881283593696</v>
      </c>
      <c r="J3956">
        <v>222.67322313120201</v>
      </c>
      <c r="K3956">
        <v>3.5057704875105</v>
      </c>
      <c r="L3956">
        <v>-37.064602000000001</v>
      </c>
      <c r="M3956">
        <v>216.12372715460501</v>
      </c>
      <c r="N3956">
        <v>121.596864821414</v>
      </c>
      <c r="O3956">
        <v>4.5868516196611999</v>
      </c>
      <c r="P3956">
        <v>-1.39</v>
      </c>
      <c r="Q3956">
        <v>0</v>
      </c>
      <c r="R3956">
        <v>0.53897987091621202</v>
      </c>
      <c r="S3956">
        <v>253.239468989008</v>
      </c>
    </row>
    <row r="3957" spans="1:20" hidden="1" x14ac:dyDescent="0.25">
      <c r="A3957">
        <v>2324</v>
      </c>
      <c r="B3957">
        <v>3090</v>
      </c>
      <c r="C3957">
        <v>257.44681585237799</v>
      </c>
      <c r="D3957">
        <v>7.8942968283356701E-2</v>
      </c>
      <c r="E3957">
        <v>0</v>
      </c>
      <c r="F3957">
        <v>0.40480869773892603</v>
      </c>
      <c r="G3957">
        <v>320</v>
      </c>
      <c r="H3957">
        <v>3</v>
      </c>
      <c r="I3957">
        <v>148.179170486803</v>
      </c>
      <c r="J3957">
        <v>236.32510361071601</v>
      </c>
      <c r="K3957">
        <v>3.5057704875105</v>
      </c>
      <c r="L3957">
        <v>47.642398999999997</v>
      </c>
      <c r="M3957">
        <v>224.91748052350701</v>
      </c>
      <c r="N3957">
        <v>124.203978247032</v>
      </c>
      <c r="O3957">
        <v>0.46468111547950702</v>
      </c>
      <c r="P3957">
        <v>-2.2799999999999998</v>
      </c>
      <c r="Q3957">
        <v>0</v>
      </c>
      <c r="R3957">
        <v>0.28715258969720903</v>
      </c>
      <c r="S3957">
        <v>256.66544081169599</v>
      </c>
    </row>
    <row r="3958" spans="1:20" hidden="1" x14ac:dyDescent="0.25">
      <c r="A3958">
        <v>2325</v>
      </c>
      <c r="B3958">
        <v>333</v>
      </c>
      <c r="C3958">
        <v>273.07328391759398</v>
      </c>
      <c r="D3958">
        <v>7.2195678439433003E-2</v>
      </c>
      <c r="E3958">
        <v>0</v>
      </c>
      <c r="F3958">
        <v>-5.5509435564946599E-2</v>
      </c>
      <c r="G3958">
        <v>321</v>
      </c>
      <c r="H3958">
        <v>3</v>
      </c>
      <c r="I3958">
        <v>191.039299940619</v>
      </c>
      <c r="J3958">
        <v>256.98159326679598</v>
      </c>
      <c r="K3958">
        <v>3.5057704875105</v>
      </c>
      <c r="L3958">
        <v>22.605801</v>
      </c>
      <c r="M3958">
        <v>283.71569413996701</v>
      </c>
      <c r="N3958">
        <v>155.478678368701</v>
      </c>
      <c r="O3958">
        <v>0.57361400308771404</v>
      </c>
      <c r="P3958">
        <v>3.59</v>
      </c>
      <c r="Q3958">
        <v>0</v>
      </c>
      <c r="R3958">
        <v>0.93073730874887195</v>
      </c>
      <c r="S3958">
        <v>269.84501983431102</v>
      </c>
    </row>
    <row r="3959" spans="1:20" x14ac:dyDescent="0.25">
      <c r="A3959">
        <v>2325</v>
      </c>
      <c r="B3959">
        <v>1499</v>
      </c>
      <c r="C3959">
        <v>251.48432734628699</v>
      </c>
      <c r="D3959">
        <v>9.3683533136251301E-2</v>
      </c>
      <c r="E3959">
        <v>0</v>
      </c>
      <c r="F3959">
        <v>0.503526236554656</v>
      </c>
      <c r="G3959">
        <v>321</v>
      </c>
      <c r="H3959">
        <v>3</v>
      </c>
      <c r="I3959">
        <v>142.07087102079299</v>
      </c>
      <c r="J3959">
        <v>221.033736450368</v>
      </c>
      <c r="K3959">
        <v>3.5057704875105</v>
      </c>
      <c r="L3959">
        <v>-39.488300000000002</v>
      </c>
      <c r="M3959">
        <v>203.54239513118901</v>
      </c>
      <c r="N3959">
        <v>114.125493460759</v>
      </c>
      <c r="O3959">
        <v>4.5270814636166596</v>
      </c>
      <c r="P3959">
        <v>-3.22</v>
      </c>
      <c r="Q3959">
        <v>0</v>
      </c>
      <c r="R3959">
        <v>0.35806803647840701</v>
      </c>
      <c r="S3959">
        <v>250.067784398138</v>
      </c>
      <c r="T3959">
        <f>IF(AND(C3959&gt;=$V$3,B3959=$V$1,A3959&lt;=2004),1,0)</f>
        <v>0</v>
      </c>
    </row>
    <row r="3960" spans="1:20" hidden="1" x14ac:dyDescent="0.25">
      <c r="A3960">
        <v>2325</v>
      </c>
      <c r="B3960">
        <v>1513</v>
      </c>
      <c r="C3960">
        <v>255.47307333899599</v>
      </c>
      <c r="D3960">
        <v>9.7450399510818894E-2</v>
      </c>
      <c r="E3960">
        <v>0</v>
      </c>
      <c r="F3960">
        <v>0.49647467614955398</v>
      </c>
      <c r="G3960">
        <v>321</v>
      </c>
      <c r="H3960">
        <v>3</v>
      </c>
      <c r="I3960">
        <v>147.881283593696</v>
      </c>
      <c r="J3960">
        <v>222.84992294530099</v>
      </c>
      <c r="K3960">
        <v>3.5057704875105</v>
      </c>
      <c r="L3960">
        <v>-37.064602000000001</v>
      </c>
      <c r="M3960">
        <v>216.786797071508</v>
      </c>
      <c r="N3960">
        <v>121.991550445345</v>
      </c>
      <c r="O3960">
        <v>4.60254923845714</v>
      </c>
      <c r="P3960">
        <v>-1.58</v>
      </c>
      <c r="Q3960">
        <v>0</v>
      </c>
      <c r="R3960">
        <v>0.59276787289014699</v>
      </c>
      <c r="S3960">
        <v>253.24914062185999</v>
      </c>
    </row>
    <row r="3961" spans="1:20" hidden="1" x14ac:dyDescent="0.25">
      <c r="A3961">
        <v>2325</v>
      </c>
      <c r="B3961">
        <v>3090</v>
      </c>
      <c r="C3961">
        <v>257.25299163463399</v>
      </c>
      <c r="D3961">
        <v>7.9095021258481002E-2</v>
      </c>
      <c r="E3961">
        <v>0</v>
      </c>
      <c r="F3961">
        <v>-0.43808966685206002</v>
      </c>
      <c r="G3961">
        <v>321</v>
      </c>
      <c r="H3961">
        <v>3</v>
      </c>
      <c r="I3961">
        <v>148.179170486803</v>
      </c>
      <c r="J3961">
        <v>236.131279392972</v>
      </c>
      <c r="K3961">
        <v>3.5057704875105</v>
      </c>
      <c r="L3961">
        <v>47.642398999999997</v>
      </c>
      <c r="M3961">
        <v>224.18386131459599</v>
      </c>
      <c r="N3961">
        <v>123.819546586353</v>
      </c>
      <c r="O3961">
        <v>0.47161076954412801</v>
      </c>
      <c r="P3961">
        <v>-2.2599999999999998</v>
      </c>
      <c r="Q3961">
        <v>0</v>
      </c>
      <c r="R3961">
        <v>0.22518012514119601</v>
      </c>
      <c r="S3961">
        <v>256.66911486286398</v>
      </c>
    </row>
    <row r="3962" spans="1:20" hidden="1" x14ac:dyDescent="0.25">
      <c r="A3962">
        <v>2326</v>
      </c>
      <c r="B3962">
        <v>333</v>
      </c>
      <c r="C3962">
        <v>273.08380331983102</v>
      </c>
      <c r="D3962">
        <v>7.2358896680465204E-2</v>
      </c>
      <c r="E3962">
        <v>0</v>
      </c>
      <c r="F3962">
        <v>8.6694327365092402E-2</v>
      </c>
      <c r="G3962">
        <v>322</v>
      </c>
      <c r="H3962">
        <v>3</v>
      </c>
      <c r="I3962">
        <v>190.806993075978</v>
      </c>
      <c r="J3962">
        <v>256.992112669032</v>
      </c>
      <c r="K3962">
        <v>3.06988882546091</v>
      </c>
      <c r="L3962">
        <v>22.605801</v>
      </c>
      <c r="M3962">
        <v>283.77301757905298</v>
      </c>
      <c r="N3962">
        <v>155.53980179667201</v>
      </c>
      <c r="O3962">
        <v>0.57516922102478396</v>
      </c>
      <c r="P3962">
        <v>3.65</v>
      </c>
      <c r="Q3962">
        <v>0</v>
      </c>
      <c r="R3962">
        <v>0.930335463016145</v>
      </c>
      <c r="S3962">
        <v>269.86019923832202</v>
      </c>
    </row>
    <row r="3963" spans="1:20" x14ac:dyDescent="0.25">
      <c r="A3963">
        <v>2326</v>
      </c>
      <c r="B3963">
        <v>1499</v>
      </c>
      <c r="C3963">
        <v>251.69483995163699</v>
      </c>
      <c r="D3963">
        <v>9.3895330598685406E-2</v>
      </c>
      <c r="E3963">
        <v>0</v>
      </c>
      <c r="F3963">
        <v>-0.81136293966162498</v>
      </c>
      <c r="G3963">
        <v>322</v>
      </c>
      <c r="H3963">
        <v>3</v>
      </c>
      <c r="I3963">
        <v>144.00652027657901</v>
      </c>
      <c r="J3963">
        <v>221.244249055718</v>
      </c>
      <c r="K3963">
        <v>3.06988882546091</v>
      </c>
      <c r="L3963">
        <v>-39.488300000000002</v>
      </c>
      <c r="M3963">
        <v>204.12582125561599</v>
      </c>
      <c r="N3963">
        <v>114.476187178277</v>
      </c>
      <c r="O3963">
        <v>4.5710645797057596</v>
      </c>
      <c r="P3963">
        <v>-3.44</v>
      </c>
      <c r="Q3963">
        <v>0</v>
      </c>
      <c r="R3963">
        <v>0.408225630106402</v>
      </c>
      <c r="S3963">
        <v>250.07444502972101</v>
      </c>
      <c r="T3963">
        <f>IF(AND(C3963&gt;=$V$3,B3963=$V$1,A3963&lt;=2004),1,0)</f>
        <v>0</v>
      </c>
    </row>
    <row r="3964" spans="1:20" hidden="1" x14ac:dyDescent="0.25">
      <c r="A3964">
        <v>2326</v>
      </c>
      <c r="B3964">
        <v>1513</v>
      </c>
      <c r="C3964">
        <v>255.67908054609501</v>
      </c>
      <c r="D3964">
        <v>9.7670713013508395E-2</v>
      </c>
      <c r="E3964">
        <v>0</v>
      </c>
      <c r="F3964">
        <v>-0.77649405952818695</v>
      </c>
      <c r="G3964">
        <v>322</v>
      </c>
      <c r="H3964">
        <v>3</v>
      </c>
      <c r="I3964">
        <v>149.765936647595</v>
      </c>
      <c r="J3964">
        <v>223.055930152401</v>
      </c>
      <c r="K3964">
        <v>3.06988882546091</v>
      </c>
      <c r="L3964">
        <v>-37.064602000000001</v>
      </c>
      <c r="M3964">
        <v>217.38760426987301</v>
      </c>
      <c r="N3964">
        <v>122.355108479116</v>
      </c>
      <c r="O3964">
        <v>4.6176238181118601</v>
      </c>
      <c r="P3964">
        <v>-1.77</v>
      </c>
      <c r="Q3964">
        <v>0</v>
      </c>
      <c r="R3964">
        <v>0.64090279504292902</v>
      </c>
      <c r="S3964">
        <v>253.25959762671999</v>
      </c>
    </row>
    <row r="3965" spans="1:20" hidden="1" x14ac:dyDescent="0.25">
      <c r="A3965">
        <v>2326</v>
      </c>
      <c r="B3965">
        <v>3090</v>
      </c>
      <c r="C3965">
        <v>257.04376383965598</v>
      </c>
      <c r="D3965">
        <v>7.9273837366636901E-2</v>
      </c>
      <c r="E3965">
        <v>0</v>
      </c>
      <c r="F3965">
        <v>0.408112609539242</v>
      </c>
      <c r="G3965">
        <v>322</v>
      </c>
      <c r="H3965">
        <v>3</v>
      </c>
      <c r="I3965">
        <v>146.918317528388</v>
      </c>
      <c r="J3965">
        <v>235.922051597994</v>
      </c>
      <c r="K3965">
        <v>3.06988882546091</v>
      </c>
      <c r="L3965">
        <v>47.642398999999997</v>
      </c>
      <c r="M3965">
        <v>223.50949732814101</v>
      </c>
      <c r="N3965">
        <v>123.471311159775</v>
      </c>
      <c r="O3965">
        <v>0.477888426915766</v>
      </c>
      <c r="P3965">
        <v>-2.23</v>
      </c>
      <c r="Q3965">
        <v>0</v>
      </c>
      <c r="R3965">
        <v>0.16826419796994299</v>
      </c>
      <c r="S3965">
        <v>256.67186027066901</v>
      </c>
    </row>
    <row r="3966" spans="1:20" hidden="1" x14ac:dyDescent="0.25">
      <c r="A3966">
        <v>2327</v>
      </c>
      <c r="B3966">
        <v>333</v>
      </c>
      <c r="C3966">
        <v>273.09041272816597</v>
      </c>
      <c r="D3966">
        <v>7.2513188547929097E-2</v>
      </c>
      <c r="E3966">
        <v>0</v>
      </c>
      <c r="F3966">
        <v>0.10359365124049</v>
      </c>
      <c r="G3966">
        <v>323</v>
      </c>
      <c r="H3966">
        <v>3</v>
      </c>
      <c r="I3966">
        <v>190.55703321482</v>
      </c>
      <c r="J3966">
        <v>256.99872207736701</v>
      </c>
      <c r="K3966">
        <v>2.6330720455364101</v>
      </c>
      <c r="L3966">
        <v>22.605801</v>
      </c>
      <c r="M3966">
        <v>283.81674642675301</v>
      </c>
      <c r="N3966">
        <v>155.59182122432699</v>
      </c>
      <c r="O3966">
        <v>0.57597820873306205</v>
      </c>
      <c r="P3966">
        <v>3.7</v>
      </c>
      <c r="Q3966">
        <v>0</v>
      </c>
      <c r="R3966">
        <v>0.92899252303462099</v>
      </c>
      <c r="S3966">
        <v>269.87535673085199</v>
      </c>
    </row>
    <row r="3967" spans="1:20" x14ac:dyDescent="0.25">
      <c r="A3967">
        <v>2327</v>
      </c>
      <c r="B3967">
        <v>1499</v>
      </c>
      <c r="C3967">
        <v>251.93366409014601</v>
      </c>
      <c r="D3967">
        <v>9.4095544899467101E-2</v>
      </c>
      <c r="E3967">
        <v>0</v>
      </c>
      <c r="F3967">
        <v>-0.75010808104343096</v>
      </c>
      <c r="G3967">
        <v>323</v>
      </c>
      <c r="H3967">
        <v>3</v>
      </c>
      <c r="I3967">
        <v>145.94999670013999</v>
      </c>
      <c r="J3967">
        <v>221.48307319422699</v>
      </c>
      <c r="K3967">
        <v>2.6330720455364101</v>
      </c>
      <c r="L3967">
        <v>-39.488300000000002</v>
      </c>
      <c r="M3967">
        <v>204.81015883433099</v>
      </c>
      <c r="N3967">
        <v>114.88229545883399</v>
      </c>
      <c r="O3967">
        <v>4.6127425219646296</v>
      </c>
      <c r="P3967">
        <v>-3.67</v>
      </c>
      <c r="Q3967">
        <v>0</v>
      </c>
      <c r="R3967">
        <v>0.46697259612572001</v>
      </c>
      <c r="S3967">
        <v>250.082064179995</v>
      </c>
      <c r="T3967">
        <f>IF(AND(C3967&gt;=$V$3,B3967=$V$1,A3967&lt;=2004),1,0)</f>
        <v>0</v>
      </c>
    </row>
    <row r="3968" spans="1:20" hidden="1" x14ac:dyDescent="0.25">
      <c r="A3968">
        <v>2327</v>
      </c>
      <c r="B3968">
        <v>1513</v>
      </c>
      <c r="C3968">
        <v>255.91287120207599</v>
      </c>
      <c r="D3968">
        <v>9.7878977613975404E-2</v>
      </c>
      <c r="E3968">
        <v>0</v>
      </c>
      <c r="F3968">
        <v>-0.73611754059873902</v>
      </c>
      <c r="G3968">
        <v>323</v>
      </c>
      <c r="H3968">
        <v>3</v>
      </c>
      <c r="I3968">
        <v>151.656725618211</v>
      </c>
      <c r="J3968">
        <v>223.28972080838199</v>
      </c>
      <c r="K3968">
        <v>2.6330720455364101</v>
      </c>
      <c r="L3968">
        <v>-37.064602000000001</v>
      </c>
      <c r="M3968">
        <v>218.08963693608001</v>
      </c>
      <c r="N3968">
        <v>122.774362410146</v>
      </c>
      <c r="O3968">
        <v>4.6320443565959097</v>
      </c>
      <c r="P3968">
        <v>-1.95</v>
      </c>
      <c r="Q3968">
        <v>0</v>
      </c>
      <c r="R3968">
        <v>0.69725731971936</v>
      </c>
      <c r="S3968">
        <v>253.27097411506901</v>
      </c>
    </row>
    <row r="3969" spans="1:20" hidden="1" x14ac:dyDescent="0.25">
      <c r="A3969">
        <v>2327</v>
      </c>
      <c r="B3969">
        <v>3090</v>
      </c>
      <c r="C3969">
        <v>256.81934382064401</v>
      </c>
      <c r="D3969">
        <v>7.9442874056932802E-2</v>
      </c>
      <c r="E3969">
        <v>0</v>
      </c>
      <c r="F3969">
        <v>0.40251291056959199</v>
      </c>
      <c r="G3969">
        <v>323</v>
      </c>
      <c r="H3969">
        <v>3</v>
      </c>
      <c r="I3969">
        <v>145.64287277326801</v>
      </c>
      <c r="J3969">
        <v>235.697631578982</v>
      </c>
      <c r="K3969">
        <v>2.6330720455364101</v>
      </c>
      <c r="L3969">
        <v>47.642398999999997</v>
      </c>
      <c r="M3969">
        <v>222.78324915336501</v>
      </c>
      <c r="N3969">
        <v>123.092910346805</v>
      </c>
      <c r="O3969">
        <v>0.48345139726751402</v>
      </c>
      <c r="P3969">
        <v>-2.21</v>
      </c>
      <c r="Q3969">
        <v>0</v>
      </c>
      <c r="R3969">
        <v>0.107176820150097</v>
      </c>
      <c r="S3969">
        <v>256.67360897349499</v>
      </c>
    </row>
    <row r="3970" spans="1:20" hidden="1" x14ac:dyDescent="0.25">
      <c r="A3970">
        <v>2328</v>
      </c>
      <c r="B3970">
        <v>333</v>
      </c>
      <c r="C3970">
        <v>273.10019978984297</v>
      </c>
      <c r="D3970">
        <v>7.2694977737609204E-2</v>
      </c>
      <c r="E3970">
        <v>0</v>
      </c>
      <c r="F3970">
        <v>-8.4190622106408305E-2</v>
      </c>
      <c r="G3970">
        <v>324</v>
      </c>
      <c r="H3970">
        <v>3</v>
      </c>
      <c r="I3970">
        <v>190.55703321482</v>
      </c>
      <c r="J3970">
        <v>257.00850913904497</v>
      </c>
      <c r="K3970">
        <v>2.6330720455364101</v>
      </c>
      <c r="L3970">
        <v>22.605801</v>
      </c>
      <c r="M3970">
        <v>283.84422412919201</v>
      </c>
      <c r="N3970">
        <v>155.63989085817201</v>
      </c>
      <c r="O3970">
        <v>0.57711347461380103</v>
      </c>
      <c r="P3970">
        <v>3.76</v>
      </c>
      <c r="Q3970">
        <v>0</v>
      </c>
      <c r="R3970">
        <v>0.92652909821485396</v>
      </c>
      <c r="S3970">
        <v>269.89047403000802</v>
      </c>
    </row>
    <row r="3971" spans="1:20" x14ac:dyDescent="0.25">
      <c r="A3971">
        <v>2328</v>
      </c>
      <c r="B3971">
        <v>1499</v>
      </c>
      <c r="C3971">
        <v>252.15132565232</v>
      </c>
      <c r="D3971">
        <v>9.4331440647569098E-2</v>
      </c>
      <c r="E3971">
        <v>0</v>
      </c>
      <c r="F3971">
        <v>0.56069725178890695</v>
      </c>
      <c r="G3971">
        <v>324</v>
      </c>
      <c r="H3971">
        <v>3</v>
      </c>
      <c r="I3971">
        <v>145.94999670013999</v>
      </c>
      <c r="J3971">
        <v>221.700734756401</v>
      </c>
      <c r="K3971">
        <v>2.6330720455364101</v>
      </c>
      <c r="L3971">
        <v>-39.488300000000002</v>
      </c>
      <c r="M3971">
        <v>205.58861376547699</v>
      </c>
      <c r="N3971">
        <v>115.345310621927</v>
      </c>
      <c r="O3971">
        <v>4.6541147172858297</v>
      </c>
      <c r="P3971">
        <v>-3.89</v>
      </c>
      <c r="Q3971">
        <v>0</v>
      </c>
      <c r="R3971">
        <v>0.53360227518271297</v>
      </c>
      <c r="S3971">
        <v>250.09077046373699</v>
      </c>
      <c r="T3971">
        <f>IF(AND(C3971&gt;=$V$3,B3971=$V$1,A3971&lt;=2004),1,0)</f>
        <v>0</v>
      </c>
    </row>
    <row r="3972" spans="1:20" hidden="1" x14ac:dyDescent="0.25">
      <c r="A3972">
        <v>2328</v>
      </c>
      <c r="B3972">
        <v>1513</v>
      </c>
      <c r="C3972">
        <v>256.12585484762798</v>
      </c>
      <c r="D3972">
        <v>9.8124358356202701E-2</v>
      </c>
      <c r="E3972">
        <v>0</v>
      </c>
      <c r="F3972">
        <v>0.55127729925225299</v>
      </c>
      <c r="G3972">
        <v>324</v>
      </c>
      <c r="H3972">
        <v>3</v>
      </c>
      <c r="I3972">
        <v>151.656725618211</v>
      </c>
      <c r="J3972">
        <v>223.502704453934</v>
      </c>
      <c r="K3972">
        <v>2.6330720455364101</v>
      </c>
      <c r="L3972">
        <v>-37.064602000000001</v>
      </c>
      <c r="M3972">
        <v>218.88840851073101</v>
      </c>
      <c r="N3972">
        <v>123.252514407099</v>
      </c>
      <c r="O3972">
        <v>4.6454829364252204</v>
      </c>
      <c r="P3972">
        <v>-2.13</v>
      </c>
      <c r="Q3972">
        <v>0</v>
      </c>
      <c r="R3972">
        <v>0.76135362110213001</v>
      </c>
      <c r="S3972">
        <v>253.283396402157</v>
      </c>
    </row>
    <row r="3973" spans="1:20" hidden="1" x14ac:dyDescent="0.25">
      <c r="A3973">
        <v>2328</v>
      </c>
      <c r="B3973">
        <v>3090</v>
      </c>
      <c r="C3973">
        <v>256.61324077303698</v>
      </c>
      <c r="D3973">
        <v>7.9642035836877401E-2</v>
      </c>
      <c r="E3973">
        <v>0</v>
      </c>
      <c r="F3973">
        <v>-0.48530131219044698</v>
      </c>
      <c r="G3973">
        <v>324</v>
      </c>
      <c r="H3973">
        <v>3</v>
      </c>
      <c r="I3973">
        <v>145.64287277326801</v>
      </c>
      <c r="J3973">
        <v>235.491528531375</v>
      </c>
      <c r="K3973">
        <v>2.6330720455364101</v>
      </c>
      <c r="L3973">
        <v>47.642398999999997</v>
      </c>
      <c r="M3973">
        <v>222.00623622457601</v>
      </c>
      <c r="N3973">
        <v>122.690316498177</v>
      </c>
      <c r="O3973">
        <v>0.48915532382927002</v>
      </c>
      <c r="P3973">
        <v>-2.17</v>
      </c>
      <c r="Q3973">
        <v>0</v>
      </c>
      <c r="R3973">
        <v>4.1998514682141101E-2</v>
      </c>
      <c r="S3973">
        <v>256.67429422354502</v>
      </c>
    </row>
    <row r="3974" spans="1:20" hidden="1" x14ac:dyDescent="0.25">
      <c r="A3974">
        <v>2329</v>
      </c>
      <c r="B3974">
        <v>333</v>
      </c>
      <c r="C3974">
        <v>273.10588292913297</v>
      </c>
      <c r="D3974">
        <v>7.2876089161145102E-2</v>
      </c>
      <c r="E3974">
        <v>0</v>
      </c>
      <c r="F3974">
        <v>0.10873171779257899</v>
      </c>
      <c r="G3974">
        <v>325</v>
      </c>
      <c r="H3974">
        <v>3</v>
      </c>
      <c r="I3974">
        <v>190.28934918465001</v>
      </c>
      <c r="J3974">
        <v>257.01419227833401</v>
      </c>
      <c r="K3974">
        <v>2.1954532063596899</v>
      </c>
      <c r="L3974">
        <v>22.605801</v>
      </c>
      <c r="M3974">
        <v>283.884916151178</v>
      </c>
      <c r="N3974">
        <v>155.69504032937499</v>
      </c>
      <c r="O3974">
        <v>0.57805586092334704</v>
      </c>
      <c r="P3974">
        <v>3.81</v>
      </c>
      <c r="Q3974">
        <v>0</v>
      </c>
      <c r="R3974">
        <v>0.92499300673524898</v>
      </c>
      <c r="S3974">
        <v>269.90556626621202</v>
      </c>
    </row>
    <row r="3975" spans="1:20" x14ac:dyDescent="0.25">
      <c r="A3975">
        <v>2329</v>
      </c>
      <c r="B3975">
        <v>1499</v>
      </c>
      <c r="C3975">
        <v>252.39744008314401</v>
      </c>
      <c r="D3975">
        <v>9.4566456903596399E-2</v>
      </c>
      <c r="E3975">
        <v>0</v>
      </c>
      <c r="F3975">
        <v>-0.75385293075573401</v>
      </c>
      <c r="G3975">
        <v>325</v>
      </c>
      <c r="H3975">
        <v>3</v>
      </c>
      <c r="I3975">
        <v>147.90061329071099</v>
      </c>
      <c r="J3975">
        <v>221.94684918722601</v>
      </c>
      <c r="K3975">
        <v>2.1954532063596899</v>
      </c>
      <c r="L3975">
        <v>-39.488300000000002</v>
      </c>
      <c r="M3975">
        <v>206.300019513384</v>
      </c>
      <c r="N3975">
        <v>115.770758911201</v>
      </c>
      <c r="O3975">
        <v>4.6940506281059697</v>
      </c>
      <c r="P3975">
        <v>-4.1100000000000003</v>
      </c>
      <c r="Q3975">
        <v>0</v>
      </c>
      <c r="R3975">
        <v>0.593819934176674</v>
      </c>
      <c r="S3975">
        <v>250.100459262078</v>
      </c>
      <c r="T3975">
        <f>IF(AND(C3975&gt;=$V$3,B3975=$V$1,A3975&lt;=2004),1,0)</f>
        <v>0</v>
      </c>
    </row>
    <row r="3976" spans="1:20" hidden="1" x14ac:dyDescent="0.25">
      <c r="A3976">
        <v>2329</v>
      </c>
      <c r="B3976">
        <v>1513</v>
      </c>
      <c r="C3976">
        <v>256.36636103206098</v>
      </c>
      <c r="D3976">
        <v>9.8368824243372899E-2</v>
      </c>
      <c r="E3976">
        <v>0</v>
      </c>
      <c r="F3976">
        <v>-0.72920497977509802</v>
      </c>
      <c r="G3976">
        <v>325</v>
      </c>
      <c r="H3976">
        <v>3</v>
      </c>
      <c r="I3976">
        <v>153.55296593693001</v>
      </c>
      <c r="J3976">
        <v>223.743210638367</v>
      </c>
      <c r="K3976">
        <v>2.1954532063596899</v>
      </c>
      <c r="L3976">
        <v>-37.064602000000001</v>
      </c>
      <c r="M3976">
        <v>219.61799873637699</v>
      </c>
      <c r="N3976">
        <v>123.691758980995</v>
      </c>
      <c r="O3976">
        <v>4.6584245206963804</v>
      </c>
      <c r="P3976">
        <v>-2.31</v>
      </c>
      <c r="Q3976">
        <v>0</v>
      </c>
      <c r="R3976">
        <v>0.81915228300707799</v>
      </c>
      <c r="S3976">
        <v>253.29676173535699</v>
      </c>
    </row>
    <row r="3977" spans="1:20" hidden="1" x14ac:dyDescent="0.25">
      <c r="A3977">
        <v>2329</v>
      </c>
      <c r="B3977">
        <v>3090</v>
      </c>
      <c r="C3977">
        <v>256.39213513235501</v>
      </c>
      <c r="D3977">
        <v>7.9840455080305503E-2</v>
      </c>
      <c r="E3977">
        <v>0</v>
      </c>
      <c r="F3977">
        <v>0.39748880679964799</v>
      </c>
      <c r="G3977">
        <v>325</v>
      </c>
      <c r="H3977">
        <v>3</v>
      </c>
      <c r="I3977">
        <v>144.353224554891</v>
      </c>
      <c r="J3977">
        <v>235.270422890693</v>
      </c>
      <c r="K3977">
        <v>2.1954532063596899</v>
      </c>
      <c r="L3977">
        <v>47.642398999999997</v>
      </c>
      <c r="M3977">
        <v>221.29443453237499</v>
      </c>
      <c r="N3977">
        <v>122.323441459127</v>
      </c>
      <c r="O3977">
        <v>0.49347833832674898</v>
      </c>
      <c r="P3977">
        <v>-2.13</v>
      </c>
      <c r="Q3977">
        <v>0</v>
      </c>
      <c r="R3977">
        <v>-1.75946541799335E-2</v>
      </c>
      <c r="S3977">
        <v>256.67400714821099</v>
      </c>
    </row>
    <row r="3978" spans="1:20" hidden="1" x14ac:dyDescent="0.25">
      <c r="A3978">
        <v>2330</v>
      </c>
      <c r="B3978">
        <v>333</v>
      </c>
      <c r="C3978">
        <v>273.11487219740201</v>
      </c>
      <c r="D3978">
        <v>7.3063694861424305E-2</v>
      </c>
      <c r="E3978">
        <v>0</v>
      </c>
      <c r="F3978">
        <v>-8.7594540515478297E-2</v>
      </c>
      <c r="G3978">
        <v>326</v>
      </c>
      <c r="H3978">
        <v>3</v>
      </c>
      <c r="I3978">
        <v>190.28934918465001</v>
      </c>
      <c r="J3978">
        <v>257.02318154660298</v>
      </c>
      <c r="K3978">
        <v>2.1954532063596899</v>
      </c>
      <c r="L3978">
        <v>22.605801</v>
      </c>
      <c r="M3978">
        <v>283.90854715376202</v>
      </c>
      <c r="N3978">
        <v>155.74196451908099</v>
      </c>
      <c r="O3978">
        <v>0.57964565903181298</v>
      </c>
      <c r="P3978">
        <v>3.87</v>
      </c>
      <c r="Q3978">
        <v>0</v>
      </c>
      <c r="R3978">
        <v>0.922281451450913</v>
      </c>
      <c r="S3978">
        <v>269.92061426053198</v>
      </c>
    </row>
    <row r="3979" spans="1:20" x14ac:dyDescent="0.25">
      <c r="A3979">
        <v>2330</v>
      </c>
      <c r="B3979">
        <v>1499</v>
      </c>
      <c r="C3979">
        <v>252.621438200988</v>
      </c>
      <c r="D3979">
        <v>9.4809900350885198E-2</v>
      </c>
      <c r="E3979">
        <v>0</v>
      </c>
      <c r="F3979">
        <v>0.58596635366627603</v>
      </c>
      <c r="G3979">
        <v>326</v>
      </c>
      <c r="H3979">
        <v>3</v>
      </c>
      <c r="I3979">
        <v>147.90061329071099</v>
      </c>
      <c r="J3979">
        <v>222.17084730507</v>
      </c>
      <c r="K3979">
        <v>2.1954532063596899</v>
      </c>
      <c r="L3979">
        <v>-39.488300000000002</v>
      </c>
      <c r="M3979">
        <v>207.106643025822</v>
      </c>
      <c r="N3979">
        <v>116.250738522891</v>
      </c>
      <c r="O3979">
        <v>4.7328623626617299</v>
      </c>
      <c r="P3979">
        <v>-4.34</v>
      </c>
      <c r="Q3979">
        <v>0</v>
      </c>
      <c r="R3979">
        <v>0.66195412165048895</v>
      </c>
      <c r="S3979">
        <v>250.11125974152799</v>
      </c>
      <c r="T3979">
        <f>IF(AND(C3979&gt;=$V$3,B3979=$V$1,A3979&lt;=2004),1,0)</f>
        <v>0</v>
      </c>
    </row>
    <row r="3980" spans="1:20" hidden="1" x14ac:dyDescent="0.25">
      <c r="A3980">
        <v>2330</v>
      </c>
      <c r="B3980">
        <v>1513</v>
      </c>
      <c r="C3980">
        <v>256.58558830968502</v>
      </c>
      <c r="D3980">
        <v>9.8622056165807798E-2</v>
      </c>
      <c r="E3980">
        <v>0</v>
      </c>
      <c r="F3980">
        <v>0.56378016679271203</v>
      </c>
      <c r="G3980">
        <v>326</v>
      </c>
      <c r="H3980">
        <v>3</v>
      </c>
      <c r="I3980">
        <v>153.55296593693001</v>
      </c>
      <c r="J3980">
        <v>223.96243791599099</v>
      </c>
      <c r="K3980">
        <v>2.1954532063596899</v>
      </c>
      <c r="L3980">
        <v>-37.064602000000001</v>
      </c>
      <c r="M3980">
        <v>220.444060299146</v>
      </c>
      <c r="N3980">
        <v>124.186514696465</v>
      </c>
      <c r="O3980">
        <v>4.6714086592315498</v>
      </c>
      <c r="P3980">
        <v>-2.4900000000000002</v>
      </c>
      <c r="Q3980">
        <v>0</v>
      </c>
      <c r="R3980">
        <v>0.88461074103619797</v>
      </c>
      <c r="S3980">
        <v>253.31119509231701</v>
      </c>
    </row>
    <row r="3981" spans="1:20" hidden="1" x14ac:dyDescent="0.25">
      <c r="A3981">
        <v>2330</v>
      </c>
      <c r="B3981">
        <v>3090</v>
      </c>
      <c r="C3981">
        <v>256.18935559173701</v>
      </c>
      <c r="D3981">
        <v>8.0045989222688296E-2</v>
      </c>
      <c r="E3981">
        <v>0</v>
      </c>
      <c r="F3981">
        <v>-0.48554323150826001</v>
      </c>
      <c r="G3981">
        <v>326</v>
      </c>
      <c r="H3981">
        <v>3</v>
      </c>
      <c r="I3981">
        <v>144.353224554891</v>
      </c>
      <c r="J3981">
        <v>235.067643350075</v>
      </c>
      <c r="K3981">
        <v>2.1954532063596899</v>
      </c>
      <c r="L3981">
        <v>47.642398999999997</v>
      </c>
      <c r="M3981">
        <v>220.53272410333199</v>
      </c>
      <c r="N3981">
        <v>121.929706068226</v>
      </c>
      <c r="O3981">
        <v>0.49741005805354799</v>
      </c>
      <c r="P3981">
        <v>-2.08</v>
      </c>
      <c r="Q3981">
        <v>0</v>
      </c>
      <c r="R3981">
        <v>-8.1231127819019297E-2</v>
      </c>
      <c r="S3981">
        <v>256.67268177671099</v>
      </c>
    </row>
    <row r="3982" spans="1:20" hidden="1" x14ac:dyDescent="0.25">
      <c r="A3982">
        <v>2331</v>
      </c>
      <c r="B3982">
        <v>333</v>
      </c>
      <c r="C3982">
        <v>273.11989241974197</v>
      </c>
      <c r="D3982">
        <v>7.3266171709580094E-2</v>
      </c>
      <c r="E3982">
        <v>0</v>
      </c>
      <c r="F3982">
        <v>0.10515823479496</v>
      </c>
      <c r="G3982">
        <v>327</v>
      </c>
      <c r="H3982">
        <v>3</v>
      </c>
      <c r="I3982">
        <v>190.00388871221401</v>
      </c>
      <c r="J3982">
        <v>257.02820176894301</v>
      </c>
      <c r="K3982">
        <v>1.7571656108684901</v>
      </c>
      <c r="L3982">
        <v>22.605801</v>
      </c>
      <c r="M3982">
        <v>283.94592834928198</v>
      </c>
      <c r="N3982">
        <v>155.79907089669101</v>
      </c>
      <c r="O3982">
        <v>0.58034964663579702</v>
      </c>
      <c r="P3982">
        <v>3.93</v>
      </c>
      <c r="Q3982">
        <v>0</v>
      </c>
      <c r="R3982">
        <v>0.92053542090295204</v>
      </c>
      <c r="S3982">
        <v>269.93563376652298</v>
      </c>
    </row>
    <row r="3983" spans="1:20" x14ac:dyDescent="0.25">
      <c r="A3983">
        <v>2331</v>
      </c>
      <c r="B3983">
        <v>1499</v>
      </c>
      <c r="C3983">
        <v>252.87369941498901</v>
      </c>
      <c r="D3983">
        <v>9.5072641098303198E-2</v>
      </c>
      <c r="E3983">
        <v>0</v>
      </c>
      <c r="F3983">
        <v>-0.74882514446645698</v>
      </c>
      <c r="G3983">
        <v>327</v>
      </c>
      <c r="H3983">
        <v>3</v>
      </c>
      <c r="I3983">
        <v>149.857676663837</v>
      </c>
      <c r="J3983">
        <v>222.42310851907001</v>
      </c>
      <c r="K3983">
        <v>1.7571656108684901</v>
      </c>
      <c r="L3983">
        <v>-39.488300000000002</v>
      </c>
      <c r="M3983">
        <v>207.84283578869</v>
      </c>
      <c r="N3983">
        <v>116.69351195013</v>
      </c>
      <c r="O3983">
        <v>4.7722242452493804</v>
      </c>
      <c r="P3983">
        <v>-4.5599999999999996</v>
      </c>
      <c r="Q3983">
        <v>0</v>
      </c>
      <c r="R3983">
        <v>0.72339436275620705</v>
      </c>
      <c r="S3983">
        <v>250.123062683293</v>
      </c>
      <c r="T3983">
        <f>IF(AND(C3983&gt;=$V$3,B3983=$V$1,A3983&lt;=2004),1,0)</f>
        <v>0</v>
      </c>
    </row>
    <row r="3984" spans="1:20" hidden="1" x14ac:dyDescent="0.25">
      <c r="A3984">
        <v>2331</v>
      </c>
      <c r="B3984">
        <v>1513</v>
      </c>
      <c r="C3984">
        <v>256.83288527422201</v>
      </c>
      <c r="D3984">
        <v>9.8895361302222998E-2</v>
      </c>
      <c r="E3984">
        <v>0</v>
      </c>
      <c r="F3984">
        <v>-0.74370176413406597</v>
      </c>
      <c r="G3984">
        <v>327</v>
      </c>
      <c r="H3984">
        <v>3</v>
      </c>
      <c r="I3984">
        <v>155.453968255044</v>
      </c>
      <c r="J3984">
        <v>224.209734880528</v>
      </c>
      <c r="K3984">
        <v>1.7571656108684901</v>
      </c>
      <c r="L3984">
        <v>-37.064602000000001</v>
      </c>
      <c r="M3984">
        <v>221.199063815409</v>
      </c>
      <c r="N3984">
        <v>124.643744815335</v>
      </c>
      <c r="O3984">
        <v>4.6843694699500498</v>
      </c>
      <c r="P3984">
        <v>-2.65</v>
      </c>
      <c r="Q3984">
        <v>0</v>
      </c>
      <c r="R3984">
        <v>0.943629161490118</v>
      </c>
      <c r="S3984">
        <v>253.326591397036</v>
      </c>
    </row>
    <row r="3985" spans="1:20" hidden="1" x14ac:dyDescent="0.25">
      <c r="A3985">
        <v>2331</v>
      </c>
      <c r="B3985">
        <v>3090</v>
      </c>
      <c r="C3985">
        <v>255.971706950635</v>
      </c>
      <c r="D3985">
        <v>8.0267815666533807E-2</v>
      </c>
      <c r="E3985">
        <v>0</v>
      </c>
      <c r="F3985">
        <v>0.39395205946991901</v>
      </c>
      <c r="G3985">
        <v>327</v>
      </c>
      <c r="H3985">
        <v>3</v>
      </c>
      <c r="I3985">
        <v>143.04977801661701</v>
      </c>
      <c r="J3985">
        <v>234.84999470897299</v>
      </c>
      <c r="K3985">
        <v>1.7571656108684901</v>
      </c>
      <c r="L3985">
        <v>47.642398999999997</v>
      </c>
      <c r="M3985">
        <v>219.83587745969299</v>
      </c>
      <c r="N3985">
        <v>121.573761563441</v>
      </c>
      <c r="O3985">
        <v>0.49988669443327299</v>
      </c>
      <c r="P3985">
        <v>-2.02</v>
      </c>
      <c r="Q3985">
        <v>0</v>
      </c>
      <c r="R3985">
        <v>-0.139287083858566</v>
      </c>
      <c r="S3985">
        <v>256.67040916107601</v>
      </c>
    </row>
    <row r="3986" spans="1:20" hidden="1" x14ac:dyDescent="0.25">
      <c r="A3986">
        <v>2332</v>
      </c>
      <c r="B3986">
        <v>333</v>
      </c>
      <c r="C3986">
        <v>273.12791293980899</v>
      </c>
      <c r="D3986">
        <v>7.3463182739884794E-2</v>
      </c>
      <c r="E3986">
        <v>0</v>
      </c>
      <c r="F3986">
        <v>-7.9491676819705995E-2</v>
      </c>
      <c r="G3986">
        <v>328</v>
      </c>
      <c r="H3986">
        <v>3</v>
      </c>
      <c r="I3986">
        <v>190.00388871221401</v>
      </c>
      <c r="J3986">
        <v>257.03622228901003</v>
      </c>
      <c r="K3986">
        <v>1.7571656108684901</v>
      </c>
      <c r="L3986">
        <v>22.605801</v>
      </c>
      <c r="M3986">
        <v>283.96680617237598</v>
      </c>
      <c r="N3986">
        <v>155.846081293065</v>
      </c>
      <c r="O3986">
        <v>0.58082711225874795</v>
      </c>
      <c r="P3986">
        <v>3.98</v>
      </c>
      <c r="Q3986">
        <v>0</v>
      </c>
      <c r="R3986">
        <v>0.91765378298693001</v>
      </c>
      <c r="S3986">
        <v>269.950606255553</v>
      </c>
    </row>
    <row r="3987" spans="1:20" x14ac:dyDescent="0.25">
      <c r="A3987">
        <v>2332</v>
      </c>
      <c r="B3987">
        <v>1499</v>
      </c>
      <c r="C3987">
        <v>253.10384306592701</v>
      </c>
      <c r="D3987">
        <v>9.5328289217203405E-2</v>
      </c>
      <c r="E3987">
        <v>0</v>
      </c>
      <c r="F3987">
        <v>0.58599953506633395</v>
      </c>
      <c r="G3987">
        <v>328</v>
      </c>
      <c r="H3987">
        <v>3</v>
      </c>
      <c r="I3987">
        <v>149.857676663837</v>
      </c>
      <c r="J3987">
        <v>222.65325217000901</v>
      </c>
      <c r="K3987">
        <v>1.7571656108684901</v>
      </c>
      <c r="L3987">
        <v>-39.488300000000002</v>
      </c>
      <c r="M3987">
        <v>208.674265973394</v>
      </c>
      <c r="N3987">
        <v>117.18912909319</v>
      </c>
      <c r="O3987">
        <v>4.8113340833115998</v>
      </c>
      <c r="P3987">
        <v>-4.78</v>
      </c>
      <c r="Q3987">
        <v>0</v>
      </c>
      <c r="R3987">
        <v>0.79269069424125105</v>
      </c>
      <c r="S3987">
        <v>250.13599626777</v>
      </c>
      <c r="T3987">
        <f>IF(AND(C3987&gt;=$V$3,B3987=$V$1,A3987&lt;=2004),1,0)</f>
        <v>0</v>
      </c>
    </row>
    <row r="3988" spans="1:20" hidden="1" x14ac:dyDescent="0.25">
      <c r="A3988">
        <v>2332</v>
      </c>
      <c r="B3988">
        <v>1513</v>
      </c>
      <c r="C3988">
        <v>257.058791108131</v>
      </c>
      <c r="D3988">
        <v>9.9161288626769706E-2</v>
      </c>
      <c r="E3988">
        <v>0</v>
      </c>
      <c r="F3988">
        <v>0.56675357503352397</v>
      </c>
      <c r="G3988">
        <v>328</v>
      </c>
      <c r="H3988">
        <v>3</v>
      </c>
      <c r="I3988">
        <v>155.453968255044</v>
      </c>
      <c r="J3988">
        <v>224.435640714436</v>
      </c>
      <c r="K3988">
        <v>1.7571656108684901</v>
      </c>
      <c r="L3988">
        <v>-37.064602000000001</v>
      </c>
      <c r="M3988">
        <v>222.053063303513</v>
      </c>
      <c r="N3988">
        <v>125.156072217565</v>
      </c>
      <c r="O3988">
        <v>4.6961181415707802</v>
      </c>
      <c r="P3988">
        <v>-2.82</v>
      </c>
      <c r="Q3988">
        <v>0</v>
      </c>
      <c r="R3988">
        <v>1.01045932227007</v>
      </c>
      <c r="S3988">
        <v>253.34307810629201</v>
      </c>
    </row>
    <row r="3989" spans="1:20" hidden="1" x14ac:dyDescent="0.25">
      <c r="A3989">
        <v>2332</v>
      </c>
      <c r="B3989">
        <v>3090</v>
      </c>
      <c r="C3989">
        <v>255.77239446520099</v>
      </c>
      <c r="D3989">
        <v>8.0483653954460999E-2</v>
      </c>
      <c r="E3989">
        <v>0</v>
      </c>
      <c r="F3989">
        <v>-0.48580970847299199</v>
      </c>
      <c r="G3989">
        <v>328</v>
      </c>
      <c r="H3989">
        <v>3</v>
      </c>
      <c r="I3989">
        <v>143.04977801661701</v>
      </c>
      <c r="J3989">
        <v>234.65068222353901</v>
      </c>
      <c r="K3989">
        <v>1.7571656108684901</v>
      </c>
      <c r="L3989">
        <v>47.642398999999997</v>
      </c>
      <c r="M3989">
        <v>219.08977243944801</v>
      </c>
      <c r="N3989">
        <v>121.18954618795399</v>
      </c>
      <c r="O3989">
        <v>0.50173873979344297</v>
      </c>
      <c r="P3989">
        <v>-1.96</v>
      </c>
      <c r="Q3989">
        <v>0</v>
      </c>
      <c r="R3989">
        <v>-0.20135510221333699</v>
      </c>
      <c r="S3989">
        <v>256.66712384027801</v>
      </c>
    </row>
    <row r="3990" spans="1:20" hidden="1" x14ac:dyDescent="0.25">
      <c r="A3990">
        <v>2333</v>
      </c>
      <c r="B3990">
        <v>333</v>
      </c>
      <c r="C3990">
        <v>273.13180450990302</v>
      </c>
      <c r="D3990">
        <v>7.3692741297418596E-2</v>
      </c>
      <c r="E3990">
        <v>0</v>
      </c>
      <c r="F3990">
        <v>0.109394842469898</v>
      </c>
      <c r="G3990">
        <v>329</v>
      </c>
      <c r="H3990">
        <v>3</v>
      </c>
      <c r="I3990">
        <v>189.70061880506699</v>
      </c>
      <c r="J3990">
        <v>257.040113859104</v>
      </c>
      <c r="K3990">
        <v>1.3183427657101701</v>
      </c>
      <c r="L3990">
        <v>22.605801</v>
      </c>
      <c r="M3990">
        <v>284.00016385678703</v>
      </c>
      <c r="N3990">
        <v>155.905747770375</v>
      </c>
      <c r="O3990">
        <v>0.58214090420295805</v>
      </c>
      <c r="P3990">
        <v>4.04</v>
      </c>
      <c r="Q3990">
        <v>0</v>
      </c>
      <c r="R3990">
        <v>0.91565033373444304</v>
      </c>
      <c r="S3990">
        <v>269.96554605619599</v>
      </c>
    </row>
    <row r="3991" spans="1:20" x14ac:dyDescent="0.25">
      <c r="A3991">
        <v>2333</v>
      </c>
      <c r="B3991">
        <v>1499</v>
      </c>
      <c r="C3991">
        <v>253.362094174264</v>
      </c>
      <c r="D3991">
        <v>9.5626172098787002E-2</v>
      </c>
      <c r="E3991">
        <v>0</v>
      </c>
      <c r="F3991">
        <v>-0.74470175199061295</v>
      </c>
      <c r="G3991">
        <v>329</v>
      </c>
      <c r="H3991">
        <v>3</v>
      </c>
      <c r="I3991">
        <v>151.82048750371999</v>
      </c>
      <c r="J3991">
        <v>222.911503278346</v>
      </c>
      <c r="K3991">
        <v>1.3183427657101701</v>
      </c>
      <c r="L3991">
        <v>-39.488300000000002</v>
      </c>
      <c r="M3991">
        <v>209.434972360404</v>
      </c>
      <c r="N3991">
        <v>117.64996372430799</v>
      </c>
      <c r="O3991">
        <v>4.8504095379443601</v>
      </c>
      <c r="P3991">
        <v>-5</v>
      </c>
      <c r="Q3991">
        <v>0</v>
      </c>
      <c r="R3991">
        <v>0.85528725466486299</v>
      </c>
      <c r="S3991">
        <v>250.14995118113299</v>
      </c>
      <c r="T3991">
        <f>IF(AND(C3991&gt;=$V$3,B3991=$V$1,A3991&lt;=2004),1,0)</f>
        <v>0</v>
      </c>
    </row>
    <row r="3992" spans="1:20" hidden="1" x14ac:dyDescent="0.25">
      <c r="A3992">
        <v>2333</v>
      </c>
      <c r="B3992">
        <v>1513</v>
      </c>
      <c r="C3992">
        <v>257.31250063744699</v>
      </c>
      <c r="D3992">
        <v>9.9471148906863399E-2</v>
      </c>
      <c r="E3992">
        <v>0</v>
      </c>
      <c r="F3992">
        <v>-0.73665459785530596</v>
      </c>
      <c r="G3992">
        <v>329</v>
      </c>
      <c r="H3992">
        <v>3</v>
      </c>
      <c r="I3992">
        <v>157.35903891711399</v>
      </c>
      <c r="J3992">
        <v>224.68935024375301</v>
      </c>
      <c r="K3992">
        <v>1.3183427657101701</v>
      </c>
      <c r="L3992">
        <v>-37.064602000000001</v>
      </c>
      <c r="M3992">
        <v>222.83535105598699</v>
      </c>
      <c r="N3992">
        <v>125.633300215934</v>
      </c>
      <c r="O3992">
        <v>4.7079812038017597</v>
      </c>
      <c r="P3992">
        <v>-2.98</v>
      </c>
      <c r="Q3992">
        <v>0</v>
      </c>
      <c r="R3992">
        <v>1.07081065452525</v>
      </c>
      <c r="S3992">
        <v>253.36054951116699</v>
      </c>
    </row>
    <row r="3993" spans="1:20" hidden="1" x14ac:dyDescent="0.25">
      <c r="A3993">
        <v>2333</v>
      </c>
      <c r="B3993">
        <v>3090</v>
      </c>
      <c r="C3993">
        <v>255.55841705261901</v>
      </c>
      <c r="D3993">
        <v>8.0735150157290297E-2</v>
      </c>
      <c r="E3993">
        <v>0</v>
      </c>
      <c r="F3993">
        <v>0.38854266352268202</v>
      </c>
      <c r="G3993">
        <v>329</v>
      </c>
      <c r="H3993">
        <v>3</v>
      </c>
      <c r="I3993">
        <v>141.73295514187899</v>
      </c>
      <c r="J3993">
        <v>234.436704810957</v>
      </c>
      <c r="K3993">
        <v>1.3183427657101701</v>
      </c>
      <c r="L3993">
        <v>47.642398999999997</v>
      </c>
      <c r="M3993">
        <v>218.408191624257</v>
      </c>
      <c r="N3993">
        <v>120.845454339969</v>
      </c>
      <c r="O3993">
        <v>0.50338014279629095</v>
      </c>
      <c r="P3993">
        <v>-1.88</v>
      </c>
      <c r="Q3993">
        <v>0</v>
      </c>
      <c r="R3993">
        <v>-0.25784708002866602</v>
      </c>
      <c r="S3993">
        <v>256.66291679329697</v>
      </c>
    </row>
    <row r="3994" spans="1:20" hidden="1" x14ac:dyDescent="0.25">
      <c r="A3994">
        <v>2334</v>
      </c>
      <c r="B3994">
        <v>333</v>
      </c>
      <c r="C3994">
        <v>273.13927670028801</v>
      </c>
      <c r="D3994">
        <v>7.3903180777687094E-2</v>
      </c>
      <c r="E3994">
        <v>0</v>
      </c>
      <c r="F3994">
        <v>-9.4867099567565699E-2</v>
      </c>
      <c r="G3994">
        <v>330</v>
      </c>
      <c r="H3994">
        <v>3</v>
      </c>
      <c r="I3994">
        <v>189.70061880506699</v>
      </c>
      <c r="J3994">
        <v>257.04758604949001</v>
      </c>
      <c r="K3994">
        <v>1.3183427657101701</v>
      </c>
      <c r="L3994">
        <v>22.605801</v>
      </c>
      <c r="M3994">
        <v>284.01635012136097</v>
      </c>
      <c r="N3994">
        <v>155.95248002116199</v>
      </c>
      <c r="O3994">
        <v>0.58327808947109605</v>
      </c>
      <c r="P3994">
        <v>4.0999999999999996</v>
      </c>
      <c r="Q3994">
        <v>0</v>
      </c>
      <c r="R3994">
        <v>0.91246640564856796</v>
      </c>
      <c r="S3994">
        <v>269.98043390769601</v>
      </c>
    </row>
    <row r="3995" spans="1:20" x14ac:dyDescent="0.25">
      <c r="A3995">
        <v>2334</v>
      </c>
      <c r="B3995">
        <v>1499</v>
      </c>
      <c r="C3995">
        <v>253.59824319910101</v>
      </c>
      <c r="D3995">
        <v>9.5899245424629506E-2</v>
      </c>
      <c r="E3995">
        <v>0</v>
      </c>
      <c r="F3995">
        <v>0.58558946548240898</v>
      </c>
      <c r="G3995">
        <v>330</v>
      </c>
      <c r="H3995">
        <v>3</v>
      </c>
      <c r="I3995">
        <v>151.82048750371999</v>
      </c>
      <c r="J3995">
        <v>223.14765230318301</v>
      </c>
      <c r="K3995">
        <v>1.3183427657101701</v>
      </c>
      <c r="L3995">
        <v>-39.488300000000002</v>
      </c>
      <c r="M3995">
        <v>210.291058139825</v>
      </c>
      <c r="N3995">
        <v>118.161766664813</v>
      </c>
      <c r="O3995">
        <v>4.88950527246128</v>
      </c>
      <c r="P3995">
        <v>-5.21</v>
      </c>
      <c r="Q3995">
        <v>0</v>
      </c>
      <c r="R3995">
        <v>0.92568961574849296</v>
      </c>
      <c r="S3995">
        <v>250.165054783247</v>
      </c>
      <c r="T3995">
        <f>IF(AND(C3995&gt;=$V$3,B3995=$V$1,A3995&lt;=2004),1,0)</f>
        <v>0</v>
      </c>
    </row>
    <row r="3996" spans="1:20" hidden="1" x14ac:dyDescent="0.25">
      <c r="A3996">
        <v>2334</v>
      </c>
      <c r="B3996">
        <v>1513</v>
      </c>
      <c r="C3996">
        <v>257.544796521997</v>
      </c>
      <c r="D3996">
        <v>9.9755202078303795E-2</v>
      </c>
      <c r="E3996">
        <v>0</v>
      </c>
      <c r="F3996">
        <v>0.56735013961046599</v>
      </c>
      <c r="G3996">
        <v>330</v>
      </c>
      <c r="H3996">
        <v>3</v>
      </c>
      <c r="I3996">
        <v>157.35903891711399</v>
      </c>
      <c r="J3996">
        <v>224.921646128303</v>
      </c>
      <c r="K3996">
        <v>1.3183427657101701</v>
      </c>
      <c r="L3996">
        <v>-37.064602000000001</v>
      </c>
      <c r="M3996">
        <v>223.71638228057299</v>
      </c>
      <c r="N3996">
        <v>126.163371451188</v>
      </c>
      <c r="O3996">
        <v>4.7196712040981499</v>
      </c>
      <c r="P3996">
        <v>-3.14</v>
      </c>
      <c r="Q3996">
        <v>0</v>
      </c>
      <c r="R3996">
        <v>1.1388908050995501</v>
      </c>
      <c r="S3996">
        <v>253.379131715482</v>
      </c>
    </row>
    <row r="3997" spans="1:20" hidden="1" x14ac:dyDescent="0.25">
      <c r="A3997">
        <v>2334</v>
      </c>
      <c r="B3997">
        <v>3090</v>
      </c>
      <c r="C3997">
        <v>255.36357742441299</v>
      </c>
      <c r="D3997">
        <v>8.0965700178084493E-2</v>
      </c>
      <c r="E3997">
        <v>0</v>
      </c>
      <c r="F3997">
        <v>-0.50704864531674398</v>
      </c>
      <c r="G3997">
        <v>330</v>
      </c>
      <c r="H3997">
        <v>3</v>
      </c>
      <c r="I3997">
        <v>141.73295514187899</v>
      </c>
      <c r="J3997">
        <v>234.24186518275101</v>
      </c>
      <c r="K3997">
        <v>1.3183427657101701</v>
      </c>
      <c r="L3997">
        <v>47.642398999999997</v>
      </c>
      <c r="M3997">
        <v>217.67823316267101</v>
      </c>
      <c r="N3997">
        <v>120.47159335611499</v>
      </c>
      <c r="O3997">
        <v>0.50387875595030196</v>
      </c>
      <c r="P3997">
        <v>-1.79</v>
      </c>
      <c r="Q3997">
        <v>0</v>
      </c>
      <c r="R3997">
        <v>-0.318299634458583</v>
      </c>
      <c r="S3997">
        <v>256.65772339914997</v>
      </c>
    </row>
    <row r="3998" spans="1:20" hidden="1" x14ac:dyDescent="0.25">
      <c r="A3998">
        <v>2335</v>
      </c>
      <c r="B3998">
        <v>333</v>
      </c>
      <c r="C3998">
        <v>273.14220063270199</v>
      </c>
      <c r="D3998">
        <v>7.4132693932363797E-2</v>
      </c>
      <c r="E3998">
        <v>0</v>
      </c>
      <c r="F3998">
        <v>0.12050425700916</v>
      </c>
      <c r="G3998">
        <v>331</v>
      </c>
      <c r="H3998">
        <v>3</v>
      </c>
      <c r="I3998">
        <v>189.37952610541001</v>
      </c>
      <c r="J3998">
        <v>257.05050998190302</v>
      </c>
      <c r="K3998">
        <v>0.87911834057434501</v>
      </c>
      <c r="L3998">
        <v>22.605801</v>
      </c>
      <c r="M3998">
        <v>284.04743125208603</v>
      </c>
      <c r="N3998">
        <v>156.01075187880201</v>
      </c>
      <c r="O3998">
        <v>0.58416311158473699</v>
      </c>
      <c r="P3998">
        <v>4.16</v>
      </c>
      <c r="Q3998">
        <v>0</v>
      </c>
      <c r="R3998">
        <v>0.91032932753546403</v>
      </c>
      <c r="S3998">
        <v>269.99528689051198</v>
      </c>
    </row>
    <row r="3999" spans="1:20" x14ac:dyDescent="0.25">
      <c r="A3999">
        <v>2335</v>
      </c>
      <c r="B3999">
        <v>1499</v>
      </c>
      <c r="C3999">
        <v>253.86218111920601</v>
      </c>
      <c r="D3999">
        <v>9.6197069389943393E-2</v>
      </c>
      <c r="E3999">
        <v>0</v>
      </c>
      <c r="F3999">
        <v>-0.73626167122063102</v>
      </c>
      <c r="G3999">
        <v>331</v>
      </c>
      <c r="H3999">
        <v>3</v>
      </c>
      <c r="I3999">
        <v>153.78834101353999</v>
      </c>
      <c r="J3999">
        <v>223.41159022328799</v>
      </c>
      <c r="K3999">
        <v>0.87911834057434501</v>
      </c>
      <c r="L3999">
        <v>-39.488300000000002</v>
      </c>
      <c r="M3999">
        <v>211.076171649683</v>
      </c>
      <c r="N3999">
        <v>118.63667916207</v>
      </c>
      <c r="O3999">
        <v>4.9282659408681404</v>
      </c>
      <c r="P3999">
        <v>-5.43</v>
      </c>
      <c r="Q3999">
        <v>0</v>
      </c>
      <c r="R3999">
        <v>0.98939146615198803</v>
      </c>
      <c r="S3999">
        <v>250.18119774821699</v>
      </c>
      <c r="T3999">
        <f>IF(AND(C3999&gt;=$V$3,B3999=$V$1,A3999&lt;=2004),1,0)</f>
        <v>0</v>
      </c>
    </row>
    <row r="4000" spans="1:20" hidden="1" x14ac:dyDescent="0.25">
      <c r="A4000">
        <v>2335</v>
      </c>
      <c r="B4000">
        <v>1513</v>
      </c>
      <c r="C4000">
        <v>257.80490053318999</v>
      </c>
      <c r="D4000">
        <v>0.100065001073197</v>
      </c>
      <c r="E4000">
        <v>0</v>
      </c>
      <c r="F4000">
        <v>-0.73677216560499503</v>
      </c>
      <c r="G4000">
        <v>331</v>
      </c>
      <c r="H4000">
        <v>3</v>
      </c>
      <c r="I4000">
        <v>159.26748043139099</v>
      </c>
      <c r="J4000">
        <v>225.18175013949599</v>
      </c>
      <c r="K4000">
        <v>0.87911834057434501</v>
      </c>
      <c r="L4000">
        <v>-37.064602000000001</v>
      </c>
      <c r="M4000">
        <v>224.52534120758099</v>
      </c>
      <c r="N4000">
        <v>126.65601504769</v>
      </c>
      <c r="O4000">
        <v>4.7319329127973599</v>
      </c>
      <c r="P4000">
        <v>-3.29</v>
      </c>
      <c r="Q4000">
        <v>0</v>
      </c>
      <c r="R4000">
        <v>1.20047976143201</v>
      </c>
      <c r="S4000">
        <v>253.39871880855799</v>
      </c>
    </row>
    <row r="4001" spans="1:20" hidden="1" x14ac:dyDescent="0.25">
      <c r="A4001">
        <v>2335</v>
      </c>
      <c r="B4001">
        <v>3090</v>
      </c>
      <c r="C4001">
        <v>255.15400350434501</v>
      </c>
      <c r="D4001">
        <v>8.1217146639155996E-2</v>
      </c>
      <c r="E4001">
        <v>0</v>
      </c>
      <c r="F4001">
        <v>0.39038051050783601</v>
      </c>
      <c r="G4001">
        <v>331</v>
      </c>
      <c r="H4001">
        <v>3</v>
      </c>
      <c r="I4001">
        <v>140.40319474898399</v>
      </c>
      <c r="J4001">
        <v>234.032291262683</v>
      </c>
      <c r="K4001">
        <v>0.87911834057434501</v>
      </c>
      <c r="L4001">
        <v>47.642398999999997</v>
      </c>
      <c r="M4001">
        <v>217.01515396653301</v>
      </c>
      <c r="N4001">
        <v>120.137206433391</v>
      </c>
      <c r="O4001">
        <v>0.50280813692876603</v>
      </c>
      <c r="P4001">
        <v>-1.69</v>
      </c>
      <c r="Q4001">
        <v>0</v>
      </c>
      <c r="R4001">
        <v>-0.37295272739672303</v>
      </c>
      <c r="S4001">
        <v>256.65163828216703</v>
      </c>
    </row>
    <row r="4002" spans="1:20" hidden="1" x14ac:dyDescent="0.25">
      <c r="A4002">
        <v>2336</v>
      </c>
      <c r="B4002">
        <v>333</v>
      </c>
      <c r="C4002">
        <v>273.14918944095803</v>
      </c>
      <c r="D4002">
        <v>7.4349001141865906E-2</v>
      </c>
      <c r="E4002">
        <v>0</v>
      </c>
      <c r="F4002">
        <v>-0.107697269688752</v>
      </c>
      <c r="G4002">
        <v>332</v>
      </c>
      <c r="H4002">
        <v>3</v>
      </c>
      <c r="I4002">
        <v>189.37952610541001</v>
      </c>
      <c r="J4002">
        <v>257.057498790159</v>
      </c>
      <c r="K4002">
        <v>0.87911834057434501</v>
      </c>
      <c r="L4002">
        <v>22.605801</v>
      </c>
      <c r="M4002">
        <v>284.05959426046002</v>
      </c>
      <c r="N4002">
        <v>156.05619602142201</v>
      </c>
      <c r="O4002">
        <v>0.58514148036944902</v>
      </c>
      <c r="P4002">
        <v>4.2300000000000004</v>
      </c>
      <c r="Q4002">
        <v>0</v>
      </c>
      <c r="R4002">
        <v>0.90689156087697997</v>
      </c>
      <c r="S4002">
        <v>270.01008378254102</v>
      </c>
    </row>
    <row r="4003" spans="1:20" x14ac:dyDescent="0.25">
      <c r="A4003">
        <v>2336</v>
      </c>
      <c r="B4003">
        <v>1499</v>
      </c>
      <c r="C4003">
        <v>254.10363676681399</v>
      </c>
      <c r="D4003">
        <v>9.6477756877990206E-2</v>
      </c>
      <c r="E4003">
        <v>0</v>
      </c>
      <c r="F4003">
        <v>0.59566257688692803</v>
      </c>
      <c r="G4003">
        <v>332</v>
      </c>
      <c r="H4003">
        <v>3</v>
      </c>
      <c r="I4003">
        <v>153.78834101353999</v>
      </c>
      <c r="J4003">
        <v>223.653045870895</v>
      </c>
      <c r="K4003">
        <v>0.87911834057434501</v>
      </c>
      <c r="L4003">
        <v>-39.488300000000002</v>
      </c>
      <c r="M4003">
        <v>211.95627301094601</v>
      </c>
      <c r="N4003">
        <v>119.163235344163</v>
      </c>
      <c r="O4003">
        <v>4.9675591924563403</v>
      </c>
      <c r="P4003">
        <v>-5.64</v>
      </c>
      <c r="Q4003">
        <v>0</v>
      </c>
      <c r="R4003">
        <v>1.0608021154579801</v>
      </c>
      <c r="S4003">
        <v>250.19850585322499</v>
      </c>
      <c r="T4003">
        <f>IF(AND(C4003&gt;=$V$3,B4003=$V$1,A4003&lt;=2004),1,0)</f>
        <v>0</v>
      </c>
    </row>
    <row r="4004" spans="1:20" hidden="1" x14ac:dyDescent="0.25">
      <c r="A4004">
        <v>2336</v>
      </c>
      <c r="B4004">
        <v>1513</v>
      </c>
      <c r="C4004">
        <v>258.04352971057699</v>
      </c>
      <c r="D4004">
        <v>0.100356974560236</v>
      </c>
      <c r="E4004">
        <v>0</v>
      </c>
      <c r="F4004">
        <v>0.56897141231080395</v>
      </c>
      <c r="G4004">
        <v>332</v>
      </c>
      <c r="H4004">
        <v>3</v>
      </c>
      <c r="I4004">
        <v>159.26748043139099</v>
      </c>
      <c r="J4004">
        <v>225.42037931688299</v>
      </c>
      <c r="K4004">
        <v>0.87911834057434501</v>
      </c>
      <c r="L4004">
        <v>-37.064602000000001</v>
      </c>
      <c r="M4004">
        <v>225.43374196153201</v>
      </c>
      <c r="N4004">
        <v>127.202862514454</v>
      </c>
      <c r="O4004">
        <v>4.7438280199892899</v>
      </c>
      <c r="P4004">
        <v>-3.44</v>
      </c>
      <c r="Q4004">
        <v>0</v>
      </c>
      <c r="R4004">
        <v>1.26979299374711</v>
      </c>
      <c r="S4004">
        <v>253.41943682010199</v>
      </c>
    </row>
    <row r="4005" spans="1:20" hidden="1" x14ac:dyDescent="0.25">
      <c r="A4005">
        <v>2336</v>
      </c>
      <c r="B4005">
        <v>3090</v>
      </c>
      <c r="C4005">
        <v>254.96385377957799</v>
      </c>
      <c r="D4005">
        <v>8.1454125135705199E-2</v>
      </c>
      <c r="E4005">
        <v>0</v>
      </c>
      <c r="F4005">
        <v>-0.51463708600854996</v>
      </c>
      <c r="G4005">
        <v>332</v>
      </c>
      <c r="H4005">
        <v>3</v>
      </c>
      <c r="I4005">
        <v>140.40319474898399</v>
      </c>
      <c r="J4005">
        <v>233.84214153791601</v>
      </c>
      <c r="K4005">
        <v>0.87911834057434501</v>
      </c>
      <c r="L4005">
        <v>47.642398999999997</v>
      </c>
      <c r="M4005">
        <v>216.303623224799</v>
      </c>
      <c r="N4005">
        <v>119.773864632981</v>
      </c>
      <c r="O4005">
        <v>0.50061397573186295</v>
      </c>
      <c r="P4005">
        <v>-1.58</v>
      </c>
      <c r="Q4005">
        <v>0</v>
      </c>
      <c r="R4005">
        <v>-0.43159503327783699</v>
      </c>
      <c r="S4005">
        <v>256.64459635413101</v>
      </c>
    </row>
    <row r="4006" spans="1:20" hidden="1" x14ac:dyDescent="0.25">
      <c r="A4006">
        <v>2337</v>
      </c>
      <c r="B4006">
        <v>333</v>
      </c>
      <c r="C4006">
        <v>273.15129316456699</v>
      </c>
      <c r="D4006">
        <v>7.4597029943699197E-2</v>
      </c>
      <c r="E4006">
        <v>0</v>
      </c>
      <c r="F4006">
        <v>0.129428364614944</v>
      </c>
      <c r="G4006">
        <v>333</v>
      </c>
      <c r="H4006">
        <v>3</v>
      </c>
      <c r="I4006">
        <v>189.040617214946</v>
      </c>
      <c r="J4006">
        <v>257.05960251376899</v>
      </c>
      <c r="K4006">
        <v>0.43962612747576002</v>
      </c>
      <c r="L4006">
        <v>22.605801</v>
      </c>
      <c r="M4006">
        <v>284.08866796972899</v>
      </c>
      <c r="N4006">
        <v>156.116535471985</v>
      </c>
      <c r="O4006">
        <v>0.58460616561212897</v>
      </c>
      <c r="P4006">
        <v>4.29</v>
      </c>
      <c r="Q4006">
        <v>0</v>
      </c>
      <c r="R4006">
        <v>0.90464139266146804</v>
      </c>
      <c r="S4006">
        <v>270.02484396070298</v>
      </c>
    </row>
    <row r="4007" spans="1:20" x14ac:dyDescent="0.25">
      <c r="A4007">
        <v>2337</v>
      </c>
      <c r="B4007">
        <v>1499</v>
      </c>
      <c r="C4007">
        <v>254.37312370243399</v>
      </c>
      <c r="D4007">
        <v>9.6799607367902704E-2</v>
      </c>
      <c r="E4007">
        <v>0</v>
      </c>
      <c r="F4007">
        <v>-0.74268403108020098</v>
      </c>
      <c r="G4007">
        <v>333</v>
      </c>
      <c r="H4007">
        <v>3</v>
      </c>
      <c r="I4007">
        <v>155.76052736271001</v>
      </c>
      <c r="J4007">
        <v>223.92253280651499</v>
      </c>
      <c r="K4007">
        <v>0.43962612747576002</v>
      </c>
      <c r="L4007">
        <v>-39.488300000000002</v>
      </c>
      <c r="M4007">
        <v>212.763815128684</v>
      </c>
      <c r="N4007">
        <v>119.653874379608</v>
      </c>
      <c r="O4007">
        <v>5.0074948472570799</v>
      </c>
      <c r="P4007">
        <v>-5.85</v>
      </c>
      <c r="Q4007">
        <v>0</v>
      </c>
      <c r="R4007">
        <v>1.1253979485276799</v>
      </c>
      <c r="S4007">
        <v>250.21686790735799</v>
      </c>
      <c r="T4007">
        <f>IF(AND(C4007&gt;=$V$3,B4007=$V$1,A4007&lt;=2004),1,0)</f>
        <v>0</v>
      </c>
    </row>
    <row r="4008" spans="1:20" hidden="1" x14ac:dyDescent="0.25">
      <c r="A4008">
        <v>2337</v>
      </c>
      <c r="B4008">
        <v>1513</v>
      </c>
      <c r="C4008">
        <v>258.30968121909399</v>
      </c>
      <c r="D4008">
        <v>0.100691766148199</v>
      </c>
      <c r="E4008">
        <v>0</v>
      </c>
      <c r="F4008">
        <v>-0.72920028473851795</v>
      </c>
      <c r="G4008">
        <v>333</v>
      </c>
      <c r="H4008">
        <v>3</v>
      </c>
      <c r="I4008">
        <v>161.178591936244</v>
      </c>
      <c r="J4008">
        <v>225.68653082540001</v>
      </c>
      <c r="K4008">
        <v>0.43962612747576002</v>
      </c>
      <c r="L4008">
        <v>-37.064602000000001</v>
      </c>
      <c r="M4008">
        <v>226.26956478747201</v>
      </c>
      <c r="N4008">
        <v>127.714010855444</v>
      </c>
      <c r="O4008">
        <v>4.75633447097188</v>
      </c>
      <c r="P4008">
        <v>-3.59</v>
      </c>
      <c r="Q4008">
        <v>0</v>
      </c>
      <c r="R4008">
        <v>1.33259160010058</v>
      </c>
      <c r="S4008">
        <v>253.44117945712301</v>
      </c>
    </row>
    <row r="4009" spans="1:20" hidden="1" x14ac:dyDescent="0.25">
      <c r="A4009">
        <v>2337</v>
      </c>
      <c r="B4009">
        <v>3090</v>
      </c>
      <c r="C4009">
        <v>254.75861653096399</v>
      </c>
      <c r="D4009">
        <v>8.17258566822157E-2</v>
      </c>
      <c r="E4009">
        <v>0</v>
      </c>
      <c r="F4009">
        <v>0.399739363741697</v>
      </c>
      <c r="G4009">
        <v>333</v>
      </c>
      <c r="H4009">
        <v>3</v>
      </c>
      <c r="I4009">
        <v>139.06095244961401</v>
      </c>
      <c r="J4009">
        <v>233.63690428930201</v>
      </c>
      <c r="K4009">
        <v>0.43962612747576002</v>
      </c>
      <c r="L4009">
        <v>47.642398999999997</v>
      </c>
      <c r="M4009">
        <v>215.65955541739899</v>
      </c>
      <c r="N4009">
        <v>119.452087046478</v>
      </c>
      <c r="O4009">
        <v>0.496662082987821</v>
      </c>
      <c r="P4009">
        <v>-1.47</v>
      </c>
      <c r="Q4009">
        <v>0</v>
      </c>
      <c r="R4009">
        <v>-0.48436385034456197</v>
      </c>
      <c r="S4009">
        <v>256.63669344720699</v>
      </c>
    </row>
    <row r="4010" spans="1:20" hidden="1" x14ac:dyDescent="0.25">
      <c r="A4010">
        <v>2338</v>
      </c>
      <c r="B4010">
        <v>333</v>
      </c>
      <c r="C4010">
        <v>273.14839342015199</v>
      </c>
      <c r="D4010">
        <v>7.4830996549845305E-2</v>
      </c>
      <c r="E4010">
        <v>0</v>
      </c>
      <c r="F4010">
        <v>0.13256490649986</v>
      </c>
      <c r="G4010">
        <v>334</v>
      </c>
      <c r="H4010">
        <v>3</v>
      </c>
      <c r="I4010">
        <v>188.68391898957</v>
      </c>
      <c r="J4010">
        <v>257.05670276935302</v>
      </c>
      <c r="K4010" s="3">
        <v>3.0848853524553702E-15</v>
      </c>
      <c r="L4010">
        <v>22.605801</v>
      </c>
      <c r="M4010">
        <v>284.09741997728298</v>
      </c>
      <c r="N4010">
        <v>156.16311405266299</v>
      </c>
      <c r="O4010">
        <v>0.58465050317755596</v>
      </c>
      <c r="P4010">
        <v>4.3499999999999996</v>
      </c>
      <c r="Q4010">
        <v>0</v>
      </c>
      <c r="R4010">
        <v>0.90099399944870096</v>
      </c>
      <c r="S4010">
        <v>270.03954462779899</v>
      </c>
    </row>
    <row r="4011" spans="1:20" x14ac:dyDescent="0.25">
      <c r="A4011">
        <v>2338</v>
      </c>
      <c r="B4011">
        <v>1499</v>
      </c>
      <c r="C4011">
        <v>254.669138033743</v>
      </c>
      <c r="D4011">
        <v>9.7103210281171901E-2</v>
      </c>
      <c r="E4011">
        <v>0</v>
      </c>
      <c r="F4011">
        <v>-0.70283881331087095</v>
      </c>
      <c r="G4011">
        <v>334</v>
      </c>
      <c r="H4011">
        <v>3</v>
      </c>
      <c r="I4011">
        <v>157.73633213011701</v>
      </c>
      <c r="J4011">
        <v>224.218547137825</v>
      </c>
      <c r="K4011" s="3">
        <v>3.0848853524553702E-15</v>
      </c>
      <c r="L4011">
        <v>-39.488300000000002</v>
      </c>
      <c r="M4011">
        <v>213.667829665798</v>
      </c>
      <c r="N4011">
        <v>120.196905686858</v>
      </c>
      <c r="O4011">
        <v>5.0470652940721701</v>
      </c>
      <c r="P4011">
        <v>-6.05</v>
      </c>
      <c r="Q4011">
        <v>0</v>
      </c>
      <c r="R4011">
        <v>1.1977682307801201</v>
      </c>
      <c r="S4011">
        <v>250.23641075895199</v>
      </c>
      <c r="T4011">
        <f>IF(AND(C4011&gt;=$V$3,B4011=$V$1,A4011&lt;=2004),1,0)</f>
        <v>0</v>
      </c>
    </row>
    <row r="4012" spans="1:20" hidden="1" x14ac:dyDescent="0.25">
      <c r="A4012">
        <v>2338</v>
      </c>
      <c r="B4012">
        <v>1513</v>
      </c>
      <c r="C4012">
        <v>258.60181658125703</v>
      </c>
      <c r="D4012">
        <v>0.101007576453386</v>
      </c>
      <c r="E4012">
        <v>0</v>
      </c>
      <c r="F4012">
        <v>-0.68843868909919603</v>
      </c>
      <c r="G4012">
        <v>334</v>
      </c>
      <c r="H4012">
        <v>3</v>
      </c>
      <c r="I4012">
        <v>163.09166966160601</v>
      </c>
      <c r="J4012">
        <v>225.97866618756299</v>
      </c>
      <c r="K4012" s="3">
        <v>3.0848853524553702E-15</v>
      </c>
      <c r="L4012">
        <v>-37.064602000000001</v>
      </c>
      <c r="M4012">
        <v>227.20452675267001</v>
      </c>
      <c r="N4012">
        <v>128.27909912141899</v>
      </c>
      <c r="O4012">
        <v>4.76962443472756</v>
      </c>
      <c r="P4012">
        <v>-3.73</v>
      </c>
      <c r="Q4012">
        <v>0</v>
      </c>
      <c r="R4012">
        <v>1.40302643280406</v>
      </c>
      <c r="S4012">
        <v>253.46407131270399</v>
      </c>
    </row>
    <row r="4013" spans="1:20" hidden="1" x14ac:dyDescent="0.25">
      <c r="A4013">
        <v>2338</v>
      </c>
      <c r="B4013">
        <v>3090</v>
      </c>
      <c r="C4013">
        <v>254.53888303376499</v>
      </c>
      <c r="D4013">
        <v>8.1982182186552205E-2</v>
      </c>
      <c r="E4013">
        <v>0</v>
      </c>
      <c r="F4013">
        <v>0.38407376410599797</v>
      </c>
      <c r="G4013">
        <v>334</v>
      </c>
      <c r="H4013">
        <v>3</v>
      </c>
      <c r="I4013">
        <v>137.706700570208</v>
      </c>
      <c r="J4013">
        <v>233.41717079210301</v>
      </c>
      <c r="K4013" s="3">
        <v>3.0848853524553702E-15</v>
      </c>
      <c r="L4013">
        <v>47.642398999999997</v>
      </c>
      <c r="M4013">
        <v>214.96599892373001</v>
      </c>
      <c r="N4013">
        <v>119.100645642865</v>
      </c>
      <c r="O4013">
        <v>0.49233233878988403</v>
      </c>
      <c r="P4013">
        <v>-1.36</v>
      </c>
      <c r="Q4013">
        <v>0</v>
      </c>
      <c r="R4013">
        <v>-0.54123253624140499</v>
      </c>
      <c r="S4013">
        <v>256.62786266771002</v>
      </c>
    </row>
    <row r="4014" spans="1:20" hidden="1" x14ac:dyDescent="0.25">
      <c r="A4014">
        <v>2339</v>
      </c>
      <c r="B4014">
        <v>333</v>
      </c>
      <c r="C4014">
        <v>273.14990277891201</v>
      </c>
      <c r="D4014">
        <v>7.5090263261082202E-2</v>
      </c>
      <c r="E4014">
        <v>0</v>
      </c>
      <c r="F4014">
        <v>-0.11681745214844599</v>
      </c>
      <c r="G4014">
        <v>335</v>
      </c>
      <c r="H4014">
        <v>3</v>
      </c>
      <c r="I4014">
        <v>188.68391898957</v>
      </c>
      <c r="J4014">
        <v>257.05821212811298</v>
      </c>
      <c r="K4014" s="3">
        <v>3.0848853524553702E-15</v>
      </c>
      <c r="L4014">
        <v>22.605801</v>
      </c>
      <c r="M4014">
        <v>284.08535638015599</v>
      </c>
      <c r="N4014">
        <v>156.20267218458099</v>
      </c>
      <c r="O4014">
        <v>0.58477406162322898</v>
      </c>
      <c r="P4014">
        <v>4.41</v>
      </c>
      <c r="Q4014">
        <v>0</v>
      </c>
      <c r="R4014">
        <v>0.89592183478995702</v>
      </c>
      <c r="S4014">
        <v>270.05416253717999</v>
      </c>
    </row>
    <row r="4015" spans="1:20" x14ac:dyDescent="0.25">
      <c r="A4015">
        <v>2339</v>
      </c>
      <c r="B4015">
        <v>1499</v>
      </c>
      <c r="C4015">
        <v>254.94108189773499</v>
      </c>
      <c r="D4015">
        <v>9.7439643459144798E-2</v>
      </c>
      <c r="E4015">
        <v>0</v>
      </c>
      <c r="F4015">
        <v>0.63774145440697605</v>
      </c>
      <c r="G4015">
        <v>335</v>
      </c>
      <c r="H4015">
        <v>3</v>
      </c>
      <c r="I4015">
        <v>157.73633213011701</v>
      </c>
      <c r="J4015">
        <v>224.49049100181699</v>
      </c>
      <c r="K4015" s="3">
        <v>3.0848853524553702E-15</v>
      </c>
      <c r="L4015">
        <v>-39.488300000000002</v>
      </c>
      <c r="M4015">
        <v>214.664149220864</v>
      </c>
      <c r="N4015">
        <v>120.795852733507</v>
      </c>
      <c r="O4015">
        <v>5.0863711254423798</v>
      </c>
      <c r="P4015">
        <v>-6.25</v>
      </c>
      <c r="Q4015">
        <v>0</v>
      </c>
      <c r="R4015">
        <v>1.2774430081391701</v>
      </c>
      <c r="S4015">
        <v>250.257253588547</v>
      </c>
      <c r="T4015">
        <f>IF(AND(C4015&gt;=$V$3,B4015=$V$1,A4015&lt;=2004),1,0)</f>
        <v>0</v>
      </c>
    </row>
    <row r="4016" spans="1:20" hidden="1" x14ac:dyDescent="0.25">
      <c r="A4016">
        <v>2339</v>
      </c>
      <c r="B4016">
        <v>1513</v>
      </c>
      <c r="C4016">
        <v>258.87089712916901</v>
      </c>
      <c r="D4016">
        <v>0.101357537076183</v>
      </c>
      <c r="E4016">
        <v>0</v>
      </c>
      <c r="F4016">
        <v>0.61083269800752205</v>
      </c>
      <c r="G4016">
        <v>335</v>
      </c>
      <c r="H4016">
        <v>3</v>
      </c>
      <c r="I4016">
        <v>163.09166966160601</v>
      </c>
      <c r="J4016">
        <v>226.247746735475</v>
      </c>
      <c r="K4016" s="3">
        <v>3.0848853524553702E-15</v>
      </c>
      <c r="L4016">
        <v>-37.064602000000001</v>
      </c>
      <c r="M4016">
        <v>228.23409963815899</v>
      </c>
      <c r="N4016">
        <v>128.901899667451</v>
      </c>
      <c r="O4016">
        <v>4.7831558641775498</v>
      </c>
      <c r="P4016">
        <v>-3.87</v>
      </c>
      <c r="Q4016">
        <v>0</v>
      </c>
      <c r="R4016">
        <v>1.48061822080448</v>
      </c>
      <c r="S4016">
        <v>253.488229160119</v>
      </c>
    </row>
    <row r="4017" spans="1:20" hidden="1" x14ac:dyDescent="0.25">
      <c r="A4017">
        <v>2339</v>
      </c>
      <c r="B4017">
        <v>3090</v>
      </c>
      <c r="C4017">
        <v>254.34005588201401</v>
      </c>
      <c r="D4017">
        <v>8.2266225587489306E-2</v>
      </c>
      <c r="E4017">
        <v>0</v>
      </c>
      <c r="F4017">
        <v>-0.55390619311640299</v>
      </c>
      <c r="G4017">
        <v>335</v>
      </c>
      <c r="H4017">
        <v>3</v>
      </c>
      <c r="I4017">
        <v>137.706700570208</v>
      </c>
      <c r="J4017">
        <v>233.218343640352</v>
      </c>
      <c r="K4017" s="3">
        <v>3.0848853524553702E-15</v>
      </c>
      <c r="L4017">
        <v>47.642398999999997</v>
      </c>
      <c r="M4017">
        <v>214.22531105610199</v>
      </c>
      <c r="N4017">
        <v>118.72632424824199</v>
      </c>
      <c r="O4017">
        <v>0.489093178219623</v>
      </c>
      <c r="P4017">
        <v>-1.23</v>
      </c>
      <c r="Q4017">
        <v>0</v>
      </c>
      <c r="R4017">
        <v>-0.60201141692256899</v>
      </c>
      <c r="S4017">
        <v>256.61804021669099</v>
      </c>
    </row>
    <row r="4018" spans="1:20" hidden="1" x14ac:dyDescent="0.25">
      <c r="A4018">
        <v>2340</v>
      </c>
      <c r="B4018">
        <v>333</v>
      </c>
      <c r="C4018">
        <v>273.14656143137501</v>
      </c>
      <c r="D4018">
        <v>7.5348980733770707E-2</v>
      </c>
      <c r="E4018">
        <v>0</v>
      </c>
      <c r="F4018">
        <v>0.12851756784695401</v>
      </c>
      <c r="G4018">
        <v>336</v>
      </c>
      <c r="H4018">
        <v>3</v>
      </c>
      <c r="I4018">
        <v>188.30947880276901</v>
      </c>
      <c r="J4018">
        <v>257.05487078057701</v>
      </c>
      <c r="K4018">
        <v>-0.43962612747576502</v>
      </c>
      <c r="L4018">
        <v>22.605801</v>
      </c>
      <c r="M4018">
        <v>284.09163560837902</v>
      </c>
      <c r="N4018">
        <v>156.252118664835</v>
      </c>
      <c r="O4018">
        <v>0.58503793406900395</v>
      </c>
      <c r="P4018">
        <v>4.4800000000000004</v>
      </c>
      <c r="Q4018">
        <v>0</v>
      </c>
      <c r="R4018">
        <v>0.89214415452662699</v>
      </c>
      <c r="S4018">
        <v>270.068718809725</v>
      </c>
    </row>
    <row r="4019" spans="1:20" x14ac:dyDescent="0.25">
      <c r="A4019">
        <v>2340</v>
      </c>
      <c r="B4019">
        <v>1499</v>
      </c>
      <c r="C4019">
        <v>255.239547277046</v>
      </c>
      <c r="D4019">
        <v>9.7775363926760894E-2</v>
      </c>
      <c r="E4019">
        <v>0</v>
      </c>
      <c r="F4019">
        <v>-0.70268325487814498</v>
      </c>
      <c r="G4019">
        <v>336</v>
      </c>
      <c r="H4019">
        <v>3</v>
      </c>
      <c r="I4019">
        <v>159.71503674239099</v>
      </c>
      <c r="J4019">
        <v>224.788956381128</v>
      </c>
      <c r="K4019">
        <v>-0.43962612747576502</v>
      </c>
      <c r="L4019">
        <v>-39.488300000000002</v>
      </c>
      <c r="M4019">
        <v>215.58251993254501</v>
      </c>
      <c r="N4019">
        <v>121.351113847685</v>
      </c>
      <c r="O4019">
        <v>5.12600248591073</v>
      </c>
      <c r="P4019">
        <v>-6.45</v>
      </c>
      <c r="Q4019">
        <v>0</v>
      </c>
      <c r="R4019">
        <v>1.34980641803166</v>
      </c>
      <c r="S4019">
        <v>250.27927710347399</v>
      </c>
      <c r="T4019">
        <f>IF(AND(C4019&gt;=$V$3,B4019=$V$1,A4019&lt;=2004),1,0)</f>
        <v>0</v>
      </c>
    </row>
    <row r="4020" spans="1:20" hidden="1" x14ac:dyDescent="0.25">
      <c r="A4020">
        <v>2340</v>
      </c>
      <c r="B4020">
        <v>1513</v>
      </c>
      <c r="C4020">
        <v>259.16632129466598</v>
      </c>
      <c r="D4020">
        <v>0.10170675633166899</v>
      </c>
      <c r="E4020">
        <v>0</v>
      </c>
      <c r="F4020">
        <v>-0.697970825646963</v>
      </c>
      <c r="G4020">
        <v>336</v>
      </c>
      <c r="H4020">
        <v>3</v>
      </c>
      <c r="I4020">
        <v>165.00600738443401</v>
      </c>
      <c r="J4020">
        <v>226.54317090097101</v>
      </c>
      <c r="K4020">
        <v>-0.43962612747576502</v>
      </c>
      <c r="L4020">
        <v>-37.064602000000001</v>
      </c>
      <c r="M4020">
        <v>229.18551253555199</v>
      </c>
      <c r="N4020">
        <v>129.480738310699</v>
      </c>
      <c r="O4020">
        <v>4.7979997235881804</v>
      </c>
      <c r="P4020">
        <v>-4</v>
      </c>
      <c r="Q4020">
        <v>0</v>
      </c>
      <c r="R4020">
        <v>1.5512011310287399</v>
      </c>
      <c r="S4020">
        <v>253.51353864213499</v>
      </c>
    </row>
    <row r="4021" spans="1:20" hidden="1" x14ac:dyDescent="0.25">
      <c r="A4021">
        <v>2340</v>
      </c>
      <c r="B4021">
        <v>3090</v>
      </c>
      <c r="C4021">
        <v>254.12678984533699</v>
      </c>
      <c r="D4021">
        <v>8.2549667262179105E-2</v>
      </c>
      <c r="E4021">
        <v>0</v>
      </c>
      <c r="F4021">
        <v>0.382554038292926</v>
      </c>
      <c r="G4021">
        <v>336</v>
      </c>
      <c r="H4021">
        <v>3</v>
      </c>
      <c r="I4021">
        <v>136.34092803548299</v>
      </c>
      <c r="J4021">
        <v>233.00507760367501</v>
      </c>
      <c r="K4021">
        <v>-0.43962612747576502</v>
      </c>
      <c r="L4021">
        <v>47.642398999999997</v>
      </c>
      <c r="M4021">
        <v>213.55674636127699</v>
      </c>
      <c r="N4021">
        <v>118.39158398025801</v>
      </c>
      <c r="O4021">
        <v>0.48453472598092201</v>
      </c>
      <c r="P4021">
        <v>-1.1000000000000001</v>
      </c>
      <c r="Q4021">
        <v>0</v>
      </c>
      <c r="R4021">
        <v>-0.65647962994096198</v>
      </c>
      <c r="S4021">
        <v>256.607329059346</v>
      </c>
    </row>
    <row r="4022" spans="1:20" hidden="1" x14ac:dyDescent="0.25">
      <c r="A4022">
        <v>2341</v>
      </c>
      <c r="B4022">
        <v>333</v>
      </c>
      <c r="C4022">
        <v>273.14753699536499</v>
      </c>
      <c r="D4022">
        <v>7.5594783893628295E-2</v>
      </c>
      <c r="E4022">
        <v>0</v>
      </c>
      <c r="F4022">
        <v>-0.114374889175654</v>
      </c>
      <c r="G4022">
        <v>337</v>
      </c>
      <c r="H4022">
        <v>3</v>
      </c>
      <c r="I4022">
        <v>188.30947880276901</v>
      </c>
      <c r="J4022">
        <v>257.05584634456602</v>
      </c>
      <c r="K4022">
        <v>-0.43962612747576502</v>
      </c>
      <c r="L4022">
        <v>22.605801</v>
      </c>
      <c r="M4022">
        <v>284.07773508768298</v>
      </c>
      <c r="N4022">
        <v>156.288078460549</v>
      </c>
      <c r="O4022">
        <v>0.58439469129231403</v>
      </c>
      <c r="P4022">
        <v>4.54</v>
      </c>
      <c r="Q4022">
        <v>0</v>
      </c>
      <c r="R4022">
        <v>0.88698633898378898</v>
      </c>
      <c r="S4022">
        <v>270.08319092707097</v>
      </c>
    </row>
    <row r="4023" spans="1:20" x14ac:dyDescent="0.25">
      <c r="A4023">
        <v>2341</v>
      </c>
      <c r="B4023">
        <v>1499</v>
      </c>
      <c r="C4023">
        <v>255.51404210300799</v>
      </c>
      <c r="D4023">
        <v>9.8094326349017699E-2</v>
      </c>
      <c r="E4023">
        <v>0</v>
      </c>
      <c r="F4023">
        <v>0.63509443043938396</v>
      </c>
      <c r="G4023">
        <v>337</v>
      </c>
      <c r="H4023">
        <v>3</v>
      </c>
      <c r="I4023">
        <v>159.71503674239099</v>
      </c>
      <c r="J4023">
        <v>225.063451207089</v>
      </c>
      <c r="K4023">
        <v>-0.43962612747576502</v>
      </c>
      <c r="L4023">
        <v>-39.488300000000002</v>
      </c>
      <c r="M4023">
        <v>216.593843798818</v>
      </c>
      <c r="N4023">
        <v>121.957035423146</v>
      </c>
      <c r="O4023">
        <v>5.1659765889655196</v>
      </c>
      <c r="P4023">
        <v>-6.64</v>
      </c>
      <c r="Q4023">
        <v>0</v>
      </c>
      <c r="R4023">
        <v>1.42947266071326</v>
      </c>
      <c r="S4023">
        <v>250.302600457148</v>
      </c>
      <c r="T4023">
        <f>IF(AND(C4023&gt;=$V$3,B4023=$V$1,A4023&lt;=2004),1,0)</f>
        <v>0</v>
      </c>
    </row>
    <row r="4024" spans="1:20" hidden="1" x14ac:dyDescent="0.25">
      <c r="A4024">
        <v>2341</v>
      </c>
      <c r="B4024">
        <v>1513</v>
      </c>
      <c r="C4024">
        <v>259.43874038267199</v>
      </c>
      <c r="D4024">
        <v>0.10203854372735401</v>
      </c>
      <c r="E4024">
        <v>0</v>
      </c>
      <c r="F4024">
        <v>0.60951510590754798</v>
      </c>
      <c r="G4024">
        <v>337</v>
      </c>
      <c r="H4024">
        <v>3</v>
      </c>
      <c r="I4024">
        <v>165.00600738443401</v>
      </c>
      <c r="J4024">
        <v>226.81558998897799</v>
      </c>
      <c r="K4024">
        <v>-0.43962612747576502</v>
      </c>
      <c r="L4024">
        <v>-37.064602000000001</v>
      </c>
      <c r="M4024">
        <v>230.23349326650799</v>
      </c>
      <c r="N4024">
        <v>130.11233107851899</v>
      </c>
      <c r="O4024">
        <v>4.8127154284402902</v>
      </c>
      <c r="P4024">
        <v>-4.13</v>
      </c>
      <c r="Q4024">
        <v>0</v>
      </c>
      <c r="R4024">
        <v>1.62904397865216</v>
      </c>
      <c r="S4024">
        <v>253.54011821228701</v>
      </c>
    </row>
    <row r="4025" spans="1:20" hidden="1" x14ac:dyDescent="0.25">
      <c r="A4025">
        <v>2341</v>
      </c>
      <c r="B4025">
        <v>3090</v>
      </c>
      <c r="C4025">
        <v>253.93376156198599</v>
      </c>
      <c r="D4025">
        <v>8.2818960474385001E-2</v>
      </c>
      <c r="E4025">
        <v>0</v>
      </c>
      <c r="F4025">
        <v>-0.53619220744931795</v>
      </c>
      <c r="G4025">
        <v>337</v>
      </c>
      <c r="H4025">
        <v>3</v>
      </c>
      <c r="I4025">
        <v>136.34092803548299</v>
      </c>
      <c r="J4025">
        <v>232.81204932032401</v>
      </c>
      <c r="K4025">
        <v>-0.43962612747576502</v>
      </c>
      <c r="L4025">
        <v>47.642398999999997</v>
      </c>
      <c r="M4025">
        <v>212.84137105353599</v>
      </c>
      <c r="N4025">
        <v>118.028809810445</v>
      </c>
      <c r="O4025">
        <v>0.47975263191073197</v>
      </c>
      <c r="P4025">
        <v>-0.97</v>
      </c>
      <c r="Q4025">
        <v>0</v>
      </c>
      <c r="R4025">
        <v>-0.71485279353230802</v>
      </c>
      <c r="S4025">
        <v>256.59566548228997</v>
      </c>
    </row>
    <row r="4026" spans="1:20" hidden="1" x14ac:dyDescent="0.25">
      <c r="A4026">
        <v>2342</v>
      </c>
      <c r="B4026">
        <v>333</v>
      </c>
      <c r="C4026">
        <v>273.14326382407899</v>
      </c>
      <c r="D4026">
        <v>7.5855593594926093E-2</v>
      </c>
      <c r="E4026">
        <v>0</v>
      </c>
      <c r="F4026">
        <v>0.139063215058296</v>
      </c>
      <c r="G4026">
        <v>338</v>
      </c>
      <c r="H4026">
        <v>3</v>
      </c>
      <c r="I4026">
        <v>187.917364776677</v>
      </c>
      <c r="J4026">
        <v>257.05157317328002</v>
      </c>
      <c r="K4026">
        <v>-0.87911834057433902</v>
      </c>
      <c r="L4026">
        <v>22.605801</v>
      </c>
      <c r="M4026">
        <v>284.08179353149802</v>
      </c>
      <c r="N4026">
        <v>156.336483071727</v>
      </c>
      <c r="O4026">
        <v>0.58442064188181397</v>
      </c>
      <c r="P4026">
        <v>4.6100000000000003</v>
      </c>
      <c r="Q4026">
        <v>0</v>
      </c>
      <c r="R4026">
        <v>0.88309684237131603</v>
      </c>
      <c r="S4026">
        <v>270.09759958317801</v>
      </c>
    </row>
    <row r="4027" spans="1:20" x14ac:dyDescent="0.25">
      <c r="A4027">
        <v>2342</v>
      </c>
      <c r="B4027">
        <v>1499</v>
      </c>
      <c r="C4027">
        <v>255.81565479007801</v>
      </c>
      <c r="D4027">
        <v>9.8432761762631701E-2</v>
      </c>
      <c r="E4027">
        <v>0</v>
      </c>
      <c r="F4027">
        <v>-0.71848349330343797</v>
      </c>
      <c r="G4027">
        <v>338</v>
      </c>
      <c r="H4027">
        <v>3</v>
      </c>
      <c r="I4027">
        <v>161.69591890632199</v>
      </c>
      <c r="J4027">
        <v>225.36506389415999</v>
      </c>
      <c r="K4027">
        <v>-0.87911834057433902</v>
      </c>
      <c r="L4027">
        <v>-39.488300000000002</v>
      </c>
      <c r="M4027">
        <v>217.527082672077</v>
      </c>
      <c r="N4027">
        <v>122.521483393498</v>
      </c>
      <c r="O4027">
        <v>5.2056807740919604</v>
      </c>
      <c r="P4027">
        <v>-6.82</v>
      </c>
      <c r="Q4027">
        <v>0</v>
      </c>
      <c r="R4027">
        <v>1.5018563697093601</v>
      </c>
      <c r="S4027">
        <v>250.32710482735499</v>
      </c>
      <c r="T4027">
        <f>IF(AND(C4027&gt;=$V$3,B4027=$V$1,A4027&lt;=2004),1,0)</f>
        <v>0</v>
      </c>
    </row>
    <row r="4028" spans="1:20" hidden="1" x14ac:dyDescent="0.25">
      <c r="A4028">
        <v>2342</v>
      </c>
      <c r="B4028">
        <v>1513</v>
      </c>
      <c r="C4028">
        <v>259.737660086625</v>
      </c>
      <c r="D4028">
        <v>0.102390587092513</v>
      </c>
      <c r="E4028">
        <v>0</v>
      </c>
      <c r="F4028">
        <v>-0.70213064940658199</v>
      </c>
      <c r="G4028">
        <v>338</v>
      </c>
      <c r="H4028">
        <v>3</v>
      </c>
      <c r="I4028">
        <v>166.92089687727201</v>
      </c>
      <c r="J4028">
        <v>227.11450969293099</v>
      </c>
      <c r="K4028">
        <v>-0.87911834057433902</v>
      </c>
      <c r="L4028">
        <v>-37.064602000000001</v>
      </c>
      <c r="M4028">
        <v>231.203047615282</v>
      </c>
      <c r="N4028">
        <v>130.70228286841001</v>
      </c>
      <c r="O4028">
        <v>4.8286495297717096</v>
      </c>
      <c r="P4028">
        <v>-4.25</v>
      </c>
      <c r="Q4028">
        <v>0</v>
      </c>
      <c r="R4028">
        <v>1.6998911013691</v>
      </c>
      <c r="S4028">
        <v>253.56785372794599</v>
      </c>
    </row>
    <row r="4029" spans="1:20" hidden="1" x14ac:dyDescent="0.25">
      <c r="A4029">
        <v>2342</v>
      </c>
      <c r="B4029">
        <v>3090</v>
      </c>
      <c r="C4029">
        <v>253.72633659694401</v>
      </c>
      <c r="D4029">
        <v>8.3104694320433395E-2</v>
      </c>
      <c r="E4029">
        <v>0</v>
      </c>
      <c r="F4029">
        <v>0.38143593726140401</v>
      </c>
      <c r="G4029">
        <v>338</v>
      </c>
      <c r="H4029">
        <v>3</v>
      </c>
      <c r="I4029">
        <v>134.96414021347601</v>
      </c>
      <c r="J4029">
        <v>232.604624355282</v>
      </c>
      <c r="K4029">
        <v>-0.87911834057433902</v>
      </c>
      <c r="L4029">
        <v>47.642398999999997</v>
      </c>
      <c r="M4029">
        <v>212.19543178530299</v>
      </c>
      <c r="N4029">
        <v>117.70630778442801</v>
      </c>
      <c r="O4029">
        <v>0.47612997509170102</v>
      </c>
      <c r="P4029">
        <v>-0.82</v>
      </c>
      <c r="Q4029">
        <v>0</v>
      </c>
      <c r="R4029">
        <v>-0.76711927906519095</v>
      </c>
      <c r="S4029">
        <v>256.58314912241298</v>
      </c>
    </row>
    <row r="4030" spans="1:20" hidden="1" x14ac:dyDescent="0.25">
      <c r="A4030" t="s">
        <v>94</v>
      </c>
      <c r="B4030">
        <v>333</v>
      </c>
      <c r="C4030">
        <v>273.14346601395698</v>
      </c>
      <c r="D4030">
        <v>7.6115200181282094E-2</v>
      </c>
      <c r="E4030">
        <v>0</v>
      </c>
      <c r="F4030">
        <v>-0.118572968910619</v>
      </c>
      <c r="G4030">
        <v>339</v>
      </c>
      <c r="H4030">
        <v>3</v>
      </c>
      <c r="I4030">
        <v>187.917364776677</v>
      </c>
      <c r="J4030">
        <v>257.05177536315898</v>
      </c>
      <c r="K4030">
        <v>-0.87911834057433902</v>
      </c>
      <c r="L4030">
        <v>22.605801</v>
      </c>
      <c r="M4030">
        <v>284.06401703326901</v>
      </c>
      <c r="N4030">
        <v>156.372558433949</v>
      </c>
      <c r="O4030">
        <v>0.58375793845713397</v>
      </c>
      <c r="P4030">
        <v>4.67</v>
      </c>
      <c r="Q4030">
        <v>0</v>
      </c>
      <c r="R4030">
        <v>0.87771303048667904</v>
      </c>
      <c r="S4030">
        <v>270.11192039671801</v>
      </c>
    </row>
    <row r="4031" spans="1:20" x14ac:dyDescent="0.25">
      <c r="A4031">
        <v>2343</v>
      </c>
      <c r="B4031">
        <v>1499</v>
      </c>
      <c r="C4031">
        <v>256.09304772505698</v>
      </c>
      <c r="D4031">
        <v>9.8769635973955494E-2</v>
      </c>
      <c r="E4031">
        <v>0</v>
      </c>
      <c r="F4031">
        <v>0.64169699166605199</v>
      </c>
      <c r="G4031">
        <v>339</v>
      </c>
      <c r="H4031">
        <v>3</v>
      </c>
      <c r="I4031">
        <v>161.69591890632199</v>
      </c>
      <c r="J4031">
        <v>225.64245682913901</v>
      </c>
      <c r="K4031">
        <v>-0.87911834057433902</v>
      </c>
      <c r="L4031">
        <v>-39.488300000000002</v>
      </c>
      <c r="M4031">
        <v>218.555991885738</v>
      </c>
      <c r="N4031">
        <v>123.13990392549699</v>
      </c>
      <c r="O4031">
        <v>5.2443307680015101</v>
      </c>
      <c r="P4031">
        <v>-7.01</v>
      </c>
      <c r="Q4031">
        <v>0</v>
      </c>
      <c r="R4031">
        <v>1.5817146736224801</v>
      </c>
      <c r="S4031">
        <v>250.35291216999201</v>
      </c>
      <c r="T4031">
        <f>IF(AND(C4031&gt;=$V$3,B4031=$V$1,A4031&lt;=2004),1,0)</f>
        <v>0</v>
      </c>
    </row>
    <row r="4032" spans="1:20" hidden="1" x14ac:dyDescent="0.25">
      <c r="A4032">
        <v>2343</v>
      </c>
      <c r="B4032">
        <v>1513</v>
      </c>
      <c r="C4032">
        <v>260.01376529270499</v>
      </c>
      <c r="D4032">
        <v>0.10274100648191301</v>
      </c>
      <c r="E4032">
        <v>0</v>
      </c>
      <c r="F4032">
        <v>0.60446581041819303</v>
      </c>
      <c r="G4032">
        <v>339</v>
      </c>
      <c r="H4032">
        <v>3</v>
      </c>
      <c r="I4032">
        <v>166.92089687727201</v>
      </c>
      <c r="J4032">
        <v>227.39061489900999</v>
      </c>
      <c r="K4032">
        <v>-0.87911834057433902</v>
      </c>
      <c r="L4032">
        <v>-37.064602000000001</v>
      </c>
      <c r="M4032">
        <v>232.270439181683</v>
      </c>
      <c r="N4032">
        <v>131.347627649977</v>
      </c>
      <c r="O4032">
        <v>4.8443815664513004</v>
      </c>
      <c r="P4032">
        <v>-4.37</v>
      </c>
      <c r="Q4032">
        <v>0</v>
      </c>
      <c r="R4032">
        <v>1.7780421636336201</v>
      </c>
      <c r="S4032">
        <v>253.59686436058701</v>
      </c>
    </row>
    <row r="4033" spans="1:20" hidden="1" x14ac:dyDescent="0.25">
      <c r="A4033">
        <v>2343</v>
      </c>
      <c r="B4033">
        <v>3090</v>
      </c>
      <c r="C4033">
        <v>253.539097629298</v>
      </c>
      <c r="D4033">
        <v>8.33891100764802E-2</v>
      </c>
      <c r="E4033">
        <v>0</v>
      </c>
      <c r="F4033">
        <v>-0.53482103860822505</v>
      </c>
      <c r="G4033">
        <v>339</v>
      </c>
      <c r="H4033">
        <v>3</v>
      </c>
      <c r="I4033">
        <v>134.96414021347601</v>
      </c>
      <c r="J4033">
        <v>232.41738538763599</v>
      </c>
      <c r="K4033">
        <v>-0.87911834057433902</v>
      </c>
      <c r="L4033">
        <v>47.642398999999997</v>
      </c>
      <c r="M4033">
        <v>211.502956246775</v>
      </c>
      <c r="N4033">
        <v>117.357526674919</v>
      </c>
      <c r="O4033">
        <v>0.471086958295511</v>
      </c>
      <c r="P4033">
        <v>-0.68</v>
      </c>
      <c r="Q4033">
        <v>0</v>
      </c>
      <c r="R4033">
        <v>-0.82328890545086697</v>
      </c>
      <c r="S4033">
        <v>256.56971629585598</v>
      </c>
    </row>
    <row r="4034" spans="1:20" hidden="1" x14ac:dyDescent="0.25">
      <c r="A4034">
        <v>2344</v>
      </c>
      <c r="B4034">
        <v>333</v>
      </c>
      <c r="C4034">
        <v>273.13815307668898</v>
      </c>
      <c r="D4034">
        <v>7.6393649866652702E-2</v>
      </c>
      <c r="E4034">
        <v>0</v>
      </c>
      <c r="F4034">
        <v>0.14612119291915701</v>
      </c>
      <c r="G4034">
        <v>340</v>
      </c>
      <c r="H4034">
        <v>3</v>
      </c>
      <c r="I4034">
        <v>187.50766597979401</v>
      </c>
      <c r="J4034">
        <v>257.04646242589001</v>
      </c>
      <c r="K4034">
        <v>-1.3183427657101601</v>
      </c>
      <c r="L4034">
        <v>22.605801</v>
      </c>
      <c r="M4034">
        <v>284.06485812936199</v>
      </c>
      <c r="N4034">
        <v>156.422100432451</v>
      </c>
      <c r="O4034">
        <v>0.58373191099006605</v>
      </c>
      <c r="P4034">
        <v>4.74</v>
      </c>
      <c r="Q4034">
        <v>0</v>
      </c>
      <c r="R4034">
        <v>0.87364426289453601</v>
      </c>
      <c r="S4034">
        <v>270.12617482402499</v>
      </c>
    </row>
    <row r="4035" spans="1:20" x14ac:dyDescent="0.25">
      <c r="A4035">
        <v>2344</v>
      </c>
      <c r="B4035">
        <v>1499</v>
      </c>
      <c r="C4035">
        <v>256.39780296096899</v>
      </c>
      <c r="D4035">
        <v>9.9130961622388505E-2</v>
      </c>
      <c r="E4035">
        <v>0</v>
      </c>
      <c r="F4035">
        <v>-0.72496011400138405</v>
      </c>
      <c r="G4035">
        <v>340</v>
      </c>
      <c r="H4035">
        <v>3</v>
      </c>
      <c r="I4035">
        <v>163.678253034584</v>
      </c>
      <c r="J4035">
        <v>225.94721206505</v>
      </c>
      <c r="K4035">
        <v>-1.3183427657101601</v>
      </c>
      <c r="L4035">
        <v>-39.488300000000002</v>
      </c>
      <c r="M4035">
        <v>219.505497007288</v>
      </c>
      <c r="N4035">
        <v>123.71667985091899</v>
      </c>
      <c r="O4035">
        <v>5.2836163584092599</v>
      </c>
      <c r="P4035">
        <v>-7.18</v>
      </c>
      <c r="Q4035">
        <v>0</v>
      </c>
      <c r="R4035">
        <v>1.65421772557293</v>
      </c>
      <c r="S4035">
        <v>250.37990247636699</v>
      </c>
      <c r="T4035">
        <f>IF(AND(C4035&gt;=$V$3,B4035=$V$1,A4035&lt;=2004),1,0)</f>
        <v>0</v>
      </c>
    </row>
    <row r="4036" spans="1:20" hidden="1" x14ac:dyDescent="0.25">
      <c r="A4036">
        <v>2344</v>
      </c>
      <c r="B4036">
        <v>1513</v>
      </c>
      <c r="C4036">
        <v>260.31618234894199</v>
      </c>
      <c r="D4036">
        <v>0.103116860461951</v>
      </c>
      <c r="E4036">
        <v>0</v>
      </c>
      <c r="F4036">
        <v>-0.69712956642149504</v>
      </c>
      <c r="G4036">
        <v>340</v>
      </c>
      <c r="H4036">
        <v>3</v>
      </c>
      <c r="I4036">
        <v>168.83562834903401</v>
      </c>
      <c r="J4036">
        <v>227.69303195524799</v>
      </c>
      <c r="K4036">
        <v>-1.3183427657101601</v>
      </c>
      <c r="L4036">
        <v>-37.064602000000001</v>
      </c>
      <c r="M4036">
        <v>233.25964357282501</v>
      </c>
      <c r="N4036">
        <v>131.95208490235601</v>
      </c>
      <c r="O4036">
        <v>4.8609245534948</v>
      </c>
      <c r="P4036">
        <v>-4.49</v>
      </c>
      <c r="Q4036">
        <v>0</v>
      </c>
      <c r="R4036">
        <v>1.8492509738357601</v>
      </c>
      <c r="S4036">
        <v>253.62703684004799</v>
      </c>
    </row>
    <row r="4037" spans="1:20" hidden="1" x14ac:dyDescent="0.25">
      <c r="A4037">
        <v>2344</v>
      </c>
      <c r="B4037">
        <v>3090</v>
      </c>
      <c r="C4037">
        <v>253.33678126487001</v>
      </c>
      <c r="D4037">
        <v>8.3694169662592202E-2</v>
      </c>
      <c r="E4037">
        <v>0</v>
      </c>
      <c r="F4037">
        <v>0.39947136035574099</v>
      </c>
      <c r="G4037">
        <v>340</v>
      </c>
      <c r="H4037">
        <v>3</v>
      </c>
      <c r="I4037">
        <v>133.57685872157001</v>
      </c>
      <c r="J4037">
        <v>232.215069023208</v>
      </c>
      <c r="K4037">
        <v>-1.3183427657101601</v>
      </c>
      <c r="L4037">
        <v>47.642398999999997</v>
      </c>
      <c r="M4037">
        <v>210.87932716829599</v>
      </c>
      <c r="N4037">
        <v>117.049200953652</v>
      </c>
      <c r="O4037">
        <v>0.46662749510560902</v>
      </c>
      <c r="P4037">
        <v>-0.53</v>
      </c>
      <c r="Q4037">
        <v>0</v>
      </c>
      <c r="R4037">
        <v>-0.87337713013571905</v>
      </c>
      <c r="S4037">
        <v>256.55546622710199</v>
      </c>
    </row>
    <row r="4038" spans="1:20" hidden="1" x14ac:dyDescent="0.25">
      <c r="A4038">
        <v>2345</v>
      </c>
      <c r="B4038">
        <v>333</v>
      </c>
      <c r="C4038">
        <v>273.13742245431098</v>
      </c>
      <c r="D4038">
        <v>7.6658313375366605E-2</v>
      </c>
      <c r="E4038">
        <v>0</v>
      </c>
      <c r="F4038">
        <v>-0.12140668622216901</v>
      </c>
      <c r="G4038">
        <v>341</v>
      </c>
      <c r="H4038">
        <v>3</v>
      </c>
      <c r="I4038">
        <v>187.50766597979401</v>
      </c>
      <c r="J4038">
        <v>257.04573180351201</v>
      </c>
      <c r="K4038">
        <v>-1.3183427657101601</v>
      </c>
      <c r="L4038">
        <v>22.605801</v>
      </c>
      <c r="M4038">
        <v>284.04275729334103</v>
      </c>
      <c r="N4038">
        <v>156.456472998028</v>
      </c>
      <c r="O4038">
        <v>0.58302618569732301</v>
      </c>
      <c r="P4038">
        <v>4.8</v>
      </c>
      <c r="Q4038">
        <v>0</v>
      </c>
      <c r="R4038">
        <v>0.86800525297691</v>
      </c>
      <c r="S4038">
        <v>270.14033724493902</v>
      </c>
    </row>
    <row r="4039" spans="1:20" x14ac:dyDescent="0.25">
      <c r="A4039">
        <v>2345</v>
      </c>
      <c r="B4039">
        <v>1499</v>
      </c>
      <c r="C4039">
        <v>256.67881226454102</v>
      </c>
      <c r="D4039">
        <v>9.9474397865727704E-2</v>
      </c>
      <c r="E4039">
        <v>0</v>
      </c>
      <c r="F4039">
        <v>0.62914334488828905</v>
      </c>
      <c r="G4039">
        <v>341</v>
      </c>
      <c r="H4039">
        <v>3</v>
      </c>
      <c r="I4039">
        <v>163.678253034584</v>
      </c>
      <c r="J4039">
        <v>226.228221368622</v>
      </c>
      <c r="K4039">
        <v>-1.3183427657101601</v>
      </c>
      <c r="L4039">
        <v>-39.488300000000002</v>
      </c>
      <c r="M4039">
        <v>220.55222521838701</v>
      </c>
      <c r="N4039">
        <v>124.346463290518</v>
      </c>
      <c r="O4039">
        <v>5.3214653144861597</v>
      </c>
      <c r="P4039">
        <v>-7.35</v>
      </c>
      <c r="Q4039">
        <v>0</v>
      </c>
      <c r="R4039">
        <v>1.7342652550384501</v>
      </c>
      <c r="S4039">
        <v>250.40819884258701</v>
      </c>
      <c r="T4039">
        <f>IF(AND(C4039&gt;=$V$3,B4039=$V$1,A4039&lt;=2004),1,0)</f>
        <v>0</v>
      </c>
    </row>
    <row r="4040" spans="1:20" hidden="1" x14ac:dyDescent="0.25">
      <c r="A4040">
        <v>2345</v>
      </c>
      <c r="B4040">
        <v>1513</v>
      </c>
      <c r="C4040">
        <v>260.59557122358302</v>
      </c>
      <c r="D4040">
        <v>0.103474105732272</v>
      </c>
      <c r="E4040">
        <v>0</v>
      </c>
      <c r="F4040">
        <v>0.61012744884233305</v>
      </c>
      <c r="G4040">
        <v>341</v>
      </c>
      <c r="H4040">
        <v>3</v>
      </c>
      <c r="I4040">
        <v>168.83562834903401</v>
      </c>
      <c r="J4040">
        <v>227.97242082988899</v>
      </c>
      <c r="K4040">
        <v>-1.3183427657101601</v>
      </c>
      <c r="L4040">
        <v>-37.064602000000001</v>
      </c>
      <c r="M4040">
        <v>234.34673769146099</v>
      </c>
      <c r="N4040">
        <v>132.60997972219101</v>
      </c>
      <c r="O4040">
        <v>4.8784530531749697</v>
      </c>
      <c r="P4040">
        <v>-4.6100000000000003</v>
      </c>
      <c r="Q4040">
        <v>0</v>
      </c>
      <c r="R4040">
        <v>1.9277076235567601</v>
      </c>
      <c r="S4040">
        <v>253.658489422473</v>
      </c>
    </row>
    <row r="4041" spans="1:20" hidden="1" x14ac:dyDescent="0.25">
      <c r="A4041">
        <v>2345</v>
      </c>
      <c r="B4041">
        <v>3090</v>
      </c>
      <c r="C4041">
        <v>253.155024231716</v>
      </c>
      <c r="D4041">
        <v>8.3984125603177098E-2</v>
      </c>
      <c r="E4041">
        <v>0</v>
      </c>
      <c r="F4041">
        <v>-0.54471251133343301</v>
      </c>
      <c r="G4041">
        <v>341</v>
      </c>
      <c r="H4041">
        <v>3</v>
      </c>
      <c r="I4041">
        <v>133.57685872157001</v>
      </c>
      <c r="J4041">
        <v>232.03331199005399</v>
      </c>
      <c r="K4041">
        <v>-1.3183427657101601</v>
      </c>
      <c r="L4041">
        <v>47.642398999999997</v>
      </c>
      <c r="M4041">
        <v>210.207031666267</v>
      </c>
      <c r="N4041">
        <v>116.711690681051</v>
      </c>
      <c r="O4041">
        <v>0.46235699772490602</v>
      </c>
      <c r="P4041">
        <v>-0.37</v>
      </c>
      <c r="Q4041">
        <v>0</v>
      </c>
      <c r="R4041">
        <v>-0.92757490942184895</v>
      </c>
      <c r="S4041">
        <v>256.54033186443399</v>
      </c>
    </row>
    <row r="4042" spans="1:20" hidden="1" x14ac:dyDescent="0.25">
      <c r="A4042">
        <v>2346</v>
      </c>
      <c r="B4042">
        <v>333</v>
      </c>
      <c r="C4042">
        <v>273.13090216677102</v>
      </c>
      <c r="D4042">
        <v>7.6950903276375895E-2</v>
      </c>
      <c r="E4042">
        <v>0</v>
      </c>
      <c r="F4042">
        <v>0.15339500391621</v>
      </c>
      <c r="G4042">
        <v>342</v>
      </c>
      <c r="H4042">
        <v>3</v>
      </c>
      <c r="I4042">
        <v>187.08049259046101</v>
      </c>
      <c r="J4042">
        <v>257.039211515972</v>
      </c>
      <c r="K4042">
        <v>-1.7571656108684901</v>
      </c>
      <c r="L4042">
        <v>22.605801</v>
      </c>
      <c r="M4042">
        <v>284.039718140302</v>
      </c>
      <c r="N4042">
        <v>156.50613589595099</v>
      </c>
      <c r="O4042">
        <v>0.58296972429154204</v>
      </c>
      <c r="P4042">
        <v>4.87</v>
      </c>
      <c r="Q4042">
        <v>0</v>
      </c>
      <c r="R4042">
        <v>0.86371330970052096</v>
      </c>
      <c r="S4042">
        <v>270.154429638274</v>
      </c>
    </row>
    <row r="4043" spans="1:20" x14ac:dyDescent="0.25">
      <c r="A4043">
        <v>2346</v>
      </c>
      <c r="B4043">
        <v>1499</v>
      </c>
      <c r="C4043">
        <v>256.98727945306501</v>
      </c>
      <c r="D4043">
        <v>9.9854072332108995E-2</v>
      </c>
      <c r="E4043">
        <v>0</v>
      </c>
      <c r="F4043">
        <v>-0.72749282749149202</v>
      </c>
      <c r="G4043">
        <v>342</v>
      </c>
      <c r="H4043">
        <v>3</v>
      </c>
      <c r="I4043">
        <v>165.66131066397901</v>
      </c>
      <c r="J4043">
        <v>226.53668855714599</v>
      </c>
      <c r="K4043">
        <v>-1.7571656108684901</v>
      </c>
      <c r="L4043">
        <v>-39.488300000000002</v>
      </c>
      <c r="M4043">
        <v>221.52070763979299</v>
      </c>
      <c r="N4043">
        <v>124.93661581839601</v>
      </c>
      <c r="O4043">
        <v>5.3587344014512501</v>
      </c>
      <c r="P4043">
        <v>-7.51</v>
      </c>
      <c r="Q4043">
        <v>0</v>
      </c>
      <c r="R4043">
        <v>1.80709319027451</v>
      </c>
      <c r="S4043">
        <v>250.43768347335899</v>
      </c>
      <c r="T4043">
        <f>IF(AND(C4043&gt;=$V$3,B4043=$V$1,A4043&lt;=2004),1,0)</f>
        <v>0</v>
      </c>
    </row>
    <row r="4044" spans="1:20" hidden="1" x14ac:dyDescent="0.25">
      <c r="A4044">
        <v>2346</v>
      </c>
      <c r="B4044">
        <v>1513</v>
      </c>
      <c r="C4044">
        <v>260.90152711372798</v>
      </c>
      <c r="D4044">
        <v>0.103869046307144</v>
      </c>
      <c r="E4044">
        <v>0</v>
      </c>
      <c r="F4044">
        <v>-0.70389036941444005</v>
      </c>
      <c r="G4044">
        <v>342</v>
      </c>
      <c r="H4044">
        <v>3</v>
      </c>
      <c r="I4044">
        <v>170.74949087717101</v>
      </c>
      <c r="J4044">
        <v>228.278376720034</v>
      </c>
      <c r="K4044">
        <v>-1.7571656108684901</v>
      </c>
      <c r="L4044">
        <v>-37.064602000000001</v>
      </c>
      <c r="M4044">
        <v>235.354425383034</v>
      </c>
      <c r="N4044">
        <v>133.227765137662</v>
      </c>
      <c r="O4044">
        <v>4.8977247950535103</v>
      </c>
      <c r="P4044">
        <v>-4.72</v>
      </c>
      <c r="Q4044">
        <v>0</v>
      </c>
      <c r="R4044">
        <v>1.99915900400973</v>
      </c>
      <c r="S4044">
        <v>253.691107809507</v>
      </c>
    </row>
    <row r="4045" spans="1:20" hidden="1" x14ac:dyDescent="0.25">
      <c r="A4045">
        <v>2346</v>
      </c>
      <c r="B4045">
        <v>3090</v>
      </c>
      <c r="C4045">
        <v>252.957923983943</v>
      </c>
      <c r="D4045">
        <v>8.4304676707350895E-2</v>
      </c>
      <c r="E4045">
        <v>0</v>
      </c>
      <c r="F4045">
        <v>0.40651421250783298</v>
      </c>
      <c r="G4045">
        <v>342</v>
      </c>
      <c r="H4045">
        <v>3</v>
      </c>
      <c r="I4045">
        <v>132.17962119310101</v>
      </c>
      <c r="J4045">
        <v>231.83621174228099</v>
      </c>
      <c r="K4045">
        <v>-1.7571656108684901</v>
      </c>
      <c r="L4045">
        <v>47.642398999999997</v>
      </c>
      <c r="M4045">
        <v>209.60442656842099</v>
      </c>
      <c r="N4045">
        <v>116.416319533088</v>
      </c>
      <c r="O4045">
        <v>0.45752790312964497</v>
      </c>
      <c r="P4045">
        <v>-0.21</v>
      </c>
      <c r="Q4045">
        <v>0</v>
      </c>
      <c r="R4045">
        <v>-0.97559296968478304</v>
      </c>
      <c r="S4045">
        <v>256.52441403648203</v>
      </c>
    </row>
    <row r="4046" spans="1:20" hidden="1" x14ac:dyDescent="0.25">
      <c r="A4046">
        <v>2347</v>
      </c>
      <c r="B4046">
        <v>333</v>
      </c>
      <c r="C4046">
        <v>273.12923580812901</v>
      </c>
      <c r="D4046">
        <v>7.7243642909854596E-2</v>
      </c>
      <c r="E4046">
        <v>0</v>
      </c>
      <c r="F4046">
        <v>-0.128603017175727</v>
      </c>
      <c r="G4046">
        <v>343</v>
      </c>
      <c r="H4046">
        <v>3</v>
      </c>
      <c r="I4046">
        <v>187.08049259046101</v>
      </c>
      <c r="J4046">
        <v>257.03754515732999</v>
      </c>
      <c r="K4046">
        <v>-1.7571656108684901</v>
      </c>
      <c r="L4046">
        <v>22.605801</v>
      </c>
      <c r="M4046">
        <v>284.012596930722</v>
      </c>
      <c r="N4046">
        <v>156.54242911418501</v>
      </c>
      <c r="O4046">
        <v>0.58221805984892905</v>
      </c>
      <c r="P4046">
        <v>4.93</v>
      </c>
      <c r="Q4046">
        <v>0</v>
      </c>
      <c r="R4046">
        <v>0.85777305589506803</v>
      </c>
      <c r="S4046">
        <v>270.16842511010401</v>
      </c>
    </row>
    <row r="4047" spans="1:20" x14ac:dyDescent="0.25">
      <c r="A4047">
        <v>2347</v>
      </c>
      <c r="B4047">
        <v>1499</v>
      </c>
      <c r="C4047">
        <v>257.27214592351999</v>
      </c>
      <c r="D4047">
        <v>0.10023394109636299</v>
      </c>
      <c r="E4047">
        <v>0</v>
      </c>
      <c r="F4047">
        <v>0.62529596629316497</v>
      </c>
      <c r="G4047">
        <v>343</v>
      </c>
      <c r="H4047">
        <v>3</v>
      </c>
      <c r="I4047">
        <v>165.66131066397901</v>
      </c>
      <c r="J4047">
        <v>226.82155502760099</v>
      </c>
      <c r="K4047">
        <v>-1.7571656108684901</v>
      </c>
      <c r="L4047">
        <v>-39.488300000000002</v>
      </c>
      <c r="M4047">
        <v>222.58749061425701</v>
      </c>
      <c r="N4047">
        <v>125.582530916816</v>
      </c>
      <c r="O4047">
        <v>5.3947047421681598</v>
      </c>
      <c r="P4047">
        <v>-7.67</v>
      </c>
      <c r="Q4047">
        <v>0</v>
      </c>
      <c r="R4047">
        <v>1.88749162124046</v>
      </c>
      <c r="S4047">
        <v>250.46847988930301</v>
      </c>
      <c r="T4047">
        <f>IF(AND(C4047&gt;=$V$3,B4047=$V$1,A4047&lt;=2004),1,0)</f>
        <v>0</v>
      </c>
    </row>
    <row r="4048" spans="1:20" hidden="1" x14ac:dyDescent="0.25">
      <c r="A4048">
        <v>2347</v>
      </c>
      <c r="B4048">
        <v>1513</v>
      </c>
      <c r="C4048">
        <v>261.18515941764701</v>
      </c>
      <c r="D4048">
        <v>0.1042641889923</v>
      </c>
      <c r="E4048">
        <v>0</v>
      </c>
      <c r="F4048">
        <v>0.59145933669097595</v>
      </c>
      <c r="G4048">
        <v>343</v>
      </c>
      <c r="H4048">
        <v>3</v>
      </c>
      <c r="I4048">
        <v>170.74949087717101</v>
      </c>
      <c r="J4048">
        <v>228.56200902395301</v>
      </c>
      <c r="K4048">
        <v>-1.7571656108684901</v>
      </c>
      <c r="L4048">
        <v>-37.064602000000001</v>
      </c>
      <c r="M4048">
        <v>236.461658093083</v>
      </c>
      <c r="N4048">
        <v>133.902236974034</v>
      </c>
      <c r="O4048">
        <v>4.9177979461198502</v>
      </c>
      <c r="P4048">
        <v>-4.82</v>
      </c>
      <c r="Q4048">
        <v>0</v>
      </c>
      <c r="R4048">
        <v>2.07793061808961</v>
      </c>
      <c r="S4048">
        <v>253.725011438481</v>
      </c>
    </row>
    <row r="4049" spans="1:20" hidden="1" x14ac:dyDescent="0.25">
      <c r="A4049">
        <v>2347</v>
      </c>
      <c r="B4049">
        <v>3090</v>
      </c>
      <c r="C4049">
        <v>252.781043793359</v>
      </c>
      <c r="D4049">
        <v>8.4625391853100695E-2</v>
      </c>
      <c r="E4049">
        <v>0</v>
      </c>
      <c r="F4049">
        <v>-0.53572362520035299</v>
      </c>
      <c r="G4049">
        <v>343</v>
      </c>
      <c r="H4049">
        <v>3</v>
      </c>
      <c r="I4049">
        <v>132.17962119310101</v>
      </c>
      <c r="J4049">
        <v>231.65933155169699</v>
      </c>
      <c r="K4049">
        <v>-1.7571656108684901</v>
      </c>
      <c r="L4049">
        <v>47.642398999999997</v>
      </c>
      <c r="M4049">
        <v>208.95241720689901</v>
      </c>
      <c r="N4049">
        <v>116.09320121687399</v>
      </c>
      <c r="O4049">
        <v>0.45214652961337498</v>
      </c>
      <c r="P4049">
        <v>-0.05</v>
      </c>
      <c r="Q4049">
        <v>0</v>
      </c>
      <c r="R4049">
        <v>-1.02780692309333</v>
      </c>
      <c r="S4049">
        <v>256.50764428282798</v>
      </c>
    </row>
    <row r="4050" spans="1:20" hidden="1" x14ac:dyDescent="0.25">
      <c r="A4050">
        <v>2348</v>
      </c>
      <c r="B4050">
        <v>333</v>
      </c>
      <c r="C4050">
        <v>273.121451294856</v>
      </c>
      <c r="D4050">
        <v>7.7542010594122399E-2</v>
      </c>
      <c r="E4050">
        <v>0</v>
      </c>
      <c r="F4050">
        <v>0.16209824328095501</v>
      </c>
      <c r="G4050">
        <v>344</v>
      </c>
      <c r="H4050">
        <v>3</v>
      </c>
      <c r="I4050">
        <v>186.63597602524899</v>
      </c>
      <c r="J4050">
        <v>257.029760644058</v>
      </c>
      <c r="K4050">
        <v>-2.1954532063596899</v>
      </c>
      <c r="L4050">
        <v>22.605801</v>
      </c>
      <c r="M4050">
        <v>284.00566600477498</v>
      </c>
      <c r="N4050">
        <v>156.59070565629699</v>
      </c>
      <c r="O4050">
        <v>0.58211284865379198</v>
      </c>
      <c r="P4050">
        <v>5</v>
      </c>
      <c r="Q4050">
        <v>0</v>
      </c>
      <c r="R4050">
        <v>0.85325956011906601</v>
      </c>
      <c r="S4050">
        <v>270.18234693949103</v>
      </c>
    </row>
    <row r="4051" spans="1:20" x14ac:dyDescent="0.25">
      <c r="A4051">
        <v>2348</v>
      </c>
      <c r="B4051">
        <v>1499</v>
      </c>
      <c r="C4051">
        <v>257.58450447128001</v>
      </c>
      <c r="D4051">
        <v>0.100621113008035</v>
      </c>
      <c r="E4051">
        <v>0</v>
      </c>
      <c r="F4051">
        <v>-0.72839896570668605</v>
      </c>
      <c r="G4051">
        <v>344</v>
      </c>
      <c r="H4051">
        <v>3</v>
      </c>
      <c r="I4051">
        <v>167.64436086546499</v>
      </c>
      <c r="J4051">
        <v>227.13391357536099</v>
      </c>
      <c r="K4051">
        <v>-2.1954532063596899</v>
      </c>
      <c r="L4051">
        <v>-39.488300000000002</v>
      </c>
      <c r="M4051">
        <v>223.57607215973101</v>
      </c>
      <c r="N4051">
        <v>126.1854789468</v>
      </c>
      <c r="O4051">
        <v>5.4305795639179903</v>
      </c>
      <c r="P4051">
        <v>-7.82</v>
      </c>
      <c r="Q4051">
        <v>0</v>
      </c>
      <c r="R4051">
        <v>1.9607106565189301</v>
      </c>
      <c r="S4051">
        <v>250.500470951008</v>
      </c>
      <c r="T4051">
        <f>IF(AND(C4051&gt;=$V$3,B4051=$V$1,A4051&lt;=2004),1,0)</f>
        <v>0</v>
      </c>
    </row>
    <row r="4052" spans="1:20" hidden="1" x14ac:dyDescent="0.25">
      <c r="A4052">
        <v>2348</v>
      </c>
      <c r="B4052">
        <v>1513</v>
      </c>
      <c r="C4052">
        <v>261.49540604840502</v>
      </c>
      <c r="D4052">
        <v>0.104666928472855</v>
      </c>
      <c r="E4052">
        <v>0</v>
      </c>
      <c r="F4052">
        <v>-0.70514409827547597</v>
      </c>
      <c r="G4052">
        <v>344</v>
      </c>
      <c r="H4052">
        <v>3</v>
      </c>
      <c r="I4052">
        <v>172.66177283044701</v>
      </c>
      <c r="J4052">
        <v>228.87225565471101</v>
      </c>
      <c r="K4052">
        <v>-2.1954532063596899</v>
      </c>
      <c r="L4052">
        <v>-37.064602000000001</v>
      </c>
      <c r="M4052">
        <v>237.491588611563</v>
      </c>
      <c r="N4052">
        <v>134.53416825922099</v>
      </c>
      <c r="O4052">
        <v>4.9379741631100096</v>
      </c>
      <c r="P4052">
        <v>-4.92</v>
      </c>
      <c r="Q4052">
        <v>0</v>
      </c>
      <c r="R4052">
        <v>2.1498985353478801</v>
      </c>
      <c r="S4052">
        <v>253.76008929990601</v>
      </c>
    </row>
    <row r="4053" spans="1:20" hidden="1" x14ac:dyDescent="0.25">
      <c r="A4053">
        <v>2348</v>
      </c>
      <c r="B4053">
        <v>3090</v>
      </c>
      <c r="C4053">
        <v>252.58818540047699</v>
      </c>
      <c r="D4053">
        <v>8.4952272891413799E-2</v>
      </c>
      <c r="E4053">
        <v>0</v>
      </c>
      <c r="F4053">
        <v>0.42333810089685903</v>
      </c>
      <c r="G4053">
        <v>344</v>
      </c>
      <c r="H4053">
        <v>3</v>
      </c>
      <c r="I4053">
        <v>130.77298100423999</v>
      </c>
      <c r="J4053">
        <v>231.46647315881501</v>
      </c>
      <c r="K4053">
        <v>-2.1954532063596899</v>
      </c>
      <c r="L4053">
        <v>47.642398999999997</v>
      </c>
      <c r="M4053">
        <v>208.36859211750999</v>
      </c>
      <c r="N4053">
        <v>115.808388290059</v>
      </c>
      <c r="O4053">
        <v>0.446762554172487</v>
      </c>
      <c r="P4053">
        <v>0.11</v>
      </c>
      <c r="Q4053">
        <v>0</v>
      </c>
      <c r="R4053">
        <v>-1.0739482590037699</v>
      </c>
      <c r="S4053">
        <v>256.49012168462701</v>
      </c>
    </row>
    <row r="4054" spans="1:20" hidden="1" x14ac:dyDescent="0.25">
      <c r="A4054">
        <v>2349</v>
      </c>
      <c r="B4054">
        <v>333</v>
      </c>
      <c r="C4054">
        <v>273.11848680337499</v>
      </c>
      <c r="D4054">
        <v>7.7818023315717105E-2</v>
      </c>
      <c r="E4054">
        <v>0</v>
      </c>
      <c r="F4054">
        <v>-0.12770468331860499</v>
      </c>
      <c r="G4054">
        <v>345</v>
      </c>
      <c r="H4054">
        <v>3</v>
      </c>
      <c r="I4054">
        <v>186.63597602524899</v>
      </c>
      <c r="J4054">
        <v>257.02679615257603</v>
      </c>
      <c r="K4054">
        <v>-2.1954532063596899</v>
      </c>
      <c r="L4054">
        <v>22.605801</v>
      </c>
      <c r="M4054">
        <v>283.97328937026299</v>
      </c>
      <c r="N4054">
        <v>156.62093139344199</v>
      </c>
      <c r="O4054">
        <v>0.58095973020454705</v>
      </c>
      <c r="P4054">
        <v>5.0599999999999996</v>
      </c>
      <c r="Q4054">
        <v>0</v>
      </c>
      <c r="R4054">
        <v>0.84700413000920305</v>
      </c>
      <c r="S4054">
        <v>270.19616670494099</v>
      </c>
    </row>
    <row r="4055" spans="1:20" x14ac:dyDescent="0.25">
      <c r="A4055">
        <v>2349</v>
      </c>
      <c r="B4055">
        <v>1499</v>
      </c>
      <c r="C4055">
        <v>257.87354725487</v>
      </c>
      <c r="D4055">
        <v>0.10097927637055901</v>
      </c>
      <c r="E4055">
        <v>0</v>
      </c>
      <c r="F4055">
        <v>0.61774636137326699</v>
      </c>
      <c r="G4055">
        <v>345</v>
      </c>
      <c r="H4055">
        <v>3</v>
      </c>
      <c r="I4055">
        <v>167.64436086546499</v>
      </c>
      <c r="J4055">
        <v>227.42295635895201</v>
      </c>
      <c r="K4055">
        <v>-2.1954532063596899</v>
      </c>
      <c r="L4055">
        <v>-39.488300000000002</v>
      </c>
      <c r="M4055">
        <v>224.663841430481</v>
      </c>
      <c r="N4055">
        <v>126.84132675980899</v>
      </c>
      <c r="O4055">
        <v>5.4655522060330703</v>
      </c>
      <c r="P4055">
        <v>-7.96</v>
      </c>
      <c r="Q4055">
        <v>0</v>
      </c>
      <c r="R4055">
        <v>2.0415082022661899</v>
      </c>
      <c r="S4055">
        <v>250.533780309864</v>
      </c>
      <c r="T4055">
        <f>IF(AND(C4055&gt;=$V$3,B4055=$V$1,A4055&lt;=2004),1,0)</f>
        <v>0</v>
      </c>
    </row>
    <row r="4056" spans="1:20" hidden="1" x14ac:dyDescent="0.25">
      <c r="A4056">
        <v>2349</v>
      </c>
      <c r="B4056">
        <v>1513</v>
      </c>
      <c r="C4056">
        <v>261.78287813170698</v>
      </c>
      <c r="D4056">
        <v>0.105039493016479</v>
      </c>
      <c r="E4056">
        <v>0</v>
      </c>
      <c r="F4056">
        <v>0.60340769614947598</v>
      </c>
      <c r="G4056">
        <v>345</v>
      </c>
      <c r="H4056">
        <v>3</v>
      </c>
      <c r="I4056">
        <v>172.66177283044701</v>
      </c>
      <c r="J4056">
        <v>229.159727738013</v>
      </c>
      <c r="K4056">
        <v>-2.1954532063596899</v>
      </c>
      <c r="L4056">
        <v>-37.064602000000001</v>
      </c>
      <c r="M4056">
        <v>238.62201043712901</v>
      </c>
      <c r="N4056">
        <v>135.21969585287499</v>
      </c>
      <c r="O4056">
        <v>4.9587600553743698</v>
      </c>
      <c r="P4056">
        <v>-5.0199999999999996</v>
      </c>
      <c r="Q4056">
        <v>0</v>
      </c>
      <c r="R4056">
        <v>2.22919789185043</v>
      </c>
      <c r="S4056">
        <v>253.79646101394499</v>
      </c>
    </row>
    <row r="4057" spans="1:20" hidden="1" x14ac:dyDescent="0.25">
      <c r="A4057">
        <v>2349</v>
      </c>
      <c r="B4057">
        <v>3090</v>
      </c>
      <c r="C4057">
        <v>252.415475275734</v>
      </c>
      <c r="D4057">
        <v>8.5254662626562006E-2</v>
      </c>
      <c r="E4057">
        <v>0</v>
      </c>
      <c r="F4057">
        <v>-0.53382175141883603</v>
      </c>
      <c r="G4057">
        <v>345</v>
      </c>
      <c r="H4057">
        <v>3</v>
      </c>
      <c r="I4057">
        <v>130.77298100423999</v>
      </c>
      <c r="J4057">
        <v>231.29376303407199</v>
      </c>
      <c r="K4057">
        <v>-2.1954532063596899</v>
      </c>
      <c r="L4057">
        <v>47.642398999999997</v>
      </c>
      <c r="M4057">
        <v>207.73342319247601</v>
      </c>
      <c r="N4057">
        <v>115.49176848614999</v>
      </c>
      <c r="O4057">
        <v>0.44150613742475298</v>
      </c>
      <c r="P4057">
        <v>0.28000000000000003</v>
      </c>
      <c r="Q4057">
        <v>0</v>
      </c>
      <c r="R4057">
        <v>-1.12447730604547</v>
      </c>
      <c r="S4057">
        <v>256.47177465174599</v>
      </c>
    </row>
    <row r="4058" spans="1:20" hidden="1" x14ac:dyDescent="0.25">
      <c r="A4058">
        <v>2350</v>
      </c>
      <c r="B4058">
        <v>333</v>
      </c>
      <c r="C4058">
        <v>273.10913353745798</v>
      </c>
      <c r="D4058">
        <v>7.8126412550247396E-2</v>
      </c>
      <c r="E4058">
        <v>0</v>
      </c>
      <c r="F4058">
        <v>0.16926825130273401</v>
      </c>
      <c r="G4058">
        <v>346</v>
      </c>
      <c r="H4058">
        <v>3</v>
      </c>
      <c r="I4058">
        <v>186.17426903151301</v>
      </c>
      <c r="J4058">
        <v>257.01744288665901</v>
      </c>
      <c r="K4058">
        <v>-2.6330720455364101</v>
      </c>
      <c r="L4058">
        <v>22.605801</v>
      </c>
      <c r="M4058">
        <v>283.96096045669998</v>
      </c>
      <c r="N4058">
        <v>156.66772051113301</v>
      </c>
      <c r="O4058">
        <v>0.58073170067507396</v>
      </c>
      <c r="P4058">
        <v>5.13</v>
      </c>
      <c r="Q4058">
        <v>0</v>
      </c>
      <c r="R4058">
        <v>0.84216716839743999</v>
      </c>
      <c r="S4058">
        <v>270.20990755026202</v>
      </c>
    </row>
    <row r="4059" spans="1:20" x14ac:dyDescent="0.25">
      <c r="A4059">
        <v>2350</v>
      </c>
      <c r="B4059">
        <v>1499</v>
      </c>
      <c r="C4059">
        <v>258.190445765677</v>
      </c>
      <c r="D4059">
        <v>0.10137945258188499</v>
      </c>
      <c r="E4059">
        <v>0</v>
      </c>
      <c r="F4059">
        <v>-0.73803404304861897</v>
      </c>
      <c r="G4059">
        <v>346</v>
      </c>
      <c r="H4059">
        <v>3</v>
      </c>
      <c r="I4059">
        <v>169.62667064530399</v>
      </c>
      <c r="J4059">
        <v>227.739854869759</v>
      </c>
      <c r="K4059">
        <v>-2.6330720455364101</v>
      </c>
      <c r="L4059">
        <v>-39.488300000000002</v>
      </c>
      <c r="M4059">
        <v>225.67394638596801</v>
      </c>
      <c r="N4059">
        <v>127.458545150983</v>
      </c>
      <c r="O4059">
        <v>5.4992804130628796</v>
      </c>
      <c r="P4059">
        <v>-8.09</v>
      </c>
      <c r="Q4059">
        <v>0</v>
      </c>
      <c r="R4059">
        <v>2.11520659495375</v>
      </c>
      <c r="S4059">
        <v>250.56829213570401</v>
      </c>
      <c r="T4059">
        <f>IF(AND(C4059&gt;=$V$3,B4059=$V$1,A4059&lt;=2004),1,0)</f>
        <v>0</v>
      </c>
    </row>
    <row r="4060" spans="1:20" hidden="1" x14ac:dyDescent="0.25">
      <c r="A4060">
        <v>2350</v>
      </c>
      <c r="B4060">
        <v>1513</v>
      </c>
      <c r="C4060">
        <v>262.09745791512398</v>
      </c>
      <c r="D4060">
        <v>0.10545575967896401</v>
      </c>
      <c r="E4060">
        <v>0</v>
      </c>
      <c r="F4060">
        <v>-0.71821619487079602</v>
      </c>
      <c r="G4060">
        <v>346</v>
      </c>
      <c r="H4060">
        <v>3</v>
      </c>
      <c r="I4060">
        <v>174.57176228161899</v>
      </c>
      <c r="J4060">
        <v>229.47430752142901</v>
      </c>
      <c r="K4060">
        <v>-2.6330720455364101</v>
      </c>
      <c r="L4060">
        <v>-37.064602000000001</v>
      </c>
      <c r="M4060">
        <v>239.673047894815</v>
      </c>
      <c r="N4060">
        <v>135.86585245774501</v>
      </c>
      <c r="O4060">
        <v>4.9807897439413598</v>
      </c>
      <c r="P4060">
        <v>-5.0999999999999996</v>
      </c>
      <c r="Q4060">
        <v>0</v>
      </c>
      <c r="R4060">
        <v>2.3015611100616198</v>
      </c>
      <c r="S4060">
        <v>253.83401341018799</v>
      </c>
    </row>
    <row r="4061" spans="1:20" hidden="1" x14ac:dyDescent="0.25">
      <c r="A4061">
        <v>2350</v>
      </c>
      <c r="B4061">
        <v>3090</v>
      </c>
      <c r="C4061">
        <v>252.22623486939401</v>
      </c>
      <c r="D4061">
        <v>8.5592522919425998E-2</v>
      </c>
      <c r="E4061">
        <v>0</v>
      </c>
      <c r="F4061">
        <v>0.43796537141728997</v>
      </c>
      <c r="G4061">
        <v>346</v>
      </c>
      <c r="H4061">
        <v>3</v>
      </c>
      <c r="I4061">
        <v>129.35750696098799</v>
      </c>
      <c r="J4061">
        <v>231.104522627732</v>
      </c>
      <c r="K4061">
        <v>-2.6330720455364101</v>
      </c>
      <c r="L4061">
        <v>47.642398999999997</v>
      </c>
      <c r="M4061">
        <v>207.16584502982599</v>
      </c>
      <c r="N4061">
        <v>115.21667853049</v>
      </c>
      <c r="O4061">
        <v>0.43547235938439199</v>
      </c>
      <c r="P4061">
        <v>0.44</v>
      </c>
      <c r="Q4061">
        <v>0</v>
      </c>
      <c r="R4061">
        <v>-1.1689623465614001</v>
      </c>
      <c r="S4061">
        <v>256.45270179852599</v>
      </c>
    </row>
    <row r="4062" spans="1:20" hidden="1" x14ac:dyDescent="0.25">
      <c r="A4062">
        <v>2351</v>
      </c>
      <c r="B4062">
        <v>333</v>
      </c>
      <c r="C4062">
        <v>273.092932729415</v>
      </c>
      <c r="D4062">
        <v>7.8415365529234504E-2</v>
      </c>
      <c r="E4062">
        <v>0</v>
      </c>
      <c r="F4062">
        <v>0.18142316676412401</v>
      </c>
      <c r="G4062">
        <v>347</v>
      </c>
      <c r="H4062">
        <v>3</v>
      </c>
      <c r="I4062">
        <v>185.69554574344801</v>
      </c>
      <c r="J4062">
        <v>257.00124207861597</v>
      </c>
      <c r="K4062">
        <v>-3.06988882546091</v>
      </c>
      <c r="L4062">
        <v>22.605801</v>
      </c>
      <c r="M4062">
        <v>283.92206413777802</v>
      </c>
      <c r="N4062">
        <v>156.696345860192</v>
      </c>
      <c r="O4062">
        <v>0.57929366030908402</v>
      </c>
      <c r="P4062">
        <v>5.19</v>
      </c>
      <c r="Q4062">
        <v>0</v>
      </c>
      <c r="R4062">
        <v>0.83551180498304001</v>
      </c>
      <c r="S4062">
        <v>270.22353980631198</v>
      </c>
    </row>
    <row r="4063" spans="1:20" x14ac:dyDescent="0.25">
      <c r="A4063">
        <v>2351</v>
      </c>
      <c r="B4063">
        <v>1499</v>
      </c>
      <c r="C4063">
        <v>258.53306296515098</v>
      </c>
      <c r="D4063">
        <v>0.101754407656301</v>
      </c>
      <c r="E4063">
        <v>0</v>
      </c>
      <c r="F4063">
        <v>-0.68141366246227597</v>
      </c>
      <c r="G4063">
        <v>347</v>
      </c>
      <c r="H4063">
        <v>3</v>
      </c>
      <c r="I4063">
        <v>171.60750533671199</v>
      </c>
      <c r="J4063">
        <v>228.08247206923201</v>
      </c>
      <c r="K4063">
        <v>-3.06988882546091</v>
      </c>
      <c r="L4063">
        <v>-39.488300000000002</v>
      </c>
      <c r="M4063">
        <v>226.78530773212</v>
      </c>
      <c r="N4063">
        <v>128.13031417942099</v>
      </c>
      <c r="O4063">
        <v>5.5317430744495697</v>
      </c>
      <c r="P4063">
        <v>-8.2200000000000006</v>
      </c>
      <c r="Q4063">
        <v>0</v>
      </c>
      <c r="R4063">
        <v>2.1965860424002002</v>
      </c>
      <c r="S4063">
        <v>250.60413175303299</v>
      </c>
      <c r="T4063">
        <f>IF(AND(C4063&gt;=$V$3,B4063=$V$1,A4063&lt;=2004),1,0)</f>
        <v>0</v>
      </c>
    </row>
    <row r="4064" spans="1:20" hidden="1" x14ac:dyDescent="0.25">
      <c r="A4064">
        <v>2351</v>
      </c>
      <c r="B4064">
        <v>1513</v>
      </c>
      <c r="C4064">
        <v>262.436598310345</v>
      </c>
      <c r="D4064">
        <v>0.10584579110260101</v>
      </c>
      <c r="E4064">
        <v>0</v>
      </c>
      <c r="F4064">
        <v>-0.65073151846350996</v>
      </c>
      <c r="G4064">
        <v>347</v>
      </c>
      <c r="H4064">
        <v>3</v>
      </c>
      <c r="I4064">
        <v>176.47874740934901</v>
      </c>
      <c r="J4064">
        <v>229.813447916651</v>
      </c>
      <c r="K4064">
        <v>-3.06988882546091</v>
      </c>
      <c r="L4064">
        <v>-37.064602000000001</v>
      </c>
      <c r="M4064">
        <v>240.82716933325199</v>
      </c>
      <c r="N4064">
        <v>136.56759283698099</v>
      </c>
      <c r="O4064">
        <v>5.0022783127695698</v>
      </c>
      <c r="P4064">
        <v>-5.19</v>
      </c>
      <c r="Q4064">
        <v>0</v>
      </c>
      <c r="R4064">
        <v>2.3813960912978098</v>
      </c>
      <c r="S4064">
        <v>253.87286839832601</v>
      </c>
    </row>
    <row r="4065" spans="1:20" hidden="1" x14ac:dyDescent="0.25">
      <c r="A4065">
        <v>2351</v>
      </c>
      <c r="B4065">
        <v>3090</v>
      </c>
      <c r="C4065">
        <v>252.021591253004</v>
      </c>
      <c r="D4065">
        <v>8.5909089540998199E-2</v>
      </c>
      <c r="E4065">
        <v>0</v>
      </c>
      <c r="F4065">
        <v>0.40810400527090901</v>
      </c>
      <c r="G4065">
        <v>347</v>
      </c>
      <c r="H4065">
        <v>3</v>
      </c>
      <c r="I4065">
        <v>127.933782946208</v>
      </c>
      <c r="J4065">
        <v>230.89987901134199</v>
      </c>
      <c r="K4065">
        <v>-3.06988882546091</v>
      </c>
      <c r="L4065">
        <v>47.642398999999997</v>
      </c>
      <c r="M4065">
        <v>206.545279549795</v>
      </c>
      <c r="N4065">
        <v>114.909254478355</v>
      </c>
      <c r="O4065">
        <v>0.429506170653912</v>
      </c>
      <c r="P4065">
        <v>0.61</v>
      </c>
      <c r="Q4065">
        <v>0</v>
      </c>
      <c r="R4065">
        <v>-1.2180019868255301</v>
      </c>
      <c r="S4065">
        <v>256.43282881186701</v>
      </c>
    </row>
    <row r="4066" spans="1:20" hidden="1" x14ac:dyDescent="0.25">
      <c r="A4066">
        <v>2352</v>
      </c>
      <c r="B4066">
        <v>333</v>
      </c>
      <c r="C4066">
        <v>273.08251559002298</v>
      </c>
      <c r="D4066">
        <v>7.8733247559327493E-2</v>
      </c>
      <c r="E4066">
        <v>0</v>
      </c>
      <c r="F4066">
        <v>-0.153236172214084</v>
      </c>
      <c r="G4066">
        <v>348</v>
      </c>
      <c r="H4066">
        <v>3</v>
      </c>
      <c r="I4066">
        <v>185.69554574344801</v>
      </c>
      <c r="J4066">
        <v>256.99082493922498</v>
      </c>
      <c r="K4066">
        <v>-3.06988882546091</v>
      </c>
      <c r="L4066">
        <v>22.605801</v>
      </c>
      <c r="M4066">
        <v>283.85470121175302</v>
      </c>
      <c r="N4066">
        <v>156.714122499063</v>
      </c>
      <c r="O4066">
        <v>0.57879284288661703</v>
      </c>
      <c r="P4066">
        <v>5.25</v>
      </c>
      <c r="Q4066">
        <v>0</v>
      </c>
      <c r="R4066">
        <v>0.82691438024339503</v>
      </c>
      <c r="S4066">
        <v>270.237031786312</v>
      </c>
    </row>
    <row r="4067" spans="1:20" x14ac:dyDescent="0.25">
      <c r="A4067">
        <v>2352</v>
      </c>
      <c r="B4067">
        <v>1499</v>
      </c>
      <c r="C4067">
        <v>258.85104617381199</v>
      </c>
      <c r="D4067">
        <v>0.102166902037452</v>
      </c>
      <c r="E4067">
        <v>0</v>
      </c>
      <c r="F4067">
        <v>0.65267255834260796</v>
      </c>
      <c r="G4067">
        <v>348</v>
      </c>
      <c r="H4067">
        <v>3</v>
      </c>
      <c r="I4067">
        <v>171.60750533671199</v>
      </c>
      <c r="J4067">
        <v>228.400455277894</v>
      </c>
      <c r="K4067">
        <v>-3.06988882546091</v>
      </c>
      <c r="L4067">
        <v>-39.488300000000002</v>
      </c>
      <c r="M4067">
        <v>227.991477013978</v>
      </c>
      <c r="N4067">
        <v>128.86041632179499</v>
      </c>
      <c r="O4067">
        <v>5.5635461799752903</v>
      </c>
      <c r="P4067">
        <v>-8.34</v>
      </c>
      <c r="Q4067">
        <v>0</v>
      </c>
      <c r="R4067">
        <v>2.28499456678473</v>
      </c>
      <c r="S4067">
        <v>250.64141384865499</v>
      </c>
      <c r="T4067">
        <f>IF(AND(C4067&gt;=$V$3,B4067=$V$1,A4067&lt;=2004),1,0)</f>
        <v>0</v>
      </c>
    </row>
    <row r="4068" spans="1:20" hidden="1" x14ac:dyDescent="0.25">
      <c r="A4068">
        <v>2352</v>
      </c>
      <c r="B4068">
        <v>1513</v>
      </c>
      <c r="C4068">
        <v>262.75225082800199</v>
      </c>
      <c r="D4068">
        <v>0.106274871228995</v>
      </c>
      <c r="E4068">
        <v>0</v>
      </c>
      <c r="F4068">
        <v>0.62230727784670603</v>
      </c>
      <c r="G4068">
        <v>348</v>
      </c>
      <c r="H4068">
        <v>3</v>
      </c>
      <c r="I4068">
        <v>176.47874740934901</v>
      </c>
      <c r="J4068">
        <v>230.12910043430799</v>
      </c>
      <c r="K4068">
        <v>-3.06988882546091</v>
      </c>
      <c r="L4068">
        <v>-37.064602000000001</v>
      </c>
      <c r="M4068">
        <v>242.076061742707</v>
      </c>
      <c r="N4068">
        <v>137.32820008202299</v>
      </c>
      <c r="O4068">
        <v>5.0247937799131597</v>
      </c>
      <c r="P4068">
        <v>-5.26</v>
      </c>
      <c r="Q4068">
        <v>0</v>
      </c>
      <c r="R4068">
        <v>2.46793367187612</v>
      </c>
      <c r="S4068">
        <v>253.91313533833599</v>
      </c>
    </row>
    <row r="4069" spans="1:20" hidden="1" x14ac:dyDescent="0.25">
      <c r="A4069">
        <v>2352</v>
      </c>
      <c r="B4069">
        <v>3090</v>
      </c>
      <c r="C4069">
        <v>251.837483520539</v>
      </c>
      <c r="D4069">
        <v>8.6257349803542702E-2</v>
      </c>
      <c r="E4069">
        <v>0</v>
      </c>
      <c r="F4069">
        <v>-0.54409158176553396</v>
      </c>
      <c r="G4069">
        <v>348</v>
      </c>
      <c r="H4069">
        <v>3</v>
      </c>
      <c r="I4069">
        <v>127.933782946208</v>
      </c>
      <c r="J4069">
        <v>230.71577127887701</v>
      </c>
      <c r="K4069">
        <v>-3.06988882546091</v>
      </c>
      <c r="L4069">
        <v>47.642398999999997</v>
      </c>
      <c r="M4069">
        <v>205.87577331214399</v>
      </c>
      <c r="N4069">
        <v>114.578030153578</v>
      </c>
      <c r="O4069">
        <v>0.422067819888782</v>
      </c>
      <c r="P4069">
        <v>0.77</v>
      </c>
      <c r="Q4069">
        <v>0</v>
      </c>
      <c r="R4069">
        <v>-1.2712500064819501</v>
      </c>
      <c r="S4069">
        <v>256.41208702762401</v>
      </c>
    </row>
    <row r="4070" spans="1:20" hidden="1" x14ac:dyDescent="0.25">
      <c r="A4070">
        <v>2353</v>
      </c>
      <c r="B4070">
        <v>333</v>
      </c>
      <c r="C4070">
        <v>273.06511003668402</v>
      </c>
      <c r="D4070">
        <v>7.9048858693561194E-2</v>
      </c>
      <c r="E4070">
        <v>0</v>
      </c>
      <c r="F4070">
        <v>0.185155558771194</v>
      </c>
      <c r="G4070">
        <v>349</v>
      </c>
      <c r="H4070">
        <v>3</v>
      </c>
      <c r="I4070">
        <v>185.200001701058</v>
      </c>
      <c r="J4070">
        <v>256.97341938588499</v>
      </c>
      <c r="K4070">
        <v>-3.5057704875105</v>
      </c>
      <c r="L4070">
        <v>22.605801</v>
      </c>
      <c r="M4070">
        <v>283.81139310012202</v>
      </c>
      <c r="N4070">
        <v>156.74462923829799</v>
      </c>
      <c r="O4070">
        <v>0.57813297498953997</v>
      </c>
      <c r="P4070">
        <v>5.31</v>
      </c>
      <c r="Q4070">
        <v>0</v>
      </c>
      <c r="R4070">
        <v>0.82002414416434999</v>
      </c>
      <c r="S4070">
        <v>270.25041134484502</v>
      </c>
    </row>
    <row r="4071" spans="1:20" x14ac:dyDescent="0.25">
      <c r="A4071">
        <v>2353</v>
      </c>
      <c r="B4071">
        <v>1499</v>
      </c>
      <c r="C4071">
        <v>259.19541234854501</v>
      </c>
      <c r="D4071">
        <v>0.10257644962798999</v>
      </c>
      <c r="E4071">
        <v>0</v>
      </c>
      <c r="F4071">
        <v>-0.69901387979277796</v>
      </c>
      <c r="G4071">
        <v>349</v>
      </c>
      <c r="H4071">
        <v>3</v>
      </c>
      <c r="I4071">
        <v>173.58612898148601</v>
      </c>
      <c r="J4071">
        <v>228.74482145262701</v>
      </c>
      <c r="K4071">
        <v>-3.5057704875105</v>
      </c>
      <c r="L4071">
        <v>-39.488300000000002</v>
      </c>
      <c r="M4071">
        <v>229.115222238017</v>
      </c>
      <c r="N4071">
        <v>129.543956870871</v>
      </c>
      <c r="O4071">
        <v>5.5951866596995101</v>
      </c>
      <c r="P4071">
        <v>-8.4499999999999993</v>
      </c>
      <c r="Q4071">
        <v>0</v>
      </c>
      <c r="R4071">
        <v>2.36588825863653</v>
      </c>
      <c r="S4071">
        <v>250.68001581015201</v>
      </c>
      <c r="T4071">
        <f>IF(AND(C4071&gt;=$V$3,B4071=$V$1,A4071&lt;=2004),1,0)</f>
        <v>0</v>
      </c>
    </row>
    <row r="4072" spans="1:20" hidden="1" x14ac:dyDescent="0.25">
      <c r="A4072">
        <v>2353</v>
      </c>
      <c r="B4072">
        <v>1513</v>
      </c>
      <c r="C4072">
        <v>263.09315840797302</v>
      </c>
      <c r="D4072">
        <v>0.106700886078996</v>
      </c>
      <c r="E4072">
        <v>0</v>
      </c>
      <c r="F4072">
        <v>-0.66913119495915596</v>
      </c>
      <c r="G4072">
        <v>349</v>
      </c>
      <c r="H4072">
        <v>3</v>
      </c>
      <c r="I4072">
        <v>178.382016888772</v>
      </c>
      <c r="J4072">
        <v>230.47000801427899</v>
      </c>
      <c r="K4072">
        <v>-3.5057704875105</v>
      </c>
      <c r="L4072">
        <v>-37.064602000000001</v>
      </c>
      <c r="M4072">
        <v>243.242818042522</v>
      </c>
      <c r="N4072">
        <v>138.04222535042899</v>
      </c>
      <c r="O4072">
        <v>5.0469972476943603</v>
      </c>
      <c r="P4072">
        <v>-5.33</v>
      </c>
      <c r="Q4072">
        <v>0</v>
      </c>
      <c r="R4072">
        <v>2.54729550916064</v>
      </c>
      <c r="S4072">
        <v>253.954697150399</v>
      </c>
    </row>
    <row r="4073" spans="1:20" hidden="1" x14ac:dyDescent="0.25">
      <c r="A4073">
        <v>2353</v>
      </c>
      <c r="B4073">
        <v>3090</v>
      </c>
      <c r="C4073">
        <v>251.637040009358</v>
      </c>
      <c r="D4073">
        <v>8.6603122153234999E-2</v>
      </c>
      <c r="E4073">
        <v>0</v>
      </c>
      <c r="F4073">
        <v>0.432812268327261</v>
      </c>
      <c r="G4073">
        <v>349</v>
      </c>
      <c r="H4073">
        <v>3</v>
      </c>
      <c r="I4073">
        <v>126.502407526775</v>
      </c>
      <c r="J4073">
        <v>230.51532776769599</v>
      </c>
      <c r="K4073">
        <v>-3.5057704875105</v>
      </c>
      <c r="L4073">
        <v>47.642398999999997</v>
      </c>
      <c r="M4073">
        <v>205.27484371845</v>
      </c>
      <c r="N4073">
        <v>114.28432036892799</v>
      </c>
      <c r="O4073">
        <v>0.41429633792570503</v>
      </c>
      <c r="P4073">
        <v>0.93</v>
      </c>
      <c r="Q4073">
        <v>0</v>
      </c>
      <c r="R4073">
        <v>-1.31832953007694</v>
      </c>
      <c r="S4073">
        <v>256.39057709131401</v>
      </c>
    </row>
    <row r="4074" spans="1:20" hidden="1" x14ac:dyDescent="0.25">
      <c r="A4074">
        <v>2354</v>
      </c>
      <c r="B4074">
        <v>333</v>
      </c>
      <c r="C4074">
        <v>273.05360272546301</v>
      </c>
      <c r="D4074">
        <v>7.9370308751623195E-2</v>
      </c>
      <c r="E4074">
        <v>0</v>
      </c>
      <c r="F4074">
        <v>-0.15627178418132601</v>
      </c>
      <c r="G4074">
        <v>350</v>
      </c>
      <c r="H4074">
        <v>3</v>
      </c>
      <c r="I4074">
        <v>185.200001701058</v>
      </c>
      <c r="J4074">
        <v>256.96191207466501</v>
      </c>
      <c r="K4074">
        <v>-3.5057704875105</v>
      </c>
      <c r="L4074">
        <v>22.605801</v>
      </c>
      <c r="M4074">
        <v>283.73904248380001</v>
      </c>
      <c r="N4074">
        <v>156.759941717966</v>
      </c>
      <c r="O4074">
        <v>0.577869873088807</v>
      </c>
      <c r="P4074">
        <v>5.37</v>
      </c>
      <c r="Q4074">
        <v>0</v>
      </c>
      <c r="R4074">
        <v>0.81115235407240105</v>
      </c>
      <c r="S4074">
        <v>270.26364615076898</v>
      </c>
    </row>
    <row r="4075" spans="1:20" x14ac:dyDescent="0.25">
      <c r="A4075">
        <v>2354</v>
      </c>
      <c r="B4075">
        <v>1499</v>
      </c>
      <c r="C4075">
        <v>259.51603329228197</v>
      </c>
      <c r="D4075">
        <v>0.10299357400187301</v>
      </c>
      <c r="E4075">
        <v>0</v>
      </c>
      <c r="F4075">
        <v>0.62912515617151299</v>
      </c>
      <c r="G4075">
        <v>350</v>
      </c>
      <c r="H4075">
        <v>3</v>
      </c>
      <c r="I4075">
        <v>173.58612898148601</v>
      </c>
      <c r="J4075">
        <v>229.06544239636401</v>
      </c>
      <c r="K4075">
        <v>-3.5057704875105</v>
      </c>
      <c r="L4075">
        <v>-39.488300000000002</v>
      </c>
      <c r="M4075">
        <v>230.33688421214299</v>
      </c>
      <c r="N4075">
        <v>130.284129814614</v>
      </c>
      <c r="O4075">
        <v>5.6256670211489901</v>
      </c>
      <c r="P4075">
        <v>-8.5399999999999991</v>
      </c>
      <c r="Q4075">
        <v>0</v>
      </c>
      <c r="R4075">
        <v>2.4540047458741001</v>
      </c>
      <c r="S4075">
        <v>250.72005548504799</v>
      </c>
      <c r="T4075">
        <f>IF(AND(C4075&gt;=$V$3,B4075=$V$1,A4075&lt;=2004),1,0)</f>
        <v>0</v>
      </c>
    </row>
    <row r="4076" spans="1:20" hidden="1" x14ac:dyDescent="0.25">
      <c r="A4076">
        <v>2354</v>
      </c>
      <c r="B4076">
        <v>1513</v>
      </c>
      <c r="C4076">
        <v>263.410378124224</v>
      </c>
      <c r="D4076">
        <v>0.107134782362791</v>
      </c>
      <c r="E4076">
        <v>0</v>
      </c>
      <c r="F4076">
        <v>0.62760604608094805</v>
      </c>
      <c r="G4076">
        <v>350</v>
      </c>
      <c r="H4076">
        <v>3</v>
      </c>
      <c r="I4076">
        <v>178.382016888772</v>
      </c>
      <c r="J4076">
        <v>230.78722773052999</v>
      </c>
      <c r="K4076">
        <v>-3.5057704875105</v>
      </c>
      <c r="L4076">
        <v>-37.064602000000001</v>
      </c>
      <c r="M4076">
        <v>244.507657341998</v>
      </c>
      <c r="N4076">
        <v>138.813267623299</v>
      </c>
      <c r="O4076">
        <v>5.0694550194132004</v>
      </c>
      <c r="P4076">
        <v>-5.4</v>
      </c>
      <c r="Q4076">
        <v>0</v>
      </c>
      <c r="R4076">
        <v>2.6335623003536699</v>
      </c>
      <c r="S4076">
        <v>253.997666496118</v>
      </c>
    </row>
    <row r="4077" spans="1:20" hidden="1" x14ac:dyDescent="0.25">
      <c r="A4077">
        <v>2354</v>
      </c>
      <c r="B4077">
        <v>3090</v>
      </c>
      <c r="C4077">
        <v>251.45674224315499</v>
      </c>
      <c r="D4077">
        <v>8.6955291420503206E-2</v>
      </c>
      <c r="E4077">
        <v>0</v>
      </c>
      <c r="F4077">
        <v>-0.53375509503086005</v>
      </c>
      <c r="G4077">
        <v>350</v>
      </c>
      <c r="H4077">
        <v>3</v>
      </c>
      <c r="I4077">
        <v>126.502407526775</v>
      </c>
      <c r="J4077">
        <v>230.33503000149301</v>
      </c>
      <c r="K4077">
        <v>-3.5057704875105</v>
      </c>
      <c r="L4077">
        <v>47.642398999999997</v>
      </c>
      <c r="M4077">
        <v>204.62209080384801</v>
      </c>
      <c r="N4077">
        <v>113.962156728753</v>
      </c>
      <c r="O4077">
        <v>0.40589628723292398</v>
      </c>
      <c r="P4077">
        <v>1.0900000000000001</v>
      </c>
      <c r="Q4077">
        <v>0</v>
      </c>
      <c r="R4077">
        <v>-1.3698954013725599</v>
      </c>
      <c r="S4077">
        <v>256.36822580344301</v>
      </c>
    </row>
    <row r="4078" spans="1:20" hidden="1" x14ac:dyDescent="0.25">
      <c r="A4078">
        <v>2355</v>
      </c>
      <c r="B4078">
        <v>333</v>
      </c>
      <c r="C4078">
        <v>273.03529644680799</v>
      </c>
      <c r="D4078">
        <v>7.9705682088403298E-2</v>
      </c>
      <c r="E4078">
        <v>0</v>
      </c>
      <c r="F4078">
        <v>0.18013628553680699</v>
      </c>
      <c r="G4078">
        <v>351</v>
      </c>
      <c r="H4078">
        <v>3</v>
      </c>
      <c r="I4078">
        <v>184.68785383155699</v>
      </c>
      <c r="J4078">
        <v>256.94360579600902</v>
      </c>
      <c r="K4078">
        <v>-3.9405842579084198</v>
      </c>
      <c r="L4078">
        <v>22.605801</v>
      </c>
      <c r="M4078">
        <v>283.691217009779</v>
      </c>
      <c r="N4078">
        <v>156.79102564082501</v>
      </c>
      <c r="O4078">
        <v>0.57779093696509998</v>
      </c>
      <c r="P4078">
        <v>5.44</v>
      </c>
      <c r="Q4078">
        <v>0</v>
      </c>
      <c r="R4078">
        <v>0.80402206100603602</v>
      </c>
      <c r="S4078">
        <v>270.276764618443</v>
      </c>
    </row>
    <row r="4079" spans="1:20" x14ac:dyDescent="0.25">
      <c r="A4079">
        <v>2355</v>
      </c>
      <c r="B4079">
        <v>1499</v>
      </c>
      <c r="C4079">
        <v>259.86344517966501</v>
      </c>
      <c r="D4079">
        <v>0.10342876568908201</v>
      </c>
      <c r="E4079">
        <v>0</v>
      </c>
      <c r="F4079">
        <v>-0.70982346793293505</v>
      </c>
      <c r="G4079">
        <v>351</v>
      </c>
      <c r="H4079">
        <v>3</v>
      </c>
      <c r="I4079">
        <v>175.56180470112099</v>
      </c>
      <c r="J4079">
        <v>229.41285428374599</v>
      </c>
      <c r="K4079">
        <v>-3.9405842579084198</v>
      </c>
      <c r="L4079">
        <v>-39.488300000000002</v>
      </c>
      <c r="M4079">
        <v>231.478694094612</v>
      </c>
      <c r="N4079">
        <v>130.98165973942901</v>
      </c>
      <c r="O4079">
        <v>5.654092410344</v>
      </c>
      <c r="P4079">
        <v>-8.6300000000000008</v>
      </c>
      <c r="Q4079">
        <v>0</v>
      </c>
      <c r="R4079">
        <v>2.5348639004931401</v>
      </c>
      <c r="S4079">
        <v>250.76141446230699</v>
      </c>
      <c r="T4079">
        <f>IF(AND(C4079&gt;=$V$3,B4079=$V$1,A4079&lt;=2004),1,0)</f>
        <v>0</v>
      </c>
    </row>
    <row r="4080" spans="1:20" hidden="1" x14ac:dyDescent="0.25">
      <c r="A4080">
        <v>2355</v>
      </c>
      <c r="B4080">
        <v>1513</v>
      </c>
      <c r="C4080">
        <v>263.75346780491299</v>
      </c>
      <c r="D4080">
        <v>0.107587472417943</v>
      </c>
      <c r="E4080">
        <v>0</v>
      </c>
      <c r="F4080">
        <v>-0.68542323974883901</v>
      </c>
      <c r="G4080">
        <v>351</v>
      </c>
      <c r="H4080">
        <v>3</v>
      </c>
      <c r="I4080">
        <v>180.28086027019299</v>
      </c>
      <c r="J4080">
        <v>231.13031741121901</v>
      </c>
      <c r="K4080">
        <v>-3.9405842579084198</v>
      </c>
      <c r="L4080">
        <v>-37.064602000000001</v>
      </c>
      <c r="M4080">
        <v>245.68903419794501</v>
      </c>
      <c r="N4080">
        <v>139.53962914800599</v>
      </c>
      <c r="O4080">
        <v>5.0928123096061499</v>
      </c>
      <c r="P4080">
        <v>-5.45</v>
      </c>
      <c r="Q4080">
        <v>0</v>
      </c>
      <c r="R4080">
        <v>2.7125969886160699</v>
      </c>
      <c r="S4080">
        <v>254.04192537610999</v>
      </c>
    </row>
    <row r="4081" spans="1:20" hidden="1" x14ac:dyDescent="0.25">
      <c r="A4081">
        <v>2355</v>
      </c>
      <c r="B4081">
        <v>3090</v>
      </c>
      <c r="C4081">
        <v>251.259624946397</v>
      </c>
      <c r="D4081">
        <v>8.7322714537447901E-2</v>
      </c>
      <c r="E4081">
        <v>0</v>
      </c>
      <c r="F4081">
        <v>0.44562926217707899</v>
      </c>
      <c r="G4081">
        <v>351</v>
      </c>
      <c r="H4081">
        <v>3</v>
      </c>
      <c r="I4081">
        <v>125.063993521041</v>
      </c>
      <c r="J4081">
        <v>230.13791270473499</v>
      </c>
      <c r="K4081">
        <v>-3.9405842579084198</v>
      </c>
      <c r="L4081">
        <v>47.642398999999997</v>
      </c>
      <c r="M4081">
        <v>204.03627443579501</v>
      </c>
      <c r="N4081">
        <v>113.67869347675401</v>
      </c>
      <c r="O4081">
        <v>0.39635538354257899</v>
      </c>
      <c r="P4081">
        <v>1.25</v>
      </c>
      <c r="Q4081">
        <v>0</v>
      </c>
      <c r="R4081">
        <v>-1.4154131180957601</v>
      </c>
      <c r="S4081">
        <v>256.34513184602997</v>
      </c>
    </row>
    <row r="4082" spans="1:20" hidden="1" x14ac:dyDescent="0.25">
      <c r="A4082">
        <v>2356</v>
      </c>
      <c r="B4082">
        <v>333</v>
      </c>
      <c r="C4082">
        <v>273.02250169614399</v>
      </c>
      <c r="D4082">
        <v>8.0024041863731604E-2</v>
      </c>
      <c r="E4082">
        <v>0</v>
      </c>
      <c r="F4082">
        <v>-0.146025960199438</v>
      </c>
      <c r="G4082">
        <v>352</v>
      </c>
      <c r="H4082">
        <v>3</v>
      </c>
      <c r="I4082">
        <v>184.68785383155699</v>
      </c>
      <c r="J4082">
        <v>256.93081104534502</v>
      </c>
      <c r="K4082">
        <v>-3.9405842579084198</v>
      </c>
      <c r="L4082">
        <v>22.605801</v>
      </c>
      <c r="M4082">
        <v>283.615146843643</v>
      </c>
      <c r="N4082">
        <v>156.80341833231299</v>
      </c>
      <c r="O4082">
        <v>0.57629791675407205</v>
      </c>
      <c r="P4082">
        <v>5.49</v>
      </c>
      <c r="Q4082">
        <v>0</v>
      </c>
      <c r="R4082">
        <v>0.79496593821919503</v>
      </c>
      <c r="S4082">
        <v>270.28973532592602</v>
      </c>
    </row>
    <row r="4083" spans="1:20" x14ac:dyDescent="0.25">
      <c r="A4083">
        <v>2356</v>
      </c>
      <c r="B4083">
        <v>1499</v>
      </c>
      <c r="C4083">
        <v>260.18704813719501</v>
      </c>
      <c r="D4083">
        <v>0.103841880008469</v>
      </c>
      <c r="E4083">
        <v>0</v>
      </c>
      <c r="F4083">
        <v>0.63081302728461497</v>
      </c>
      <c r="G4083">
        <v>352</v>
      </c>
      <c r="H4083">
        <v>3</v>
      </c>
      <c r="I4083">
        <v>175.56180470112099</v>
      </c>
      <c r="J4083">
        <v>229.73645724127701</v>
      </c>
      <c r="K4083">
        <v>-3.9405842579084198</v>
      </c>
      <c r="L4083">
        <v>-39.488300000000002</v>
      </c>
      <c r="M4083">
        <v>232.72069947488001</v>
      </c>
      <c r="N4083">
        <v>131.733652737391</v>
      </c>
      <c r="O4083">
        <v>5.6814914505529996</v>
      </c>
      <c r="P4083">
        <v>-8.7100000000000009</v>
      </c>
      <c r="Q4083">
        <v>0</v>
      </c>
      <c r="R4083">
        <v>2.6230635856803999</v>
      </c>
      <c r="S4083">
        <v>250.80421251042699</v>
      </c>
      <c r="T4083">
        <f>IF(AND(C4083&gt;=$V$3,B4083=$V$1,A4083&lt;=2004),1,0)</f>
        <v>0</v>
      </c>
    </row>
    <row r="4084" spans="1:20" hidden="1" x14ac:dyDescent="0.25">
      <c r="A4084">
        <v>2356</v>
      </c>
      <c r="B4084">
        <v>1513</v>
      </c>
      <c r="C4084">
        <v>264.07334175715602</v>
      </c>
      <c r="D4084">
        <v>0.108017197409307</v>
      </c>
      <c r="E4084">
        <v>0</v>
      </c>
      <c r="F4084">
        <v>0.61509705874015796</v>
      </c>
      <c r="G4084">
        <v>352</v>
      </c>
      <c r="H4084">
        <v>3</v>
      </c>
      <c r="I4084">
        <v>180.28086027019299</v>
      </c>
      <c r="J4084">
        <v>231.45019136346201</v>
      </c>
      <c r="K4084">
        <v>-3.9405842579084198</v>
      </c>
      <c r="L4084">
        <v>-37.064602000000001</v>
      </c>
      <c r="M4084">
        <v>246.97156836377999</v>
      </c>
      <c r="N4084">
        <v>140.32102451649101</v>
      </c>
      <c r="O4084">
        <v>5.1149724338732501</v>
      </c>
      <c r="P4084">
        <v>-5.5</v>
      </c>
      <c r="Q4084">
        <v>0</v>
      </c>
      <c r="R4084">
        <v>2.7987153742740398</v>
      </c>
      <c r="S4084">
        <v>254.087589368365</v>
      </c>
    </row>
    <row r="4085" spans="1:20" hidden="1" x14ac:dyDescent="0.25">
      <c r="A4085">
        <v>2356</v>
      </c>
      <c r="B4085">
        <v>3090</v>
      </c>
      <c r="C4085">
        <v>251.08223811334</v>
      </c>
      <c r="D4085">
        <v>8.7671498200704995E-2</v>
      </c>
      <c r="E4085">
        <v>0</v>
      </c>
      <c r="F4085">
        <v>-0.52275247790281298</v>
      </c>
      <c r="G4085">
        <v>352</v>
      </c>
      <c r="H4085">
        <v>3</v>
      </c>
      <c r="I4085">
        <v>125.063993521041</v>
      </c>
      <c r="J4085">
        <v>229.96052587167799</v>
      </c>
      <c r="K4085">
        <v>-3.9405842579084198</v>
      </c>
      <c r="L4085">
        <v>47.642398999999997</v>
      </c>
      <c r="M4085">
        <v>203.39724902698001</v>
      </c>
      <c r="N4085">
        <v>113.36305943190401</v>
      </c>
      <c r="O4085">
        <v>0.38556567963829202</v>
      </c>
      <c r="P4085">
        <v>1.41</v>
      </c>
      <c r="Q4085">
        <v>0</v>
      </c>
      <c r="R4085">
        <v>-1.4655639359374699</v>
      </c>
      <c r="S4085">
        <v>256.321219625146</v>
      </c>
    </row>
    <row r="4086" spans="1:20" hidden="1" x14ac:dyDescent="0.25">
      <c r="A4086">
        <v>2357</v>
      </c>
      <c r="B4086">
        <v>333</v>
      </c>
      <c r="C4086">
        <v>273.00221348238398</v>
      </c>
      <c r="D4086">
        <v>8.0357463929920298E-2</v>
      </c>
      <c r="E4086">
        <v>0</v>
      </c>
      <c r="F4086">
        <v>0.19853675054287001</v>
      </c>
      <c r="G4086">
        <v>353</v>
      </c>
      <c r="H4086">
        <v>3</v>
      </c>
      <c r="I4086">
        <v>184.15934039280401</v>
      </c>
      <c r="J4086">
        <v>256.91052283158501</v>
      </c>
      <c r="K4086">
        <v>-4.3741976881681097</v>
      </c>
      <c r="L4086">
        <v>22.605801</v>
      </c>
      <c r="M4086">
        <v>283.56198844148599</v>
      </c>
      <c r="N4086">
        <v>156.83088406295801</v>
      </c>
      <c r="O4086">
        <v>0.57654877357569101</v>
      </c>
      <c r="P4086">
        <v>5.55</v>
      </c>
      <c r="Q4086">
        <v>0</v>
      </c>
      <c r="R4086">
        <v>0.787540734203514</v>
      </c>
      <c r="S4086">
        <v>270.30258488337603</v>
      </c>
    </row>
    <row r="4087" spans="1:20" x14ac:dyDescent="0.25">
      <c r="A4087">
        <v>2357</v>
      </c>
      <c r="B4087">
        <v>1499</v>
      </c>
      <c r="C4087">
        <v>260.53773562115401</v>
      </c>
      <c r="D4087">
        <v>0.104274539661531</v>
      </c>
      <c r="E4087">
        <v>0</v>
      </c>
      <c r="F4087">
        <v>-0.71760210820210801</v>
      </c>
      <c r="G4087">
        <v>353</v>
      </c>
      <c r="H4087">
        <v>3</v>
      </c>
      <c r="I4087">
        <v>177.53379505702301</v>
      </c>
      <c r="J4087">
        <v>230.08714472523499</v>
      </c>
      <c r="K4087">
        <v>-4.3741976881681097</v>
      </c>
      <c r="L4087">
        <v>-39.488300000000002</v>
      </c>
      <c r="M4087">
        <v>233.882077057213</v>
      </c>
      <c r="N4087">
        <v>132.44271995422099</v>
      </c>
      <c r="O4087">
        <v>5.7082088575478096</v>
      </c>
      <c r="P4087">
        <v>-8.7799999999999994</v>
      </c>
      <c r="Q4087">
        <v>0</v>
      </c>
      <c r="R4087">
        <v>2.7039871900305901</v>
      </c>
      <c r="S4087">
        <v>250.848330912477</v>
      </c>
      <c r="T4087">
        <f>IF(AND(C4087&gt;=$V$3,B4087=$V$1,A4087&lt;=2004),1,0)</f>
        <v>0</v>
      </c>
    </row>
    <row r="4088" spans="1:20" hidden="1" x14ac:dyDescent="0.25">
      <c r="A4088">
        <v>2357</v>
      </c>
      <c r="B4088">
        <v>1513</v>
      </c>
      <c r="C4088">
        <v>264.418998604389</v>
      </c>
      <c r="D4088">
        <v>0.108467253621232</v>
      </c>
      <c r="E4088">
        <v>0</v>
      </c>
      <c r="F4088">
        <v>-0.68311654716193004</v>
      </c>
      <c r="G4088">
        <v>353</v>
      </c>
      <c r="H4088">
        <v>3</v>
      </c>
      <c r="I4088">
        <v>182.17456834546701</v>
      </c>
      <c r="J4088">
        <v>231.795848210695</v>
      </c>
      <c r="K4088">
        <v>-4.3741976881681097</v>
      </c>
      <c r="L4088">
        <v>-37.064602000000001</v>
      </c>
      <c r="M4088">
        <v>248.17183469018099</v>
      </c>
      <c r="N4088">
        <v>141.058585050006</v>
      </c>
      <c r="O4088">
        <v>5.1370718920968104</v>
      </c>
      <c r="P4088">
        <v>-5.54</v>
      </c>
      <c r="Q4088">
        <v>0</v>
      </c>
      <c r="R4088">
        <v>2.8777384168466602</v>
      </c>
      <c r="S4088">
        <v>254.134542704881</v>
      </c>
    </row>
    <row r="4089" spans="1:20" hidden="1" x14ac:dyDescent="0.25">
      <c r="A4089">
        <v>2357</v>
      </c>
      <c r="B4089">
        <v>3090</v>
      </c>
      <c r="C4089">
        <v>250.887101536671</v>
      </c>
      <c r="D4089">
        <v>8.8036783574889393E-2</v>
      </c>
      <c r="E4089">
        <v>0</v>
      </c>
      <c r="F4089">
        <v>0.47027509155816399</v>
      </c>
      <c r="G4089">
        <v>353</v>
      </c>
      <c r="H4089">
        <v>3</v>
      </c>
      <c r="I4089">
        <v>123.61916752693899</v>
      </c>
      <c r="J4089">
        <v>229.76538929500799</v>
      </c>
      <c r="K4089">
        <v>-4.3741976881681097</v>
      </c>
      <c r="L4089">
        <v>47.642398999999997</v>
      </c>
      <c r="M4089">
        <v>202.82347114823301</v>
      </c>
      <c r="N4089">
        <v>113.085348484688</v>
      </c>
      <c r="O4089">
        <v>0.37316172068067499</v>
      </c>
      <c r="P4089">
        <v>1.56</v>
      </c>
      <c r="Q4089">
        <v>0</v>
      </c>
      <c r="R4089">
        <v>-1.5097929304353299</v>
      </c>
      <c r="S4089">
        <v>256.296585761583</v>
      </c>
    </row>
    <row r="4090" spans="1:20" hidden="1" x14ac:dyDescent="0.25">
      <c r="A4090">
        <v>2358</v>
      </c>
      <c r="B4090">
        <v>333</v>
      </c>
      <c r="C4090">
        <v>272.98799391413399</v>
      </c>
      <c r="D4090">
        <v>8.0672221440304101E-2</v>
      </c>
      <c r="E4090">
        <v>0</v>
      </c>
      <c r="F4090">
        <v>-0.16078662432340399</v>
      </c>
      <c r="G4090">
        <v>354</v>
      </c>
      <c r="H4090">
        <v>3</v>
      </c>
      <c r="I4090">
        <v>184.15934039280401</v>
      </c>
      <c r="J4090">
        <v>256.89630326333503</v>
      </c>
      <c r="K4090">
        <v>-4.3741976881681097</v>
      </c>
      <c r="L4090">
        <v>22.605801</v>
      </c>
      <c r="M4090">
        <v>283.47771223743399</v>
      </c>
      <c r="N4090">
        <v>156.83779529763399</v>
      </c>
      <c r="O4090">
        <v>0.57659816927502405</v>
      </c>
      <c r="P4090">
        <v>5.61</v>
      </c>
      <c r="Q4090">
        <v>0</v>
      </c>
      <c r="R4090">
        <v>0.77799094430816595</v>
      </c>
      <c r="S4090">
        <v>270.31527862593401</v>
      </c>
    </row>
    <row r="4091" spans="1:20" x14ac:dyDescent="0.25">
      <c r="A4091">
        <v>2358</v>
      </c>
      <c r="B4091">
        <v>1499</v>
      </c>
      <c r="C4091">
        <v>260.86495443095799</v>
      </c>
      <c r="D4091">
        <v>0.10468297956113901</v>
      </c>
      <c r="E4091">
        <v>0</v>
      </c>
      <c r="F4091">
        <v>0.62179817638047796</v>
      </c>
      <c r="G4091">
        <v>354</v>
      </c>
      <c r="H4091">
        <v>3</v>
      </c>
      <c r="I4091">
        <v>177.53379505702301</v>
      </c>
      <c r="J4091">
        <v>230.41436353504</v>
      </c>
      <c r="K4091">
        <v>-4.3741976881681097</v>
      </c>
      <c r="L4091">
        <v>-39.488300000000002</v>
      </c>
      <c r="M4091">
        <v>235.14556021876899</v>
      </c>
      <c r="N4091">
        <v>133.20711037432699</v>
      </c>
      <c r="O4091">
        <v>5.7338518604790796</v>
      </c>
      <c r="P4091">
        <v>-8.84</v>
      </c>
      <c r="Q4091">
        <v>0</v>
      </c>
      <c r="R4091">
        <v>2.7923356278925699</v>
      </c>
      <c r="S4091">
        <v>250.893890812444</v>
      </c>
      <c r="T4091">
        <f>IF(AND(C4091&gt;=$V$3,B4091=$V$1,A4091&lt;=2004),1,0)</f>
        <v>0</v>
      </c>
    </row>
    <row r="4092" spans="1:20" hidden="1" x14ac:dyDescent="0.25">
      <c r="A4092">
        <v>2358</v>
      </c>
      <c r="B4092">
        <v>1513</v>
      </c>
      <c r="C4092">
        <v>264.74146903286999</v>
      </c>
      <c r="D4092">
        <v>0.108892116241807</v>
      </c>
      <c r="E4092">
        <v>0</v>
      </c>
      <c r="F4092">
        <v>0.61432068541925799</v>
      </c>
      <c r="G4092">
        <v>354</v>
      </c>
      <c r="H4092">
        <v>3</v>
      </c>
      <c r="I4092">
        <v>182.17456834546701</v>
      </c>
      <c r="J4092">
        <v>232.11831863917601</v>
      </c>
      <c r="K4092">
        <v>-4.3741976881681097</v>
      </c>
      <c r="L4092">
        <v>-37.064602000000001</v>
      </c>
      <c r="M4092">
        <v>249.473758868506</v>
      </c>
      <c r="N4092">
        <v>141.85122313693799</v>
      </c>
      <c r="O4092">
        <v>5.1581190007372397</v>
      </c>
      <c r="P4092">
        <v>-5.58</v>
      </c>
      <c r="Q4092">
        <v>0</v>
      </c>
      <c r="R4092">
        <v>2.9638201195135498</v>
      </c>
      <c r="S4092">
        <v>254.18290055513901</v>
      </c>
    </row>
    <row r="4093" spans="1:20" hidden="1" x14ac:dyDescent="0.25">
      <c r="A4093">
        <v>2358</v>
      </c>
      <c r="B4093">
        <v>3090</v>
      </c>
      <c r="C4093">
        <v>250.711002564463</v>
      </c>
      <c r="D4093">
        <v>8.8381620724608201E-2</v>
      </c>
      <c r="E4093">
        <v>0</v>
      </c>
      <c r="F4093">
        <v>-0.50439549944176298</v>
      </c>
      <c r="G4093">
        <v>354</v>
      </c>
      <c r="H4093">
        <v>3</v>
      </c>
      <c r="I4093">
        <v>123.61916752693899</v>
      </c>
      <c r="J4093">
        <v>229.58929032280099</v>
      </c>
      <c r="K4093">
        <v>-4.3741976881681097</v>
      </c>
      <c r="L4093">
        <v>47.642398999999997</v>
      </c>
      <c r="M4093">
        <v>202.19368287259601</v>
      </c>
      <c r="N4093">
        <v>112.77371043759</v>
      </c>
      <c r="O4093">
        <v>0.36027076342750203</v>
      </c>
      <c r="P4093">
        <v>1.71</v>
      </c>
      <c r="Q4093">
        <v>0</v>
      </c>
      <c r="R4093">
        <v>-1.5589291585911</v>
      </c>
      <c r="S4093">
        <v>256.27115018864902</v>
      </c>
    </row>
    <row r="4094" spans="1:20" hidden="1" x14ac:dyDescent="0.25">
      <c r="A4094">
        <v>2359</v>
      </c>
      <c r="B4094">
        <v>333</v>
      </c>
      <c r="C4094">
        <v>272.96596833795201</v>
      </c>
      <c r="D4094">
        <v>8.1006498979279903E-2</v>
      </c>
      <c r="E4094">
        <v>0</v>
      </c>
      <c r="F4094">
        <v>0.20681756685994901</v>
      </c>
      <c r="G4094">
        <v>355</v>
      </c>
      <c r="H4094">
        <v>3</v>
      </c>
      <c r="I4094">
        <v>183.61472087848</v>
      </c>
      <c r="J4094">
        <v>256.87427768715298</v>
      </c>
      <c r="K4094">
        <v>-4.80647869543815</v>
      </c>
      <c r="L4094">
        <v>22.605801</v>
      </c>
      <c r="M4094">
        <v>283.418656075157</v>
      </c>
      <c r="N4094">
        <v>156.86180901543901</v>
      </c>
      <c r="O4094">
        <v>0.57636128132140496</v>
      </c>
      <c r="P4094">
        <v>5.67</v>
      </c>
      <c r="Q4094">
        <v>0</v>
      </c>
      <c r="R4094">
        <v>0.77023494702098305</v>
      </c>
      <c r="S4094">
        <v>270.327845821219</v>
      </c>
    </row>
    <row r="4095" spans="1:20" x14ac:dyDescent="0.25">
      <c r="A4095">
        <v>2359</v>
      </c>
      <c r="B4095">
        <v>1499</v>
      </c>
      <c r="C4095">
        <v>261.219460855222</v>
      </c>
      <c r="D4095">
        <v>0.10511674930437299</v>
      </c>
      <c r="E4095">
        <v>0</v>
      </c>
      <c r="F4095">
        <v>-0.72298311787579495</v>
      </c>
      <c r="G4095">
        <v>355</v>
      </c>
      <c r="H4095">
        <v>3</v>
      </c>
      <c r="I4095">
        <v>179.501362399496</v>
      </c>
      <c r="J4095">
        <v>230.768869959303</v>
      </c>
      <c r="K4095">
        <v>-4.80647869543815</v>
      </c>
      <c r="L4095">
        <v>-39.488300000000002</v>
      </c>
      <c r="M4095">
        <v>236.32909897660701</v>
      </c>
      <c r="N4095">
        <v>133.92963729754601</v>
      </c>
      <c r="O4095">
        <v>5.75780045845719</v>
      </c>
      <c r="P4095">
        <v>-8.89</v>
      </c>
      <c r="Q4095">
        <v>0</v>
      </c>
      <c r="R4095">
        <v>2.8735053418740599</v>
      </c>
      <c r="S4095">
        <v>250.940775081878</v>
      </c>
      <c r="T4095">
        <f>IF(AND(C4095&gt;=$V$3,B4095=$V$1,A4095&lt;=2004),1,0)</f>
        <v>0</v>
      </c>
    </row>
    <row r="4096" spans="1:20" hidden="1" x14ac:dyDescent="0.25">
      <c r="A4096">
        <v>2359</v>
      </c>
      <c r="B4096">
        <v>1513</v>
      </c>
      <c r="C4096">
        <v>265.08962504959197</v>
      </c>
      <c r="D4096">
        <v>0.109343327178872</v>
      </c>
      <c r="E4096">
        <v>0</v>
      </c>
      <c r="F4096">
        <v>-0.68053862647777597</v>
      </c>
      <c r="G4096">
        <v>355</v>
      </c>
      <c r="H4096">
        <v>3</v>
      </c>
      <c r="I4096">
        <v>184.06243350166901</v>
      </c>
      <c r="J4096">
        <v>232.466474655898</v>
      </c>
      <c r="K4096">
        <v>-4.80647869543815</v>
      </c>
      <c r="L4096">
        <v>-37.064602000000001</v>
      </c>
      <c r="M4096">
        <v>250.692963155596</v>
      </c>
      <c r="N4096">
        <v>142.600495119556</v>
      </c>
      <c r="O4096">
        <v>5.1786734015933096</v>
      </c>
      <c r="P4096">
        <v>-5.61</v>
      </c>
      <c r="Q4096">
        <v>0</v>
      </c>
      <c r="R4096">
        <v>3.0428150981771802</v>
      </c>
      <c r="S4096">
        <v>254.232547291765</v>
      </c>
    </row>
    <row r="4097" spans="1:20" hidden="1" x14ac:dyDescent="0.25">
      <c r="A4097">
        <v>2359</v>
      </c>
      <c r="B4097">
        <v>3090</v>
      </c>
      <c r="C4097">
        <v>250.51639930732301</v>
      </c>
      <c r="D4097">
        <v>8.8747843324395906E-2</v>
      </c>
      <c r="E4097">
        <v>0</v>
      </c>
      <c r="F4097">
        <v>0.49026656730277801</v>
      </c>
      <c r="G4097">
        <v>355</v>
      </c>
      <c r="H4097">
        <v>3</v>
      </c>
      <c r="I4097">
        <v>122.168569411193</v>
      </c>
      <c r="J4097">
        <v>229.394687065661</v>
      </c>
      <c r="K4097">
        <v>-4.80647869543815</v>
      </c>
      <c r="L4097">
        <v>47.642398999999997</v>
      </c>
      <c r="M4097">
        <v>201.62659705750801</v>
      </c>
      <c r="N4097">
        <v>112.49914850641601</v>
      </c>
      <c r="O4097">
        <v>0.34601647897501903</v>
      </c>
      <c r="P4097">
        <v>1.85</v>
      </c>
      <c r="Q4097">
        <v>0</v>
      </c>
      <c r="R4097">
        <v>-1.6023480052858601</v>
      </c>
      <c r="S4097">
        <v>256.24500619144999</v>
      </c>
    </row>
    <row r="4098" spans="1:20" hidden="1" x14ac:dyDescent="0.25">
      <c r="A4098">
        <v>2360</v>
      </c>
      <c r="B4098">
        <v>333</v>
      </c>
      <c r="C4098">
        <v>272.949789686462</v>
      </c>
      <c r="D4098">
        <v>8.1327343018996995E-2</v>
      </c>
      <c r="E4098">
        <v>0</v>
      </c>
      <c r="F4098">
        <v>-0.15491223510236901</v>
      </c>
      <c r="G4098">
        <v>356</v>
      </c>
      <c r="H4098">
        <v>3</v>
      </c>
      <c r="I4098">
        <v>183.61472087848</v>
      </c>
      <c r="J4098">
        <v>256.858099035664</v>
      </c>
      <c r="K4098">
        <v>-4.80647869543815</v>
      </c>
      <c r="L4098">
        <v>22.605801</v>
      </c>
      <c r="M4098">
        <v>283.32719851823703</v>
      </c>
      <c r="N4098">
        <v>156.86544532275701</v>
      </c>
      <c r="O4098">
        <v>0.57621055386302</v>
      </c>
      <c r="P4098">
        <v>5.72</v>
      </c>
      <c r="Q4098">
        <v>0</v>
      </c>
      <c r="R4098">
        <v>0.76026584869772695</v>
      </c>
      <c r="S4098">
        <v>270.34025036015402</v>
      </c>
    </row>
    <row r="4099" spans="1:20" x14ac:dyDescent="0.25">
      <c r="A4099">
        <v>2360</v>
      </c>
      <c r="B4099">
        <v>1499</v>
      </c>
      <c r="C4099">
        <v>261.55119015831599</v>
      </c>
      <c r="D4099">
        <v>0.105533087288532</v>
      </c>
      <c r="E4099">
        <v>0</v>
      </c>
      <c r="F4099">
        <v>0.60347570318745403</v>
      </c>
      <c r="G4099">
        <v>356</v>
      </c>
      <c r="H4099">
        <v>3</v>
      </c>
      <c r="I4099">
        <v>179.501362399496</v>
      </c>
      <c r="J4099">
        <v>231.10059926239799</v>
      </c>
      <c r="K4099">
        <v>-4.80647869543815</v>
      </c>
      <c r="L4099">
        <v>-39.488300000000002</v>
      </c>
      <c r="M4099">
        <v>237.61637223771501</v>
      </c>
      <c r="N4099">
        <v>134.70926317432</v>
      </c>
      <c r="O4099">
        <v>5.7806240566911704</v>
      </c>
      <c r="P4099">
        <v>-8.92</v>
      </c>
      <c r="Q4099">
        <v>0</v>
      </c>
      <c r="R4099">
        <v>2.9621572589612302</v>
      </c>
      <c r="S4099">
        <v>250.98910580081301</v>
      </c>
      <c r="T4099">
        <f>IF(AND(C4099&gt;=$V$3,B4099=$V$1,A4099&lt;=2004),1,0)</f>
        <v>0</v>
      </c>
    </row>
    <row r="4100" spans="1:20" hidden="1" x14ac:dyDescent="0.25">
      <c r="A4100">
        <v>2360</v>
      </c>
      <c r="B4100">
        <v>1513</v>
      </c>
      <c r="C4100">
        <v>265.41542667508003</v>
      </c>
      <c r="D4100">
        <v>0.109776405453457</v>
      </c>
      <c r="E4100">
        <v>0</v>
      </c>
      <c r="F4100">
        <v>0.59227633450802397</v>
      </c>
      <c r="G4100">
        <v>356</v>
      </c>
      <c r="H4100">
        <v>3</v>
      </c>
      <c r="I4100">
        <v>184.06243350166901</v>
      </c>
      <c r="J4100">
        <v>232.79227628138599</v>
      </c>
      <c r="K4100">
        <v>-4.80647869543815</v>
      </c>
      <c r="L4100">
        <v>-37.064602000000001</v>
      </c>
      <c r="M4100">
        <v>252.014291249519</v>
      </c>
      <c r="N4100">
        <v>143.406022984001</v>
      </c>
      <c r="O4100">
        <v>5.1982230249885104</v>
      </c>
      <c r="P4100">
        <v>-5.62</v>
      </c>
      <c r="Q4100">
        <v>0</v>
      </c>
      <c r="R4100">
        <v>3.12884082660233</v>
      </c>
      <c r="S4100">
        <v>254.28359762885501</v>
      </c>
    </row>
    <row r="4101" spans="1:20" hidden="1" x14ac:dyDescent="0.25">
      <c r="A4101">
        <v>2360</v>
      </c>
      <c r="B4101">
        <v>3090</v>
      </c>
      <c r="C4101">
        <v>250.339922216616</v>
      </c>
      <c r="D4101">
        <v>8.9099348659488306E-2</v>
      </c>
      <c r="E4101">
        <v>0</v>
      </c>
      <c r="F4101">
        <v>-0.48024730449937397</v>
      </c>
      <c r="G4101">
        <v>356</v>
      </c>
      <c r="H4101">
        <v>3</v>
      </c>
      <c r="I4101">
        <v>122.168569411193</v>
      </c>
      <c r="J4101">
        <v>229.21820997495399</v>
      </c>
      <c r="K4101">
        <v>-4.80647869543815</v>
      </c>
      <c r="L4101">
        <v>47.642398999999997</v>
      </c>
      <c r="M4101">
        <v>201.00131086644899</v>
      </c>
      <c r="N4101">
        <v>112.190093448666</v>
      </c>
      <c r="O4101">
        <v>0.33148531340647303</v>
      </c>
      <c r="P4101">
        <v>1.98</v>
      </c>
      <c r="Q4101">
        <v>0</v>
      </c>
      <c r="R4101">
        <v>-1.6508953420444801</v>
      </c>
      <c r="S4101">
        <v>256.218070093265</v>
      </c>
    </row>
    <row r="4102" spans="1:20" hidden="1" x14ac:dyDescent="0.25">
      <c r="A4102">
        <v>2361</v>
      </c>
      <c r="B4102">
        <v>333</v>
      </c>
      <c r="C4102">
        <v>272.92520832029101</v>
      </c>
      <c r="D4102">
        <v>8.1660920752653507E-2</v>
      </c>
      <c r="E4102">
        <v>0</v>
      </c>
      <c r="F4102">
        <v>0.222627163401939</v>
      </c>
      <c r="G4102">
        <v>357</v>
      </c>
      <c r="H4102">
        <v>3</v>
      </c>
      <c r="I4102">
        <v>183.054275884795</v>
      </c>
      <c r="J4102">
        <v>256.83351766949198</v>
      </c>
      <c r="K4102">
        <v>-5.2372956027361797</v>
      </c>
      <c r="L4102">
        <v>22.605801</v>
      </c>
      <c r="M4102">
        <v>283.26003344971201</v>
      </c>
      <c r="N4102">
        <v>156.88451232401999</v>
      </c>
      <c r="O4102">
        <v>0.57690611717613804</v>
      </c>
      <c r="P4102">
        <v>5.77</v>
      </c>
      <c r="Q4102">
        <v>0</v>
      </c>
      <c r="R4102">
        <v>0.75202861809586896</v>
      </c>
      <c r="S4102">
        <v>270.35252049998599</v>
      </c>
    </row>
    <row r="4103" spans="1:20" x14ac:dyDescent="0.25">
      <c r="A4103">
        <v>2361</v>
      </c>
      <c r="B4103">
        <v>1499</v>
      </c>
      <c r="C4103">
        <v>261.91028911795303</v>
      </c>
      <c r="D4103">
        <v>0.105965948940919</v>
      </c>
      <c r="E4103">
        <v>0</v>
      </c>
      <c r="F4103">
        <v>-0.72515703200923298</v>
      </c>
      <c r="G4103">
        <v>357</v>
      </c>
      <c r="H4103">
        <v>3</v>
      </c>
      <c r="I4103">
        <v>181.463769205246</v>
      </c>
      <c r="J4103">
        <v>231.45969822203401</v>
      </c>
      <c r="K4103">
        <v>-5.2372956027361797</v>
      </c>
      <c r="L4103">
        <v>-39.488300000000002</v>
      </c>
      <c r="M4103">
        <v>238.82569396282199</v>
      </c>
      <c r="N4103">
        <v>135.44708899189899</v>
      </c>
      <c r="O4103">
        <v>5.8011185909993603</v>
      </c>
      <c r="P4103">
        <v>-8.9499999999999993</v>
      </c>
      <c r="Q4103">
        <v>0</v>
      </c>
      <c r="R4103">
        <v>3.04382832000534</v>
      </c>
      <c r="S4103">
        <v>251.03876906922201</v>
      </c>
      <c r="T4103">
        <f>IF(AND(C4103&gt;=$V$3,B4103=$V$1,A4103&lt;=2004),1,0)</f>
        <v>0</v>
      </c>
    </row>
    <row r="4104" spans="1:20" hidden="1" x14ac:dyDescent="0.25">
      <c r="A4104">
        <v>2361</v>
      </c>
      <c r="B4104">
        <v>1513</v>
      </c>
      <c r="C4104">
        <v>265.76668684573002</v>
      </c>
      <c r="D4104">
        <v>0.110226671786781</v>
      </c>
      <c r="E4104">
        <v>0</v>
      </c>
      <c r="F4104">
        <v>-0.67452334949546899</v>
      </c>
      <c r="G4104">
        <v>357</v>
      </c>
      <c r="H4104">
        <v>3</v>
      </c>
      <c r="I4104">
        <v>185.94375006177</v>
      </c>
      <c r="J4104">
        <v>233.14353645203599</v>
      </c>
      <c r="K4104">
        <v>-5.2372956027361797</v>
      </c>
      <c r="L4104">
        <v>-37.064602000000001</v>
      </c>
      <c r="M4104">
        <v>253.25550401184</v>
      </c>
      <c r="N4104">
        <v>144.16851687392099</v>
      </c>
      <c r="O4104">
        <v>5.2160302993119698</v>
      </c>
      <c r="P4104">
        <v>-5.64</v>
      </c>
      <c r="Q4104">
        <v>0</v>
      </c>
      <c r="R4104">
        <v>3.2080198715972199</v>
      </c>
      <c r="S4104">
        <v>254.33593985554899</v>
      </c>
    </row>
    <row r="4105" spans="1:20" hidden="1" x14ac:dyDescent="0.25">
      <c r="A4105">
        <v>2361</v>
      </c>
      <c r="B4105">
        <v>3090</v>
      </c>
      <c r="C4105">
        <v>250.14473802092201</v>
      </c>
      <c r="D4105">
        <v>8.9464804577421897E-2</v>
      </c>
      <c r="E4105">
        <v>0</v>
      </c>
      <c r="F4105">
        <v>0.495640347845058</v>
      </c>
      <c r="G4105">
        <v>357</v>
      </c>
      <c r="H4105">
        <v>3</v>
      </c>
      <c r="I4105">
        <v>120.71285176021701</v>
      </c>
      <c r="J4105">
        <v>229.023025779259</v>
      </c>
      <c r="K4105">
        <v>-5.2372956027361797</v>
      </c>
      <c r="L4105">
        <v>47.642398999999997</v>
      </c>
      <c r="M4105">
        <v>200.43552496842301</v>
      </c>
      <c r="N4105">
        <v>111.915484977158</v>
      </c>
      <c r="O4105">
        <v>0.31688686095808399</v>
      </c>
      <c r="P4105">
        <v>2.12</v>
      </c>
      <c r="Q4105">
        <v>0</v>
      </c>
      <c r="R4105">
        <v>-1.6939907285831399</v>
      </c>
      <c r="S4105">
        <v>256.19043084840899</v>
      </c>
    </row>
    <row r="4106" spans="1:20" hidden="1" x14ac:dyDescent="0.25">
      <c r="A4106">
        <v>2362</v>
      </c>
      <c r="B4106">
        <v>333</v>
      </c>
      <c r="C4106">
        <v>272.90699757256101</v>
      </c>
      <c r="D4106">
        <v>8.1967303673503106E-2</v>
      </c>
      <c r="E4106">
        <v>0</v>
      </c>
      <c r="F4106">
        <v>-0.16878735619386301</v>
      </c>
      <c r="G4106">
        <v>358</v>
      </c>
      <c r="H4106">
        <v>3</v>
      </c>
      <c r="I4106">
        <v>183.054275884795</v>
      </c>
      <c r="J4106">
        <v>256.81530692176199</v>
      </c>
      <c r="K4106">
        <v>-5.2372956027361797</v>
      </c>
      <c r="L4106">
        <v>22.605801</v>
      </c>
      <c r="M4106">
        <v>283.15800768055499</v>
      </c>
      <c r="N4106">
        <v>156.879527507517</v>
      </c>
      <c r="O4106">
        <v>0.57803249025460501</v>
      </c>
      <c r="P4106">
        <v>5.83</v>
      </c>
      <c r="Q4106">
        <v>0</v>
      </c>
      <c r="R4106">
        <v>0.74140858763489703</v>
      </c>
      <c r="S4106">
        <v>270.36461736282399</v>
      </c>
    </row>
    <row r="4107" spans="1:20" x14ac:dyDescent="0.25">
      <c r="A4107">
        <v>2362</v>
      </c>
      <c r="B4107">
        <v>1499</v>
      </c>
      <c r="C4107">
        <v>262.24634386736</v>
      </c>
      <c r="D4107">
        <v>0.10636352169233899</v>
      </c>
      <c r="E4107">
        <v>0</v>
      </c>
      <c r="F4107">
        <v>0.61055240613378403</v>
      </c>
      <c r="G4107">
        <v>358</v>
      </c>
      <c r="H4107">
        <v>3</v>
      </c>
      <c r="I4107">
        <v>181.463769205246</v>
      </c>
      <c r="J4107">
        <v>231.795752971441</v>
      </c>
      <c r="K4107">
        <v>-5.2372956027361797</v>
      </c>
      <c r="L4107">
        <v>-39.488300000000002</v>
      </c>
      <c r="M4107">
        <v>240.13998875211701</v>
      </c>
      <c r="N4107">
        <v>136.24059892451001</v>
      </c>
      <c r="O4107">
        <v>5.82052559159973</v>
      </c>
      <c r="P4107">
        <v>-8.9700000000000006</v>
      </c>
      <c r="Q4107">
        <v>0</v>
      </c>
      <c r="R4107">
        <v>3.13300287005621</v>
      </c>
      <c r="S4107">
        <v>251.08988731443901</v>
      </c>
      <c r="T4107">
        <f>IF(AND(C4107&gt;=$V$3,B4107=$V$1,A4107&lt;=2004),1,0)</f>
        <v>0</v>
      </c>
    </row>
    <row r="4108" spans="1:20" hidden="1" x14ac:dyDescent="0.25">
      <c r="A4108">
        <v>2362</v>
      </c>
      <c r="B4108">
        <v>1513</v>
      </c>
      <c r="C4108">
        <v>266.09547508400198</v>
      </c>
      <c r="D4108">
        <v>0.11064023030836399</v>
      </c>
      <c r="E4108">
        <v>0</v>
      </c>
      <c r="F4108">
        <v>0.59539079678876605</v>
      </c>
      <c r="G4108">
        <v>358</v>
      </c>
      <c r="H4108">
        <v>3</v>
      </c>
      <c r="I4108">
        <v>185.94375006177</v>
      </c>
      <c r="J4108">
        <v>233.472324690308</v>
      </c>
      <c r="K4108">
        <v>-5.2372956027361797</v>
      </c>
      <c r="L4108">
        <v>-37.064602000000001</v>
      </c>
      <c r="M4108">
        <v>254.598836988654</v>
      </c>
      <c r="N4108">
        <v>144.98498236831099</v>
      </c>
      <c r="O4108">
        <v>5.2336504839369704</v>
      </c>
      <c r="P4108">
        <v>-5.64</v>
      </c>
      <c r="Q4108">
        <v>0</v>
      </c>
      <c r="R4108">
        <v>3.2941633705863</v>
      </c>
      <c r="S4108">
        <v>254.389687604258</v>
      </c>
    </row>
    <row r="4109" spans="1:20" hidden="1" x14ac:dyDescent="0.25">
      <c r="A4109">
        <v>2362</v>
      </c>
      <c r="B4109">
        <v>3090</v>
      </c>
      <c r="C4109">
        <v>249.967092977704</v>
      </c>
      <c r="D4109">
        <v>8.9800466824271799E-2</v>
      </c>
      <c r="E4109">
        <v>0</v>
      </c>
      <c r="F4109">
        <v>-0.46469466146777599</v>
      </c>
      <c r="G4109">
        <v>358</v>
      </c>
      <c r="H4109">
        <v>3</v>
      </c>
      <c r="I4109">
        <v>120.71285176021701</v>
      </c>
      <c r="J4109">
        <v>228.84538073604199</v>
      </c>
      <c r="K4109">
        <v>-5.2372956027361797</v>
      </c>
      <c r="L4109">
        <v>47.642398999999997</v>
      </c>
      <c r="M4109">
        <v>199.81115604516901</v>
      </c>
      <c r="N4109">
        <v>111.60448137364401</v>
      </c>
      <c r="O4109">
        <v>0.29993235557896603</v>
      </c>
      <c r="P4109">
        <v>2.2400000000000002</v>
      </c>
      <c r="Q4109">
        <v>0</v>
      </c>
      <c r="R4109">
        <v>-1.7422745756890501</v>
      </c>
      <c r="S4109">
        <v>256.162003801678</v>
      </c>
    </row>
    <row r="4110" spans="1:20" hidden="1" x14ac:dyDescent="0.25">
      <c r="A4110">
        <v>2363</v>
      </c>
      <c r="B4110">
        <v>333</v>
      </c>
      <c r="C4110">
        <v>272.88020955283002</v>
      </c>
      <c r="D4110">
        <v>8.2312426046694698E-2</v>
      </c>
      <c r="E4110">
        <v>0</v>
      </c>
      <c r="F4110">
        <v>0.22725205834069401</v>
      </c>
      <c r="G4110">
        <v>359</v>
      </c>
      <c r="H4110">
        <v>3</v>
      </c>
      <c r="I4110">
        <v>182.47830693863901</v>
      </c>
      <c r="J4110">
        <v>256.788518902031</v>
      </c>
      <c r="K4110">
        <v>-5.6665171790587801</v>
      </c>
      <c r="L4110">
        <v>22.605801</v>
      </c>
      <c r="M4110">
        <v>283.08244114710902</v>
      </c>
      <c r="N4110">
        <v>156.89553886322301</v>
      </c>
      <c r="O4110">
        <v>0.57844798202875702</v>
      </c>
      <c r="P4110">
        <v>5.88</v>
      </c>
      <c r="Q4110">
        <v>0</v>
      </c>
      <c r="R4110">
        <v>0.73267440598720501</v>
      </c>
      <c r="S4110">
        <v>270.376571718278</v>
      </c>
    </row>
    <row r="4111" spans="1:20" x14ac:dyDescent="0.25">
      <c r="A4111">
        <v>2363</v>
      </c>
      <c r="B4111">
        <v>1499</v>
      </c>
      <c r="C4111">
        <v>262.60996483417398</v>
      </c>
      <c r="D4111">
        <v>0.10681136405609</v>
      </c>
      <c r="E4111">
        <v>0</v>
      </c>
      <c r="F4111">
        <v>-0.73036515502230503</v>
      </c>
      <c r="G4111">
        <v>359</v>
      </c>
      <c r="H4111">
        <v>3</v>
      </c>
      <c r="I4111">
        <v>183.420278403232</v>
      </c>
      <c r="J4111">
        <v>232.15937393825601</v>
      </c>
      <c r="K4111">
        <v>-5.6665171790587801</v>
      </c>
      <c r="L4111">
        <v>-39.488300000000002</v>
      </c>
      <c r="M4111">
        <v>241.37484875616099</v>
      </c>
      <c r="N4111">
        <v>136.99553203746899</v>
      </c>
      <c r="O4111">
        <v>5.8389727421889503</v>
      </c>
      <c r="P4111">
        <v>-8.98</v>
      </c>
      <c r="Q4111">
        <v>0</v>
      </c>
      <c r="R4111">
        <v>3.2151171357163801</v>
      </c>
      <c r="S4111">
        <v>251.14234534048001</v>
      </c>
      <c r="T4111">
        <f>IF(AND(C4111&gt;=$V$3,B4111=$V$1,A4111&lt;=2004),1,0)</f>
        <v>0</v>
      </c>
    </row>
    <row r="4112" spans="1:20" hidden="1" x14ac:dyDescent="0.25">
      <c r="A4112">
        <v>2363</v>
      </c>
      <c r="B4112">
        <v>1513</v>
      </c>
      <c r="C4112">
        <v>266.44998754936898</v>
      </c>
      <c r="D4112">
        <v>0.11110607970371</v>
      </c>
      <c r="E4112">
        <v>0</v>
      </c>
      <c r="F4112">
        <v>-0.681562826974072</v>
      </c>
      <c r="G4112">
        <v>359</v>
      </c>
      <c r="H4112">
        <v>3</v>
      </c>
      <c r="I4112">
        <v>187.81781461207899</v>
      </c>
      <c r="J4112">
        <v>233.82683715567501</v>
      </c>
      <c r="K4112">
        <v>-5.6665171790587801</v>
      </c>
      <c r="L4112">
        <v>-37.064602000000001</v>
      </c>
      <c r="M4112">
        <v>255.86106546333599</v>
      </c>
      <c r="N4112">
        <v>145.76222009580701</v>
      </c>
      <c r="O4112">
        <v>5.2496115852267602</v>
      </c>
      <c r="P4112">
        <v>-5.64</v>
      </c>
      <c r="Q4112">
        <v>0</v>
      </c>
      <c r="R4112">
        <v>3.3734257588558298</v>
      </c>
      <c r="S4112">
        <v>254.44472860240401</v>
      </c>
    </row>
    <row r="4113" spans="1:20" hidden="1" x14ac:dyDescent="0.25">
      <c r="A4113">
        <v>2363</v>
      </c>
      <c r="B4113">
        <v>3090</v>
      </c>
      <c r="C4113">
        <v>249.76983625944899</v>
      </c>
      <c r="D4113">
        <v>9.01785706392704E-2</v>
      </c>
      <c r="E4113">
        <v>0</v>
      </c>
      <c r="F4113">
        <v>0.51960683816495701</v>
      </c>
      <c r="G4113">
        <v>359</v>
      </c>
      <c r="H4113">
        <v>3</v>
      </c>
      <c r="I4113">
        <v>119.252679293456</v>
      </c>
      <c r="J4113">
        <v>228.64812401778701</v>
      </c>
      <c r="K4113">
        <v>-5.6665171790587801</v>
      </c>
      <c r="L4113">
        <v>47.642398999999997</v>
      </c>
      <c r="M4113">
        <v>199.24416162482601</v>
      </c>
      <c r="N4113">
        <v>111.32993791716</v>
      </c>
      <c r="O4113">
        <v>0.28311043075907699</v>
      </c>
      <c r="P4113">
        <v>2.36</v>
      </c>
      <c r="Q4113">
        <v>0</v>
      </c>
      <c r="R4113">
        <v>-1.7852768797973799</v>
      </c>
      <c r="S4113">
        <v>256.13287512701498</v>
      </c>
    </row>
    <row r="4114" spans="1:20" hidden="1" x14ac:dyDescent="0.25">
      <c r="A4114">
        <v>2364</v>
      </c>
      <c r="B4114">
        <v>333</v>
      </c>
      <c r="C4114">
        <v>272.84504206513901</v>
      </c>
      <c r="D4114">
        <v>8.2637418124410403E-2</v>
      </c>
      <c r="E4114">
        <v>0</v>
      </c>
      <c r="F4114">
        <v>0.22201135063923999</v>
      </c>
      <c r="G4114">
        <v>360</v>
      </c>
      <c r="H4114">
        <v>3</v>
      </c>
      <c r="I4114">
        <v>181.887136287169</v>
      </c>
      <c r="J4114">
        <v>256.75335141433999</v>
      </c>
      <c r="K4114">
        <v>-6.09401267935585</v>
      </c>
      <c r="L4114">
        <v>22.605801</v>
      </c>
      <c r="M4114">
        <v>282.97131022516601</v>
      </c>
      <c r="N4114">
        <v>156.88828800660499</v>
      </c>
      <c r="O4114">
        <v>0.57934735656359604</v>
      </c>
      <c r="P4114">
        <v>5.93</v>
      </c>
      <c r="Q4114">
        <v>0</v>
      </c>
      <c r="R4114">
        <v>0.72150945645789699</v>
      </c>
      <c r="S4114">
        <v>270.38834390581002</v>
      </c>
    </row>
    <row r="4115" spans="1:20" x14ac:dyDescent="0.25">
      <c r="A4115">
        <v>2364</v>
      </c>
      <c r="B4115">
        <v>1499</v>
      </c>
      <c r="C4115">
        <v>262.99917852065602</v>
      </c>
      <c r="D4115">
        <v>0.107233084673444</v>
      </c>
      <c r="E4115">
        <v>0</v>
      </c>
      <c r="F4115">
        <v>-0.67807767480610903</v>
      </c>
      <c r="G4115">
        <v>360</v>
      </c>
      <c r="H4115">
        <v>3</v>
      </c>
      <c r="I4115">
        <v>185.37015368877499</v>
      </c>
      <c r="J4115">
        <v>232.548587624737</v>
      </c>
      <c r="K4115">
        <v>-6.09401267935585</v>
      </c>
      <c r="L4115">
        <v>-39.488300000000002</v>
      </c>
      <c r="M4115">
        <v>242.716361001423</v>
      </c>
      <c r="N4115">
        <v>137.808256469018</v>
      </c>
      <c r="O4115">
        <v>5.8559048910573699</v>
      </c>
      <c r="P4115">
        <v>-8.98</v>
      </c>
      <c r="Q4115">
        <v>0</v>
      </c>
      <c r="R4115">
        <v>3.3047894522027401</v>
      </c>
      <c r="S4115">
        <v>251.196266464914</v>
      </c>
      <c r="T4115">
        <f>IF(AND(C4115&gt;=$V$3,B4115=$V$1,A4115&lt;=2004),1,0)</f>
        <v>0</v>
      </c>
    </row>
    <row r="4116" spans="1:20" hidden="1" x14ac:dyDescent="0.25">
      <c r="A4116">
        <v>2364</v>
      </c>
      <c r="B4116">
        <v>1513</v>
      </c>
      <c r="C4116">
        <v>266.82866926240803</v>
      </c>
      <c r="D4116">
        <v>0.11154475703864</v>
      </c>
      <c r="E4116">
        <v>0</v>
      </c>
      <c r="F4116">
        <v>-0.64036387749824697</v>
      </c>
      <c r="G4116">
        <v>360</v>
      </c>
      <c r="H4116">
        <v>3</v>
      </c>
      <c r="I4116">
        <v>189.683926316292</v>
      </c>
      <c r="J4116">
        <v>234.20551886871399</v>
      </c>
      <c r="K4116">
        <v>-6.09401267935585</v>
      </c>
      <c r="L4116">
        <v>-37.064602000000001</v>
      </c>
      <c r="M4116">
        <v>257.22730239120699</v>
      </c>
      <c r="N4116">
        <v>146.59574061911201</v>
      </c>
      <c r="O4116">
        <v>5.2643590771795097</v>
      </c>
      <c r="P4116">
        <v>-5.62</v>
      </c>
      <c r="Q4116">
        <v>0</v>
      </c>
      <c r="R4116">
        <v>3.4597287746344798</v>
      </c>
      <c r="S4116">
        <v>254.50117772524899</v>
      </c>
    </row>
    <row r="4117" spans="1:20" hidden="1" x14ac:dyDescent="0.25">
      <c r="A4117">
        <v>2364</v>
      </c>
      <c r="B4117">
        <v>3090</v>
      </c>
      <c r="C4117">
        <v>249.55358149898299</v>
      </c>
      <c r="D4117">
        <v>9.0534620417475994E-2</v>
      </c>
      <c r="E4117">
        <v>0</v>
      </c>
      <c r="F4117">
        <v>0.50334888221477303</v>
      </c>
      <c r="G4117">
        <v>360</v>
      </c>
      <c r="H4117">
        <v>3</v>
      </c>
      <c r="I4117">
        <v>117.788728240016</v>
      </c>
      <c r="J4117">
        <v>228.43186925732101</v>
      </c>
      <c r="K4117">
        <v>-6.09401267935585</v>
      </c>
      <c r="L4117">
        <v>47.642398999999997</v>
      </c>
      <c r="M4117">
        <v>198.615986907337</v>
      </c>
      <c r="N4117">
        <v>111.018404562443</v>
      </c>
      <c r="O4117">
        <v>0.26538617923069302</v>
      </c>
      <c r="P4117">
        <v>2.4700000000000002</v>
      </c>
      <c r="Q4117">
        <v>0</v>
      </c>
      <c r="R4117">
        <v>-1.8337287651590799</v>
      </c>
      <c r="S4117">
        <v>256.10295590875501</v>
      </c>
    </row>
    <row r="4118" spans="1:20" hidden="1" x14ac:dyDescent="0.25">
      <c r="A4118">
        <v>2365</v>
      </c>
      <c r="B4118">
        <v>333</v>
      </c>
      <c r="C4118">
        <v>272.816862751695</v>
      </c>
      <c r="D4118">
        <v>8.2968288559488595E-2</v>
      </c>
      <c r="E4118">
        <v>0</v>
      </c>
      <c r="F4118">
        <v>-0.18514931795852499</v>
      </c>
      <c r="G4118">
        <v>361</v>
      </c>
      <c r="H4118">
        <v>3</v>
      </c>
      <c r="I4118">
        <v>181.887136287169</v>
      </c>
      <c r="J4118">
        <v>256.725172100897</v>
      </c>
      <c r="K4118">
        <v>-6.09401267935585</v>
      </c>
      <c r="L4118">
        <v>22.605801</v>
      </c>
      <c r="M4118">
        <v>282.82546650098999</v>
      </c>
      <c r="N4118">
        <v>156.86258750189199</v>
      </c>
      <c r="O4118">
        <v>0.58082617124498603</v>
      </c>
      <c r="P4118">
        <v>5.98</v>
      </c>
      <c r="Q4118">
        <v>0</v>
      </c>
      <c r="R4118">
        <v>0.70798217264366503</v>
      </c>
      <c r="S4118">
        <v>270.39989538144198</v>
      </c>
    </row>
    <row r="4119" spans="1:20" x14ac:dyDescent="0.25">
      <c r="A4119">
        <v>2365</v>
      </c>
      <c r="B4119">
        <v>1499</v>
      </c>
      <c r="C4119">
        <v>263.36417968543998</v>
      </c>
      <c r="D4119">
        <v>0.107662433244417</v>
      </c>
      <c r="E4119">
        <v>0</v>
      </c>
      <c r="F4119">
        <v>0.64150674505289196</v>
      </c>
      <c r="G4119">
        <v>361</v>
      </c>
      <c r="H4119">
        <v>3</v>
      </c>
      <c r="I4119">
        <v>185.37015368877499</v>
      </c>
      <c r="J4119">
        <v>232.91358878952201</v>
      </c>
      <c r="K4119">
        <v>-6.09401267935585</v>
      </c>
      <c r="L4119">
        <v>-39.488300000000002</v>
      </c>
      <c r="M4119">
        <v>244.15848075801699</v>
      </c>
      <c r="N4119">
        <v>138.67949355282099</v>
      </c>
      <c r="O4119">
        <v>5.8719069165717697</v>
      </c>
      <c r="P4119">
        <v>-8.9700000000000006</v>
      </c>
      <c r="Q4119">
        <v>0</v>
      </c>
      <c r="R4119">
        <v>3.4014155499787702</v>
      </c>
      <c r="S4119">
        <v>251.25176414601401</v>
      </c>
      <c r="T4119">
        <f>IF(AND(C4119&gt;=$V$3,B4119=$V$1,A4119&lt;=2004),1,0)</f>
        <v>0</v>
      </c>
    </row>
    <row r="4120" spans="1:20" hidden="1" x14ac:dyDescent="0.25">
      <c r="A4120">
        <v>2365</v>
      </c>
      <c r="B4120">
        <v>1513</v>
      </c>
      <c r="C4120">
        <v>267.18342369013197</v>
      </c>
      <c r="D4120">
        <v>0.111991369035115</v>
      </c>
      <c r="E4120">
        <v>0</v>
      </c>
      <c r="F4120">
        <v>0.63395033289025204</v>
      </c>
      <c r="G4120">
        <v>361</v>
      </c>
      <c r="H4120">
        <v>3</v>
      </c>
      <c r="I4120">
        <v>189.683926316292</v>
      </c>
      <c r="J4120">
        <v>234.560273296438</v>
      </c>
      <c r="K4120">
        <v>-6.09401267935585</v>
      </c>
      <c r="L4120">
        <v>-37.064602000000001</v>
      </c>
      <c r="M4120">
        <v>258.69272001339999</v>
      </c>
      <c r="N4120">
        <v>147.48725353970599</v>
      </c>
      <c r="O4120">
        <v>5.27717586304595</v>
      </c>
      <c r="P4120">
        <v>-5.6</v>
      </c>
      <c r="Q4120">
        <v>0</v>
      </c>
      <c r="R4120">
        <v>3.55259119179216</v>
      </c>
      <c r="S4120">
        <v>254.55914199634299</v>
      </c>
    </row>
    <row r="4121" spans="1:20" hidden="1" x14ac:dyDescent="0.25">
      <c r="A4121">
        <v>2365</v>
      </c>
      <c r="B4121">
        <v>3090</v>
      </c>
      <c r="C4121">
        <v>249.35539197284001</v>
      </c>
      <c r="D4121">
        <v>9.0897110315237201E-2</v>
      </c>
      <c r="E4121">
        <v>0</v>
      </c>
      <c r="F4121">
        <v>-0.47863312300715199</v>
      </c>
      <c r="G4121">
        <v>361</v>
      </c>
      <c r="H4121">
        <v>3</v>
      </c>
      <c r="I4121">
        <v>117.788728240016</v>
      </c>
      <c r="J4121">
        <v>228.233679731178</v>
      </c>
      <c r="K4121">
        <v>-6.09401267935585</v>
      </c>
      <c r="L4121">
        <v>47.642398999999997</v>
      </c>
      <c r="M4121">
        <v>197.92902000765699</v>
      </c>
      <c r="N4121">
        <v>110.674359098116</v>
      </c>
      <c r="O4121">
        <v>0.24739886381057</v>
      </c>
      <c r="P4121">
        <v>2.57</v>
      </c>
      <c r="Q4121">
        <v>0</v>
      </c>
      <c r="R4121">
        <v>-1.88742776823393</v>
      </c>
      <c r="S4121">
        <v>256.07216053463998</v>
      </c>
    </row>
    <row r="4122" spans="1:20" hidden="1" x14ac:dyDescent="0.25">
      <c r="A4122">
        <v>2366</v>
      </c>
      <c r="B4122">
        <v>333</v>
      </c>
      <c r="C4122">
        <v>272.77963975389702</v>
      </c>
      <c r="D4122">
        <v>8.3290746108930905E-2</v>
      </c>
      <c r="E4122">
        <v>0</v>
      </c>
      <c r="F4122">
        <v>0.23960960311499099</v>
      </c>
      <c r="G4122">
        <v>362</v>
      </c>
      <c r="H4122">
        <v>3</v>
      </c>
      <c r="I4122">
        <v>181.28110664892901</v>
      </c>
      <c r="J4122">
        <v>256.68794910309799</v>
      </c>
      <c r="K4122">
        <v>-6.5196518843567803</v>
      </c>
      <c r="L4122">
        <v>22.605801</v>
      </c>
      <c r="M4122">
        <v>282.70864425178002</v>
      </c>
      <c r="N4122">
        <v>156.851397936794</v>
      </c>
      <c r="O4122">
        <v>0.581841039084394</v>
      </c>
      <c r="P4122">
        <v>6.02</v>
      </c>
      <c r="Q4122">
        <v>0</v>
      </c>
      <c r="R4122">
        <v>0.69653237761535802</v>
      </c>
      <c r="S4122">
        <v>270.41126004159599</v>
      </c>
    </row>
    <row r="4123" spans="1:20" x14ac:dyDescent="0.25">
      <c r="A4123">
        <v>2366</v>
      </c>
      <c r="B4123">
        <v>1499</v>
      </c>
      <c r="C4123">
        <v>263.75464431293699</v>
      </c>
      <c r="D4123">
        <v>0.108080864972897</v>
      </c>
      <c r="E4123">
        <v>0</v>
      </c>
      <c r="F4123">
        <v>-0.67465321080359197</v>
      </c>
      <c r="G4123">
        <v>362</v>
      </c>
      <c r="H4123">
        <v>3</v>
      </c>
      <c r="I4123">
        <v>187.312659825906</v>
      </c>
      <c r="J4123">
        <v>233.30405341701899</v>
      </c>
      <c r="K4123">
        <v>-6.5196518843567803</v>
      </c>
      <c r="L4123">
        <v>-39.488300000000002</v>
      </c>
      <c r="M4123">
        <v>245.51671807016601</v>
      </c>
      <c r="N4123">
        <v>139.50221847843599</v>
      </c>
      <c r="O4123">
        <v>5.8864969481978999</v>
      </c>
      <c r="P4123">
        <v>-8.9600000000000009</v>
      </c>
      <c r="Q4123">
        <v>0</v>
      </c>
      <c r="R4123">
        <v>3.4906096367605302</v>
      </c>
      <c r="S4123">
        <v>251.30871712268501</v>
      </c>
      <c r="T4123">
        <f>IF(AND(C4123&gt;=$V$3,B4123=$V$1,A4123&lt;=2004),1,0)</f>
        <v>0</v>
      </c>
    </row>
    <row r="4124" spans="1:20" hidden="1" x14ac:dyDescent="0.25">
      <c r="A4124">
        <v>2366</v>
      </c>
      <c r="B4124">
        <v>1513</v>
      </c>
      <c r="C4124">
        <v>267.56185537211701</v>
      </c>
      <c r="D4124">
        <v>0.112426625240163</v>
      </c>
      <c r="E4124">
        <v>0</v>
      </c>
      <c r="F4124">
        <v>-0.62732872130079498</v>
      </c>
      <c r="G4124">
        <v>362</v>
      </c>
      <c r="H4124">
        <v>3</v>
      </c>
      <c r="I4124">
        <v>191.541387216104</v>
      </c>
      <c r="J4124">
        <v>234.938704978423</v>
      </c>
      <c r="K4124">
        <v>-6.5196518843567803</v>
      </c>
      <c r="L4124">
        <v>-37.064602000000001</v>
      </c>
      <c r="M4124">
        <v>260.07121611584</v>
      </c>
      <c r="N4124">
        <v>148.328250725636</v>
      </c>
      <c r="O4124">
        <v>5.2885750891539196</v>
      </c>
      <c r="P4124">
        <v>-5.58</v>
      </c>
      <c r="Q4124">
        <v>0</v>
      </c>
      <c r="R4124">
        <v>3.6381214955913799</v>
      </c>
      <c r="S4124">
        <v>254.61850178452499</v>
      </c>
    </row>
    <row r="4125" spans="1:20" hidden="1" x14ac:dyDescent="0.25">
      <c r="A4125">
        <v>2366</v>
      </c>
      <c r="B4125">
        <v>3090</v>
      </c>
      <c r="C4125">
        <v>249.13768280064301</v>
      </c>
      <c r="D4125">
        <v>9.1250383354280595E-2</v>
      </c>
      <c r="E4125">
        <v>0</v>
      </c>
      <c r="F4125">
        <v>0.51716876372947995</v>
      </c>
      <c r="G4125">
        <v>362</v>
      </c>
      <c r="H4125">
        <v>3</v>
      </c>
      <c r="I4125">
        <v>116.32168567959999</v>
      </c>
      <c r="J4125">
        <v>228.015970558981</v>
      </c>
      <c r="K4125">
        <v>-6.5196518843567803</v>
      </c>
      <c r="L4125">
        <v>47.642398999999997</v>
      </c>
      <c r="M4125">
        <v>197.30100652994699</v>
      </c>
      <c r="N4125">
        <v>110.361904546666</v>
      </c>
      <c r="O4125">
        <v>0.22917746485792401</v>
      </c>
      <c r="P4125">
        <v>2.67</v>
      </c>
      <c r="Q4125">
        <v>0</v>
      </c>
      <c r="R4125">
        <v>-1.9356681574697601</v>
      </c>
      <c r="S4125">
        <v>256.04057806771101</v>
      </c>
    </row>
    <row r="4126" spans="1:20" hidden="1" x14ac:dyDescent="0.25">
      <c r="A4126">
        <v>2367</v>
      </c>
      <c r="B4126">
        <v>333</v>
      </c>
      <c r="C4126">
        <v>272.749521634313</v>
      </c>
      <c r="D4126">
        <v>8.3613243098117906E-2</v>
      </c>
      <c r="E4126">
        <v>0</v>
      </c>
      <c r="F4126">
        <v>-0.188241389026368</v>
      </c>
      <c r="G4126">
        <v>363</v>
      </c>
      <c r="H4126">
        <v>3</v>
      </c>
      <c r="I4126">
        <v>181.28110664892901</v>
      </c>
      <c r="J4126">
        <v>256.657830983515</v>
      </c>
      <c r="K4126">
        <v>-6.5196518843567803</v>
      </c>
      <c r="L4126">
        <v>22.605801</v>
      </c>
      <c r="M4126">
        <v>282.55438531559798</v>
      </c>
      <c r="N4126">
        <v>156.819263600726</v>
      </c>
      <c r="O4126">
        <v>0.58395562120961098</v>
      </c>
      <c r="P4126">
        <v>6.07</v>
      </c>
      <c r="Q4126">
        <v>0</v>
      </c>
      <c r="R4126">
        <v>0.68253017082809897</v>
      </c>
      <c r="S4126">
        <v>270.42239624098301</v>
      </c>
    </row>
    <row r="4127" spans="1:20" x14ac:dyDescent="0.25">
      <c r="A4127">
        <v>2367</v>
      </c>
      <c r="B4127">
        <v>1499</v>
      </c>
      <c r="C4127">
        <v>264.12130411555398</v>
      </c>
      <c r="D4127">
        <v>0.10849934787971301</v>
      </c>
      <c r="E4127">
        <v>0</v>
      </c>
      <c r="F4127">
        <v>0.63070506913615298</v>
      </c>
      <c r="G4127">
        <v>363</v>
      </c>
      <c r="H4127">
        <v>3</v>
      </c>
      <c r="I4127">
        <v>187.312659825906</v>
      </c>
      <c r="J4127">
        <v>233.67071321963499</v>
      </c>
      <c r="K4127">
        <v>-6.5196518843567803</v>
      </c>
      <c r="L4127">
        <v>-39.488300000000002</v>
      </c>
      <c r="M4127">
        <v>246.97597499363101</v>
      </c>
      <c r="N4127">
        <v>140.38281030146399</v>
      </c>
      <c r="O4127">
        <v>5.9005698463808196</v>
      </c>
      <c r="P4127">
        <v>-8.93</v>
      </c>
      <c r="Q4127">
        <v>0</v>
      </c>
      <c r="R4127">
        <v>3.5867225036411998</v>
      </c>
      <c r="S4127">
        <v>251.36723828212001</v>
      </c>
      <c r="T4127">
        <f>IF(AND(C4127&gt;=$V$3,B4127=$V$1,A4127&lt;=2004),1,0)</f>
        <v>0</v>
      </c>
    </row>
    <row r="4128" spans="1:20" hidden="1" x14ac:dyDescent="0.25">
      <c r="A4128">
        <v>2367</v>
      </c>
      <c r="B4128">
        <v>1513</v>
      </c>
      <c r="C4128">
        <v>267.91687383649003</v>
      </c>
      <c r="D4128">
        <v>0.112861934681346</v>
      </c>
      <c r="E4128">
        <v>0</v>
      </c>
      <c r="F4128">
        <v>0.62033036197178304</v>
      </c>
      <c r="G4128">
        <v>363</v>
      </c>
      <c r="H4128">
        <v>3</v>
      </c>
      <c r="I4128">
        <v>191.541387216104</v>
      </c>
      <c r="J4128">
        <v>235.29372344279599</v>
      </c>
      <c r="K4128">
        <v>-6.5196518843567803</v>
      </c>
      <c r="L4128">
        <v>-37.064602000000001</v>
      </c>
      <c r="M4128">
        <v>261.54778201175799</v>
      </c>
      <c r="N4128">
        <v>149.22565554620499</v>
      </c>
      <c r="O4128">
        <v>5.2993573561842098</v>
      </c>
      <c r="P4128">
        <v>-5.54</v>
      </c>
      <c r="Q4128">
        <v>0</v>
      </c>
      <c r="R4128">
        <v>3.7300730492432499</v>
      </c>
      <c r="S4128">
        <v>254.67936185925799</v>
      </c>
    </row>
    <row r="4129" spans="1:20" hidden="1" x14ac:dyDescent="0.25">
      <c r="A4129">
        <v>2367</v>
      </c>
      <c r="B4129">
        <v>3090</v>
      </c>
      <c r="C4129">
        <v>248.93758235331401</v>
      </c>
      <c r="D4129">
        <v>9.1603699602107597E-2</v>
      </c>
      <c r="E4129">
        <v>0</v>
      </c>
      <c r="F4129">
        <v>-0.46653814316210601</v>
      </c>
      <c r="G4129">
        <v>363</v>
      </c>
      <c r="H4129">
        <v>3</v>
      </c>
      <c r="I4129">
        <v>116.32168567959999</v>
      </c>
      <c r="J4129">
        <v>227.815870111652</v>
      </c>
      <c r="K4129">
        <v>-6.5196518843567803</v>
      </c>
      <c r="L4129">
        <v>47.642398999999997</v>
      </c>
      <c r="M4129">
        <v>196.61286392410901</v>
      </c>
      <c r="N4129">
        <v>110.01546904029</v>
      </c>
      <c r="O4129">
        <v>0.21036968903845901</v>
      </c>
      <c r="P4129">
        <v>2.76</v>
      </c>
      <c r="Q4129">
        <v>0</v>
      </c>
      <c r="R4129">
        <v>-1.9893069769894001</v>
      </c>
      <c r="S4129">
        <v>256.008120426885</v>
      </c>
    </row>
    <row r="4130" spans="1:20" hidden="1" x14ac:dyDescent="0.25">
      <c r="A4130">
        <v>2368</v>
      </c>
      <c r="B4130">
        <v>333</v>
      </c>
      <c r="C4130">
        <v>272.71069251694598</v>
      </c>
      <c r="D4130">
        <v>8.3958771879965505E-2</v>
      </c>
      <c r="E4130">
        <v>0</v>
      </c>
      <c r="F4130">
        <v>0.23079524182848099</v>
      </c>
      <c r="G4130">
        <v>364</v>
      </c>
      <c r="H4130">
        <v>3</v>
      </c>
      <c r="I4130">
        <v>180.660580926725</v>
      </c>
      <c r="J4130">
        <v>256.61900186614702</v>
      </c>
      <c r="K4130">
        <v>-6.9433051402364301</v>
      </c>
      <c r="L4130">
        <v>22.605801</v>
      </c>
      <c r="M4130">
        <v>282.42961651000502</v>
      </c>
      <c r="N4130">
        <v>156.807116605934</v>
      </c>
      <c r="O4130">
        <v>0.58586972114550495</v>
      </c>
      <c r="P4130">
        <v>6.12</v>
      </c>
      <c r="Q4130">
        <v>0</v>
      </c>
      <c r="R4130">
        <v>0.67064131819678596</v>
      </c>
      <c r="S4130">
        <v>270.43333846120402</v>
      </c>
    </row>
    <row r="4131" spans="1:20" x14ac:dyDescent="0.25">
      <c r="A4131">
        <v>2368</v>
      </c>
      <c r="B4131">
        <v>1499</v>
      </c>
      <c r="C4131">
        <v>264.51381074259399</v>
      </c>
      <c r="D4131">
        <v>0.108947717612964</v>
      </c>
      <c r="E4131">
        <v>0</v>
      </c>
      <c r="F4131">
        <v>-0.68481064103919698</v>
      </c>
      <c r="G4131">
        <v>364</v>
      </c>
      <c r="H4131">
        <v>3</v>
      </c>
      <c r="I4131">
        <v>189.24706293802399</v>
      </c>
      <c r="J4131">
        <v>234.063219846675</v>
      </c>
      <c r="K4131">
        <v>-6.9433051402364301</v>
      </c>
      <c r="L4131">
        <v>-39.488300000000002</v>
      </c>
      <c r="M4131">
        <v>248.352180795452</v>
      </c>
      <c r="N4131">
        <v>141.22033971986301</v>
      </c>
      <c r="O4131">
        <v>5.91340558950664</v>
      </c>
      <c r="P4131">
        <v>-8.9</v>
      </c>
      <c r="Q4131">
        <v>0</v>
      </c>
      <c r="R4131">
        <v>3.67552326463306</v>
      </c>
      <c r="S4131">
        <v>251.4272083196</v>
      </c>
      <c r="T4131">
        <f>IF(AND(C4131&gt;=$V$3,B4131=$V$1,A4131&lt;=2004),1,0)</f>
        <v>0</v>
      </c>
    </row>
    <row r="4132" spans="1:20" hidden="1" x14ac:dyDescent="0.25">
      <c r="A4132">
        <v>2368</v>
      </c>
      <c r="B4132">
        <v>1513</v>
      </c>
      <c r="C4132">
        <v>268.296025764712</v>
      </c>
      <c r="D4132">
        <v>0.113328332650884</v>
      </c>
      <c r="E4132">
        <v>0</v>
      </c>
      <c r="F4132">
        <v>-0.63941625605633901</v>
      </c>
      <c r="G4132">
        <v>364</v>
      </c>
      <c r="H4132">
        <v>3</v>
      </c>
      <c r="I4132">
        <v>193.38950251835399</v>
      </c>
      <c r="J4132">
        <v>235.67287537101799</v>
      </c>
      <c r="K4132">
        <v>-6.9433051402364301</v>
      </c>
      <c r="L4132">
        <v>-37.064602000000001</v>
      </c>
      <c r="M4132">
        <v>262.93870170018698</v>
      </c>
      <c r="N4132">
        <v>150.07861725352601</v>
      </c>
      <c r="O4132">
        <v>5.3086777957604001</v>
      </c>
      <c r="P4132">
        <v>-5.5</v>
      </c>
      <c r="Q4132">
        <v>0</v>
      </c>
      <c r="R4132">
        <v>3.8148449187575899</v>
      </c>
      <c r="S4132">
        <v>254.74160507642301</v>
      </c>
    </row>
    <row r="4133" spans="1:20" hidden="1" x14ac:dyDescent="0.25">
      <c r="A4133">
        <v>2368</v>
      </c>
      <c r="B4133">
        <v>3090</v>
      </c>
      <c r="C4133">
        <v>248.71721421796599</v>
      </c>
      <c r="D4133">
        <v>9.1982248663996097E-2</v>
      </c>
      <c r="E4133">
        <v>0</v>
      </c>
      <c r="F4133">
        <v>0.53698813013506197</v>
      </c>
      <c r="G4133">
        <v>364</v>
      </c>
      <c r="H4133">
        <v>3</v>
      </c>
      <c r="I4133">
        <v>114.852248848898</v>
      </c>
      <c r="J4133">
        <v>227.59550197630401</v>
      </c>
      <c r="K4133">
        <v>-6.9433051402364301</v>
      </c>
      <c r="L4133">
        <v>47.642398999999997</v>
      </c>
      <c r="M4133">
        <v>195.981968606013</v>
      </c>
      <c r="N4133">
        <v>109.703444718725</v>
      </c>
      <c r="O4133">
        <v>0.19051643493459899</v>
      </c>
      <c r="P4133">
        <v>2.84</v>
      </c>
      <c r="Q4133">
        <v>0</v>
      </c>
      <c r="R4133">
        <v>-2.0376190245747199</v>
      </c>
      <c r="S4133">
        <v>255.97487452406401</v>
      </c>
    </row>
    <row r="4134" spans="1:20" hidden="1" x14ac:dyDescent="0.25">
      <c r="A4134">
        <v>2369</v>
      </c>
      <c r="B4134">
        <v>333</v>
      </c>
      <c r="C4134">
        <v>272.67875929782502</v>
      </c>
      <c r="D4134">
        <v>8.4294646741727305E-2</v>
      </c>
      <c r="E4134">
        <v>0</v>
      </c>
      <c r="F4134">
        <v>-0.182704563338351</v>
      </c>
      <c r="G4134">
        <v>365</v>
      </c>
      <c r="H4134">
        <v>3</v>
      </c>
      <c r="I4134">
        <v>180.660580926725</v>
      </c>
      <c r="J4134">
        <v>256.587068647026</v>
      </c>
      <c r="K4134">
        <v>-6.9433051402364301</v>
      </c>
      <c r="L4134">
        <v>22.605801</v>
      </c>
      <c r="M4134">
        <v>282.26882207752698</v>
      </c>
      <c r="N4134">
        <v>156.773175191202</v>
      </c>
      <c r="O4134">
        <v>0.58737794190192805</v>
      </c>
      <c r="P4134">
        <v>6.16</v>
      </c>
      <c r="Q4134">
        <v>0</v>
      </c>
      <c r="R4134">
        <v>0.65629799336172501</v>
      </c>
      <c r="S4134">
        <v>270.44404665495699</v>
      </c>
    </row>
    <row r="4135" spans="1:20" x14ac:dyDescent="0.25">
      <c r="A4135">
        <v>2369</v>
      </c>
      <c r="B4135">
        <v>1499</v>
      </c>
      <c r="C4135">
        <v>264.88260342643503</v>
      </c>
      <c r="D4135">
        <v>0.10938356009580601</v>
      </c>
      <c r="E4135">
        <v>0</v>
      </c>
      <c r="F4135">
        <v>0.62829728514766803</v>
      </c>
      <c r="G4135">
        <v>365</v>
      </c>
      <c r="H4135">
        <v>3</v>
      </c>
      <c r="I4135">
        <v>189.24706293802399</v>
      </c>
      <c r="J4135">
        <v>234.432012530517</v>
      </c>
      <c r="K4135">
        <v>-6.9433051402364301</v>
      </c>
      <c r="L4135">
        <v>-39.488300000000002</v>
      </c>
      <c r="M4135">
        <v>249.831764390838</v>
      </c>
      <c r="N4135">
        <v>142.115595224255</v>
      </c>
      <c r="O4135">
        <v>5.9252682647520496</v>
      </c>
      <c r="P4135">
        <v>-8.86</v>
      </c>
      <c r="Q4135">
        <v>0</v>
      </c>
      <c r="R4135">
        <v>3.771355134033</v>
      </c>
      <c r="S4135">
        <v>251.48874195507301</v>
      </c>
      <c r="T4135">
        <f>IF(AND(C4135&gt;=$V$3,B4135=$V$1,A4135&lt;=2004),1,0)</f>
        <v>0</v>
      </c>
    </row>
    <row r="4136" spans="1:20" hidden="1" x14ac:dyDescent="0.25">
      <c r="A4136">
        <v>2369</v>
      </c>
      <c r="B4136">
        <v>1513</v>
      </c>
      <c r="C4136">
        <v>268.65194211464001</v>
      </c>
      <c r="D4136">
        <v>0.11378169966913</v>
      </c>
      <c r="E4136">
        <v>0</v>
      </c>
      <c r="F4136">
        <v>0.61562394408531596</v>
      </c>
      <c r="G4136">
        <v>365</v>
      </c>
      <c r="H4136">
        <v>3</v>
      </c>
      <c r="I4136">
        <v>193.38950251835399</v>
      </c>
      <c r="J4136">
        <v>236.02879172094501</v>
      </c>
      <c r="K4136">
        <v>-6.9433051402364301</v>
      </c>
      <c r="L4136">
        <v>-37.064602000000001</v>
      </c>
      <c r="M4136">
        <v>264.43029185835297</v>
      </c>
      <c r="N4136">
        <v>150.987871496873</v>
      </c>
      <c r="O4136">
        <v>5.3167179245472003</v>
      </c>
      <c r="P4136">
        <v>-5.45</v>
      </c>
      <c r="Q4136">
        <v>0</v>
      </c>
      <c r="R4136">
        <v>3.9061730768103402</v>
      </c>
      <c r="S4136">
        <v>254.805338408783</v>
      </c>
    </row>
    <row r="4137" spans="1:20" hidden="1" x14ac:dyDescent="0.25">
      <c r="A4137">
        <v>2369</v>
      </c>
      <c r="B4137">
        <v>3090</v>
      </c>
      <c r="C4137">
        <v>248.514171444439</v>
      </c>
      <c r="D4137">
        <v>9.2350221233898994E-2</v>
      </c>
      <c r="E4137">
        <v>0</v>
      </c>
      <c r="F4137">
        <v>-0.45903058642670702</v>
      </c>
      <c r="G4137">
        <v>365</v>
      </c>
      <c r="H4137">
        <v>3</v>
      </c>
      <c r="I4137">
        <v>114.852248848898</v>
      </c>
      <c r="J4137">
        <v>227.39245920277699</v>
      </c>
      <c r="K4137">
        <v>-6.9433051402364301</v>
      </c>
      <c r="L4137">
        <v>47.642398999999997</v>
      </c>
      <c r="M4137">
        <v>195.288929541187</v>
      </c>
      <c r="N4137">
        <v>109.355115136488</v>
      </c>
      <c r="O4137">
        <v>0.17091182379155001</v>
      </c>
      <c r="P4137">
        <v>2.92</v>
      </c>
      <c r="Q4137">
        <v>0</v>
      </c>
      <c r="R4137">
        <v>-2.0915447395555802</v>
      </c>
      <c r="S4137">
        <v>255.940748766344</v>
      </c>
    </row>
    <row r="4138" spans="1:20" hidden="1" x14ac:dyDescent="0.25">
      <c r="A4138">
        <v>2370</v>
      </c>
      <c r="B4138">
        <v>333</v>
      </c>
      <c r="C4138">
        <v>272.637862696149</v>
      </c>
      <c r="D4138">
        <v>8.4636403956372994E-2</v>
      </c>
      <c r="E4138">
        <v>0</v>
      </c>
      <c r="F4138">
        <v>0.23748215509853099</v>
      </c>
      <c r="G4138">
        <v>366</v>
      </c>
      <c r="H4138">
        <v>3</v>
      </c>
      <c r="I4138">
        <v>180.02594188254099</v>
      </c>
      <c r="J4138">
        <v>256.54617204534998</v>
      </c>
      <c r="K4138">
        <v>-7.3648433981090697</v>
      </c>
      <c r="L4138">
        <v>22.605801</v>
      </c>
      <c r="M4138">
        <v>282.13663556175698</v>
      </c>
      <c r="N4138">
        <v>156.75589267537299</v>
      </c>
      <c r="O4138">
        <v>0.58918506810313198</v>
      </c>
      <c r="P4138">
        <v>6.21</v>
      </c>
      <c r="Q4138">
        <v>0</v>
      </c>
      <c r="R4138">
        <v>0.64400940185667499</v>
      </c>
      <c r="S4138">
        <v>270.45455434738199</v>
      </c>
    </row>
    <row r="4139" spans="1:20" x14ac:dyDescent="0.25">
      <c r="A4139">
        <v>2370</v>
      </c>
      <c r="B4139">
        <v>1499</v>
      </c>
      <c r="C4139">
        <v>265.277421448903</v>
      </c>
      <c r="D4139">
        <v>0.109827035716991</v>
      </c>
      <c r="E4139">
        <v>0</v>
      </c>
      <c r="F4139">
        <v>-0.68954055248725798</v>
      </c>
      <c r="G4139">
        <v>366</v>
      </c>
      <c r="H4139">
        <v>3</v>
      </c>
      <c r="I4139">
        <v>191.172630787006</v>
      </c>
      <c r="J4139">
        <v>234.826830552985</v>
      </c>
      <c r="K4139">
        <v>-7.3648433981090697</v>
      </c>
      <c r="L4139">
        <v>-39.488300000000002</v>
      </c>
      <c r="M4139">
        <v>251.22797117518101</v>
      </c>
      <c r="N4139">
        <v>142.964851536921</v>
      </c>
      <c r="O4139">
        <v>5.9366526634784798</v>
      </c>
      <c r="P4139">
        <v>-8.81</v>
      </c>
      <c r="Q4139">
        <v>0</v>
      </c>
      <c r="R4139">
        <v>3.85990240948983</v>
      </c>
      <c r="S4139">
        <v>251.55172033270799</v>
      </c>
      <c r="T4139">
        <f>IF(AND(C4139&gt;=$V$3,B4139=$V$1,A4139&lt;=2004),1,0)</f>
        <v>0</v>
      </c>
    </row>
    <row r="4140" spans="1:20" hidden="1" x14ac:dyDescent="0.25">
      <c r="A4140">
        <v>2370</v>
      </c>
      <c r="B4140">
        <v>1513</v>
      </c>
      <c r="C4140">
        <v>269.03219261558399</v>
      </c>
      <c r="D4140">
        <v>0.114243006742113</v>
      </c>
      <c r="E4140">
        <v>0</v>
      </c>
      <c r="F4140">
        <v>-0.64473363553005203</v>
      </c>
      <c r="G4140">
        <v>366</v>
      </c>
      <c r="H4140">
        <v>3</v>
      </c>
      <c r="I4140">
        <v>195.22758086882399</v>
      </c>
      <c r="J4140">
        <v>236.40904222188999</v>
      </c>
      <c r="K4140">
        <v>-7.3648433981090697</v>
      </c>
      <c r="L4140">
        <v>-37.064602000000001</v>
      </c>
      <c r="M4140">
        <v>265.83623898787101</v>
      </c>
      <c r="N4140">
        <v>151.849726053951</v>
      </c>
      <c r="O4140">
        <v>5.3235078130498898</v>
      </c>
      <c r="P4140">
        <v>-5.39</v>
      </c>
      <c r="Q4140">
        <v>0</v>
      </c>
      <c r="R4140">
        <v>3.9903756748389299</v>
      </c>
      <c r="S4140">
        <v>254.870445595311</v>
      </c>
    </row>
    <row r="4141" spans="1:20" hidden="1" x14ac:dyDescent="0.25">
      <c r="A4141">
        <v>2370</v>
      </c>
      <c r="B4141">
        <v>3090</v>
      </c>
      <c r="C4141">
        <v>248.29012257341901</v>
      </c>
      <c r="D4141">
        <v>9.2724638300708803E-2</v>
      </c>
      <c r="E4141">
        <v>0</v>
      </c>
      <c r="F4141">
        <v>0.55655224943535997</v>
      </c>
      <c r="G4141">
        <v>366</v>
      </c>
      <c r="H4141">
        <v>3</v>
      </c>
      <c r="I4141">
        <v>113.38112441469799</v>
      </c>
      <c r="J4141">
        <v>227.168410331757</v>
      </c>
      <c r="K4141">
        <v>-7.3648433981090697</v>
      </c>
      <c r="L4141">
        <v>47.642398999999997</v>
      </c>
      <c r="M4141">
        <v>194.652005764542</v>
      </c>
      <c r="N4141">
        <v>109.03852843719299</v>
      </c>
      <c r="O4141">
        <v>0.150768652076162</v>
      </c>
      <c r="P4141">
        <v>2.98</v>
      </c>
      <c r="Q4141">
        <v>0</v>
      </c>
      <c r="R4141">
        <v>-2.1402239944300998</v>
      </c>
      <c r="S4141">
        <v>255.90582875525399</v>
      </c>
    </row>
    <row r="4142" spans="1:20" hidden="1" x14ac:dyDescent="0.25">
      <c r="A4142">
        <v>2371</v>
      </c>
      <c r="B4142">
        <v>333</v>
      </c>
      <c r="C4142">
        <v>272.60386675033499</v>
      </c>
      <c r="D4142">
        <v>8.4950038149366899E-2</v>
      </c>
      <c r="E4142">
        <v>0</v>
      </c>
      <c r="F4142">
        <v>-0.18283065668360299</v>
      </c>
      <c r="G4142">
        <v>367</v>
      </c>
      <c r="H4142">
        <v>3</v>
      </c>
      <c r="I4142">
        <v>180.02594188254099</v>
      </c>
      <c r="J4142">
        <v>256.51217609953602</v>
      </c>
      <c r="K4142">
        <v>-7.3648433981090697</v>
      </c>
      <c r="L4142">
        <v>22.605801</v>
      </c>
      <c r="M4142">
        <v>281.96741322737199</v>
      </c>
      <c r="N4142">
        <v>156.71323196926801</v>
      </c>
      <c r="O4142">
        <v>0.59064017902015598</v>
      </c>
      <c r="P4142">
        <v>6.25</v>
      </c>
      <c r="Q4142">
        <v>0</v>
      </c>
      <c r="R4142">
        <v>0.62919548437043604</v>
      </c>
      <c r="S4142">
        <v>270.46482033512399</v>
      </c>
    </row>
    <row r="4143" spans="1:20" x14ac:dyDescent="0.25">
      <c r="A4143">
        <v>2371</v>
      </c>
      <c r="B4143">
        <v>1499</v>
      </c>
      <c r="C4143">
        <v>265.64878642931302</v>
      </c>
      <c r="D4143">
        <v>0.110234017962287</v>
      </c>
      <c r="E4143">
        <v>0</v>
      </c>
      <c r="F4143">
        <v>0.62138500042317601</v>
      </c>
      <c r="G4143">
        <v>367</v>
      </c>
      <c r="H4143">
        <v>3</v>
      </c>
      <c r="I4143">
        <v>191.172630787006</v>
      </c>
      <c r="J4143">
        <v>235.19819553339499</v>
      </c>
      <c r="K4143">
        <v>-7.3648433981090697</v>
      </c>
      <c r="L4143">
        <v>-39.488300000000002</v>
      </c>
      <c r="M4143">
        <v>252.72918444293401</v>
      </c>
      <c r="N4143">
        <v>143.869817313402</v>
      </c>
      <c r="O4143">
        <v>5.9471461751048302</v>
      </c>
      <c r="P4143">
        <v>-8.75</v>
      </c>
      <c r="Q4143">
        <v>0</v>
      </c>
      <c r="R4143">
        <v>3.95553343026703</v>
      </c>
      <c r="S4143">
        <v>251.61625903127899</v>
      </c>
      <c r="T4143">
        <f>IF(AND(C4143&gt;=$V$3,B4143=$V$1,A4143&lt;=2004),1,0)</f>
        <v>0</v>
      </c>
    </row>
    <row r="4144" spans="1:20" hidden="1" x14ac:dyDescent="0.25">
      <c r="A4144">
        <v>2371</v>
      </c>
      <c r="B4144">
        <v>1513</v>
      </c>
      <c r="C4144">
        <v>269.389125350857</v>
      </c>
      <c r="D4144">
        <v>0.114666353098407</v>
      </c>
      <c r="E4144">
        <v>0</v>
      </c>
      <c r="F4144">
        <v>0.61780177266648695</v>
      </c>
      <c r="G4144">
        <v>367</v>
      </c>
      <c r="H4144">
        <v>3</v>
      </c>
      <c r="I4144">
        <v>195.22758086882399</v>
      </c>
      <c r="J4144">
        <v>236.765974957163</v>
      </c>
      <c r="K4144">
        <v>-7.3648433981090697</v>
      </c>
      <c r="L4144">
        <v>-37.064602000000001</v>
      </c>
      <c r="M4144">
        <v>267.34449799905599</v>
      </c>
      <c r="N4144">
        <v>152.765647305009</v>
      </c>
      <c r="O4144">
        <v>5.3288631987292598</v>
      </c>
      <c r="P4144">
        <v>-5.33</v>
      </c>
      <c r="Q4144">
        <v>0</v>
      </c>
      <c r="R4144">
        <v>4.0811950730572599</v>
      </c>
      <c r="S4144">
        <v>254.93703459608</v>
      </c>
    </row>
    <row r="4145" spans="1:20" hidden="1" x14ac:dyDescent="0.25">
      <c r="A4145">
        <v>2371</v>
      </c>
      <c r="B4145">
        <v>3090</v>
      </c>
      <c r="C4145">
        <v>248.08270444382501</v>
      </c>
      <c r="D4145">
        <v>9.3068244783790097E-2</v>
      </c>
      <c r="E4145">
        <v>0</v>
      </c>
      <c r="F4145">
        <v>-0.440626927392548</v>
      </c>
      <c r="G4145">
        <v>367</v>
      </c>
      <c r="H4145">
        <v>3</v>
      </c>
      <c r="I4145">
        <v>113.38112441469799</v>
      </c>
      <c r="J4145">
        <v>226.960992202163</v>
      </c>
      <c r="K4145">
        <v>-7.3648433981090697</v>
      </c>
      <c r="L4145">
        <v>47.642398999999997</v>
      </c>
      <c r="M4145">
        <v>193.95099752711499</v>
      </c>
      <c r="N4145">
        <v>108.682393504806</v>
      </c>
      <c r="O4145">
        <v>0.132018280661756</v>
      </c>
      <c r="P4145">
        <v>3.04</v>
      </c>
      <c r="Q4145">
        <v>0</v>
      </c>
      <c r="R4145">
        <v>-2.1947279881970001</v>
      </c>
      <c r="S4145">
        <v>255.87001945403799</v>
      </c>
    </row>
    <row r="4146" spans="1:20" hidden="1" x14ac:dyDescent="0.25">
      <c r="A4146">
        <v>2372</v>
      </c>
      <c r="B4146">
        <v>333</v>
      </c>
      <c r="C4146">
        <v>272.56064694003499</v>
      </c>
      <c r="D4146">
        <v>8.5280319484346001E-2</v>
      </c>
      <c r="E4146">
        <v>0</v>
      </c>
      <c r="F4146">
        <v>0.24438359877728599</v>
      </c>
      <c r="G4146">
        <v>368</v>
      </c>
      <c r="H4146">
        <v>3</v>
      </c>
      <c r="I4146">
        <v>179.377591774922</v>
      </c>
      <c r="J4146">
        <v>256.46895628923602</v>
      </c>
      <c r="K4146">
        <v>-7.7841382533378001</v>
      </c>
      <c r="L4146">
        <v>22.605801</v>
      </c>
      <c r="M4146">
        <v>281.826802439912</v>
      </c>
      <c r="N4146">
        <v>156.68901342093699</v>
      </c>
      <c r="O4146">
        <v>0.59258849889651599</v>
      </c>
      <c r="P4146">
        <v>6.3</v>
      </c>
      <c r="Q4146">
        <v>0</v>
      </c>
      <c r="R4146">
        <v>0.61643988402723604</v>
      </c>
      <c r="S4146">
        <v>270.47487820179703</v>
      </c>
    </row>
    <row r="4147" spans="1:20" x14ac:dyDescent="0.25">
      <c r="A4147">
        <v>2372</v>
      </c>
      <c r="B4147">
        <v>1499</v>
      </c>
      <c r="C4147">
        <v>266.04585272569699</v>
      </c>
      <c r="D4147">
        <v>0.11066260209721999</v>
      </c>
      <c r="E4147">
        <v>0</v>
      </c>
      <c r="F4147">
        <v>-0.68095575084102</v>
      </c>
      <c r="G4147">
        <v>368</v>
      </c>
      <c r="H4147">
        <v>3</v>
      </c>
      <c r="I4147">
        <v>193.08863304101499</v>
      </c>
      <c r="J4147">
        <v>235.595261829778</v>
      </c>
      <c r="K4147">
        <v>-7.7841382533378001</v>
      </c>
      <c r="L4147">
        <v>-39.488300000000002</v>
      </c>
      <c r="M4147">
        <v>254.14735316160201</v>
      </c>
      <c r="N4147">
        <v>144.73066981522101</v>
      </c>
      <c r="O4147">
        <v>5.9564642224804798</v>
      </c>
      <c r="P4147">
        <v>-8.69</v>
      </c>
      <c r="Q4147">
        <v>0</v>
      </c>
      <c r="R4147">
        <v>4.0439559891457897</v>
      </c>
      <c r="S4147">
        <v>251.682240437129</v>
      </c>
      <c r="T4147">
        <f>IF(AND(C4147&gt;=$V$3,B4147=$V$1,A4147&lt;=2004),1,0)</f>
        <v>0</v>
      </c>
    </row>
    <row r="4148" spans="1:20" hidden="1" x14ac:dyDescent="0.25">
      <c r="A4148">
        <v>2372</v>
      </c>
      <c r="B4148">
        <v>1513</v>
      </c>
      <c r="C4148">
        <v>269.77015927951402</v>
      </c>
      <c r="D4148">
        <v>0.115112169922079</v>
      </c>
      <c r="E4148">
        <v>0</v>
      </c>
      <c r="F4148">
        <v>-0.63856157411339598</v>
      </c>
      <c r="G4148">
        <v>368</v>
      </c>
      <c r="H4148">
        <v>3</v>
      </c>
      <c r="I4148">
        <v>197.05493461283399</v>
      </c>
      <c r="J4148">
        <v>237.14700888581999</v>
      </c>
      <c r="K4148">
        <v>-7.7841382533378001</v>
      </c>
      <c r="L4148">
        <v>-37.064602000000001</v>
      </c>
      <c r="M4148">
        <v>268.76609847996099</v>
      </c>
      <c r="N4148">
        <v>153.63540876952999</v>
      </c>
      <c r="O4148">
        <v>5.3337354399957597</v>
      </c>
      <c r="P4148">
        <v>-5.26</v>
      </c>
      <c r="Q4148">
        <v>0</v>
      </c>
      <c r="R4148">
        <v>4.1648676183341404</v>
      </c>
      <c r="S4148">
        <v>255.004988802648</v>
      </c>
    </row>
    <row r="4149" spans="1:20" hidden="1" x14ac:dyDescent="0.25">
      <c r="A4149">
        <v>2372</v>
      </c>
      <c r="B4149">
        <v>3090</v>
      </c>
      <c r="C4149">
        <v>247.854431799341</v>
      </c>
      <c r="D4149">
        <v>9.3430089284404799E-2</v>
      </c>
      <c r="E4149">
        <v>0</v>
      </c>
      <c r="F4149">
        <v>0.55253622548887205</v>
      </c>
      <c r="G4149">
        <v>368</v>
      </c>
      <c r="H4149">
        <v>3</v>
      </c>
      <c r="I4149">
        <v>111.909027715153</v>
      </c>
      <c r="J4149">
        <v>226.73271955767899</v>
      </c>
      <c r="K4149">
        <v>-7.7841382533378001</v>
      </c>
      <c r="L4149">
        <v>47.642398999999997</v>
      </c>
      <c r="M4149">
        <v>193.30371328194701</v>
      </c>
      <c r="N4149">
        <v>108.357951415176</v>
      </c>
      <c r="O4149">
        <v>0.113248365349764</v>
      </c>
      <c r="P4149">
        <v>3.1</v>
      </c>
      <c r="Q4149">
        <v>0</v>
      </c>
      <c r="R4149">
        <v>-2.2441829815579299</v>
      </c>
      <c r="S4149">
        <v>255.83340324246001</v>
      </c>
    </row>
    <row r="4150" spans="1:20" hidden="1" x14ac:dyDescent="0.25">
      <c r="A4150">
        <v>2373</v>
      </c>
      <c r="B4150">
        <v>333</v>
      </c>
      <c r="C4150">
        <v>272.52438964129902</v>
      </c>
      <c r="D4150">
        <v>8.55788072009913E-2</v>
      </c>
      <c r="E4150">
        <v>0</v>
      </c>
      <c r="F4150">
        <v>-0.18446954256372999</v>
      </c>
      <c r="G4150">
        <v>369</v>
      </c>
      <c r="H4150">
        <v>3</v>
      </c>
      <c r="I4150">
        <v>179.377591774922</v>
      </c>
      <c r="J4150">
        <v>256.4326989905</v>
      </c>
      <c r="K4150">
        <v>-7.7841382533378001</v>
      </c>
      <c r="L4150">
        <v>22.605801</v>
      </c>
      <c r="M4150">
        <v>281.64811672036899</v>
      </c>
      <c r="N4150">
        <v>156.638264572617</v>
      </c>
      <c r="O4150">
        <v>0.59376737296503301</v>
      </c>
      <c r="P4150">
        <v>6.34</v>
      </c>
      <c r="Q4150">
        <v>0</v>
      </c>
      <c r="R4150">
        <v>0.60108608675530795</v>
      </c>
      <c r="S4150">
        <v>270.48468555507901</v>
      </c>
    </row>
    <row r="4151" spans="1:20" x14ac:dyDescent="0.25">
      <c r="A4151">
        <v>2373</v>
      </c>
      <c r="B4151">
        <v>1499</v>
      </c>
      <c r="C4151">
        <v>266.41900085069301</v>
      </c>
      <c r="D4151">
        <v>0.11104992976693</v>
      </c>
      <c r="E4151">
        <v>0</v>
      </c>
      <c r="F4151">
        <v>0.63370879657740098</v>
      </c>
      <c r="G4151">
        <v>369</v>
      </c>
      <c r="H4151">
        <v>3</v>
      </c>
      <c r="I4151">
        <v>193.08863304101499</v>
      </c>
      <c r="J4151">
        <v>235.96840995477399</v>
      </c>
      <c r="K4151">
        <v>-7.7841382533378001</v>
      </c>
      <c r="L4151">
        <v>-39.488300000000002</v>
      </c>
      <c r="M4151">
        <v>255.67026359575101</v>
      </c>
      <c r="N4151">
        <v>145.646490835088</v>
      </c>
      <c r="O4151">
        <v>5.9652583525206602</v>
      </c>
      <c r="P4151">
        <v>-8.6300000000000008</v>
      </c>
      <c r="Q4151">
        <v>0</v>
      </c>
      <c r="R4151">
        <v>4.1393695014809602</v>
      </c>
      <c r="S4151">
        <v>251.74977861503601</v>
      </c>
      <c r="T4151">
        <f>IF(AND(C4151&gt;=$V$3,B4151=$V$1,A4151&lt;=2004),1,0)</f>
        <v>0</v>
      </c>
    </row>
    <row r="4152" spans="1:20" hidden="1" x14ac:dyDescent="0.25">
      <c r="A4152">
        <v>2373</v>
      </c>
      <c r="B4152">
        <v>1513</v>
      </c>
      <c r="C4152">
        <v>270.12788899895997</v>
      </c>
      <c r="D4152">
        <v>0.115515071423455</v>
      </c>
      <c r="E4152">
        <v>0</v>
      </c>
      <c r="F4152">
        <v>0.61744283508176401</v>
      </c>
      <c r="G4152">
        <v>369</v>
      </c>
      <c r="H4152">
        <v>3</v>
      </c>
      <c r="I4152">
        <v>197.05493461283399</v>
      </c>
      <c r="J4152">
        <v>237.504738605266</v>
      </c>
      <c r="K4152">
        <v>-7.7841382533378001</v>
      </c>
      <c r="L4152">
        <v>-37.064602000000001</v>
      </c>
      <c r="M4152">
        <v>270.28993852106299</v>
      </c>
      <c r="N4152">
        <v>154.558560329942</v>
      </c>
      <c r="O4152">
        <v>5.3372057886326498</v>
      </c>
      <c r="P4152">
        <v>-5.19</v>
      </c>
      <c r="Q4152">
        <v>0</v>
      </c>
      <c r="R4152">
        <v>4.2550923213621399</v>
      </c>
      <c r="S4152">
        <v>255.07441512037801</v>
      </c>
    </row>
    <row r="4153" spans="1:20" hidden="1" x14ac:dyDescent="0.25">
      <c r="A4153">
        <v>2373</v>
      </c>
      <c r="B4153">
        <v>3090</v>
      </c>
      <c r="C4153">
        <v>247.642524819355</v>
      </c>
      <c r="D4153">
        <v>9.3757101825927697E-2</v>
      </c>
      <c r="E4153">
        <v>0</v>
      </c>
      <c r="F4153">
        <v>-0.43360389618324702</v>
      </c>
      <c r="G4153">
        <v>369</v>
      </c>
      <c r="H4153">
        <v>3</v>
      </c>
      <c r="I4153">
        <v>111.909027715153</v>
      </c>
      <c r="J4153">
        <v>226.52081257769299</v>
      </c>
      <c r="K4153">
        <v>-7.7841382533378001</v>
      </c>
      <c r="L4153">
        <v>47.642398999999997</v>
      </c>
      <c r="M4153">
        <v>192.59322306529401</v>
      </c>
      <c r="N4153">
        <v>107.99405958114799</v>
      </c>
      <c r="O4153">
        <v>9.5021477949921995E-2</v>
      </c>
      <c r="P4153">
        <v>3.15</v>
      </c>
      <c r="Q4153">
        <v>0</v>
      </c>
      <c r="R4153">
        <v>-2.2994153825166199</v>
      </c>
      <c r="S4153">
        <v>255.795885856025</v>
      </c>
    </row>
    <row r="4154" spans="1:20" hidden="1" x14ac:dyDescent="0.25">
      <c r="A4154">
        <v>2374</v>
      </c>
      <c r="B4154">
        <v>333</v>
      </c>
      <c r="C4154">
        <v>272.47870678037702</v>
      </c>
      <c r="D4154">
        <v>8.5906160064900802E-2</v>
      </c>
      <c r="E4154">
        <v>0</v>
      </c>
      <c r="F4154">
        <v>0.24972757598982501</v>
      </c>
      <c r="G4154">
        <v>370</v>
      </c>
      <c r="H4154">
        <v>3</v>
      </c>
      <c r="I4154">
        <v>178.71595195931801</v>
      </c>
      <c r="J4154">
        <v>256.387016129578</v>
      </c>
      <c r="K4154">
        <v>-8.2010619846479305</v>
      </c>
      <c r="L4154">
        <v>22.605801</v>
      </c>
      <c r="M4154">
        <v>281.498281994492</v>
      </c>
      <c r="N4154">
        <v>156.60807972486799</v>
      </c>
      <c r="O4154">
        <v>0.59531593209103195</v>
      </c>
      <c r="P4154">
        <v>6.39</v>
      </c>
      <c r="Q4154">
        <v>0</v>
      </c>
      <c r="R4154">
        <v>0.58781097100936297</v>
      </c>
      <c r="S4154">
        <v>270.49427631085001</v>
      </c>
    </row>
    <row r="4155" spans="1:20" x14ac:dyDescent="0.25">
      <c r="A4155">
        <v>2374</v>
      </c>
      <c r="B4155">
        <v>1499</v>
      </c>
      <c r="C4155">
        <v>266.81768048855702</v>
      </c>
      <c r="D4155">
        <v>0.111474713819608</v>
      </c>
      <c r="E4155">
        <v>0</v>
      </c>
      <c r="F4155">
        <v>-0.676457008023714</v>
      </c>
      <c r="G4155">
        <v>370</v>
      </c>
      <c r="H4155">
        <v>3</v>
      </c>
      <c r="I4155">
        <v>194.99434153128601</v>
      </c>
      <c r="J4155">
        <v>236.36708959263899</v>
      </c>
      <c r="K4155">
        <v>-8.2010619846479305</v>
      </c>
      <c r="L4155">
        <v>-39.488300000000002</v>
      </c>
      <c r="M4155">
        <v>257.10766666248401</v>
      </c>
      <c r="N4155">
        <v>146.518761362579</v>
      </c>
      <c r="O4155">
        <v>5.9742987331807802</v>
      </c>
      <c r="P4155">
        <v>-8.56</v>
      </c>
      <c r="Q4155">
        <v>0</v>
      </c>
      <c r="R4155">
        <v>4.2274415316163099</v>
      </c>
      <c r="S4155">
        <v>251.818753780977</v>
      </c>
      <c r="T4155">
        <f>IF(AND(C4155&gt;=$V$3,B4155=$V$1,A4155&lt;=2004),1,0)</f>
        <v>0</v>
      </c>
    </row>
    <row r="4156" spans="1:20" hidden="1" x14ac:dyDescent="0.25">
      <c r="A4156">
        <v>2374</v>
      </c>
      <c r="B4156">
        <v>1513</v>
      </c>
      <c r="C4156">
        <v>270.50954282550799</v>
      </c>
      <c r="D4156">
        <v>0.115956935369588</v>
      </c>
      <c r="E4156">
        <v>0</v>
      </c>
      <c r="F4156">
        <v>-0.63386984899238996</v>
      </c>
      <c r="G4156">
        <v>370</v>
      </c>
      <c r="H4156">
        <v>3</v>
      </c>
      <c r="I4156">
        <v>198.870880042892</v>
      </c>
      <c r="J4156">
        <v>237.88639243181399</v>
      </c>
      <c r="K4156">
        <v>-8.2010619846479305</v>
      </c>
      <c r="L4156">
        <v>-37.064602000000001</v>
      </c>
      <c r="M4156">
        <v>271.72646863829999</v>
      </c>
      <c r="N4156">
        <v>155.43728490099801</v>
      </c>
      <c r="O4156">
        <v>5.3402515484537902</v>
      </c>
      <c r="P4156">
        <v>-5.1100000000000003</v>
      </c>
      <c r="Q4156">
        <v>0</v>
      </c>
      <c r="R4156">
        <v>4.3381768744858196</v>
      </c>
      <c r="S4156">
        <v>255.14519705019501</v>
      </c>
    </row>
    <row r="4157" spans="1:20" hidden="1" x14ac:dyDescent="0.25">
      <c r="A4157">
        <v>2374</v>
      </c>
      <c r="B4157">
        <v>3090</v>
      </c>
      <c r="C4157">
        <v>247.40960230261101</v>
      </c>
      <c r="D4157">
        <v>9.4115737997643598E-2</v>
      </c>
      <c r="E4157">
        <v>0</v>
      </c>
      <c r="F4157">
        <v>0.55680259813076005</v>
      </c>
      <c r="G4157">
        <v>370</v>
      </c>
      <c r="H4157">
        <v>3</v>
      </c>
      <c r="I4157">
        <v>110.436681970737</v>
      </c>
      <c r="J4157">
        <v>226.287890060949</v>
      </c>
      <c r="K4157">
        <v>-8.2010619846479305</v>
      </c>
      <c r="L4157">
        <v>47.642398999999997</v>
      </c>
      <c r="M4157">
        <v>191.93542503902501</v>
      </c>
      <c r="N4157">
        <v>107.66269680337901</v>
      </c>
      <c r="O4157">
        <v>7.7754159488946803E-2</v>
      </c>
      <c r="P4157">
        <v>3.2</v>
      </c>
      <c r="Q4157">
        <v>0</v>
      </c>
      <c r="R4157">
        <v>-2.3496717491197501</v>
      </c>
      <c r="S4157">
        <v>255.75754848397901</v>
      </c>
    </row>
    <row r="4158" spans="1:20" hidden="1" x14ac:dyDescent="0.25">
      <c r="A4158">
        <v>2375</v>
      </c>
      <c r="B4158">
        <v>333</v>
      </c>
      <c r="C4158">
        <v>272.44022961179797</v>
      </c>
      <c r="D4158">
        <v>8.6217415874355496E-2</v>
      </c>
      <c r="E4158">
        <v>0</v>
      </c>
      <c r="F4158">
        <v>-0.190912573361222</v>
      </c>
      <c r="G4158">
        <v>371</v>
      </c>
      <c r="H4158">
        <v>3</v>
      </c>
      <c r="I4158">
        <v>178.71595195931801</v>
      </c>
      <c r="J4158">
        <v>256.34853896099901</v>
      </c>
      <c r="K4158">
        <v>-8.2010619846479305</v>
      </c>
      <c r="L4158">
        <v>22.605801</v>
      </c>
      <c r="M4158">
        <v>281.309580883683</v>
      </c>
      <c r="N4158">
        <v>156.55347917164599</v>
      </c>
      <c r="O4158">
        <v>0.59619895183177696</v>
      </c>
      <c r="P4158">
        <v>6.43</v>
      </c>
      <c r="Q4158">
        <v>0</v>
      </c>
      <c r="R4158">
        <v>0.57188197497563398</v>
      </c>
      <c r="S4158">
        <v>270.503607168256</v>
      </c>
    </row>
    <row r="4159" spans="1:20" x14ac:dyDescent="0.25">
      <c r="A4159">
        <v>2375</v>
      </c>
      <c r="B4159">
        <v>1499</v>
      </c>
      <c r="C4159">
        <v>267.19299288386998</v>
      </c>
      <c r="D4159">
        <v>0.111878609794674</v>
      </c>
      <c r="E4159">
        <v>0</v>
      </c>
      <c r="F4159">
        <v>0.61911208551070196</v>
      </c>
      <c r="G4159">
        <v>371</v>
      </c>
      <c r="H4159">
        <v>3</v>
      </c>
      <c r="I4159">
        <v>194.99434153128601</v>
      </c>
      <c r="J4159">
        <v>236.74240198795101</v>
      </c>
      <c r="K4159">
        <v>-8.2010619846479305</v>
      </c>
      <c r="L4159">
        <v>-39.488300000000002</v>
      </c>
      <c r="M4159">
        <v>258.65010779780903</v>
      </c>
      <c r="N4159">
        <v>147.44874537543501</v>
      </c>
      <c r="O4159">
        <v>5.9826594673168101</v>
      </c>
      <c r="P4159">
        <v>-8.48</v>
      </c>
      <c r="Q4159">
        <v>0</v>
      </c>
      <c r="R4159">
        <v>4.3224572287936898</v>
      </c>
      <c r="S4159">
        <v>251.8892792282</v>
      </c>
      <c r="T4159">
        <f>IF(AND(C4159&gt;=$V$3,B4159=$V$1,A4159&lt;=2004),1,0)</f>
        <v>0</v>
      </c>
    </row>
    <row r="4160" spans="1:20" hidden="1" x14ac:dyDescent="0.25">
      <c r="A4160">
        <v>2375</v>
      </c>
      <c r="B4160">
        <v>1513</v>
      </c>
      <c r="C4160">
        <v>270.86848777386302</v>
      </c>
      <c r="D4160">
        <v>0.116377071361618</v>
      </c>
      <c r="E4160">
        <v>0</v>
      </c>
      <c r="F4160">
        <v>0.60166967353613798</v>
      </c>
      <c r="G4160">
        <v>371</v>
      </c>
      <c r="H4160">
        <v>3</v>
      </c>
      <c r="I4160">
        <v>198.870880042892</v>
      </c>
      <c r="J4160">
        <v>238.245337380168</v>
      </c>
      <c r="K4160">
        <v>-8.2010619846479305</v>
      </c>
      <c r="L4160">
        <v>-37.064602000000001</v>
      </c>
      <c r="M4160">
        <v>273.26537580496301</v>
      </c>
      <c r="N4160">
        <v>156.37223738058901</v>
      </c>
      <c r="O4160">
        <v>5.3421250041134298</v>
      </c>
      <c r="P4160">
        <v>-5.0199999999999996</v>
      </c>
      <c r="Q4160">
        <v>0</v>
      </c>
      <c r="R4160">
        <v>4.4277653166092401</v>
      </c>
      <c r="S4160">
        <v>255.21744070990599</v>
      </c>
    </row>
    <row r="4161" spans="1:20" hidden="1" x14ac:dyDescent="0.25">
      <c r="A4161">
        <v>2375</v>
      </c>
      <c r="B4161">
        <v>3090</v>
      </c>
      <c r="C4161">
        <v>247.19297503594399</v>
      </c>
      <c r="D4161">
        <v>9.4456738808187904E-2</v>
      </c>
      <c r="E4161">
        <v>0</v>
      </c>
      <c r="F4161">
        <v>-0.43173834051524601</v>
      </c>
      <c r="G4161">
        <v>371</v>
      </c>
      <c r="H4161">
        <v>3</v>
      </c>
      <c r="I4161">
        <v>110.436681970737</v>
      </c>
      <c r="J4161">
        <v>226.07126279428201</v>
      </c>
      <c r="K4161">
        <v>-8.2010619846479305</v>
      </c>
      <c r="L4161">
        <v>47.642398999999997</v>
      </c>
      <c r="M4161">
        <v>191.21433646616799</v>
      </c>
      <c r="N4161">
        <v>107.29364345965899</v>
      </c>
      <c r="O4161">
        <v>6.1380860753242797E-2</v>
      </c>
      <c r="P4161">
        <v>3.24</v>
      </c>
      <c r="Q4161">
        <v>0</v>
      </c>
      <c r="R4161">
        <v>-2.4057481592329699</v>
      </c>
      <c r="S4161">
        <v>255.718296166176</v>
      </c>
    </row>
    <row r="4162" spans="1:20" hidden="1" x14ac:dyDescent="0.25">
      <c r="A4162" t="s">
        <v>95</v>
      </c>
      <c r="B4162">
        <v>333</v>
      </c>
      <c r="C4162">
        <v>272.39220635958202</v>
      </c>
      <c r="D4162">
        <v>8.6554141327214104E-2</v>
      </c>
      <c r="E4162">
        <v>0</v>
      </c>
      <c r="F4162">
        <v>0.25292082022904699</v>
      </c>
      <c r="G4162">
        <v>372</v>
      </c>
      <c r="H4162">
        <v>3</v>
      </c>
      <c r="I4162">
        <v>178.04146245202699</v>
      </c>
      <c r="J4162">
        <v>256.300515708783</v>
      </c>
      <c r="K4162">
        <v>-8.61548759303205</v>
      </c>
      <c r="L4162">
        <v>22.605801</v>
      </c>
      <c r="M4162">
        <v>281.15071777399498</v>
      </c>
      <c r="N4162">
        <v>156.51941399436501</v>
      </c>
      <c r="O4162">
        <v>0.59733640936695498</v>
      </c>
      <c r="P4162">
        <v>6.48</v>
      </c>
      <c r="Q4162">
        <v>0</v>
      </c>
      <c r="R4162">
        <v>0.55810444598707898</v>
      </c>
      <c r="S4162">
        <v>270.512713230749</v>
      </c>
    </row>
    <row r="4163" spans="1:20" x14ac:dyDescent="0.25">
      <c r="A4163">
        <v>2376</v>
      </c>
      <c r="B4163">
        <v>1499</v>
      </c>
      <c r="C4163">
        <v>267.593655243238</v>
      </c>
      <c r="D4163">
        <v>0.11231555603304499</v>
      </c>
      <c r="E4163">
        <v>0</v>
      </c>
      <c r="F4163">
        <v>-0.67164712157977902</v>
      </c>
      <c r="G4163">
        <v>372</v>
      </c>
      <c r="H4163">
        <v>3</v>
      </c>
      <c r="I4163">
        <v>196.88903049831299</v>
      </c>
      <c r="J4163">
        <v>237.14306434732001</v>
      </c>
      <c r="K4163">
        <v>-8.61548759303205</v>
      </c>
      <c r="L4163">
        <v>-39.488300000000002</v>
      </c>
      <c r="M4163">
        <v>260.108475995503</v>
      </c>
      <c r="N4163">
        <v>148.335456522659</v>
      </c>
      <c r="O4163">
        <v>5.9904088593879603</v>
      </c>
      <c r="P4163">
        <v>-8.4</v>
      </c>
      <c r="Q4163">
        <v>0</v>
      </c>
      <c r="R4163">
        <v>4.4102920834267803</v>
      </c>
      <c r="S4163">
        <v>251.96123779368801</v>
      </c>
      <c r="T4163">
        <f>IF(AND(C4163&gt;=$V$3,B4163=$V$1,A4163&lt;=2004),1,0)</f>
        <v>0</v>
      </c>
    </row>
    <row r="4164" spans="1:20" hidden="1" x14ac:dyDescent="0.25">
      <c r="A4164">
        <v>2376</v>
      </c>
      <c r="B4164">
        <v>1513</v>
      </c>
      <c r="C4164">
        <v>271.25119060039998</v>
      </c>
      <c r="D4164">
        <v>0.11683158651565299</v>
      </c>
      <c r="E4164">
        <v>0</v>
      </c>
      <c r="F4164">
        <v>-0.62946584714968101</v>
      </c>
      <c r="G4164">
        <v>372</v>
      </c>
      <c r="H4164">
        <v>3</v>
      </c>
      <c r="I4164">
        <v>200.674737633711</v>
      </c>
      <c r="J4164">
        <v>238.628040206706</v>
      </c>
      <c r="K4164">
        <v>-8.61548759303205</v>
      </c>
      <c r="L4164">
        <v>-37.064602000000001</v>
      </c>
      <c r="M4164">
        <v>274.71867211421898</v>
      </c>
      <c r="N4164">
        <v>157.26315102999899</v>
      </c>
      <c r="O4164">
        <v>5.3428148162067597</v>
      </c>
      <c r="P4164">
        <v>-4.93</v>
      </c>
      <c r="Q4164">
        <v>0</v>
      </c>
      <c r="R4164">
        <v>4.5103881656810998</v>
      </c>
      <c r="S4164">
        <v>255.29103244851601</v>
      </c>
    </row>
    <row r="4165" spans="1:20" hidden="1" x14ac:dyDescent="0.25">
      <c r="A4165">
        <v>2376</v>
      </c>
      <c r="B4165">
        <v>3090</v>
      </c>
      <c r="C4165">
        <v>246.95528259493801</v>
      </c>
      <c r="D4165">
        <v>9.4825643255487604E-2</v>
      </c>
      <c r="E4165">
        <v>0</v>
      </c>
      <c r="F4165">
        <v>0.55811790118410698</v>
      </c>
      <c r="G4165">
        <v>372</v>
      </c>
      <c r="H4165">
        <v>3</v>
      </c>
      <c r="I4165">
        <v>108.964817466596</v>
      </c>
      <c r="J4165">
        <v>225.833570353276</v>
      </c>
      <c r="K4165">
        <v>-8.61548759303205</v>
      </c>
      <c r="L4165">
        <v>47.642398999999997</v>
      </c>
      <c r="M4165">
        <v>190.545520581869</v>
      </c>
      <c r="N4165">
        <v>106.956462297291</v>
      </c>
      <c r="O4165">
        <v>4.6422618941610698E-2</v>
      </c>
      <c r="P4165">
        <v>3.28</v>
      </c>
      <c r="Q4165">
        <v>0</v>
      </c>
      <c r="R4165">
        <v>-2.4568648587722199</v>
      </c>
      <c r="S4165">
        <v>255.678209825523</v>
      </c>
    </row>
    <row r="4166" spans="1:20" hidden="1" x14ac:dyDescent="0.25">
      <c r="A4166">
        <v>2377</v>
      </c>
      <c r="B4166">
        <v>333</v>
      </c>
      <c r="C4166">
        <v>272.33445355624701</v>
      </c>
      <c r="D4166">
        <v>8.6853082519703195E-2</v>
      </c>
      <c r="E4166">
        <v>0</v>
      </c>
      <c r="F4166">
        <v>0.25778177572587901</v>
      </c>
      <c r="G4166">
        <v>373</v>
      </c>
      <c r="H4166">
        <v>3</v>
      </c>
      <c r="I4166">
        <v>177.354581458409</v>
      </c>
      <c r="J4166">
        <v>256.24276290544799</v>
      </c>
      <c r="K4166">
        <v>-9.0272888404352507</v>
      </c>
      <c r="L4166">
        <v>22.605801</v>
      </c>
      <c r="M4166">
        <v>280.95253555520401</v>
      </c>
      <c r="N4166">
        <v>156.45718591509001</v>
      </c>
      <c r="O4166">
        <v>0.59790236686798204</v>
      </c>
      <c r="P4166">
        <v>6.52</v>
      </c>
      <c r="Q4166">
        <v>0</v>
      </c>
      <c r="R4166">
        <v>0.541640666667627</v>
      </c>
      <c r="S4166">
        <v>270.52155066932397</v>
      </c>
    </row>
    <row r="4167" spans="1:20" x14ac:dyDescent="0.25">
      <c r="A4167">
        <v>2377</v>
      </c>
      <c r="B4167">
        <v>1499</v>
      </c>
      <c r="C4167">
        <v>268.01718345392197</v>
      </c>
      <c r="D4167">
        <v>0.11270347214821499</v>
      </c>
      <c r="E4167">
        <v>0</v>
      </c>
      <c r="F4167">
        <v>-0.60583071616115802</v>
      </c>
      <c r="G4167">
        <v>373</v>
      </c>
      <c r="H4167">
        <v>3</v>
      </c>
      <c r="I4167">
        <v>198.77197682787499</v>
      </c>
      <c r="J4167">
        <v>237.56659255800301</v>
      </c>
      <c r="K4167">
        <v>-9.0272888404352507</v>
      </c>
      <c r="L4167">
        <v>-39.488300000000002</v>
      </c>
      <c r="M4167">
        <v>261.67214456140402</v>
      </c>
      <c r="N4167">
        <v>149.27649904045501</v>
      </c>
      <c r="O4167">
        <v>5.9979094122185304</v>
      </c>
      <c r="P4167">
        <v>-8.32</v>
      </c>
      <c r="Q4167">
        <v>0</v>
      </c>
      <c r="R4167">
        <v>4.5050194007669004</v>
      </c>
      <c r="S4167">
        <v>252.03474193523701</v>
      </c>
      <c r="T4167">
        <f>IF(AND(C4167&gt;=$V$3,B4167=$V$1,A4167&lt;=2004),1,0)</f>
        <v>0</v>
      </c>
    </row>
    <row r="4168" spans="1:20" hidden="1" x14ac:dyDescent="0.25">
      <c r="A4168">
        <v>2377</v>
      </c>
      <c r="B4168">
        <v>1513</v>
      </c>
      <c r="C4168">
        <v>271.65517158822399</v>
      </c>
      <c r="D4168">
        <v>0.11723510012294899</v>
      </c>
      <c r="E4168">
        <v>0</v>
      </c>
      <c r="F4168">
        <v>-0.56376580670250898</v>
      </c>
      <c r="G4168">
        <v>373</v>
      </c>
      <c r="H4168">
        <v>3</v>
      </c>
      <c r="I4168">
        <v>202.46583226500101</v>
      </c>
      <c r="J4168">
        <v>239.03202119452899</v>
      </c>
      <c r="K4168">
        <v>-9.0272888404352507</v>
      </c>
      <c r="L4168">
        <v>-37.064602000000001</v>
      </c>
      <c r="M4168">
        <v>276.27453618784102</v>
      </c>
      <c r="N4168">
        <v>158.20661477921101</v>
      </c>
      <c r="O4168">
        <v>5.3426560999665096</v>
      </c>
      <c r="P4168">
        <v>-4.84</v>
      </c>
      <c r="Q4168">
        <v>0</v>
      </c>
      <c r="R4168">
        <v>4.5994691701131201</v>
      </c>
      <c r="S4168">
        <v>255.36607763763899</v>
      </c>
    </row>
    <row r="4169" spans="1:20" hidden="1" x14ac:dyDescent="0.25">
      <c r="A4169">
        <v>2377</v>
      </c>
      <c r="B4169">
        <v>3090</v>
      </c>
      <c r="C4169">
        <v>246.69733583616301</v>
      </c>
      <c r="D4169">
        <v>9.5153152609039698E-2</v>
      </c>
      <c r="E4169">
        <v>0</v>
      </c>
      <c r="F4169">
        <v>0.53663447357268002</v>
      </c>
      <c r="G4169">
        <v>373</v>
      </c>
      <c r="H4169">
        <v>3</v>
      </c>
      <c r="I4169">
        <v>107.49417070809599</v>
      </c>
      <c r="J4169">
        <v>225.575623594501</v>
      </c>
      <c r="K4169">
        <v>-9.0272888404352507</v>
      </c>
      <c r="L4169">
        <v>47.642398999999997</v>
      </c>
      <c r="M4169">
        <v>189.813688360703</v>
      </c>
      <c r="N4169">
        <v>106.57929186543301</v>
      </c>
      <c r="O4169">
        <v>3.3291288812732502E-2</v>
      </c>
      <c r="P4169">
        <v>3.31</v>
      </c>
      <c r="Q4169">
        <v>0</v>
      </c>
      <c r="R4169">
        <v>-2.5138118612864799</v>
      </c>
      <c r="S4169">
        <v>255.63719433448</v>
      </c>
    </row>
    <row r="4170" spans="1:20" hidden="1" x14ac:dyDescent="0.25">
      <c r="A4170">
        <v>2378</v>
      </c>
      <c r="B4170">
        <v>333</v>
      </c>
      <c r="C4170">
        <v>272.28484391929999</v>
      </c>
      <c r="D4170">
        <v>8.7164564793451693E-2</v>
      </c>
      <c r="E4170">
        <v>0</v>
      </c>
      <c r="F4170">
        <v>-0.215750707165143</v>
      </c>
      <c r="G4170">
        <v>374</v>
      </c>
      <c r="H4170">
        <v>3</v>
      </c>
      <c r="I4170">
        <v>177.354581458409</v>
      </c>
      <c r="J4170">
        <v>256.19315326850102</v>
      </c>
      <c r="K4170">
        <v>-9.0272888404352507</v>
      </c>
      <c r="L4170">
        <v>22.605801</v>
      </c>
      <c r="M4170">
        <v>280.71434023867999</v>
      </c>
      <c r="N4170">
        <v>156.37450671776199</v>
      </c>
      <c r="O4170">
        <v>0.59894668355081604</v>
      </c>
      <c r="P4170">
        <v>6.56</v>
      </c>
      <c r="Q4170">
        <v>0</v>
      </c>
      <c r="R4170">
        <v>0.522450395382136</v>
      </c>
      <c r="S4170">
        <v>270.53007499838799</v>
      </c>
    </row>
    <row r="4171" spans="1:20" x14ac:dyDescent="0.25">
      <c r="A4171">
        <v>2378</v>
      </c>
      <c r="B4171">
        <v>1499</v>
      </c>
      <c r="C4171">
        <v>268.41522983461601</v>
      </c>
      <c r="D4171">
        <v>0.11310766199094301</v>
      </c>
      <c r="E4171">
        <v>0</v>
      </c>
      <c r="F4171">
        <v>0.675138122780644</v>
      </c>
      <c r="G4171">
        <v>374</v>
      </c>
      <c r="H4171">
        <v>3</v>
      </c>
      <c r="I4171">
        <v>198.77197682787499</v>
      </c>
      <c r="J4171">
        <v>237.96463893869799</v>
      </c>
      <c r="K4171">
        <v>-9.0272888404352507</v>
      </c>
      <c r="L4171">
        <v>-39.488300000000002</v>
      </c>
      <c r="M4171">
        <v>263.33270595203101</v>
      </c>
      <c r="N4171">
        <v>150.27538964138</v>
      </c>
      <c r="O4171">
        <v>6.0053135679718999</v>
      </c>
      <c r="P4171">
        <v>-8.24</v>
      </c>
      <c r="Q4171">
        <v>0</v>
      </c>
      <c r="R4171">
        <v>4.6058908895990696</v>
      </c>
      <c r="S4171">
        <v>252.10989190148501</v>
      </c>
      <c r="T4171">
        <f>IF(AND(C4171&gt;=$V$3,B4171=$V$1,A4171&lt;=2004),1,0)</f>
        <v>0</v>
      </c>
    </row>
    <row r="4172" spans="1:20" hidden="1" x14ac:dyDescent="0.25">
      <c r="A4172">
        <v>2378</v>
      </c>
      <c r="B4172">
        <v>1513</v>
      </c>
      <c r="C4172">
        <v>272.03444428127699</v>
      </c>
      <c r="D4172">
        <v>0.117655541798593</v>
      </c>
      <c r="E4172">
        <v>0</v>
      </c>
      <c r="F4172">
        <v>0.65464435415783095</v>
      </c>
      <c r="G4172">
        <v>374</v>
      </c>
      <c r="H4172">
        <v>3</v>
      </c>
      <c r="I4172">
        <v>202.46583226500101</v>
      </c>
      <c r="J4172">
        <v>239.41129388758301</v>
      </c>
      <c r="K4172">
        <v>-9.0272888404352507</v>
      </c>
      <c r="L4172">
        <v>-37.064602000000001</v>
      </c>
      <c r="M4172">
        <v>277.92406615910102</v>
      </c>
      <c r="N4172">
        <v>159.20643253510099</v>
      </c>
      <c r="O4172">
        <v>5.3425181386973799</v>
      </c>
      <c r="P4172">
        <v>-4.75</v>
      </c>
      <c r="Q4172">
        <v>0</v>
      </c>
      <c r="R4172">
        <v>4.6942633476313702</v>
      </c>
      <c r="S4172">
        <v>255.44266949371701</v>
      </c>
    </row>
    <row r="4173" spans="1:20" hidden="1" x14ac:dyDescent="0.25">
      <c r="A4173">
        <v>2378</v>
      </c>
      <c r="B4173">
        <v>3090</v>
      </c>
      <c r="C4173">
        <v>246.45727291934401</v>
      </c>
      <c r="D4173">
        <v>9.5494401525821504E-2</v>
      </c>
      <c r="E4173">
        <v>0</v>
      </c>
      <c r="F4173">
        <v>-0.47382781831544801</v>
      </c>
      <c r="G4173">
        <v>374</v>
      </c>
      <c r="H4173">
        <v>3</v>
      </c>
      <c r="I4173">
        <v>107.49417070809599</v>
      </c>
      <c r="J4173">
        <v>225.335560677682</v>
      </c>
      <c r="K4173">
        <v>-9.0272888404352507</v>
      </c>
      <c r="L4173">
        <v>47.642398999999997</v>
      </c>
      <c r="M4173">
        <v>189.02188237788201</v>
      </c>
      <c r="N4173">
        <v>106.169503981356</v>
      </c>
      <c r="O4173">
        <v>2.2584793414790898E-2</v>
      </c>
      <c r="P4173">
        <v>3.35</v>
      </c>
      <c r="Q4173">
        <v>0</v>
      </c>
      <c r="R4173">
        <v>-2.5763280762557899</v>
      </c>
      <c r="S4173">
        <v>255.59515882547299</v>
      </c>
    </row>
    <row r="4174" spans="1:20" hidden="1" x14ac:dyDescent="0.25">
      <c r="A4174">
        <v>2379</v>
      </c>
      <c r="B4174">
        <v>333</v>
      </c>
      <c r="C4174">
        <v>272.22576476831398</v>
      </c>
      <c r="D4174">
        <v>8.7471450119087801E-2</v>
      </c>
      <c r="E4174">
        <v>0</v>
      </c>
      <c r="F4174">
        <v>0.250892227621685</v>
      </c>
      <c r="G4174">
        <v>375</v>
      </c>
      <c r="H4174">
        <v>3</v>
      </c>
      <c r="I4174">
        <v>176.655784866224</v>
      </c>
      <c r="J4174">
        <v>256.13407411751501</v>
      </c>
      <c r="K4174">
        <v>-9.4363402882083207</v>
      </c>
      <c r="L4174">
        <v>22.605801</v>
      </c>
      <c r="M4174">
        <v>280.50985150776302</v>
      </c>
      <c r="N4174">
        <v>156.30967917519499</v>
      </c>
      <c r="O4174">
        <v>0.60022522701305803</v>
      </c>
      <c r="P4174">
        <v>6.61</v>
      </c>
      <c r="Q4174">
        <v>0</v>
      </c>
      <c r="R4174">
        <v>0.50569709119405704</v>
      </c>
      <c r="S4174">
        <v>270.538325979631</v>
      </c>
    </row>
    <row r="4175" spans="1:20" x14ac:dyDescent="0.25">
      <c r="A4175">
        <v>2379</v>
      </c>
      <c r="B4175">
        <v>1499</v>
      </c>
      <c r="C4175">
        <v>268.83628319214802</v>
      </c>
      <c r="D4175">
        <v>0.11350588667966</v>
      </c>
      <c r="E4175">
        <v>0</v>
      </c>
      <c r="F4175">
        <v>-0.60957001841126801</v>
      </c>
      <c r="G4175">
        <v>375</v>
      </c>
      <c r="H4175">
        <v>3</v>
      </c>
      <c r="I4175">
        <v>200.64246027746299</v>
      </c>
      <c r="J4175">
        <v>238.38569229622999</v>
      </c>
      <c r="K4175">
        <v>-9.4363402882083207</v>
      </c>
      <c r="L4175">
        <v>-39.488300000000002</v>
      </c>
      <c r="M4175">
        <v>264.90055123601002</v>
      </c>
      <c r="N4175">
        <v>151.22112113991099</v>
      </c>
      <c r="O4175">
        <v>6.0125463290149703</v>
      </c>
      <c r="P4175">
        <v>-8.15</v>
      </c>
      <c r="Q4175">
        <v>0</v>
      </c>
      <c r="R4175">
        <v>4.6989446105745403</v>
      </c>
      <c r="S4175">
        <v>252.18656013730401</v>
      </c>
      <c r="T4175">
        <f>IF(AND(C4175&gt;=$V$3,B4175=$V$1,A4175&lt;=2004),1,0)</f>
        <v>0</v>
      </c>
    </row>
    <row r="4176" spans="1:20" hidden="1" x14ac:dyDescent="0.25">
      <c r="A4176">
        <v>2379</v>
      </c>
      <c r="B4176">
        <v>1513</v>
      </c>
      <c r="C4176">
        <v>272.43559681194699</v>
      </c>
      <c r="D4176">
        <v>0.11806977847083799</v>
      </c>
      <c r="E4176">
        <v>0</v>
      </c>
      <c r="F4176">
        <v>-0.57970739344340305</v>
      </c>
      <c r="G4176">
        <v>375</v>
      </c>
      <c r="H4176">
        <v>3</v>
      </c>
      <c r="I4176">
        <v>204.243493432512</v>
      </c>
      <c r="J4176">
        <v>239.81244641825299</v>
      </c>
      <c r="K4176">
        <v>-9.4363402882083207</v>
      </c>
      <c r="L4176">
        <v>-37.064602000000001</v>
      </c>
      <c r="M4176">
        <v>279.47941980706997</v>
      </c>
      <c r="N4176">
        <v>160.15199532277001</v>
      </c>
      <c r="O4176">
        <v>5.3426541574516602</v>
      </c>
      <c r="P4176">
        <v>-4.6399999999999997</v>
      </c>
      <c r="Q4176">
        <v>0</v>
      </c>
      <c r="R4176">
        <v>4.7814912538212804</v>
      </c>
      <c r="S4176">
        <v>255.520684565057</v>
      </c>
    </row>
    <row r="4177" spans="1:20" hidden="1" x14ac:dyDescent="0.25">
      <c r="A4177">
        <v>2379</v>
      </c>
      <c r="B4177">
        <v>3090</v>
      </c>
      <c r="C4177">
        <v>246.19759653207001</v>
      </c>
      <c r="D4177">
        <v>9.5830614189512497E-2</v>
      </c>
      <c r="E4177">
        <v>0</v>
      </c>
      <c r="F4177">
        <v>0.51965550448675302</v>
      </c>
      <c r="G4177">
        <v>375</v>
      </c>
      <c r="H4177">
        <v>3</v>
      </c>
      <c r="I4177">
        <v>106.025483551514</v>
      </c>
      <c r="J4177">
        <v>225.075884290408</v>
      </c>
      <c r="K4177">
        <v>-9.4363402882083207</v>
      </c>
      <c r="L4177">
        <v>47.642398999999997</v>
      </c>
      <c r="M4177">
        <v>188.28720152690701</v>
      </c>
      <c r="N4177">
        <v>105.79093296146701</v>
      </c>
      <c r="O4177">
        <v>1.3576987582891499E-2</v>
      </c>
      <c r="P4177">
        <v>3.39</v>
      </c>
      <c r="Q4177">
        <v>0</v>
      </c>
      <c r="R4177">
        <v>-2.63339649302227</v>
      </c>
      <c r="S4177">
        <v>255.552192185075</v>
      </c>
    </row>
    <row r="4178" spans="1:20" hidden="1" x14ac:dyDescent="0.25">
      <c r="A4178">
        <v>2380</v>
      </c>
      <c r="B4178">
        <v>333</v>
      </c>
      <c r="C4178">
        <v>272.17485010168002</v>
      </c>
      <c r="D4178">
        <v>8.7778837170289906E-2</v>
      </c>
      <c r="E4178">
        <v>0</v>
      </c>
      <c r="F4178">
        <v>-0.21631556324554799</v>
      </c>
      <c r="G4178">
        <v>376</v>
      </c>
      <c r="H4178">
        <v>3</v>
      </c>
      <c r="I4178">
        <v>176.655784866224</v>
      </c>
      <c r="J4178">
        <v>256.083159450881</v>
      </c>
      <c r="K4178">
        <v>-9.4363402882083207</v>
      </c>
      <c r="L4178">
        <v>22.605801</v>
      </c>
      <c r="M4178">
        <v>280.26647562621901</v>
      </c>
      <c r="N4178">
        <v>156.223076213795</v>
      </c>
      <c r="O4178">
        <v>0.600364373954965</v>
      </c>
      <c r="P4178">
        <v>6.65</v>
      </c>
      <c r="Q4178">
        <v>0</v>
      </c>
      <c r="R4178">
        <v>0.486293595034749</v>
      </c>
      <c r="S4178">
        <v>270.54626037237398</v>
      </c>
    </row>
    <row r="4179" spans="1:20" x14ac:dyDescent="0.25">
      <c r="A4179">
        <v>2380</v>
      </c>
      <c r="B4179">
        <v>1499</v>
      </c>
      <c r="C4179">
        <v>269.23220426515599</v>
      </c>
      <c r="D4179">
        <v>0.11390476242429499</v>
      </c>
      <c r="E4179">
        <v>0</v>
      </c>
      <c r="F4179">
        <v>0.665877140884228</v>
      </c>
      <c r="G4179">
        <v>376</v>
      </c>
      <c r="H4179">
        <v>3</v>
      </c>
      <c r="I4179">
        <v>200.64246027746299</v>
      </c>
      <c r="J4179">
        <v>238.78161336923699</v>
      </c>
      <c r="K4179">
        <v>-9.4363402882083207</v>
      </c>
      <c r="L4179">
        <v>-39.488300000000002</v>
      </c>
      <c r="M4179">
        <v>266.56662641244299</v>
      </c>
      <c r="N4179">
        <v>152.22351972486601</v>
      </c>
      <c r="O4179">
        <v>6.0195922115602798</v>
      </c>
      <c r="P4179">
        <v>-8.06</v>
      </c>
      <c r="Q4179">
        <v>0</v>
      </c>
      <c r="R4179">
        <v>4.79819104252645</v>
      </c>
      <c r="S4179">
        <v>252.26484768330499</v>
      </c>
      <c r="T4179">
        <f>IF(AND(C4179&gt;=$V$3,B4179=$V$1,A4179&lt;=2004),1,0)</f>
        <v>0</v>
      </c>
    </row>
    <row r="4180" spans="1:20" hidden="1" x14ac:dyDescent="0.25">
      <c r="A4180">
        <v>2380</v>
      </c>
      <c r="B4180">
        <v>1513</v>
      </c>
      <c r="C4180">
        <v>272.812789026796</v>
      </c>
      <c r="D4180">
        <v>0.11848469237692801</v>
      </c>
      <c r="E4180">
        <v>0</v>
      </c>
      <c r="F4180">
        <v>0.63482686984538095</v>
      </c>
      <c r="G4180">
        <v>376</v>
      </c>
      <c r="H4180">
        <v>3</v>
      </c>
      <c r="I4180">
        <v>204.243493432512</v>
      </c>
      <c r="J4180">
        <v>240.18963863310199</v>
      </c>
      <c r="K4180">
        <v>-9.4363402882083207</v>
      </c>
      <c r="L4180">
        <v>-37.064602000000001</v>
      </c>
      <c r="M4180">
        <v>281.13159458088899</v>
      </c>
      <c r="N4180">
        <v>161.15363297277</v>
      </c>
      <c r="O4180">
        <v>5.34148759778361</v>
      </c>
      <c r="P4180">
        <v>-4.53</v>
      </c>
      <c r="Q4180">
        <v>0</v>
      </c>
      <c r="R4180">
        <v>4.8746144401804203</v>
      </c>
      <c r="S4180">
        <v>255.60021903937101</v>
      </c>
    </row>
    <row r="4181" spans="1:20" hidden="1" x14ac:dyDescent="0.25">
      <c r="A4181">
        <v>2380</v>
      </c>
      <c r="B4181">
        <v>3090</v>
      </c>
      <c r="C4181">
        <v>245.955876807701</v>
      </c>
      <c r="D4181">
        <v>9.6167376525914797E-2</v>
      </c>
      <c r="E4181">
        <v>0</v>
      </c>
      <c r="F4181">
        <v>-0.47575730552006401</v>
      </c>
      <c r="G4181">
        <v>376</v>
      </c>
      <c r="H4181">
        <v>3</v>
      </c>
      <c r="I4181">
        <v>106.025483551514</v>
      </c>
      <c r="J4181">
        <v>224.83416456603899</v>
      </c>
      <c r="K4181">
        <v>-9.4363402882083207</v>
      </c>
      <c r="L4181">
        <v>47.642398999999997</v>
      </c>
      <c r="M4181">
        <v>187.49490970930299</v>
      </c>
      <c r="N4181">
        <v>105.379696565654</v>
      </c>
      <c r="O4181">
        <v>5.8264952048758499E-3</v>
      </c>
      <c r="P4181">
        <v>3.43</v>
      </c>
      <c r="Q4181">
        <v>0</v>
      </c>
      <c r="R4181">
        <v>-2.6958488691285001</v>
      </c>
      <c r="S4181">
        <v>255.508206568312</v>
      </c>
    </row>
    <row r="4182" spans="1:20" hidden="1" x14ac:dyDescent="0.25">
      <c r="A4182">
        <v>2381</v>
      </c>
      <c r="B4182">
        <v>333</v>
      </c>
      <c r="C4182">
        <v>272.11396418519797</v>
      </c>
      <c r="D4182">
        <v>8.8106803847654999E-2</v>
      </c>
      <c r="E4182">
        <v>0</v>
      </c>
      <c r="F4182">
        <v>0.264185644721809</v>
      </c>
      <c r="G4182">
        <v>377</v>
      </c>
      <c r="H4182">
        <v>3</v>
      </c>
      <c r="I4182">
        <v>175.94556570495399</v>
      </c>
      <c r="J4182">
        <v>256.02227353439901</v>
      </c>
      <c r="K4182">
        <v>-9.84251733531773</v>
      </c>
      <c r="L4182">
        <v>22.605801</v>
      </c>
      <c r="M4182">
        <v>280.056860325792</v>
      </c>
      <c r="N4182">
        <v>156.15837314640501</v>
      </c>
      <c r="O4182">
        <v>0.60038843781402895</v>
      </c>
      <c r="P4182">
        <v>6.69</v>
      </c>
      <c r="Q4182">
        <v>0</v>
      </c>
      <c r="R4182">
        <v>0.469334212068587</v>
      </c>
      <c r="S4182">
        <v>270.55391805490302</v>
      </c>
    </row>
    <row r="4183" spans="1:20" x14ac:dyDescent="0.25">
      <c r="A4183">
        <v>2381</v>
      </c>
      <c r="B4183">
        <v>1499</v>
      </c>
      <c r="C4183">
        <v>269.65168974710701</v>
      </c>
      <c r="D4183">
        <v>0.114330342981895</v>
      </c>
      <c r="E4183">
        <v>0</v>
      </c>
      <c r="F4183">
        <v>-0.62433941165208395</v>
      </c>
      <c r="G4183">
        <v>377</v>
      </c>
      <c r="H4183">
        <v>3</v>
      </c>
      <c r="I4183">
        <v>202.499763693712</v>
      </c>
      <c r="J4183">
        <v>239.20109885118899</v>
      </c>
      <c r="K4183">
        <v>-9.84251733531773</v>
      </c>
      <c r="L4183">
        <v>-39.488300000000002</v>
      </c>
      <c r="M4183">
        <v>268.14041277256098</v>
      </c>
      <c r="N4183">
        <v>153.17716803129599</v>
      </c>
      <c r="O4183">
        <v>6.0267513487158002</v>
      </c>
      <c r="P4183">
        <v>-7.95</v>
      </c>
      <c r="Q4183">
        <v>0</v>
      </c>
      <c r="R4183">
        <v>4.8897280812549901</v>
      </c>
      <c r="S4183">
        <v>252.344628752608</v>
      </c>
      <c r="T4183">
        <f>IF(AND(C4183&gt;=$V$3,B4183=$V$1,A4183&lt;=2004),1,0)</f>
        <v>0</v>
      </c>
    </row>
    <row r="4184" spans="1:20" hidden="1" x14ac:dyDescent="0.25">
      <c r="A4184">
        <v>2381</v>
      </c>
      <c r="B4184">
        <v>1513</v>
      </c>
      <c r="C4184">
        <v>273.21199564085799</v>
      </c>
      <c r="D4184">
        <v>0.118927384854183</v>
      </c>
      <c r="E4184">
        <v>0</v>
      </c>
      <c r="F4184">
        <v>-0.58327285474812196</v>
      </c>
      <c r="G4184">
        <v>377</v>
      </c>
      <c r="H4184">
        <v>3</v>
      </c>
      <c r="I4184">
        <v>206.00705544785899</v>
      </c>
      <c r="J4184">
        <v>240.58884524716399</v>
      </c>
      <c r="K4184">
        <v>-9.84251733531773</v>
      </c>
      <c r="L4184">
        <v>-37.064602000000001</v>
      </c>
      <c r="M4184">
        <v>282.69175891065203</v>
      </c>
      <c r="N4184">
        <v>162.10671273817101</v>
      </c>
      <c r="O4184">
        <v>5.3402877723000302</v>
      </c>
      <c r="P4184">
        <v>-4.41</v>
      </c>
      <c r="Q4184">
        <v>0</v>
      </c>
      <c r="R4184">
        <v>4.9603947681577001</v>
      </c>
      <c r="S4184">
        <v>255.68115311017999</v>
      </c>
    </row>
    <row r="4185" spans="1:20" hidden="1" x14ac:dyDescent="0.25">
      <c r="A4185">
        <v>2381</v>
      </c>
      <c r="B4185">
        <v>3090</v>
      </c>
      <c r="C4185">
        <v>245.69478743544499</v>
      </c>
      <c r="D4185">
        <v>9.6526685169852897E-2</v>
      </c>
      <c r="E4185">
        <v>0</v>
      </c>
      <c r="F4185">
        <v>0.51319564966229303</v>
      </c>
      <c r="G4185">
        <v>377</v>
      </c>
      <c r="H4185">
        <v>3</v>
      </c>
      <c r="I4185">
        <v>104.559502311953</v>
      </c>
      <c r="J4185">
        <v>224.57307519378301</v>
      </c>
      <c r="K4185">
        <v>-9.84251733531773</v>
      </c>
      <c r="L4185">
        <v>47.642398999999997</v>
      </c>
      <c r="M4185">
        <v>186.759654502187</v>
      </c>
      <c r="N4185">
        <v>105.00242055742299</v>
      </c>
      <c r="O4185" s="3">
        <v>-2.8205709267029901E-4</v>
      </c>
      <c r="P4185">
        <v>3.47</v>
      </c>
      <c r="Q4185">
        <v>0</v>
      </c>
      <c r="R4185">
        <v>-2.7528327613405601</v>
      </c>
      <c r="S4185">
        <v>255.46329119926401</v>
      </c>
    </row>
    <row r="4186" spans="1:20" hidden="1" x14ac:dyDescent="0.25">
      <c r="A4186">
        <v>2382</v>
      </c>
      <c r="B4186">
        <v>333</v>
      </c>
      <c r="C4186">
        <v>272.06141822067701</v>
      </c>
      <c r="D4186">
        <v>8.8422854689934605E-2</v>
      </c>
      <c r="E4186">
        <v>0</v>
      </c>
      <c r="F4186">
        <v>-0.220964566163251</v>
      </c>
      <c r="G4186">
        <v>378</v>
      </c>
      <c r="H4186">
        <v>3</v>
      </c>
      <c r="I4186">
        <v>175.94556570495399</v>
      </c>
      <c r="J4186">
        <v>255.96972756987799</v>
      </c>
      <c r="K4186">
        <v>-9.84251733531773</v>
      </c>
      <c r="L4186">
        <v>22.605801</v>
      </c>
      <c r="M4186">
        <v>279.80634786617298</v>
      </c>
      <c r="N4186">
        <v>156.068772822651</v>
      </c>
      <c r="O4186">
        <v>0.60068766971194498</v>
      </c>
      <c r="P4186">
        <v>6.73</v>
      </c>
      <c r="Q4186">
        <v>0</v>
      </c>
      <c r="R4186">
        <v>0.44958101366919401</v>
      </c>
      <c r="S4186">
        <v>270.56125344317297</v>
      </c>
    </row>
    <row r="4187" spans="1:20" x14ac:dyDescent="0.25">
      <c r="A4187">
        <v>2382</v>
      </c>
      <c r="B4187">
        <v>1499</v>
      </c>
      <c r="C4187">
        <v>270.04753732799799</v>
      </c>
      <c r="D4187">
        <v>0.11474046115233701</v>
      </c>
      <c r="E4187">
        <v>0</v>
      </c>
      <c r="F4187">
        <v>0.62628366385867296</v>
      </c>
      <c r="G4187">
        <v>378</v>
      </c>
      <c r="H4187">
        <v>3</v>
      </c>
      <c r="I4187">
        <v>202.499763693712</v>
      </c>
      <c r="J4187">
        <v>239.59694643207999</v>
      </c>
      <c r="K4187">
        <v>-9.84251733531773</v>
      </c>
      <c r="L4187">
        <v>-39.488300000000002</v>
      </c>
      <c r="M4187">
        <v>269.815460012649</v>
      </c>
      <c r="N4187">
        <v>154.187195382228</v>
      </c>
      <c r="O4187">
        <v>6.0333850984644499</v>
      </c>
      <c r="P4187">
        <v>-7.82</v>
      </c>
      <c r="Q4187">
        <v>0</v>
      </c>
      <c r="R4187">
        <v>4.9876256057067296</v>
      </c>
      <c r="S4187">
        <v>252.42600712324401</v>
      </c>
      <c r="T4187">
        <f>IF(AND(C4187&gt;=$V$3,B4187=$V$1,A4187&lt;=2004),1,0)</f>
        <v>0</v>
      </c>
    </row>
    <row r="4188" spans="1:20" hidden="1" x14ac:dyDescent="0.25">
      <c r="A4188">
        <v>2382</v>
      </c>
      <c r="B4188">
        <v>1513</v>
      </c>
      <c r="C4188">
        <v>273.58881321927299</v>
      </c>
      <c r="D4188">
        <v>0.11935399322620301</v>
      </c>
      <c r="E4188">
        <v>0</v>
      </c>
      <c r="F4188">
        <v>0.59319595430946104</v>
      </c>
      <c r="G4188">
        <v>378</v>
      </c>
      <c r="H4188">
        <v>3</v>
      </c>
      <c r="I4188">
        <v>206.00705544785899</v>
      </c>
      <c r="J4188">
        <v>240.96566282557899</v>
      </c>
      <c r="K4188">
        <v>-9.84251733531773</v>
      </c>
      <c r="L4188">
        <v>-37.064602000000001</v>
      </c>
      <c r="M4188">
        <v>284.35004431937398</v>
      </c>
      <c r="N4188">
        <v>163.114447840997</v>
      </c>
      <c r="O4188">
        <v>5.3393633171503598</v>
      </c>
      <c r="P4188">
        <v>-4.26</v>
      </c>
      <c r="Q4188">
        <v>0</v>
      </c>
      <c r="R4188">
        <v>5.0521159614224098</v>
      </c>
      <c r="S4188">
        <v>255.76358370896699</v>
      </c>
    </row>
    <row r="4189" spans="1:20" hidden="1" x14ac:dyDescent="0.25">
      <c r="A4189">
        <v>2382</v>
      </c>
      <c r="B4189">
        <v>3090</v>
      </c>
      <c r="C4189">
        <v>245.45138430910399</v>
      </c>
      <c r="D4189">
        <v>9.6872939248064005E-2</v>
      </c>
      <c r="E4189">
        <v>0</v>
      </c>
      <c r="F4189">
        <v>-0.46859274720468003</v>
      </c>
      <c r="G4189">
        <v>378</v>
      </c>
      <c r="H4189">
        <v>3</v>
      </c>
      <c r="I4189">
        <v>104.559502311953</v>
      </c>
      <c r="J4189">
        <v>224.329672067442</v>
      </c>
      <c r="K4189">
        <v>-9.84251733531773</v>
      </c>
      <c r="L4189">
        <v>47.642398999999997</v>
      </c>
      <c r="M4189">
        <v>185.96791291445101</v>
      </c>
      <c r="N4189">
        <v>104.591711242662</v>
      </c>
      <c r="O4189">
        <v>-5.0195659823604102E-3</v>
      </c>
      <c r="P4189">
        <v>3.5</v>
      </c>
      <c r="Q4189">
        <v>0</v>
      </c>
      <c r="R4189">
        <v>-2.8151307444603</v>
      </c>
      <c r="S4189">
        <v>255.41735937293601</v>
      </c>
    </row>
    <row r="4190" spans="1:20" hidden="1" x14ac:dyDescent="0.25">
      <c r="A4190">
        <v>2383</v>
      </c>
      <c r="B4190">
        <v>333</v>
      </c>
      <c r="C4190">
        <v>271.99834379464897</v>
      </c>
      <c r="D4190">
        <v>8.8753584324203993E-2</v>
      </c>
      <c r="E4190">
        <v>0</v>
      </c>
      <c r="F4190">
        <v>0.27894887901176402</v>
      </c>
      <c r="G4190">
        <v>379</v>
      </c>
      <c r="H4190">
        <v>3</v>
      </c>
      <c r="I4190">
        <v>175.224433572149</v>
      </c>
      <c r="J4190">
        <v>255.906653143851</v>
      </c>
      <c r="K4190">
        <v>-10.245696256300199</v>
      </c>
      <c r="L4190">
        <v>22.605801</v>
      </c>
      <c r="M4190">
        <v>279.59028491882299</v>
      </c>
      <c r="N4190">
        <v>156.00050839083599</v>
      </c>
      <c r="O4190">
        <v>0.59992636345859796</v>
      </c>
      <c r="P4190">
        <v>6.76</v>
      </c>
      <c r="Q4190">
        <v>0</v>
      </c>
      <c r="R4190">
        <v>0.432324139808268</v>
      </c>
      <c r="S4190">
        <v>270.56830726735001</v>
      </c>
    </row>
    <row r="4191" spans="1:20" x14ac:dyDescent="0.25">
      <c r="A4191">
        <v>2383</v>
      </c>
      <c r="B4191">
        <v>1499</v>
      </c>
      <c r="C4191">
        <v>270.467198438742</v>
      </c>
      <c r="D4191">
        <v>0.11516962701546</v>
      </c>
      <c r="E4191">
        <v>0</v>
      </c>
      <c r="F4191">
        <v>-0.63094004716628005</v>
      </c>
      <c r="G4191">
        <v>379</v>
      </c>
      <c r="H4191">
        <v>3</v>
      </c>
      <c r="I4191">
        <v>204.343173221538</v>
      </c>
      <c r="J4191">
        <v>240.016607542824</v>
      </c>
      <c r="K4191">
        <v>-10.245696256300199</v>
      </c>
      <c r="L4191">
        <v>-39.488300000000002</v>
      </c>
      <c r="M4191">
        <v>271.40330414145899</v>
      </c>
      <c r="N4191">
        <v>155.15038505265801</v>
      </c>
      <c r="O4191">
        <v>6.0398672332661203</v>
      </c>
      <c r="P4191">
        <v>-7.69</v>
      </c>
      <c r="Q4191">
        <v>0</v>
      </c>
      <c r="R4191">
        <v>5.0782507375977897</v>
      </c>
      <c r="S4191">
        <v>252.50886413846001</v>
      </c>
      <c r="T4191">
        <f>IF(AND(C4191&gt;=$V$3,B4191=$V$1,A4191&lt;=2004),1,0)</f>
        <v>0</v>
      </c>
    </row>
    <row r="4192" spans="1:20" hidden="1" x14ac:dyDescent="0.25">
      <c r="A4192">
        <v>2383</v>
      </c>
      <c r="B4192">
        <v>1513</v>
      </c>
      <c r="C4192">
        <v>273.98828817132198</v>
      </c>
      <c r="D4192">
        <v>0.119800415168434</v>
      </c>
      <c r="E4192">
        <v>0</v>
      </c>
      <c r="F4192">
        <v>-0.60030864378131399</v>
      </c>
      <c r="G4192">
        <v>379</v>
      </c>
      <c r="H4192">
        <v>3</v>
      </c>
      <c r="I4192">
        <v>207.75585762777499</v>
      </c>
      <c r="J4192">
        <v>241.36513777762801</v>
      </c>
      <c r="K4192">
        <v>-10.245696256300199</v>
      </c>
      <c r="L4192">
        <v>-37.064602000000001</v>
      </c>
      <c r="M4192">
        <v>285.92200998441803</v>
      </c>
      <c r="N4192">
        <v>164.075824954083</v>
      </c>
      <c r="O4192">
        <v>5.3374468279116503</v>
      </c>
      <c r="P4192">
        <v>-4.1100000000000003</v>
      </c>
      <c r="Q4192">
        <v>0</v>
      </c>
      <c r="R4192">
        <v>5.1369537070132001</v>
      </c>
      <c r="S4192">
        <v>255.84739852502599</v>
      </c>
    </row>
    <row r="4193" spans="1:20" hidden="1" x14ac:dyDescent="0.25">
      <c r="A4193">
        <v>2383</v>
      </c>
      <c r="B4193">
        <v>3090</v>
      </c>
      <c r="C4193">
        <v>245.18805545323801</v>
      </c>
      <c r="D4193">
        <v>9.72352748894596E-2</v>
      </c>
      <c r="E4193">
        <v>0</v>
      </c>
      <c r="F4193">
        <v>0.52792905601600204</v>
      </c>
      <c r="G4193">
        <v>379</v>
      </c>
      <c r="H4193">
        <v>3</v>
      </c>
      <c r="I4193">
        <v>103.09697685064501</v>
      </c>
      <c r="J4193">
        <v>224.066343211576</v>
      </c>
      <c r="K4193">
        <v>-10.245696256300199</v>
      </c>
      <c r="L4193">
        <v>47.642398999999997</v>
      </c>
      <c r="M4193">
        <v>185.232073919551</v>
      </c>
      <c r="N4193">
        <v>104.213669900337</v>
      </c>
      <c r="O4193">
        <v>-7.8720957438570896E-3</v>
      </c>
      <c r="P4193">
        <v>3.52</v>
      </c>
      <c r="Q4193">
        <v>0</v>
      </c>
      <c r="R4193">
        <v>-2.8720388996144002</v>
      </c>
      <c r="S4193">
        <v>255.370499030053</v>
      </c>
    </row>
    <row r="4194" spans="1:20" hidden="1" x14ac:dyDescent="0.25">
      <c r="A4194">
        <v>2384</v>
      </c>
      <c r="B4194">
        <v>333</v>
      </c>
      <c r="C4194">
        <v>271.94340435168402</v>
      </c>
      <c r="D4194">
        <v>8.9074284328352904E-2</v>
      </c>
      <c r="E4194">
        <v>0</v>
      </c>
      <c r="F4194">
        <v>-0.215534009569291</v>
      </c>
      <c r="G4194">
        <v>380</v>
      </c>
      <c r="H4194">
        <v>3</v>
      </c>
      <c r="I4194">
        <v>175.224433572149</v>
      </c>
      <c r="J4194">
        <v>255.851713700885</v>
      </c>
      <c r="K4194">
        <v>-10.245696256300199</v>
      </c>
      <c r="L4194">
        <v>22.605801</v>
      </c>
      <c r="M4194">
        <v>279.33109543007902</v>
      </c>
      <c r="N4194">
        <v>155.90639275503199</v>
      </c>
      <c r="O4194">
        <v>0.60017664987810604</v>
      </c>
      <c r="P4194">
        <v>6.79</v>
      </c>
      <c r="Q4194">
        <v>0</v>
      </c>
      <c r="R4194">
        <v>0.412114269598994</v>
      </c>
      <c r="S4194">
        <v>270.57503134618599</v>
      </c>
    </row>
    <row r="4195" spans="1:20" x14ac:dyDescent="0.25">
      <c r="A4195">
        <v>2384</v>
      </c>
      <c r="B4195">
        <v>1499</v>
      </c>
      <c r="C4195">
        <v>270.86421658606099</v>
      </c>
      <c r="D4195">
        <v>0.11558577809423499</v>
      </c>
      <c r="E4195">
        <v>0</v>
      </c>
      <c r="F4195">
        <v>0.59992297948433804</v>
      </c>
      <c r="G4195">
        <v>380</v>
      </c>
      <c r="H4195">
        <v>3</v>
      </c>
      <c r="I4195">
        <v>204.343173221538</v>
      </c>
      <c r="J4195">
        <v>240.41362569014299</v>
      </c>
      <c r="K4195">
        <v>-10.245696256300199</v>
      </c>
      <c r="L4195">
        <v>-39.488300000000002</v>
      </c>
      <c r="M4195">
        <v>273.09431288489498</v>
      </c>
      <c r="N4195">
        <v>156.171393457856</v>
      </c>
      <c r="O4195">
        <v>6.0470062902195698</v>
      </c>
      <c r="P4195">
        <v>-7.53</v>
      </c>
      <c r="Q4195">
        <v>0</v>
      </c>
      <c r="R4195">
        <v>5.1753124357968696</v>
      </c>
      <c r="S4195">
        <v>252.59330481762399</v>
      </c>
      <c r="T4195">
        <f>IF(AND(C4195&gt;=$V$3,B4195=$V$1,A4195&lt;=2004),1,0)</f>
        <v>0</v>
      </c>
    </row>
    <row r="4196" spans="1:20" hidden="1" x14ac:dyDescent="0.25">
      <c r="A4196">
        <v>2384</v>
      </c>
      <c r="B4196">
        <v>1513</v>
      </c>
      <c r="C4196">
        <v>274.36632441921898</v>
      </c>
      <c r="D4196">
        <v>0.120233299022467</v>
      </c>
      <c r="E4196">
        <v>0</v>
      </c>
      <c r="F4196">
        <v>0.56801706632610105</v>
      </c>
      <c r="G4196">
        <v>380</v>
      </c>
      <c r="H4196">
        <v>3</v>
      </c>
      <c r="I4196">
        <v>207.75585762777499</v>
      </c>
      <c r="J4196">
        <v>241.74317402552501</v>
      </c>
      <c r="K4196">
        <v>-10.245696256300199</v>
      </c>
      <c r="L4196">
        <v>-37.064602000000001</v>
      </c>
      <c r="M4196">
        <v>287.59560305995399</v>
      </c>
      <c r="N4196">
        <v>165.09424195660799</v>
      </c>
      <c r="O4196">
        <v>5.3355741727485002</v>
      </c>
      <c r="P4196">
        <v>-3.93</v>
      </c>
      <c r="Q4196">
        <v>0</v>
      </c>
      <c r="R4196">
        <v>5.2279220451655704</v>
      </c>
      <c r="S4196">
        <v>255.93269758543599</v>
      </c>
    </row>
    <row r="4197" spans="1:20" hidden="1" x14ac:dyDescent="0.25">
      <c r="A4197">
        <v>2384</v>
      </c>
      <c r="B4197">
        <v>3090</v>
      </c>
      <c r="C4197">
        <v>244.94263130274899</v>
      </c>
      <c r="D4197">
        <v>9.7586622424298997E-2</v>
      </c>
      <c r="E4197">
        <v>0</v>
      </c>
      <c r="F4197">
        <v>-0.47438088096317299</v>
      </c>
      <c r="G4197">
        <v>380</v>
      </c>
      <c r="H4197">
        <v>3</v>
      </c>
      <c r="I4197">
        <v>103.09697685064501</v>
      </c>
      <c r="J4197">
        <v>223.82091906108701</v>
      </c>
      <c r="K4197">
        <v>-10.245696256300199</v>
      </c>
      <c r="L4197">
        <v>47.642398999999997</v>
      </c>
      <c r="M4197">
        <v>184.43845832152601</v>
      </c>
      <c r="N4197">
        <v>103.80166586986699</v>
      </c>
      <c r="O4197">
        <v>-7.4856385881534801E-3</v>
      </c>
      <c r="P4197">
        <v>3.55</v>
      </c>
      <c r="Q4197">
        <v>0</v>
      </c>
      <c r="R4197">
        <v>-2.9344217558675698</v>
      </c>
      <c r="S4197">
        <v>255.322620845095</v>
      </c>
    </row>
    <row r="4198" spans="1:20" hidden="1" x14ac:dyDescent="0.25">
      <c r="A4198">
        <v>2385</v>
      </c>
      <c r="B4198">
        <v>333</v>
      </c>
      <c r="C4198">
        <v>271.877876112894</v>
      </c>
      <c r="D4198">
        <v>8.9408519795633495E-2</v>
      </c>
      <c r="E4198">
        <v>0</v>
      </c>
      <c r="F4198">
        <v>0.28054749025176701</v>
      </c>
      <c r="G4198">
        <v>381</v>
      </c>
      <c r="H4198">
        <v>3</v>
      </c>
      <c r="I4198">
        <v>174.49291402784399</v>
      </c>
      <c r="J4198">
        <v>255.78618546209501</v>
      </c>
      <c r="K4198">
        <v>-10.645754238950699</v>
      </c>
      <c r="L4198">
        <v>22.605801</v>
      </c>
      <c r="M4198">
        <v>279.105481617468</v>
      </c>
      <c r="N4198">
        <v>155.83293805509601</v>
      </c>
      <c r="O4198">
        <v>0.59975928067072404</v>
      </c>
      <c r="P4198">
        <v>6.82</v>
      </c>
      <c r="Q4198">
        <v>0</v>
      </c>
      <c r="R4198">
        <v>0.394343802367769</v>
      </c>
      <c r="S4198">
        <v>270.58146548111199</v>
      </c>
    </row>
    <row r="4199" spans="1:20" x14ac:dyDescent="0.25">
      <c r="A4199">
        <v>2385</v>
      </c>
      <c r="B4199">
        <v>1499</v>
      </c>
      <c r="C4199">
        <v>271.28673599171998</v>
      </c>
      <c r="D4199">
        <v>0.116019493243828</v>
      </c>
      <c r="E4199">
        <v>0</v>
      </c>
      <c r="F4199">
        <v>-0.675656559392393</v>
      </c>
      <c r="G4199">
        <v>381</v>
      </c>
      <c r="H4199">
        <v>3</v>
      </c>
      <c r="I4199">
        <v>206.171978505726</v>
      </c>
      <c r="J4199">
        <v>240.83614509580099</v>
      </c>
      <c r="K4199">
        <v>-10.645754238950699</v>
      </c>
      <c r="L4199">
        <v>-39.488300000000002</v>
      </c>
      <c r="M4199">
        <v>274.70134492643803</v>
      </c>
      <c r="N4199">
        <v>157.14720783800399</v>
      </c>
      <c r="O4199">
        <v>6.0538070045190002</v>
      </c>
      <c r="P4199">
        <v>-7.34</v>
      </c>
      <c r="Q4199">
        <v>0</v>
      </c>
      <c r="R4199">
        <v>5.2653923970585899</v>
      </c>
      <c r="S4199">
        <v>252.679215246334</v>
      </c>
      <c r="T4199">
        <f>IF(AND(C4199&gt;=$V$3,B4199=$V$1,A4199&lt;=2004),1,0)</f>
        <v>0</v>
      </c>
    </row>
    <row r="4200" spans="1:20" hidden="1" x14ac:dyDescent="0.25">
      <c r="A4200">
        <v>2385</v>
      </c>
      <c r="B4200">
        <v>1513</v>
      </c>
      <c r="C4200">
        <v>274.768270568145</v>
      </c>
      <c r="D4200">
        <v>0.120684453170766</v>
      </c>
      <c r="E4200">
        <v>0</v>
      </c>
      <c r="F4200">
        <v>-0.633494566626426</v>
      </c>
      <c r="G4200">
        <v>381</v>
      </c>
      <c r="H4200">
        <v>3</v>
      </c>
      <c r="I4200">
        <v>209.489244473447</v>
      </c>
      <c r="J4200">
        <v>242.14512017445099</v>
      </c>
      <c r="K4200">
        <v>-10.645754238950699</v>
      </c>
      <c r="L4200">
        <v>-37.064602000000001</v>
      </c>
      <c r="M4200">
        <v>289.18613503298798</v>
      </c>
      <c r="N4200">
        <v>166.06795587595701</v>
      </c>
      <c r="O4200">
        <v>5.33271397676089</v>
      </c>
      <c r="P4200">
        <v>-3.73</v>
      </c>
      <c r="Q4200">
        <v>0</v>
      </c>
      <c r="R4200">
        <v>5.3122843463391298</v>
      </c>
      <c r="S4200">
        <v>256.01937310574101</v>
      </c>
    </row>
    <row r="4201" spans="1:20" hidden="1" x14ac:dyDescent="0.25">
      <c r="A4201">
        <v>2385</v>
      </c>
      <c r="B4201">
        <v>3090</v>
      </c>
      <c r="C4201">
        <v>244.67716554310201</v>
      </c>
      <c r="D4201">
        <v>9.7952798931831606E-2</v>
      </c>
      <c r="E4201">
        <v>0</v>
      </c>
      <c r="F4201">
        <v>0.530999405668522</v>
      </c>
      <c r="G4201">
        <v>381</v>
      </c>
      <c r="H4201">
        <v>3</v>
      </c>
      <c r="I4201">
        <v>101.638659643978</v>
      </c>
      <c r="J4201">
        <v>223.55545330144</v>
      </c>
      <c r="K4201">
        <v>-10.645754238950699</v>
      </c>
      <c r="L4201">
        <v>47.642398999999997</v>
      </c>
      <c r="M4201">
        <v>183.70110211792601</v>
      </c>
      <c r="N4201">
        <v>103.422405199742</v>
      </c>
      <c r="O4201">
        <v>-6.4895834519532901E-3</v>
      </c>
      <c r="P4201">
        <v>3.56</v>
      </c>
      <c r="Q4201">
        <v>0</v>
      </c>
      <c r="R4201">
        <v>-2.9913514284619098</v>
      </c>
      <c r="S4201">
        <v>255.27381379250301</v>
      </c>
    </row>
    <row r="4202" spans="1:20" hidden="1" x14ac:dyDescent="0.25">
      <c r="A4202">
        <v>2386</v>
      </c>
      <c r="B4202">
        <v>333</v>
      </c>
      <c r="C4202">
        <v>271.82024034520799</v>
      </c>
      <c r="D4202">
        <v>8.9731455466087601E-2</v>
      </c>
      <c r="E4202">
        <v>0</v>
      </c>
      <c r="F4202">
        <v>-0.20910875797786299</v>
      </c>
      <c r="G4202">
        <v>382</v>
      </c>
      <c r="H4202">
        <v>3</v>
      </c>
      <c r="I4202">
        <v>174.49291402784399</v>
      </c>
      <c r="J4202">
        <v>255.728549694409</v>
      </c>
      <c r="K4202">
        <v>-10.645754238950699</v>
      </c>
      <c r="L4202">
        <v>22.605801</v>
      </c>
      <c r="M4202">
        <v>278.83656270479901</v>
      </c>
      <c r="N4202">
        <v>155.733322973756</v>
      </c>
      <c r="O4202">
        <v>0.59882577126057501</v>
      </c>
      <c r="P4202">
        <v>6.84</v>
      </c>
      <c r="Q4202">
        <v>0</v>
      </c>
      <c r="R4202">
        <v>0.37360536630934099</v>
      </c>
      <c r="S4202">
        <v>270.58756124658697</v>
      </c>
    </row>
    <row r="4203" spans="1:20" x14ac:dyDescent="0.25">
      <c r="A4203">
        <v>2386</v>
      </c>
      <c r="B4203">
        <v>1499</v>
      </c>
      <c r="C4203">
        <v>271.68768666159099</v>
      </c>
      <c r="D4203">
        <v>0.11643854539816501</v>
      </c>
      <c r="E4203">
        <v>0</v>
      </c>
      <c r="F4203">
        <v>0.57146149689840597</v>
      </c>
      <c r="G4203">
        <v>382</v>
      </c>
      <c r="H4203">
        <v>3</v>
      </c>
      <c r="I4203">
        <v>206.171978505726</v>
      </c>
      <c r="J4203">
        <v>241.237095765672</v>
      </c>
      <c r="K4203">
        <v>-10.645754238950699</v>
      </c>
      <c r="L4203">
        <v>-39.488300000000002</v>
      </c>
      <c r="M4203">
        <v>276.41937930476598</v>
      </c>
      <c r="N4203">
        <v>158.185147983728</v>
      </c>
      <c r="O4203">
        <v>6.0594452082874</v>
      </c>
      <c r="P4203">
        <v>-7.14</v>
      </c>
      <c r="Q4203">
        <v>0</v>
      </c>
      <c r="R4203">
        <v>5.36239786511997</v>
      </c>
      <c r="S4203">
        <v>252.766708421537</v>
      </c>
      <c r="T4203">
        <f>IF(AND(C4203&gt;=$V$3,B4203=$V$1,A4203&lt;=2004),1,0)</f>
        <v>0</v>
      </c>
    </row>
    <row r="4204" spans="1:20" hidden="1" x14ac:dyDescent="0.25">
      <c r="A4204">
        <v>2386</v>
      </c>
      <c r="B4204">
        <v>1513</v>
      </c>
      <c r="C4204">
        <v>275.14988018956802</v>
      </c>
      <c r="D4204">
        <v>0.121120354748011</v>
      </c>
      <c r="E4204">
        <v>0</v>
      </c>
      <c r="F4204">
        <v>0.53881502854298402</v>
      </c>
      <c r="G4204">
        <v>382</v>
      </c>
      <c r="H4204">
        <v>3</v>
      </c>
      <c r="I4204">
        <v>209.489244473447</v>
      </c>
      <c r="J4204">
        <v>242.52672979587399</v>
      </c>
      <c r="K4204">
        <v>-10.645754238950699</v>
      </c>
      <c r="L4204">
        <v>-37.064602000000001</v>
      </c>
      <c r="M4204">
        <v>290.88449118721297</v>
      </c>
      <c r="N4204">
        <v>167.10207690198399</v>
      </c>
      <c r="O4204">
        <v>5.3289901646073998</v>
      </c>
      <c r="P4204">
        <v>-3.51</v>
      </c>
      <c r="Q4204">
        <v>0</v>
      </c>
      <c r="R4204">
        <v>5.4031404345298704</v>
      </c>
      <c r="S4204">
        <v>256.10753103892199</v>
      </c>
    </row>
    <row r="4205" spans="1:20" hidden="1" x14ac:dyDescent="0.25">
      <c r="A4205">
        <v>2386</v>
      </c>
      <c r="B4205">
        <v>3090</v>
      </c>
      <c r="C4205">
        <v>244.42936201936701</v>
      </c>
      <c r="D4205">
        <v>9.8306595783274997E-2</v>
      </c>
      <c r="E4205">
        <v>0</v>
      </c>
      <c r="F4205">
        <v>-0.46795679929974998</v>
      </c>
      <c r="G4205">
        <v>382</v>
      </c>
      <c r="H4205">
        <v>3</v>
      </c>
      <c r="I4205">
        <v>101.638659643978</v>
      </c>
      <c r="J4205">
        <v>223.307649777705</v>
      </c>
      <c r="K4205">
        <v>-10.645754238950699</v>
      </c>
      <c r="L4205">
        <v>47.642398999999997</v>
      </c>
      <c r="M4205">
        <v>182.90602400378</v>
      </c>
      <c r="N4205">
        <v>103.009067369289</v>
      </c>
      <c r="O4205">
        <v>-2.7107350696025799E-3</v>
      </c>
      <c r="P4205">
        <v>3.58</v>
      </c>
      <c r="Q4205">
        <v>0</v>
      </c>
      <c r="R4205">
        <v>-3.0537890956862199</v>
      </c>
      <c r="S4205">
        <v>255.22398800353699</v>
      </c>
    </row>
    <row r="4206" spans="1:20" hidden="1" x14ac:dyDescent="0.25">
      <c r="A4206">
        <v>2387</v>
      </c>
      <c r="B4206">
        <v>333</v>
      </c>
      <c r="C4206">
        <v>271.75153910320199</v>
      </c>
      <c r="D4206">
        <v>9.0060913224098899E-2</v>
      </c>
      <c r="E4206">
        <v>0</v>
      </c>
      <c r="F4206">
        <v>0.293177029321322</v>
      </c>
      <c r="G4206">
        <v>383</v>
      </c>
      <c r="H4206">
        <v>3</v>
      </c>
      <c r="I4206">
        <v>173.751547958256</v>
      </c>
      <c r="J4206">
        <v>255.65984845240399</v>
      </c>
      <c r="K4206">
        <v>-11.042569421732299</v>
      </c>
      <c r="L4206">
        <v>22.605801</v>
      </c>
      <c r="M4206">
        <v>278.60019408304902</v>
      </c>
      <c r="N4206">
        <v>155.65269827193299</v>
      </c>
      <c r="O4206">
        <v>0.59805986926098398</v>
      </c>
      <c r="P4206">
        <v>6.86</v>
      </c>
      <c r="Q4206">
        <v>0</v>
      </c>
      <c r="R4206">
        <v>0.35523893039110999</v>
      </c>
      <c r="S4206">
        <v>270.59335734429499</v>
      </c>
    </row>
    <row r="4207" spans="1:20" x14ac:dyDescent="0.25">
      <c r="A4207">
        <v>2387</v>
      </c>
      <c r="B4207">
        <v>1499</v>
      </c>
      <c r="C4207">
        <v>272.11436597245103</v>
      </c>
      <c r="D4207">
        <v>0.116866060832008</v>
      </c>
      <c r="E4207">
        <v>0</v>
      </c>
      <c r="F4207">
        <v>-0.68168124078716996</v>
      </c>
      <c r="G4207">
        <v>383</v>
      </c>
      <c r="H4207">
        <v>3</v>
      </c>
      <c r="I4207">
        <v>207.98547288580599</v>
      </c>
      <c r="J4207">
        <v>241.663775076533</v>
      </c>
      <c r="K4207">
        <v>-11.042569421732299</v>
      </c>
      <c r="L4207">
        <v>-39.488300000000002</v>
      </c>
      <c r="M4207">
        <v>278.05715170161898</v>
      </c>
      <c r="N4207">
        <v>159.17881436693901</v>
      </c>
      <c r="O4207">
        <v>6.0654603469946897</v>
      </c>
      <c r="P4207">
        <v>-6.92</v>
      </c>
      <c r="Q4207">
        <v>0</v>
      </c>
      <c r="R4207">
        <v>5.4527314363257302</v>
      </c>
      <c r="S4207">
        <v>252.85567548419999</v>
      </c>
      <c r="T4207">
        <f>IF(AND(C4207&gt;=$V$3,B4207=$V$1,A4207&lt;=2004),1,0)</f>
        <v>0</v>
      </c>
    </row>
    <row r="4208" spans="1:20" hidden="1" x14ac:dyDescent="0.25">
      <c r="A4208">
        <v>2387</v>
      </c>
      <c r="B4208">
        <v>1513</v>
      </c>
      <c r="C4208">
        <v>275.55560835529201</v>
      </c>
      <c r="D4208">
        <v>0.121565059899817</v>
      </c>
      <c r="E4208">
        <v>0</v>
      </c>
      <c r="F4208">
        <v>-0.63902275199052705</v>
      </c>
      <c r="G4208">
        <v>383</v>
      </c>
      <c r="H4208">
        <v>3</v>
      </c>
      <c r="I4208">
        <v>211.20656584071301</v>
      </c>
      <c r="J4208">
        <v>242.932457961598</v>
      </c>
      <c r="K4208">
        <v>-11.042569421732299</v>
      </c>
      <c r="L4208">
        <v>-37.064602000000001</v>
      </c>
      <c r="M4208">
        <v>292.50383079517798</v>
      </c>
      <c r="N4208">
        <v>168.09253089666601</v>
      </c>
      <c r="O4208">
        <v>5.3244745917832601</v>
      </c>
      <c r="P4208">
        <v>-3.28</v>
      </c>
      <c r="Q4208">
        <v>0</v>
      </c>
      <c r="R4208">
        <v>5.4877086437006097</v>
      </c>
      <c r="S4208">
        <v>256.19706879160401</v>
      </c>
    </row>
    <row r="4209" spans="1:20" hidden="1" x14ac:dyDescent="0.25">
      <c r="A4209">
        <v>2387</v>
      </c>
      <c r="B4209">
        <v>3090</v>
      </c>
      <c r="C4209">
        <v>244.16175993584599</v>
      </c>
      <c r="D4209">
        <v>9.8667538002213201E-2</v>
      </c>
      <c r="E4209">
        <v>0</v>
      </c>
      <c r="F4209">
        <v>0.52455997994813197</v>
      </c>
      <c r="G4209">
        <v>383</v>
      </c>
      <c r="H4209">
        <v>3</v>
      </c>
      <c r="I4209">
        <v>100.185304836638</v>
      </c>
      <c r="J4209">
        <v>223.04004769418401</v>
      </c>
      <c r="K4209">
        <v>-11.042569421732299</v>
      </c>
      <c r="L4209">
        <v>47.642398999999997</v>
      </c>
      <c r="M4209">
        <v>182.16617649412899</v>
      </c>
      <c r="N4209">
        <v>102.627156333502</v>
      </c>
      <c r="O4209">
        <v>1.5028016664841799E-3</v>
      </c>
      <c r="P4209">
        <v>3.59</v>
      </c>
      <c r="Q4209">
        <v>0</v>
      </c>
      <c r="R4209">
        <v>-3.1108431974547299</v>
      </c>
      <c r="S4209">
        <v>255.173231316743</v>
      </c>
    </row>
    <row r="4210" spans="1:20" hidden="1" x14ac:dyDescent="0.25">
      <c r="A4210">
        <v>2388</v>
      </c>
      <c r="B4210">
        <v>333</v>
      </c>
      <c r="C4210">
        <v>271.69038348973902</v>
      </c>
      <c r="D4210">
        <v>9.0351641951713996E-2</v>
      </c>
      <c r="E4210">
        <v>0</v>
      </c>
      <c r="F4210">
        <v>-0.19991930735844701</v>
      </c>
      <c r="G4210">
        <v>384</v>
      </c>
      <c r="H4210">
        <v>3</v>
      </c>
      <c r="I4210">
        <v>173.751547958256</v>
      </c>
      <c r="J4210">
        <v>255.59869283894099</v>
      </c>
      <c r="K4210">
        <v>-11.042569421732299</v>
      </c>
      <c r="L4210">
        <v>22.605801</v>
      </c>
      <c r="M4210">
        <v>278.31864147792902</v>
      </c>
      <c r="N4210">
        <v>155.540601119836</v>
      </c>
      <c r="O4210">
        <v>0.597054749793543</v>
      </c>
      <c r="P4210">
        <v>6.87</v>
      </c>
      <c r="Q4210">
        <v>0</v>
      </c>
      <c r="R4210">
        <v>0.33376995658731901</v>
      </c>
      <c r="S4210">
        <v>270.59880315305901</v>
      </c>
    </row>
    <row r="4211" spans="1:20" x14ac:dyDescent="0.25">
      <c r="A4211">
        <v>2388</v>
      </c>
      <c r="B4211">
        <v>1499</v>
      </c>
      <c r="C4211">
        <v>272.520673416215</v>
      </c>
      <c r="D4211">
        <v>0.11724332017738601</v>
      </c>
      <c r="E4211">
        <v>0</v>
      </c>
      <c r="F4211">
        <v>0.53975078052099101</v>
      </c>
      <c r="G4211">
        <v>384</v>
      </c>
      <c r="H4211">
        <v>3</v>
      </c>
      <c r="I4211">
        <v>207.98547288580599</v>
      </c>
      <c r="J4211">
        <v>242.07008252029701</v>
      </c>
      <c r="K4211">
        <v>-11.042569421732299</v>
      </c>
      <c r="L4211">
        <v>-39.488300000000002</v>
      </c>
      <c r="M4211">
        <v>279.80800045130599</v>
      </c>
      <c r="N4211">
        <v>160.231115802587</v>
      </c>
      <c r="O4211">
        <v>6.0715802941755204</v>
      </c>
      <c r="P4211">
        <v>-6.67</v>
      </c>
      <c r="Q4211">
        <v>0</v>
      </c>
      <c r="R4211">
        <v>5.5500548499893103</v>
      </c>
      <c r="S4211">
        <v>252.94623048097299</v>
      </c>
      <c r="T4211">
        <f>IF(AND(C4211&gt;=$V$3,B4211=$V$1,A4211&lt;=2004),1,0)</f>
        <v>0</v>
      </c>
    </row>
    <row r="4212" spans="1:20" hidden="1" x14ac:dyDescent="0.25">
      <c r="A4212">
        <v>2388</v>
      </c>
      <c r="B4212">
        <v>1513</v>
      </c>
      <c r="C4212">
        <v>275.94178974918799</v>
      </c>
      <c r="D4212">
        <v>0.121957488245499</v>
      </c>
      <c r="E4212">
        <v>0</v>
      </c>
      <c r="F4212">
        <v>0.51789072649010803</v>
      </c>
      <c r="G4212">
        <v>384</v>
      </c>
      <c r="H4212">
        <v>3</v>
      </c>
      <c r="I4212">
        <v>211.20656584071301</v>
      </c>
      <c r="J4212">
        <v>243.31863935549401</v>
      </c>
      <c r="K4212">
        <v>-11.042569421732299</v>
      </c>
      <c r="L4212">
        <v>-37.064602000000001</v>
      </c>
      <c r="M4212">
        <v>294.23292182686203</v>
      </c>
      <c r="N4212">
        <v>169.13950755867199</v>
      </c>
      <c r="O4212">
        <v>5.31981939071665</v>
      </c>
      <c r="P4212">
        <v>-3.02</v>
      </c>
      <c r="Q4212">
        <v>0</v>
      </c>
      <c r="R4212">
        <v>5.5788297994457903</v>
      </c>
      <c r="S4212">
        <v>256.28809328201697</v>
      </c>
    </row>
    <row r="4213" spans="1:20" hidden="1" x14ac:dyDescent="0.25">
      <c r="A4213">
        <v>2388</v>
      </c>
      <c r="B4213">
        <v>3090</v>
      </c>
      <c r="C4213">
        <v>243.91100855739001</v>
      </c>
      <c r="D4213">
        <v>9.8986050070916196E-2</v>
      </c>
      <c r="E4213">
        <v>0</v>
      </c>
      <c r="F4213">
        <v>-0.44645561931476802</v>
      </c>
      <c r="G4213">
        <v>384</v>
      </c>
      <c r="H4213">
        <v>3</v>
      </c>
      <c r="I4213">
        <v>100.185304836638</v>
      </c>
      <c r="J4213">
        <v>222.789296315727</v>
      </c>
      <c r="K4213">
        <v>-11.042569421732299</v>
      </c>
      <c r="L4213">
        <v>47.642398999999997</v>
      </c>
      <c r="M4213">
        <v>181.36974103975999</v>
      </c>
      <c r="N4213">
        <v>102.20893789397201</v>
      </c>
      <c r="O4213">
        <v>7.2499378606126303E-3</v>
      </c>
      <c r="P4213">
        <v>3.59</v>
      </c>
      <c r="Q4213">
        <v>0</v>
      </c>
      <c r="R4213">
        <v>-3.1733346657369199</v>
      </c>
      <c r="S4213">
        <v>255.12145501575401</v>
      </c>
    </row>
    <row r="4214" spans="1:20" hidden="1" x14ac:dyDescent="0.25">
      <c r="A4214">
        <v>2389</v>
      </c>
      <c r="B4214">
        <v>333</v>
      </c>
      <c r="C4214">
        <v>271.61768545170702</v>
      </c>
      <c r="D4214">
        <v>9.0660707414847594E-2</v>
      </c>
      <c r="E4214">
        <v>0</v>
      </c>
      <c r="F4214">
        <v>0.30581376235671398</v>
      </c>
      <c r="G4214">
        <v>385</v>
      </c>
      <c r="H4214">
        <v>3</v>
      </c>
      <c r="I4214">
        <v>173.00089090999001</v>
      </c>
      <c r="J4214">
        <v>255.52599480090799</v>
      </c>
      <c r="K4214">
        <v>-11.4360209308962</v>
      </c>
      <c r="L4214">
        <v>22.605801</v>
      </c>
      <c r="M4214">
        <v>278.06819207710402</v>
      </c>
      <c r="N4214">
        <v>155.448548440884</v>
      </c>
      <c r="O4214">
        <v>0.59626946020847904</v>
      </c>
      <c r="P4214">
        <v>6.88</v>
      </c>
      <c r="Q4214">
        <v>0</v>
      </c>
      <c r="R4214">
        <v>0.31457646330846101</v>
      </c>
      <c r="S4214">
        <v>270.603935799743</v>
      </c>
    </row>
    <row r="4215" spans="1:20" x14ac:dyDescent="0.25">
      <c r="A4215">
        <v>2389</v>
      </c>
      <c r="B4215">
        <v>1499</v>
      </c>
      <c r="C4215">
        <v>272.95385291471399</v>
      </c>
      <c r="D4215">
        <v>0.117644373885622</v>
      </c>
      <c r="E4215">
        <v>0</v>
      </c>
      <c r="F4215">
        <v>-0.71197607053953604</v>
      </c>
      <c r="G4215">
        <v>385</v>
      </c>
      <c r="H4215">
        <v>3</v>
      </c>
      <c r="I4215">
        <v>209.78295358508001</v>
      </c>
      <c r="J4215">
        <v>242.50326201879599</v>
      </c>
      <c r="K4215">
        <v>-11.4360209308962</v>
      </c>
      <c r="L4215">
        <v>-39.488300000000002</v>
      </c>
      <c r="M4215">
        <v>281.48292792536898</v>
      </c>
      <c r="N4215">
        <v>161.243612095674</v>
      </c>
      <c r="O4215">
        <v>6.0773857775385904</v>
      </c>
      <c r="P4215">
        <v>-6.39</v>
      </c>
      <c r="Q4215">
        <v>0</v>
      </c>
      <c r="R4215">
        <v>5.6410497907348196</v>
      </c>
      <c r="S4215">
        <v>253.038270156149</v>
      </c>
      <c r="T4215">
        <f>IF(AND(C4215&gt;=$V$3,B4215=$V$1,A4215&lt;=2004),1,0)</f>
        <v>0</v>
      </c>
    </row>
    <row r="4216" spans="1:20" hidden="1" x14ac:dyDescent="0.25">
      <c r="A4216">
        <v>2389</v>
      </c>
      <c r="B4216">
        <v>1513</v>
      </c>
      <c r="C4216">
        <v>276.353254213691</v>
      </c>
      <c r="D4216">
        <v>0.122374667687654</v>
      </c>
      <c r="E4216">
        <v>0</v>
      </c>
      <c r="F4216">
        <v>-0.66987700165014097</v>
      </c>
      <c r="G4216">
        <v>385</v>
      </c>
      <c r="H4216">
        <v>3</v>
      </c>
      <c r="I4216">
        <v>212.90717710190901</v>
      </c>
      <c r="J4216">
        <v>243.730103819997</v>
      </c>
      <c r="K4216">
        <v>-11.4360209308962</v>
      </c>
      <c r="L4216">
        <v>-37.064602000000001</v>
      </c>
      <c r="M4216">
        <v>295.88582042990902</v>
      </c>
      <c r="N4216">
        <v>170.14655878569999</v>
      </c>
      <c r="O4216">
        <v>5.31457725388751</v>
      </c>
      <c r="P4216">
        <v>-2.73</v>
      </c>
      <c r="Q4216">
        <v>0</v>
      </c>
      <c r="R4216">
        <v>5.6638894251082696</v>
      </c>
      <c r="S4216">
        <v>256.38050560991002</v>
      </c>
    </row>
    <row r="4217" spans="1:20" hidden="1" x14ac:dyDescent="0.25">
      <c r="A4217">
        <v>2389</v>
      </c>
      <c r="B4217">
        <v>3090</v>
      </c>
      <c r="C4217">
        <v>243.64028608208301</v>
      </c>
      <c r="D4217">
        <v>9.9324651215821694E-2</v>
      </c>
      <c r="E4217">
        <v>0</v>
      </c>
      <c r="F4217">
        <v>0.52913139338706605</v>
      </c>
      <c r="G4217">
        <v>385</v>
      </c>
      <c r="H4217">
        <v>3</v>
      </c>
      <c r="I4217">
        <v>98.737667281388397</v>
      </c>
      <c r="J4217">
        <v>222.518573840421</v>
      </c>
      <c r="K4217">
        <v>-11.4360209308962</v>
      </c>
      <c r="L4217">
        <v>47.642398999999997</v>
      </c>
      <c r="M4217">
        <v>180.62582927644999</v>
      </c>
      <c r="N4217">
        <v>101.821906152902</v>
      </c>
      <c r="O4217">
        <v>1.39091474543742E-2</v>
      </c>
      <c r="P4217">
        <v>3.59</v>
      </c>
      <c r="Q4217">
        <v>0</v>
      </c>
      <c r="R4217">
        <v>-3.2306761861481799</v>
      </c>
      <c r="S4217">
        <v>255.06874312740001</v>
      </c>
    </row>
    <row r="4218" spans="1:20" hidden="1" x14ac:dyDescent="0.25">
      <c r="A4218">
        <v>2390</v>
      </c>
      <c r="B4218">
        <v>333</v>
      </c>
      <c r="C4218">
        <v>271.53388714429002</v>
      </c>
      <c r="D4218">
        <v>9.0928700918269295E-2</v>
      </c>
      <c r="E4218">
        <v>0</v>
      </c>
      <c r="F4218">
        <v>0.29409900485218798</v>
      </c>
      <c r="G4218">
        <v>386</v>
      </c>
      <c r="H4218">
        <v>3</v>
      </c>
      <c r="I4218">
        <v>172.241512396123</v>
      </c>
      <c r="J4218">
        <v>255.442196493491</v>
      </c>
      <c r="K4218">
        <v>-11.8259889173014</v>
      </c>
      <c r="L4218">
        <v>22.605801</v>
      </c>
      <c r="M4218">
        <v>277.77069314336597</v>
      </c>
      <c r="N4218">
        <v>155.32365594364899</v>
      </c>
      <c r="O4218">
        <v>0.59547657662634501</v>
      </c>
      <c r="P4218">
        <v>6.89</v>
      </c>
      <c r="Q4218">
        <v>0</v>
      </c>
      <c r="R4218">
        <v>0.29214687135617101</v>
      </c>
      <c r="S4218">
        <v>270.60870248398402</v>
      </c>
    </row>
    <row r="4219" spans="1:20" x14ac:dyDescent="0.25">
      <c r="A4219">
        <v>2390</v>
      </c>
      <c r="B4219">
        <v>1499</v>
      </c>
      <c r="C4219">
        <v>273.411378259777</v>
      </c>
      <c r="D4219">
        <v>0.11799213124175199</v>
      </c>
      <c r="E4219">
        <v>0</v>
      </c>
      <c r="F4219">
        <v>-0.64504419409223601</v>
      </c>
      <c r="G4219">
        <v>386</v>
      </c>
      <c r="H4219">
        <v>3</v>
      </c>
      <c r="I4219">
        <v>211.56372189475499</v>
      </c>
      <c r="J4219">
        <v>242.960787363859</v>
      </c>
      <c r="K4219">
        <v>-11.8259889173014</v>
      </c>
      <c r="L4219">
        <v>-39.488300000000002</v>
      </c>
      <c r="M4219">
        <v>283.27690066726598</v>
      </c>
      <c r="N4219">
        <v>162.31772904939299</v>
      </c>
      <c r="O4219">
        <v>6.0819677440515001</v>
      </c>
      <c r="P4219">
        <v>-6.1</v>
      </c>
      <c r="Q4219">
        <v>0</v>
      </c>
      <c r="R4219">
        <v>5.7393609782019297</v>
      </c>
      <c r="S4219">
        <v>253.13191388200599</v>
      </c>
      <c r="T4219">
        <f>IF(AND(C4219&gt;=$V$3,B4219=$V$1,A4219&lt;=2004),1,0)</f>
        <v>0</v>
      </c>
    </row>
    <row r="4220" spans="1:20" hidden="1" x14ac:dyDescent="0.25">
      <c r="A4220">
        <v>2390</v>
      </c>
      <c r="B4220">
        <v>1513</v>
      </c>
      <c r="C4220">
        <v>276.78749536209898</v>
      </c>
      <c r="D4220">
        <v>0.12273640781586199</v>
      </c>
      <c r="E4220">
        <v>0</v>
      </c>
      <c r="F4220">
        <v>-0.60347018853231804</v>
      </c>
      <c r="G4220">
        <v>386</v>
      </c>
      <c r="H4220">
        <v>3</v>
      </c>
      <c r="I4220">
        <v>214.59043930024299</v>
      </c>
      <c r="J4220">
        <v>244.164344968405</v>
      </c>
      <c r="K4220">
        <v>-11.8259889173014</v>
      </c>
      <c r="L4220">
        <v>-37.064602000000001</v>
      </c>
      <c r="M4220">
        <v>297.65458595033402</v>
      </c>
      <c r="N4220">
        <v>171.213190222294</v>
      </c>
      <c r="O4220">
        <v>5.3074865685307904</v>
      </c>
      <c r="P4220">
        <v>-2.4300000000000002</v>
      </c>
      <c r="Q4220">
        <v>0</v>
      </c>
      <c r="R4220">
        <v>5.7558352850449399</v>
      </c>
      <c r="S4220">
        <v>256.47441813145298</v>
      </c>
    </row>
    <row r="4221" spans="1:20" hidden="1" x14ac:dyDescent="0.25">
      <c r="A4221">
        <v>2390</v>
      </c>
      <c r="B4221">
        <v>3090</v>
      </c>
      <c r="C4221">
        <v>243.35036039232301</v>
      </c>
      <c r="D4221">
        <v>9.9618255380343204E-2</v>
      </c>
      <c r="E4221">
        <v>0</v>
      </c>
      <c r="F4221">
        <v>0.50878648834848605</v>
      </c>
      <c r="G4221">
        <v>386</v>
      </c>
      <c r="H4221">
        <v>3</v>
      </c>
      <c r="I4221">
        <v>97.296501568119794</v>
      </c>
      <c r="J4221">
        <v>222.228648150661</v>
      </c>
      <c r="K4221">
        <v>-11.8259889173014</v>
      </c>
      <c r="L4221">
        <v>47.642398999999997</v>
      </c>
      <c r="M4221">
        <v>179.82524023972999</v>
      </c>
      <c r="N4221">
        <v>101.39833431202101</v>
      </c>
      <c r="O4221">
        <v>2.1043204631041201E-2</v>
      </c>
      <c r="P4221">
        <v>3.58</v>
      </c>
      <c r="Q4221">
        <v>0</v>
      </c>
      <c r="R4221">
        <v>-3.2935034441178299</v>
      </c>
      <c r="S4221">
        <v>255.01500614608699</v>
      </c>
    </row>
    <row r="4222" spans="1:20" hidden="1" x14ac:dyDescent="0.25">
      <c r="A4222">
        <v>2391</v>
      </c>
      <c r="B4222">
        <v>333</v>
      </c>
      <c r="C4222">
        <v>271.458304739536</v>
      </c>
      <c r="D4222">
        <v>9.1201698114098798E-2</v>
      </c>
      <c r="E4222">
        <v>0</v>
      </c>
      <c r="F4222">
        <v>-0.217678083439662</v>
      </c>
      <c r="G4222">
        <v>387</v>
      </c>
      <c r="H4222">
        <v>3</v>
      </c>
      <c r="I4222">
        <v>172.241512396123</v>
      </c>
      <c r="J4222">
        <v>255.36661408873701</v>
      </c>
      <c r="K4222">
        <v>-11.8259889173014</v>
      </c>
      <c r="L4222">
        <v>22.605801</v>
      </c>
      <c r="M4222">
        <v>277.428065316811</v>
      </c>
      <c r="N4222">
        <v>155.17412652245699</v>
      </c>
      <c r="O4222">
        <v>0.59453320256252296</v>
      </c>
      <c r="P4222">
        <v>6.89</v>
      </c>
      <c r="Q4222">
        <v>0</v>
      </c>
      <c r="R4222">
        <v>0.26662381921535</v>
      </c>
      <c r="S4222">
        <v>270.61305273271898</v>
      </c>
    </row>
    <row r="4223" spans="1:20" x14ac:dyDescent="0.25">
      <c r="A4223">
        <v>2391</v>
      </c>
      <c r="B4223">
        <v>1499</v>
      </c>
      <c r="C4223">
        <v>273.84828800049098</v>
      </c>
      <c r="D4223">
        <v>0.11834638155693</v>
      </c>
      <c r="E4223">
        <v>0</v>
      </c>
      <c r="F4223">
        <v>0.54620878480266299</v>
      </c>
      <c r="G4223">
        <v>387</v>
      </c>
      <c r="H4223">
        <v>3</v>
      </c>
      <c r="I4223">
        <v>211.56372189475499</v>
      </c>
      <c r="J4223">
        <v>243.39769710457301</v>
      </c>
      <c r="K4223">
        <v>-11.8259889173014</v>
      </c>
      <c r="L4223">
        <v>-39.488300000000002</v>
      </c>
      <c r="M4223">
        <v>285.180996821012</v>
      </c>
      <c r="N4223">
        <v>163.45633601512699</v>
      </c>
      <c r="O4223">
        <v>6.0861131663402901</v>
      </c>
      <c r="P4223">
        <v>-5.78</v>
      </c>
      <c r="Q4223">
        <v>0</v>
      </c>
      <c r="R4223">
        <v>5.8442259972814199</v>
      </c>
      <c r="S4223">
        <v>253.22726859121801</v>
      </c>
      <c r="T4223">
        <f>IF(AND(C4223&gt;=$V$3,B4223=$V$1,A4223&lt;=2004),1,0)</f>
        <v>0</v>
      </c>
    </row>
    <row r="4224" spans="1:20" hidden="1" x14ac:dyDescent="0.25">
      <c r="A4224">
        <v>2391</v>
      </c>
      <c r="B4224">
        <v>1513</v>
      </c>
      <c r="C4224">
        <v>277.20127703578601</v>
      </c>
      <c r="D4224">
        <v>0.123104901974709</v>
      </c>
      <c r="E4224">
        <v>0</v>
      </c>
      <c r="F4224">
        <v>0.54207300887669996</v>
      </c>
      <c r="G4224">
        <v>387</v>
      </c>
      <c r="H4224">
        <v>3</v>
      </c>
      <c r="I4224">
        <v>214.59043930024299</v>
      </c>
      <c r="J4224">
        <v>244.578126642092</v>
      </c>
      <c r="K4224">
        <v>-11.8259889173014</v>
      </c>
      <c r="L4224">
        <v>-37.064602000000001</v>
      </c>
      <c r="M4224">
        <v>299.52985011361397</v>
      </c>
      <c r="N4224">
        <v>172.342520213547</v>
      </c>
      <c r="O4224">
        <v>5.29942514495501</v>
      </c>
      <c r="P4224">
        <v>-2.12</v>
      </c>
      <c r="Q4224">
        <v>0</v>
      </c>
      <c r="R4224">
        <v>5.8539126983182301</v>
      </c>
      <c r="S4224">
        <v>256.56993088940499</v>
      </c>
    </row>
    <row r="4225" spans="1:20" hidden="1" x14ac:dyDescent="0.25">
      <c r="A4225">
        <v>2391</v>
      </c>
      <c r="B4225">
        <v>3090</v>
      </c>
      <c r="C4225">
        <v>243.078049172367</v>
      </c>
      <c r="D4225">
        <v>9.9917341412559896E-2</v>
      </c>
      <c r="E4225">
        <v>0</v>
      </c>
      <c r="F4225">
        <v>-0.46669155907529802</v>
      </c>
      <c r="G4225">
        <v>387</v>
      </c>
      <c r="H4225">
        <v>3</v>
      </c>
      <c r="I4225">
        <v>97.296501568119794</v>
      </c>
      <c r="J4225">
        <v>221.95633693070499</v>
      </c>
      <c r="K4225">
        <v>-11.8259889173014</v>
      </c>
      <c r="L4225">
        <v>47.642398999999997</v>
      </c>
      <c r="M4225">
        <v>178.970817175669</v>
      </c>
      <c r="N4225">
        <v>100.94461426638</v>
      </c>
      <c r="O4225">
        <v>2.8965835631346099E-2</v>
      </c>
      <c r="P4225">
        <v>3.57</v>
      </c>
      <c r="Q4225">
        <v>0</v>
      </c>
      <c r="R4225">
        <v>-3.3615693537720999</v>
      </c>
      <c r="S4225">
        <v>254.96015859769099</v>
      </c>
    </row>
    <row r="4226" spans="1:20" hidden="1" x14ac:dyDescent="0.25">
      <c r="A4226">
        <v>2392</v>
      </c>
      <c r="B4226">
        <v>333</v>
      </c>
      <c r="C4226">
        <v>271.37119569089202</v>
      </c>
      <c r="D4226">
        <v>9.1461293374077504E-2</v>
      </c>
      <c r="E4226">
        <v>0</v>
      </c>
      <c r="F4226">
        <v>0.30539574500692701</v>
      </c>
      <c r="G4226">
        <v>388</v>
      </c>
      <c r="H4226">
        <v>3</v>
      </c>
      <c r="I4226">
        <v>171.47399517554399</v>
      </c>
      <c r="J4226">
        <v>255.279505040093</v>
      </c>
      <c r="K4226">
        <v>-12.2123545929214</v>
      </c>
      <c r="L4226">
        <v>22.605801</v>
      </c>
      <c r="M4226">
        <v>277.119301985503</v>
      </c>
      <c r="N4226">
        <v>155.04130400119999</v>
      </c>
      <c r="O4226">
        <v>0.59384447687285002</v>
      </c>
      <c r="P4226">
        <v>6.89</v>
      </c>
      <c r="Q4226">
        <v>0</v>
      </c>
      <c r="R4226">
        <v>0.24358847257859501</v>
      </c>
      <c r="S4226">
        <v>270.61702713548499</v>
      </c>
    </row>
    <row r="4227" spans="1:20" x14ac:dyDescent="0.25">
      <c r="A4227">
        <v>2392</v>
      </c>
      <c r="B4227">
        <v>1499</v>
      </c>
      <c r="C4227">
        <v>274.31036746989099</v>
      </c>
      <c r="D4227">
        <v>0.118683241070766</v>
      </c>
      <c r="E4227">
        <v>0</v>
      </c>
      <c r="F4227">
        <v>-0.66687306229503196</v>
      </c>
      <c r="G4227">
        <v>388</v>
      </c>
      <c r="H4227">
        <v>3</v>
      </c>
      <c r="I4227">
        <v>213.32708335417499</v>
      </c>
      <c r="J4227">
        <v>243.859776573972</v>
      </c>
      <c r="K4227">
        <v>-12.2123545929214</v>
      </c>
      <c r="L4227">
        <v>-39.488300000000002</v>
      </c>
      <c r="M4227">
        <v>287.00824096290103</v>
      </c>
      <c r="N4227">
        <v>164.549081444265</v>
      </c>
      <c r="O4227">
        <v>6.0887098276439398</v>
      </c>
      <c r="P4227">
        <v>-5.44</v>
      </c>
      <c r="Q4227">
        <v>0</v>
      </c>
      <c r="R4227">
        <v>5.9426568412833003</v>
      </c>
      <c r="S4227">
        <v>253.32422930343299</v>
      </c>
      <c r="T4227">
        <f>IF(AND(C4227&gt;=$V$3,B4227=$V$1,A4227&lt;=2004),1,0)</f>
        <v>0</v>
      </c>
    </row>
    <row r="4228" spans="1:20" hidden="1" x14ac:dyDescent="0.25">
      <c r="A4228">
        <v>2392</v>
      </c>
      <c r="B4228">
        <v>1513</v>
      </c>
      <c r="C4228">
        <v>277.638819893571</v>
      </c>
      <c r="D4228">
        <v>0.12345530607565899</v>
      </c>
      <c r="E4228">
        <v>0</v>
      </c>
      <c r="F4228">
        <v>-0.62955466529347004</v>
      </c>
      <c r="G4228">
        <v>388</v>
      </c>
      <c r="H4228">
        <v>3</v>
      </c>
      <c r="I4228">
        <v>216.25571929761401</v>
      </c>
      <c r="J4228">
        <v>245.015669499876</v>
      </c>
      <c r="K4228">
        <v>-12.2123545929214</v>
      </c>
      <c r="L4228">
        <v>-37.064602000000001</v>
      </c>
      <c r="M4228">
        <v>301.32499139331901</v>
      </c>
      <c r="N4228">
        <v>173.423777282298</v>
      </c>
      <c r="O4228">
        <v>5.2917441707985899</v>
      </c>
      <c r="P4228">
        <v>-1.77</v>
      </c>
      <c r="Q4228">
        <v>0</v>
      </c>
      <c r="R4228">
        <v>5.9456328461887402</v>
      </c>
      <c r="S4228">
        <v>256.66694015827898</v>
      </c>
    </row>
    <row r="4229" spans="1:20" hidden="1" x14ac:dyDescent="0.25">
      <c r="A4229">
        <v>2392</v>
      </c>
      <c r="B4229">
        <v>3090</v>
      </c>
      <c r="C4229">
        <v>242.78629768653099</v>
      </c>
      <c r="D4229">
        <v>0.10020174475983</v>
      </c>
      <c r="E4229">
        <v>0</v>
      </c>
      <c r="F4229">
        <v>0.51506720626140601</v>
      </c>
      <c r="G4229">
        <v>388</v>
      </c>
      <c r="H4229">
        <v>3</v>
      </c>
      <c r="I4229">
        <v>95.862561044861394</v>
      </c>
      <c r="J4229">
        <v>221.664585444869</v>
      </c>
      <c r="K4229">
        <v>-12.2123545929214</v>
      </c>
      <c r="L4229">
        <v>47.642398999999997</v>
      </c>
      <c r="M4229">
        <v>178.17108104434999</v>
      </c>
      <c r="N4229">
        <v>100.52005919163901</v>
      </c>
      <c r="O4229">
        <v>3.7071395714814E-2</v>
      </c>
      <c r="P4229">
        <v>3.55</v>
      </c>
      <c r="Q4229">
        <v>0</v>
      </c>
      <c r="R4229">
        <v>-3.4242389992379598</v>
      </c>
      <c r="S4229">
        <v>254.90428852795199</v>
      </c>
    </row>
    <row r="4230" spans="1:20" hidden="1" x14ac:dyDescent="0.25">
      <c r="A4230">
        <v>2393</v>
      </c>
      <c r="B4230">
        <v>333</v>
      </c>
      <c r="C4230">
        <v>271.29208321635099</v>
      </c>
      <c r="D4230">
        <v>9.1720351266718805E-2</v>
      </c>
      <c r="E4230">
        <v>0</v>
      </c>
      <c r="F4230">
        <v>-0.21186706741623701</v>
      </c>
      <c r="G4230">
        <v>389</v>
      </c>
      <c r="H4230">
        <v>3</v>
      </c>
      <c r="I4230">
        <v>171.47399517554399</v>
      </c>
      <c r="J4230">
        <v>255.20039256555199</v>
      </c>
      <c r="K4230">
        <v>-12.2123545929214</v>
      </c>
      <c r="L4230">
        <v>22.605801</v>
      </c>
      <c r="M4230">
        <v>276.76377067212798</v>
      </c>
      <c r="N4230">
        <v>154.882067153766</v>
      </c>
      <c r="O4230">
        <v>0.59316824530472201</v>
      </c>
      <c r="P4230">
        <v>6.88</v>
      </c>
      <c r="Q4230">
        <v>0</v>
      </c>
      <c r="R4230">
        <v>0.217339639535721</v>
      </c>
      <c r="S4230">
        <v>270.62057326086398</v>
      </c>
    </row>
    <row r="4231" spans="1:20" x14ac:dyDescent="0.25">
      <c r="A4231">
        <v>2393</v>
      </c>
      <c r="B4231">
        <v>1499</v>
      </c>
      <c r="C4231">
        <v>274.752964292267</v>
      </c>
      <c r="D4231">
        <v>0.11901940327872799</v>
      </c>
      <c r="E4231">
        <v>0</v>
      </c>
      <c r="F4231">
        <v>0.51619126785492997</v>
      </c>
      <c r="G4231">
        <v>389</v>
      </c>
      <c r="H4231">
        <v>3</v>
      </c>
      <c r="I4231">
        <v>213.32708335417499</v>
      </c>
      <c r="J4231">
        <v>244.302373396348</v>
      </c>
      <c r="K4231">
        <v>-12.2123545929214</v>
      </c>
      <c r="L4231">
        <v>-39.488300000000002</v>
      </c>
      <c r="M4231">
        <v>288.95028941094398</v>
      </c>
      <c r="N4231">
        <v>165.70806621533799</v>
      </c>
      <c r="O4231">
        <v>6.0908037797483301</v>
      </c>
      <c r="P4231">
        <v>-5.07</v>
      </c>
      <c r="Q4231">
        <v>0</v>
      </c>
      <c r="R4231">
        <v>6.0478783842728596</v>
      </c>
      <c r="S4231">
        <v>253.42290681606599</v>
      </c>
      <c r="T4231">
        <f>IF(AND(C4231&gt;=$V$3,B4231=$V$1,A4231&lt;=2004),1,0)</f>
        <v>0</v>
      </c>
    </row>
    <row r="4232" spans="1:20" hidden="1" x14ac:dyDescent="0.25">
      <c r="A4232">
        <v>2393</v>
      </c>
      <c r="B4232">
        <v>1513</v>
      </c>
      <c r="C4232">
        <v>278.057146488086</v>
      </c>
      <c r="D4232">
        <v>0.123804984833169</v>
      </c>
      <c r="E4232">
        <v>0</v>
      </c>
      <c r="F4232">
        <v>0.50913426325570399</v>
      </c>
      <c r="G4232">
        <v>389</v>
      </c>
      <c r="H4232">
        <v>3</v>
      </c>
      <c r="I4232">
        <v>216.25571929761401</v>
      </c>
      <c r="J4232">
        <v>245.433996094392</v>
      </c>
      <c r="K4232">
        <v>-12.2123545929214</v>
      </c>
      <c r="L4232">
        <v>-37.064602000000001</v>
      </c>
      <c r="M4232">
        <v>303.23198236215597</v>
      </c>
      <c r="N4232">
        <v>174.569813169067</v>
      </c>
      <c r="O4232">
        <v>5.2817014697552498</v>
      </c>
      <c r="P4232">
        <v>-1.41</v>
      </c>
      <c r="Q4232">
        <v>0</v>
      </c>
      <c r="R4232">
        <v>6.0437693263338099</v>
      </c>
      <c r="S4232">
        <v>256.76555062729898</v>
      </c>
    </row>
    <row r="4233" spans="1:20" hidden="1" x14ac:dyDescent="0.25">
      <c r="A4233">
        <v>2393</v>
      </c>
      <c r="B4233">
        <v>3090</v>
      </c>
      <c r="C4233">
        <v>242.51168899594299</v>
      </c>
      <c r="D4233">
        <v>0.10048555938653</v>
      </c>
      <c r="E4233">
        <v>0</v>
      </c>
      <c r="F4233">
        <v>-0.45419474387185199</v>
      </c>
      <c r="G4233">
        <v>389</v>
      </c>
      <c r="H4233">
        <v>3</v>
      </c>
      <c r="I4233">
        <v>95.862561044861394</v>
      </c>
      <c r="J4233">
        <v>221.38997675428101</v>
      </c>
      <c r="K4233">
        <v>-12.2123545929214</v>
      </c>
      <c r="L4233">
        <v>47.642398999999997</v>
      </c>
      <c r="M4233">
        <v>177.31722908862901</v>
      </c>
      <c r="N4233">
        <v>100.06462525659801</v>
      </c>
      <c r="O4233">
        <v>4.4870766124936602E-2</v>
      </c>
      <c r="P4233">
        <v>3.53</v>
      </c>
      <c r="Q4233">
        <v>0</v>
      </c>
      <c r="R4233">
        <v>-3.4922163520194598</v>
      </c>
      <c r="S4233">
        <v>254.847309336027</v>
      </c>
    </row>
    <row r="4234" spans="1:20" hidden="1" x14ac:dyDescent="0.25">
      <c r="A4234">
        <v>2394</v>
      </c>
      <c r="B4234">
        <v>333</v>
      </c>
      <c r="C4234">
        <v>271.20127945954499</v>
      </c>
      <c r="D4234">
        <v>9.2001222129784593E-2</v>
      </c>
      <c r="E4234">
        <v>0</v>
      </c>
      <c r="F4234">
        <v>0.30975787654826897</v>
      </c>
      <c r="G4234">
        <v>390</v>
      </c>
      <c r="H4234">
        <v>3</v>
      </c>
      <c r="I4234">
        <v>170.698934507068</v>
      </c>
      <c r="J4234">
        <v>255.109588808746</v>
      </c>
      <c r="K4234">
        <v>-12.5950002670288</v>
      </c>
      <c r="L4234">
        <v>22.605801</v>
      </c>
      <c r="M4234">
        <v>276.441173517587</v>
      </c>
      <c r="N4234">
        <v>154.74442093017299</v>
      </c>
      <c r="O4234">
        <v>0.59327207952554395</v>
      </c>
      <c r="P4234">
        <v>6.87</v>
      </c>
      <c r="Q4234">
        <v>0</v>
      </c>
      <c r="R4234">
        <v>0.193518717565037</v>
      </c>
      <c r="S4234">
        <v>270.62373072278399</v>
      </c>
    </row>
    <row r="4235" spans="1:20" x14ac:dyDescent="0.25">
      <c r="A4235">
        <v>2394</v>
      </c>
      <c r="B4235">
        <v>1499</v>
      </c>
      <c r="C4235">
        <v>275.22117348667899</v>
      </c>
      <c r="D4235">
        <v>0.11938387072852299</v>
      </c>
      <c r="E4235">
        <v>0</v>
      </c>
      <c r="F4235">
        <v>-0.67860117735316505</v>
      </c>
      <c r="G4235">
        <v>390</v>
      </c>
      <c r="H4235">
        <v>3</v>
      </c>
      <c r="I4235">
        <v>215.07234792817701</v>
      </c>
      <c r="J4235">
        <v>244.77058259076099</v>
      </c>
      <c r="K4235">
        <v>-12.5950002670288</v>
      </c>
      <c r="L4235">
        <v>-39.488300000000002</v>
      </c>
      <c r="M4235">
        <v>290.81968041062697</v>
      </c>
      <c r="N4235">
        <v>166.82975144272501</v>
      </c>
      <c r="O4235">
        <v>6.0908930449010601</v>
      </c>
      <c r="P4235">
        <v>-4.6900000000000004</v>
      </c>
      <c r="Q4235">
        <v>0</v>
      </c>
      <c r="R4235">
        <v>6.1469905764651198</v>
      </c>
      <c r="S4235">
        <v>253.52320144861699</v>
      </c>
      <c r="T4235">
        <f>IF(AND(C4235&gt;=$V$3,B4235=$V$1,A4235&lt;=2004),1,0)</f>
        <v>0</v>
      </c>
    </row>
    <row r="4236" spans="1:20" hidden="1" x14ac:dyDescent="0.25">
      <c r="A4236">
        <v>2394</v>
      </c>
      <c r="B4236">
        <v>1513</v>
      </c>
      <c r="C4236">
        <v>278.49899327379399</v>
      </c>
      <c r="D4236">
        <v>0.124184106941422</v>
      </c>
      <c r="E4236">
        <v>0</v>
      </c>
      <c r="F4236">
        <v>-0.62316982119794195</v>
      </c>
      <c r="G4236">
        <v>390</v>
      </c>
      <c r="H4236">
        <v>3</v>
      </c>
      <c r="I4236">
        <v>217.90238991683799</v>
      </c>
      <c r="J4236">
        <v>245.87584288009899</v>
      </c>
      <c r="K4236">
        <v>-12.5950002670288</v>
      </c>
      <c r="L4236">
        <v>-37.064602000000001</v>
      </c>
      <c r="M4236">
        <v>305.06367122502598</v>
      </c>
      <c r="N4236">
        <v>175.67710346669</v>
      </c>
      <c r="O4236">
        <v>5.2707794735331097</v>
      </c>
      <c r="P4236">
        <v>-1.04</v>
      </c>
      <c r="Q4236">
        <v>0</v>
      </c>
      <c r="R4236">
        <v>6.1359065375324198</v>
      </c>
      <c r="S4236">
        <v>256.86566441206799</v>
      </c>
    </row>
    <row r="4237" spans="1:20" hidden="1" x14ac:dyDescent="0.25">
      <c r="A4237">
        <v>2394</v>
      </c>
      <c r="B4237">
        <v>3090</v>
      </c>
      <c r="C4237">
        <v>242.21750382105199</v>
      </c>
      <c r="D4237">
        <v>0.100793271528936</v>
      </c>
      <c r="E4237">
        <v>0</v>
      </c>
      <c r="F4237">
        <v>0.51867645443099697</v>
      </c>
      <c r="G4237">
        <v>390</v>
      </c>
      <c r="H4237">
        <v>3</v>
      </c>
      <c r="I4237">
        <v>94.436596833553295</v>
      </c>
      <c r="J4237">
        <v>221.09579157939001</v>
      </c>
      <c r="K4237">
        <v>-12.5950002670288</v>
      </c>
      <c r="L4237">
        <v>47.642398999999997</v>
      </c>
      <c r="M4237">
        <v>176.516355197743</v>
      </c>
      <c r="N4237">
        <v>99.640993703216395</v>
      </c>
      <c r="O4237">
        <v>5.20235536046686E-2</v>
      </c>
      <c r="P4237">
        <v>3.5</v>
      </c>
      <c r="Q4237">
        <v>0</v>
      </c>
      <c r="R4237">
        <v>-3.5549337862756998</v>
      </c>
      <c r="S4237">
        <v>254.78930684303401</v>
      </c>
    </row>
    <row r="4238" spans="1:20" hidden="1" x14ac:dyDescent="0.25">
      <c r="A4238">
        <v>2395</v>
      </c>
      <c r="B4238">
        <v>333</v>
      </c>
      <c r="C4238">
        <v>271.11875672437702</v>
      </c>
      <c r="D4238">
        <v>9.2258343832812104E-2</v>
      </c>
      <c r="E4238">
        <v>0</v>
      </c>
      <c r="F4238">
        <v>-0.21940346741483899</v>
      </c>
      <c r="G4238">
        <v>391</v>
      </c>
      <c r="H4238">
        <v>3</v>
      </c>
      <c r="I4238">
        <v>170.698934507068</v>
      </c>
      <c r="J4238">
        <v>255.02706607357899</v>
      </c>
      <c r="K4238">
        <v>-12.5950002670288</v>
      </c>
      <c r="L4238">
        <v>22.605801</v>
      </c>
      <c r="M4238">
        <v>276.07125049027798</v>
      </c>
      <c r="N4238">
        <v>154.57648216921001</v>
      </c>
      <c r="O4238">
        <v>0.59361311980201903</v>
      </c>
      <c r="P4238">
        <v>6.86</v>
      </c>
      <c r="Q4238">
        <v>0</v>
      </c>
      <c r="R4238">
        <v>0.166440556772009</v>
      </c>
      <c r="S4238">
        <v>270.62644637595997</v>
      </c>
    </row>
    <row r="4239" spans="1:20" x14ac:dyDescent="0.25">
      <c r="A4239">
        <v>2395</v>
      </c>
      <c r="B4239">
        <v>1499</v>
      </c>
      <c r="C4239">
        <v>275.67053847379299</v>
      </c>
      <c r="D4239">
        <v>0.119717520471919</v>
      </c>
      <c r="E4239">
        <v>0</v>
      </c>
      <c r="F4239">
        <v>0.49927591870103399</v>
      </c>
      <c r="G4239">
        <v>391</v>
      </c>
      <c r="H4239">
        <v>3</v>
      </c>
      <c r="I4239">
        <v>215.07234792817701</v>
      </c>
      <c r="J4239">
        <v>245.219947577874</v>
      </c>
      <c r="K4239">
        <v>-12.5950002670288</v>
      </c>
      <c r="L4239">
        <v>-39.488300000000002</v>
      </c>
      <c r="M4239">
        <v>292.80710795977001</v>
      </c>
      <c r="N4239">
        <v>168.01549678036901</v>
      </c>
      <c r="O4239">
        <v>6.0893265880820202</v>
      </c>
      <c r="P4239">
        <v>-4.28</v>
      </c>
      <c r="Q4239">
        <v>0</v>
      </c>
      <c r="R4239">
        <v>6.2530178268477297</v>
      </c>
      <c r="S4239">
        <v>253.625226027552</v>
      </c>
      <c r="T4239">
        <f>IF(AND(C4239&gt;=$V$3,B4239=$V$1,A4239&lt;=2004),1,0)</f>
        <v>0</v>
      </c>
    </row>
    <row r="4240" spans="1:20" hidden="1" x14ac:dyDescent="0.25">
      <c r="A4240">
        <v>2395</v>
      </c>
      <c r="B4240">
        <v>1513</v>
      </c>
      <c r="C4240">
        <v>278.92210473767699</v>
      </c>
      <c r="D4240">
        <v>0.124531172212149</v>
      </c>
      <c r="E4240">
        <v>0</v>
      </c>
      <c r="F4240">
        <v>0.49639181864127802</v>
      </c>
      <c r="G4240">
        <v>391</v>
      </c>
      <c r="H4240">
        <v>3</v>
      </c>
      <c r="I4240">
        <v>217.90238991683799</v>
      </c>
      <c r="J4240">
        <v>246.29895434398199</v>
      </c>
      <c r="K4240">
        <v>-12.5950002670288</v>
      </c>
      <c r="L4240">
        <v>-37.064602000000001</v>
      </c>
      <c r="M4240">
        <v>307.00734403101001</v>
      </c>
      <c r="N4240">
        <v>176.84495169537399</v>
      </c>
      <c r="O4240">
        <v>5.2586943642157697</v>
      </c>
      <c r="P4240">
        <v>-0.65</v>
      </c>
      <c r="Q4240">
        <v>0</v>
      </c>
      <c r="R4240">
        <v>6.2343886695555897</v>
      </c>
      <c r="S4240">
        <v>256.96738503666</v>
      </c>
    </row>
    <row r="4241" spans="1:20" hidden="1" x14ac:dyDescent="0.25">
      <c r="A4241">
        <v>2395</v>
      </c>
      <c r="B4241">
        <v>3090</v>
      </c>
      <c r="C4241">
        <v>241.940050237999</v>
      </c>
      <c r="D4241">
        <v>0.10107496493505901</v>
      </c>
      <c r="E4241">
        <v>0</v>
      </c>
      <c r="F4241">
        <v>-0.44330006513759201</v>
      </c>
      <c r="G4241">
        <v>391</v>
      </c>
      <c r="H4241">
        <v>3</v>
      </c>
      <c r="I4241">
        <v>94.436596833553295</v>
      </c>
      <c r="J4241">
        <v>220.81833799633699</v>
      </c>
      <c r="K4241">
        <v>-12.5950002670288</v>
      </c>
      <c r="L4241">
        <v>47.642398999999997</v>
      </c>
      <c r="M4241">
        <v>175.66140125148499</v>
      </c>
      <c r="N4241">
        <v>99.184138163601702</v>
      </c>
      <c r="O4241">
        <v>5.91610392021054E-2</v>
      </c>
      <c r="P4241">
        <v>3.47</v>
      </c>
      <c r="Q4241">
        <v>0</v>
      </c>
      <c r="R4241">
        <v>-3.62299795917215</v>
      </c>
      <c r="S4241">
        <v>254.73019381129501</v>
      </c>
    </row>
    <row r="4242" spans="1:20" hidden="1" x14ac:dyDescent="0.25">
      <c r="A4242">
        <v>2396</v>
      </c>
      <c r="B4242">
        <v>333</v>
      </c>
      <c r="C4242">
        <v>271.02452194086402</v>
      </c>
      <c r="D4242">
        <v>9.2520174016581899E-2</v>
      </c>
      <c r="E4242">
        <v>0</v>
      </c>
      <c r="F4242">
        <v>0.31030811700386102</v>
      </c>
      <c r="G4242">
        <v>392</v>
      </c>
      <c r="H4242">
        <v>3</v>
      </c>
      <c r="I4242">
        <v>169.91693737985199</v>
      </c>
      <c r="J4242">
        <v>254.932831290065</v>
      </c>
      <c r="K4242">
        <v>-12.9738093820442</v>
      </c>
      <c r="L4242">
        <v>22.605801</v>
      </c>
      <c r="M4242">
        <v>275.73538543223299</v>
      </c>
      <c r="N4242">
        <v>154.42815835313701</v>
      </c>
      <c r="O4242">
        <v>0.59438499871905903</v>
      </c>
      <c r="P4242">
        <v>6.85</v>
      </c>
      <c r="Q4242">
        <v>0</v>
      </c>
      <c r="R4242">
        <v>0.14187617993024099</v>
      </c>
      <c r="S4242">
        <v>270.62876123542799</v>
      </c>
    </row>
    <row r="4243" spans="1:20" x14ac:dyDescent="0.25">
      <c r="A4243">
        <v>2396</v>
      </c>
      <c r="B4243">
        <v>1499</v>
      </c>
      <c r="C4243">
        <v>276.14589068335101</v>
      </c>
      <c r="D4243">
        <v>0.120057280097806</v>
      </c>
      <c r="E4243">
        <v>0</v>
      </c>
      <c r="F4243">
        <v>-0.68853291647570902</v>
      </c>
      <c r="G4243">
        <v>392</v>
      </c>
      <c r="H4243">
        <v>3</v>
      </c>
      <c r="I4243">
        <v>216.79883018265599</v>
      </c>
      <c r="J4243">
        <v>245.69529978743199</v>
      </c>
      <c r="K4243">
        <v>-12.9738093820442</v>
      </c>
      <c r="L4243">
        <v>-39.488300000000002</v>
      </c>
      <c r="M4243">
        <v>294.72410960589599</v>
      </c>
      <c r="N4243">
        <v>169.16219695224001</v>
      </c>
      <c r="O4243">
        <v>6.0852550988251002</v>
      </c>
      <c r="P4243">
        <v>-3.85</v>
      </c>
      <c r="Q4243">
        <v>0</v>
      </c>
      <c r="R4243">
        <v>6.3531159263620403</v>
      </c>
      <c r="S4243">
        <v>253.72888381252301</v>
      </c>
      <c r="T4243">
        <f>IF(AND(C4243&gt;=$V$3,B4243=$V$1,A4243&lt;=2004),1,0)</f>
        <v>0</v>
      </c>
    </row>
    <row r="4244" spans="1:20" hidden="1" x14ac:dyDescent="0.25">
      <c r="A4244">
        <v>2396</v>
      </c>
      <c r="B4244">
        <v>1513</v>
      </c>
      <c r="C4244">
        <v>279.36857577924002</v>
      </c>
      <c r="D4244">
        <v>0.12488459303405899</v>
      </c>
      <c r="E4244">
        <v>0</v>
      </c>
      <c r="F4244">
        <v>-0.61891442410076103</v>
      </c>
      <c r="G4244">
        <v>392</v>
      </c>
      <c r="H4244">
        <v>3</v>
      </c>
      <c r="I4244">
        <v>219.52983007929299</v>
      </c>
      <c r="J4244">
        <v>246.74542538554601</v>
      </c>
      <c r="K4244">
        <v>-12.9738093820442</v>
      </c>
      <c r="L4244">
        <v>-37.064602000000001</v>
      </c>
      <c r="M4244">
        <v>308.87729190434999</v>
      </c>
      <c r="N4244">
        <v>177.97173981731001</v>
      </c>
      <c r="O4244">
        <v>5.2453807707569</v>
      </c>
      <c r="P4244">
        <v>-0.25</v>
      </c>
      <c r="Q4244">
        <v>0</v>
      </c>
      <c r="R4244">
        <v>6.3270085072045203</v>
      </c>
      <c r="S4244">
        <v>257.07061685155901</v>
      </c>
    </row>
    <row r="4245" spans="1:20" hidden="1" x14ac:dyDescent="0.25">
      <c r="A4245">
        <v>2396</v>
      </c>
      <c r="B4245">
        <v>3090</v>
      </c>
      <c r="C4245">
        <v>241.642763159243</v>
      </c>
      <c r="D4245">
        <v>0.101361816785461</v>
      </c>
      <c r="E4245">
        <v>0</v>
      </c>
      <c r="F4245">
        <v>0.52548598505136601</v>
      </c>
      <c r="G4245">
        <v>392</v>
      </c>
      <c r="H4245">
        <v>3</v>
      </c>
      <c r="I4245">
        <v>93.019356843447994</v>
      </c>
      <c r="J4245">
        <v>220.52105091758099</v>
      </c>
      <c r="K4245">
        <v>-12.9738093820442</v>
      </c>
      <c r="L4245">
        <v>47.642398999999997</v>
      </c>
      <c r="M4245">
        <v>174.85792162749601</v>
      </c>
      <c r="N4245">
        <v>98.7565265773232</v>
      </c>
      <c r="O4245">
        <v>6.49484113845612E-2</v>
      </c>
      <c r="P4245">
        <v>3.43</v>
      </c>
      <c r="Q4245">
        <v>0</v>
      </c>
      <c r="R4245">
        <v>-3.6859203077349698</v>
      </c>
      <c r="S4245">
        <v>254.67005413509401</v>
      </c>
    </row>
    <row r="4246" spans="1:20" hidden="1" x14ac:dyDescent="0.25">
      <c r="A4246">
        <v>2397</v>
      </c>
      <c r="B4246">
        <v>333</v>
      </c>
      <c r="C4246">
        <v>270.93837780589098</v>
      </c>
      <c r="D4246">
        <v>9.2768963639249705E-2</v>
      </c>
      <c r="E4246">
        <v>0</v>
      </c>
      <c r="F4246">
        <v>-0.21435961361287001</v>
      </c>
      <c r="G4246">
        <v>393</v>
      </c>
      <c r="H4246">
        <v>3</v>
      </c>
      <c r="I4246">
        <v>169.91693737985199</v>
      </c>
      <c r="J4246">
        <v>254.84668715509201</v>
      </c>
      <c r="K4246">
        <v>-12.9738093820442</v>
      </c>
      <c r="L4246">
        <v>22.605801</v>
      </c>
      <c r="M4246">
        <v>275.352227576313</v>
      </c>
      <c r="N4246">
        <v>154.251202639447</v>
      </c>
      <c r="O4246">
        <v>0.594718365726428</v>
      </c>
      <c r="P4246">
        <v>6.83</v>
      </c>
      <c r="Q4246">
        <v>0</v>
      </c>
      <c r="R4246">
        <v>0.114052075554155</v>
      </c>
      <c r="S4246">
        <v>270.63062211529598</v>
      </c>
    </row>
    <row r="4247" spans="1:20" x14ac:dyDescent="0.25">
      <c r="A4247">
        <v>2397</v>
      </c>
      <c r="B4247">
        <v>1499</v>
      </c>
      <c r="C4247">
        <v>276.60246001315102</v>
      </c>
      <c r="D4247">
        <v>0.12038011785434501</v>
      </c>
      <c r="E4247">
        <v>0</v>
      </c>
      <c r="F4247">
        <v>0.49765117948065102</v>
      </c>
      <c r="G4247">
        <v>393</v>
      </c>
      <c r="H4247">
        <v>3</v>
      </c>
      <c r="I4247">
        <v>216.79883018265599</v>
      </c>
      <c r="J4247">
        <v>246.15186911723299</v>
      </c>
      <c r="K4247">
        <v>-12.9738093820442</v>
      </c>
      <c r="L4247">
        <v>-39.488300000000002</v>
      </c>
      <c r="M4247">
        <v>296.76220247379899</v>
      </c>
      <c r="N4247">
        <v>170.37660507721799</v>
      </c>
      <c r="O4247">
        <v>6.0784052102590804</v>
      </c>
      <c r="P4247">
        <v>-3.41</v>
      </c>
      <c r="Q4247">
        <v>0</v>
      </c>
      <c r="R4247">
        <v>6.4602324743513604</v>
      </c>
      <c r="S4247">
        <v>253.834289316916</v>
      </c>
      <c r="T4247">
        <f>IF(AND(C4247&gt;=$V$3,B4247=$V$1,A4247&lt;=2004),1,0)</f>
        <v>0</v>
      </c>
    </row>
    <row r="4248" spans="1:20" hidden="1" x14ac:dyDescent="0.25">
      <c r="A4248">
        <v>2397</v>
      </c>
      <c r="B4248">
        <v>1513</v>
      </c>
      <c r="C4248">
        <v>279.79633109258901</v>
      </c>
      <c r="D4248">
        <v>0.12522041158507399</v>
      </c>
      <c r="E4248">
        <v>0</v>
      </c>
      <c r="F4248">
        <v>0.495872829005572</v>
      </c>
      <c r="G4248">
        <v>393</v>
      </c>
      <c r="H4248">
        <v>3</v>
      </c>
      <c r="I4248">
        <v>219.52983007929299</v>
      </c>
      <c r="J4248">
        <v>247.17318069889501</v>
      </c>
      <c r="K4248">
        <v>-12.9738093820442</v>
      </c>
      <c r="L4248">
        <v>-37.064602000000001</v>
      </c>
      <c r="M4248">
        <v>310.859726912947</v>
      </c>
      <c r="N4248">
        <v>179.161388348282</v>
      </c>
      <c r="O4248">
        <v>5.2312106222113499</v>
      </c>
      <c r="P4248">
        <v>0.16</v>
      </c>
      <c r="Q4248">
        <v>0</v>
      </c>
      <c r="R4248">
        <v>6.4259247100385304</v>
      </c>
      <c r="S4248">
        <v>257.17546258860398</v>
      </c>
    </row>
    <row r="4249" spans="1:20" hidden="1" x14ac:dyDescent="0.25">
      <c r="A4249">
        <v>2397</v>
      </c>
      <c r="B4249">
        <v>3090</v>
      </c>
      <c r="C4249">
        <v>241.36178512614899</v>
      </c>
      <c r="D4249">
        <v>0.101634381860257</v>
      </c>
      <c r="E4249">
        <v>0</v>
      </c>
      <c r="F4249">
        <v>-0.43210486984208701</v>
      </c>
      <c r="G4249">
        <v>393</v>
      </c>
      <c r="H4249">
        <v>3</v>
      </c>
      <c r="I4249">
        <v>93.019356843447994</v>
      </c>
      <c r="J4249">
        <v>220.24007288448701</v>
      </c>
      <c r="K4249">
        <v>-12.9738093820442</v>
      </c>
      <c r="L4249">
        <v>47.642398999999997</v>
      </c>
      <c r="M4249">
        <v>174.00006833835599</v>
      </c>
      <c r="N4249">
        <v>98.296623628626904</v>
      </c>
      <c r="O4249">
        <v>7.0760750408086201E-2</v>
      </c>
      <c r="P4249">
        <v>3.39</v>
      </c>
      <c r="Q4249">
        <v>0</v>
      </c>
      <c r="R4249">
        <v>-3.7542624981096302</v>
      </c>
      <c r="S4249">
        <v>254.60879938399799</v>
      </c>
    </row>
    <row r="4250" spans="1:20" hidden="1" x14ac:dyDescent="0.25">
      <c r="A4250">
        <v>2398</v>
      </c>
      <c r="B4250">
        <v>333</v>
      </c>
      <c r="C4250">
        <v>270.84060314408202</v>
      </c>
      <c r="D4250">
        <v>9.3023621940309706E-2</v>
      </c>
      <c r="E4250">
        <v>0</v>
      </c>
      <c r="F4250">
        <v>0.30814827859206001</v>
      </c>
      <c r="G4250">
        <v>394</v>
      </c>
      <c r="H4250">
        <v>3</v>
      </c>
      <c r="I4250">
        <v>169.12862172173701</v>
      </c>
      <c r="J4250">
        <v>254.748912493284</v>
      </c>
      <c r="K4250">
        <v>-13.3486665490418</v>
      </c>
      <c r="L4250">
        <v>22.605801</v>
      </c>
      <c r="M4250">
        <v>275.002315727405</v>
      </c>
      <c r="N4250">
        <v>154.093592026946</v>
      </c>
      <c r="O4250">
        <v>0.59623932582658901</v>
      </c>
      <c r="P4250">
        <v>6.82</v>
      </c>
      <c r="Q4250">
        <v>0</v>
      </c>
      <c r="R4250">
        <v>8.8690400016650295E-2</v>
      </c>
      <c r="S4250">
        <v>270.632069192686</v>
      </c>
    </row>
    <row r="4251" spans="1:20" x14ac:dyDescent="0.25">
      <c r="A4251">
        <v>2398</v>
      </c>
      <c r="B4251">
        <v>1499</v>
      </c>
      <c r="C4251">
        <v>277.08461321736002</v>
      </c>
      <c r="D4251">
        <v>0.120710571004747</v>
      </c>
      <c r="E4251">
        <v>0</v>
      </c>
      <c r="F4251">
        <v>-0.67784634003251099</v>
      </c>
      <c r="G4251">
        <v>394</v>
      </c>
      <c r="H4251">
        <v>3</v>
      </c>
      <c r="I4251">
        <v>218.50584945946699</v>
      </c>
      <c r="J4251">
        <v>246.63402232144099</v>
      </c>
      <c r="K4251">
        <v>-13.3486665490418</v>
      </c>
      <c r="L4251">
        <v>-39.488300000000002</v>
      </c>
      <c r="M4251">
        <v>298.72969751813997</v>
      </c>
      <c r="N4251">
        <v>171.55206313451799</v>
      </c>
      <c r="O4251">
        <v>6.0692570857748702</v>
      </c>
      <c r="P4251">
        <v>-2.95</v>
      </c>
      <c r="Q4251">
        <v>0</v>
      </c>
      <c r="R4251">
        <v>6.5614324232022101</v>
      </c>
      <c r="S4251">
        <v>253.94134600517799</v>
      </c>
      <c r="T4251">
        <f>IF(AND(C4251&gt;=$V$3,B4251=$V$1,A4251&lt;=2004),1,0)</f>
        <v>0</v>
      </c>
    </row>
    <row r="4252" spans="1:20" hidden="1" x14ac:dyDescent="0.25">
      <c r="A4252">
        <v>2398</v>
      </c>
      <c r="B4252">
        <v>1513</v>
      </c>
      <c r="C4252">
        <v>280.24698970964101</v>
      </c>
      <c r="D4252">
        <v>0.125564151732871</v>
      </c>
      <c r="E4252">
        <v>0</v>
      </c>
      <c r="F4252">
        <v>-0.60682553891315805</v>
      </c>
      <c r="G4252">
        <v>394</v>
      </c>
      <c r="H4252">
        <v>3</v>
      </c>
      <c r="I4252">
        <v>221.13742493901501</v>
      </c>
      <c r="J4252">
        <v>247.62383931594701</v>
      </c>
      <c r="K4252">
        <v>-13.3486665490418</v>
      </c>
      <c r="L4252">
        <v>-37.064602000000001</v>
      </c>
      <c r="M4252">
        <v>312.76799610685202</v>
      </c>
      <c r="N4252">
        <v>180.309924836481</v>
      </c>
      <c r="O4252">
        <v>5.2158422541556799</v>
      </c>
      <c r="P4252">
        <v>0.57999999999999996</v>
      </c>
      <c r="Q4252">
        <v>0</v>
      </c>
      <c r="R4252">
        <v>6.5189822240563897</v>
      </c>
      <c r="S4252">
        <v>257.28182665710801</v>
      </c>
    </row>
    <row r="4253" spans="1:20" hidden="1" x14ac:dyDescent="0.25">
      <c r="A4253">
        <v>2398</v>
      </c>
      <c r="B4253">
        <v>3090</v>
      </c>
      <c r="C4253">
        <v>241.060806699084</v>
      </c>
      <c r="D4253">
        <v>0.101913376450673</v>
      </c>
      <c r="E4253">
        <v>0</v>
      </c>
      <c r="F4253">
        <v>0.52990801459664605</v>
      </c>
      <c r="G4253">
        <v>394</v>
      </c>
      <c r="H4253">
        <v>3</v>
      </c>
      <c r="I4253">
        <v>91.611584785069894</v>
      </c>
      <c r="J4253">
        <v>219.93909445742199</v>
      </c>
      <c r="K4253">
        <v>-13.3486665490418</v>
      </c>
      <c r="L4253">
        <v>47.642398999999997</v>
      </c>
      <c r="M4253">
        <v>173.19218169793101</v>
      </c>
      <c r="N4253">
        <v>97.865247009253693</v>
      </c>
      <c r="O4253">
        <v>7.4872298045223204E-2</v>
      </c>
      <c r="P4253">
        <v>3.34</v>
      </c>
      <c r="Q4253">
        <v>0</v>
      </c>
      <c r="R4253">
        <v>-3.8175833281345799</v>
      </c>
      <c r="S4253">
        <v>254.54651148679599</v>
      </c>
    </row>
    <row r="4254" spans="1:20" hidden="1" x14ac:dyDescent="0.25">
      <c r="A4254">
        <v>2399</v>
      </c>
      <c r="B4254">
        <v>333</v>
      </c>
      <c r="C4254">
        <v>270.75116292291898</v>
      </c>
      <c r="D4254">
        <v>9.3268585537138099E-2</v>
      </c>
      <c r="E4254">
        <v>0</v>
      </c>
      <c r="F4254">
        <v>-0.22081886005267801</v>
      </c>
      <c r="G4254">
        <v>395</v>
      </c>
      <c r="H4254">
        <v>3</v>
      </c>
      <c r="I4254">
        <v>169.12862172173701</v>
      </c>
      <c r="J4254">
        <v>254.65947227212001</v>
      </c>
      <c r="K4254">
        <v>-13.3486665490418</v>
      </c>
      <c r="L4254">
        <v>22.605801</v>
      </c>
      <c r="M4254">
        <v>274.60556562918703</v>
      </c>
      <c r="N4254">
        <v>153.908109606458</v>
      </c>
      <c r="O4254">
        <v>0.597196347233795</v>
      </c>
      <c r="P4254">
        <v>6.8</v>
      </c>
      <c r="Q4254">
        <v>0</v>
      </c>
      <c r="R4254">
        <v>6.0096239100047501E-2</v>
      </c>
      <c r="S4254">
        <v>270.63304972619102</v>
      </c>
    </row>
    <row r="4255" spans="1:20" x14ac:dyDescent="0.25">
      <c r="A4255">
        <v>2399</v>
      </c>
      <c r="B4255">
        <v>1499</v>
      </c>
      <c r="C4255">
        <v>277.54807448655401</v>
      </c>
      <c r="D4255">
        <v>0.121028443981866</v>
      </c>
      <c r="E4255">
        <v>0</v>
      </c>
      <c r="F4255">
        <v>0.49524170650093602</v>
      </c>
      <c r="G4255">
        <v>395</v>
      </c>
      <c r="H4255">
        <v>3</v>
      </c>
      <c r="I4255">
        <v>218.50584945946699</v>
      </c>
      <c r="J4255">
        <v>247.09748359063499</v>
      </c>
      <c r="K4255">
        <v>-13.3486665490418</v>
      </c>
      <c r="L4255">
        <v>-39.488300000000002</v>
      </c>
      <c r="M4255">
        <v>300.81804512927101</v>
      </c>
      <c r="N4255">
        <v>172.79571092746201</v>
      </c>
      <c r="O4255">
        <v>6.05681217522881</v>
      </c>
      <c r="P4255">
        <v>-2.48</v>
      </c>
      <c r="Q4255">
        <v>0</v>
      </c>
      <c r="R4255">
        <v>6.6695294009697399</v>
      </c>
      <c r="S4255">
        <v>254.05016640960801</v>
      </c>
      <c r="T4255">
        <f>IF(AND(C4255&gt;=$V$3,B4255=$V$1,A4255&lt;=2004),1,0)</f>
        <v>0</v>
      </c>
    </row>
    <row r="4256" spans="1:20" hidden="1" x14ac:dyDescent="0.25">
      <c r="A4256">
        <v>2399</v>
      </c>
      <c r="B4256">
        <v>1513</v>
      </c>
      <c r="C4256">
        <v>280.67860730706099</v>
      </c>
      <c r="D4256">
        <v>0.125894805878556</v>
      </c>
      <c r="E4256">
        <v>0</v>
      </c>
      <c r="F4256">
        <v>0.50449156270780704</v>
      </c>
      <c r="G4256">
        <v>395</v>
      </c>
      <c r="H4256">
        <v>3</v>
      </c>
      <c r="I4256">
        <v>221.13742493901501</v>
      </c>
      <c r="J4256">
        <v>248.05545691336701</v>
      </c>
      <c r="K4256">
        <v>-13.3486665490418</v>
      </c>
      <c r="L4256">
        <v>-37.064602000000001</v>
      </c>
      <c r="M4256">
        <v>314.787929633283</v>
      </c>
      <c r="N4256">
        <v>181.521499224167</v>
      </c>
      <c r="O4256">
        <v>5.1989301603682598</v>
      </c>
      <c r="P4256">
        <v>1</v>
      </c>
      <c r="Q4256">
        <v>0</v>
      </c>
      <c r="R4256">
        <v>6.6182025542318801</v>
      </c>
      <c r="S4256">
        <v>257.38980960991603</v>
      </c>
    </row>
    <row r="4257" spans="1:20" hidden="1" x14ac:dyDescent="0.25">
      <c r="A4257">
        <v>2399</v>
      </c>
      <c r="B4257">
        <v>3090</v>
      </c>
      <c r="C4257">
        <v>240.775377669368</v>
      </c>
      <c r="D4257">
        <v>0.102181749867441</v>
      </c>
      <c r="E4257">
        <v>0</v>
      </c>
      <c r="F4257">
        <v>-0.41197818530251501</v>
      </c>
      <c r="G4257">
        <v>395</v>
      </c>
      <c r="H4257">
        <v>3</v>
      </c>
      <c r="I4257">
        <v>91.611584785069894</v>
      </c>
      <c r="J4257">
        <v>219.65366542770599</v>
      </c>
      <c r="K4257">
        <v>-13.3486665490418</v>
      </c>
      <c r="L4257">
        <v>47.642398999999997</v>
      </c>
      <c r="M4257">
        <v>172.329912841539</v>
      </c>
      <c r="N4257">
        <v>97.401911188913004</v>
      </c>
      <c r="O4257">
        <v>7.9130551649654393E-2</v>
      </c>
      <c r="P4257">
        <v>3.28</v>
      </c>
      <c r="Q4257">
        <v>0</v>
      </c>
      <c r="R4257">
        <v>-3.88637022378157</v>
      </c>
      <c r="S4257">
        <v>254.483101258864</v>
      </c>
    </row>
    <row r="4258" spans="1:20" hidden="1" x14ac:dyDescent="0.25">
      <c r="A4258">
        <v>2400</v>
      </c>
      <c r="B4258">
        <v>333</v>
      </c>
      <c r="C4258">
        <v>270.64978884682</v>
      </c>
      <c r="D4258">
        <v>9.3520753328119599E-2</v>
      </c>
      <c r="E4258">
        <v>0</v>
      </c>
      <c r="F4258">
        <v>0.31618494332574298</v>
      </c>
      <c r="G4258">
        <v>396</v>
      </c>
      <c r="H4258">
        <v>3</v>
      </c>
      <c r="I4258">
        <v>168.33461558718099</v>
      </c>
      <c r="J4258">
        <v>254.55809819602101</v>
      </c>
      <c r="K4258">
        <v>-13.7194575828971</v>
      </c>
      <c r="L4258">
        <v>22.605801</v>
      </c>
      <c r="M4258">
        <v>274.24301114092901</v>
      </c>
      <c r="N4258">
        <v>153.74270922470399</v>
      </c>
      <c r="O4258">
        <v>0.59886596904919698</v>
      </c>
      <c r="P4258">
        <v>6.78</v>
      </c>
      <c r="Q4258">
        <v>0</v>
      </c>
      <c r="R4258">
        <v>3.4038384943352401E-2</v>
      </c>
      <c r="S4258">
        <v>270.63360509833097</v>
      </c>
    </row>
    <row r="4259" spans="1:20" x14ac:dyDescent="0.25">
      <c r="A4259">
        <v>2400</v>
      </c>
      <c r="B4259">
        <v>1499</v>
      </c>
      <c r="C4259">
        <v>278.03671996685802</v>
      </c>
      <c r="D4259">
        <v>0.121355665362882</v>
      </c>
      <c r="E4259">
        <v>0</v>
      </c>
      <c r="F4259">
        <v>-0.66725740713731796</v>
      </c>
      <c r="G4259">
        <v>396</v>
      </c>
      <c r="H4259">
        <v>3</v>
      </c>
      <c r="I4259">
        <v>220.19273005178101</v>
      </c>
      <c r="J4259">
        <v>247.58612907093899</v>
      </c>
      <c r="K4259">
        <v>-13.7194575828971</v>
      </c>
      <c r="L4259">
        <v>-39.488300000000002</v>
      </c>
      <c r="M4259">
        <v>302.83573486503599</v>
      </c>
      <c r="N4259">
        <v>174.00061213461501</v>
      </c>
      <c r="O4259">
        <v>6.0420446997478896</v>
      </c>
      <c r="P4259">
        <v>-1.99</v>
      </c>
      <c r="Q4259">
        <v>0</v>
      </c>
      <c r="R4259">
        <v>6.7717313784451099</v>
      </c>
      <c r="S4259">
        <v>254.16065434706101</v>
      </c>
      <c r="T4259">
        <f>IF(AND(C4259&gt;=$V$3,B4259=$V$1,A4259&lt;=2004),1,0)</f>
        <v>0</v>
      </c>
    </row>
    <row r="4260" spans="1:20" hidden="1" x14ac:dyDescent="0.25">
      <c r="A4260">
        <v>2400</v>
      </c>
      <c r="B4260">
        <v>1513</v>
      </c>
      <c r="C4260">
        <v>281.13275548076001</v>
      </c>
      <c r="D4260">
        <v>0.126235184312641</v>
      </c>
      <c r="E4260">
        <v>0</v>
      </c>
      <c r="F4260">
        <v>-0.59695023839766503</v>
      </c>
      <c r="G4260">
        <v>396</v>
      </c>
      <c r="H4260">
        <v>3</v>
      </c>
      <c r="I4260">
        <v>222.724566014331</v>
      </c>
      <c r="J4260">
        <v>248.50960508706601</v>
      </c>
      <c r="K4260">
        <v>-13.7194575828971</v>
      </c>
      <c r="L4260">
        <v>-37.064602000000001</v>
      </c>
      <c r="M4260">
        <v>316.73167525010598</v>
      </c>
      <c r="N4260">
        <v>182.691042806539</v>
      </c>
      <c r="O4260">
        <v>5.1817875699591696</v>
      </c>
      <c r="P4260">
        <v>1.44</v>
      </c>
      <c r="Q4260">
        <v>0</v>
      </c>
      <c r="R4260">
        <v>6.7114690216508004</v>
      </c>
      <c r="S4260">
        <v>257.499314303478</v>
      </c>
    </row>
    <row r="4261" spans="1:20" hidden="1" x14ac:dyDescent="0.25">
      <c r="A4261">
        <v>2400</v>
      </c>
      <c r="B4261">
        <v>3090</v>
      </c>
      <c r="C4261">
        <v>240.47030309166499</v>
      </c>
      <c r="D4261">
        <v>0.102458015943466</v>
      </c>
      <c r="E4261">
        <v>0</v>
      </c>
      <c r="F4261">
        <v>0.52050652398801101</v>
      </c>
      <c r="G4261">
        <v>396</v>
      </c>
      <c r="H4261">
        <v>3</v>
      </c>
      <c r="I4261">
        <v>90.214019187726294</v>
      </c>
      <c r="J4261">
        <v>219.34859085000301</v>
      </c>
      <c r="K4261">
        <v>-13.7194575828971</v>
      </c>
      <c r="L4261">
        <v>47.642398999999997</v>
      </c>
      <c r="M4261">
        <v>171.51516958037001</v>
      </c>
      <c r="N4261">
        <v>96.965862870590996</v>
      </c>
      <c r="O4261">
        <v>8.3099144972074698E-2</v>
      </c>
      <c r="P4261">
        <v>3.23</v>
      </c>
      <c r="Q4261">
        <v>0</v>
      </c>
      <c r="R4261">
        <v>-3.95035258688036</v>
      </c>
      <c r="S4261">
        <v>254.41864709121501</v>
      </c>
    </row>
    <row r="4262" spans="1:20" hidden="1" x14ac:dyDescent="0.25">
      <c r="A4262">
        <v>2401</v>
      </c>
      <c r="B4262">
        <v>333</v>
      </c>
      <c r="C4262">
        <v>270.55705744484402</v>
      </c>
      <c r="D4262">
        <v>9.3769661484854994E-2</v>
      </c>
      <c r="E4262">
        <v>0</v>
      </c>
      <c r="F4262">
        <v>-0.228985461435706</v>
      </c>
      <c r="G4262">
        <v>397</v>
      </c>
      <c r="H4262">
        <v>3</v>
      </c>
      <c r="I4262">
        <v>168.33461558718099</v>
      </c>
      <c r="J4262">
        <v>254.46536679404599</v>
      </c>
      <c r="K4262">
        <v>-13.7194575828971</v>
      </c>
      <c r="L4262">
        <v>22.605801</v>
      </c>
      <c r="M4262">
        <v>273.83251581205599</v>
      </c>
      <c r="N4262">
        <v>153.549775614429</v>
      </c>
      <c r="O4262">
        <v>0.60091523136959202</v>
      </c>
      <c r="P4262">
        <v>6.76</v>
      </c>
      <c r="Q4262">
        <v>0</v>
      </c>
      <c r="R4262">
        <v>4.66390442519341E-3</v>
      </c>
      <c r="S4262">
        <v>270.63368119484898</v>
      </c>
    </row>
    <row r="4263" spans="1:20" x14ac:dyDescent="0.25">
      <c r="A4263">
        <v>2401</v>
      </c>
      <c r="B4263">
        <v>1499</v>
      </c>
      <c r="C4263">
        <v>278.50643403262399</v>
      </c>
      <c r="D4263">
        <v>0.121678656933201</v>
      </c>
      <c r="E4263">
        <v>0</v>
      </c>
      <c r="F4263">
        <v>0.50158678787060396</v>
      </c>
      <c r="G4263">
        <v>397</v>
      </c>
      <c r="H4263">
        <v>3</v>
      </c>
      <c r="I4263">
        <v>220.19273005178101</v>
      </c>
      <c r="J4263">
        <v>248.05584313670599</v>
      </c>
      <c r="K4263">
        <v>-13.7194575828971</v>
      </c>
      <c r="L4263">
        <v>-39.488300000000002</v>
      </c>
      <c r="M4263">
        <v>304.97403924804701</v>
      </c>
      <c r="N4263">
        <v>175.27476904764799</v>
      </c>
      <c r="O4263">
        <v>6.02358449993429</v>
      </c>
      <c r="P4263">
        <v>-1.5</v>
      </c>
      <c r="Q4263">
        <v>0</v>
      </c>
      <c r="R4263">
        <v>6.8807104965238999</v>
      </c>
      <c r="S4263">
        <v>254.27292039373199</v>
      </c>
      <c r="T4263">
        <f>IF(AND(C4263&gt;=$V$3,B4263=$V$1,A4263&lt;=2004),1,0)</f>
        <v>0</v>
      </c>
    </row>
    <row r="4264" spans="1:20" hidden="1" x14ac:dyDescent="0.25">
      <c r="A4264">
        <v>2401</v>
      </c>
      <c r="B4264">
        <v>1513</v>
      </c>
      <c r="C4264">
        <v>281.56765896602201</v>
      </c>
      <c r="D4264">
        <v>0.12657116286204501</v>
      </c>
      <c r="E4264">
        <v>0</v>
      </c>
      <c r="F4264">
        <v>0.50988786234398997</v>
      </c>
      <c r="G4264">
        <v>397</v>
      </c>
      <c r="H4264">
        <v>3</v>
      </c>
      <c r="I4264">
        <v>222.724566014331</v>
      </c>
      <c r="J4264">
        <v>248.944508572328</v>
      </c>
      <c r="K4264">
        <v>-13.7194575828971</v>
      </c>
      <c r="L4264">
        <v>-37.064602000000001</v>
      </c>
      <c r="M4264">
        <v>318.78658930364401</v>
      </c>
      <c r="N4264">
        <v>183.92460631236901</v>
      </c>
      <c r="O4264">
        <v>5.1625711421524301</v>
      </c>
      <c r="P4264">
        <v>1.87</v>
      </c>
      <c r="Q4264">
        <v>0</v>
      </c>
      <c r="R4264">
        <v>6.8107899084794798</v>
      </c>
      <c r="S4264">
        <v>257.61043952203102</v>
      </c>
    </row>
    <row r="4265" spans="1:20" hidden="1" x14ac:dyDescent="0.25">
      <c r="A4265">
        <v>2401</v>
      </c>
      <c r="B4265">
        <v>3090</v>
      </c>
      <c r="C4265">
        <v>240.180435847659</v>
      </c>
      <c r="D4265">
        <v>0.102730710879976</v>
      </c>
      <c r="E4265">
        <v>0</v>
      </c>
      <c r="F4265">
        <v>-0.40291531363976002</v>
      </c>
      <c r="G4265">
        <v>397</v>
      </c>
      <c r="H4265">
        <v>3</v>
      </c>
      <c r="I4265">
        <v>90.214019187726294</v>
      </c>
      <c r="J4265">
        <v>219.05872360599699</v>
      </c>
      <c r="K4265">
        <v>-13.7194575828971</v>
      </c>
      <c r="L4265">
        <v>47.642398999999997</v>
      </c>
      <c r="M4265">
        <v>170.64754673725801</v>
      </c>
      <c r="N4265">
        <v>96.499324163074903</v>
      </c>
      <c r="O4265">
        <v>8.5587265935711296E-2</v>
      </c>
      <c r="P4265">
        <v>3.16</v>
      </c>
      <c r="Q4265">
        <v>0</v>
      </c>
      <c r="R4265">
        <v>-4.0196956439614002</v>
      </c>
      <c r="S4265">
        <v>254.35306151847601</v>
      </c>
    </row>
    <row r="4266" spans="1:20" hidden="1" x14ac:dyDescent="0.25">
      <c r="A4266">
        <v>2402</v>
      </c>
      <c r="B4266">
        <v>333</v>
      </c>
      <c r="C4266">
        <v>270.45288986895798</v>
      </c>
      <c r="D4266">
        <v>9.4018696167295093E-2</v>
      </c>
      <c r="E4266">
        <v>0</v>
      </c>
      <c r="F4266">
        <v>0.30299905391896798</v>
      </c>
      <c r="G4266">
        <v>398</v>
      </c>
      <c r="H4266">
        <v>3</v>
      </c>
      <c r="I4266">
        <v>167.53555632650099</v>
      </c>
      <c r="J4266">
        <v>254.36119921816001</v>
      </c>
      <c r="K4266">
        <v>-14.086069537069299</v>
      </c>
      <c r="L4266">
        <v>22.605801</v>
      </c>
      <c r="M4266">
        <v>273.45742110632102</v>
      </c>
      <c r="N4266">
        <v>153.37654277098</v>
      </c>
      <c r="O4266">
        <v>0.60369127840697101</v>
      </c>
      <c r="P4266">
        <v>6.75</v>
      </c>
      <c r="Q4266">
        <v>0</v>
      </c>
      <c r="R4266">
        <v>-2.2081772153690098E-2</v>
      </c>
      <c r="S4266">
        <v>270.63332090745399</v>
      </c>
    </row>
    <row r="4267" spans="1:20" x14ac:dyDescent="0.25">
      <c r="A4267">
        <v>2402</v>
      </c>
      <c r="B4267">
        <v>1499</v>
      </c>
      <c r="C4267">
        <v>278.99978381575301</v>
      </c>
      <c r="D4267">
        <v>0.122001812687517</v>
      </c>
      <c r="E4267">
        <v>0</v>
      </c>
      <c r="F4267">
        <v>-0.62623017682138304</v>
      </c>
      <c r="G4267">
        <v>398</v>
      </c>
      <c r="H4267">
        <v>3</v>
      </c>
      <c r="I4267">
        <v>221.858801381077</v>
      </c>
      <c r="J4267">
        <v>248.54919291983401</v>
      </c>
      <c r="K4267">
        <v>-14.086069537069299</v>
      </c>
      <c r="L4267">
        <v>-39.488300000000002</v>
      </c>
      <c r="M4267">
        <v>307.04015505311702</v>
      </c>
      <c r="N4267">
        <v>176.508010865523</v>
      </c>
      <c r="O4267">
        <v>6.0023403097628902</v>
      </c>
      <c r="P4267">
        <v>-1.01</v>
      </c>
      <c r="Q4267">
        <v>0</v>
      </c>
      <c r="R4267">
        <v>6.9837214521862903</v>
      </c>
      <c r="S4267">
        <v>254.38686717275701</v>
      </c>
      <c r="T4267">
        <f>IF(AND(C4267&gt;=$V$3,B4267=$V$1,A4267&lt;=2004),1,0)</f>
        <v>0</v>
      </c>
    </row>
    <row r="4268" spans="1:20" hidden="1" x14ac:dyDescent="0.25">
      <c r="A4268">
        <v>2402</v>
      </c>
      <c r="B4268">
        <v>1513</v>
      </c>
      <c r="C4268">
        <v>282.02357827647597</v>
      </c>
      <c r="D4268">
        <v>0.126907312197025</v>
      </c>
      <c r="E4268">
        <v>0</v>
      </c>
      <c r="F4268">
        <v>-0.55681693751219896</v>
      </c>
      <c r="G4268">
        <v>398</v>
      </c>
      <c r="H4268">
        <v>3</v>
      </c>
      <c r="I4268">
        <v>224.290651318112</v>
      </c>
      <c r="J4268">
        <v>249.400427882782</v>
      </c>
      <c r="K4268">
        <v>-14.086069537069299</v>
      </c>
      <c r="L4268">
        <v>-37.064602000000001</v>
      </c>
      <c r="M4268">
        <v>320.763782480006</v>
      </c>
      <c r="N4268">
        <v>185.11388102620799</v>
      </c>
      <c r="O4268">
        <v>5.14287091865374</v>
      </c>
      <c r="P4268">
        <v>2.2999999999999998</v>
      </c>
      <c r="Q4268">
        <v>0</v>
      </c>
      <c r="R4268">
        <v>6.9040977655513602</v>
      </c>
      <c r="S4268">
        <v>257.72308715665503</v>
      </c>
    </row>
    <row r="4269" spans="1:20" hidden="1" x14ac:dyDescent="0.25">
      <c r="A4269">
        <v>2402</v>
      </c>
      <c r="B4269">
        <v>3090</v>
      </c>
      <c r="C4269">
        <v>239.870863731763</v>
      </c>
      <c r="D4269">
        <v>0.103003544433556</v>
      </c>
      <c r="E4269">
        <v>0</v>
      </c>
      <c r="F4269">
        <v>0.522078398686047</v>
      </c>
      <c r="G4269">
        <v>398</v>
      </c>
      <c r="H4269">
        <v>3</v>
      </c>
      <c r="I4269">
        <v>88.827392423602504</v>
      </c>
      <c r="J4269">
        <v>218.74915149010101</v>
      </c>
      <c r="K4269">
        <v>-14.086069537069299</v>
      </c>
      <c r="L4269">
        <v>47.642398999999997</v>
      </c>
      <c r="M4269">
        <v>169.826226748241</v>
      </c>
      <c r="N4269">
        <v>96.058703970050104</v>
      </c>
      <c r="O4269">
        <v>8.8148398349281898E-2</v>
      </c>
      <c r="P4269">
        <v>3.1</v>
      </c>
      <c r="Q4269">
        <v>0</v>
      </c>
      <c r="R4269">
        <v>-4.0843301308251299</v>
      </c>
      <c r="S4269">
        <v>254.28642136593399</v>
      </c>
    </row>
    <row r="4270" spans="1:20" hidden="1" x14ac:dyDescent="0.25">
      <c r="A4270">
        <v>2403</v>
      </c>
      <c r="B4270">
        <v>333</v>
      </c>
      <c r="C4270">
        <v>270.337646998786</v>
      </c>
      <c r="D4270">
        <v>9.4267024301792804E-2</v>
      </c>
      <c r="E4270">
        <v>0</v>
      </c>
      <c r="F4270">
        <v>0.29343767835519202</v>
      </c>
      <c r="G4270">
        <v>399</v>
      </c>
      <c r="H4270">
        <v>3</v>
      </c>
      <c r="I4270">
        <v>166.732089738192</v>
      </c>
      <c r="J4270">
        <v>254.245956347987</v>
      </c>
      <c r="K4270">
        <v>-14.448390738005701</v>
      </c>
      <c r="L4270">
        <v>22.605801</v>
      </c>
      <c r="M4270">
        <v>273.03652726088802</v>
      </c>
      <c r="N4270">
        <v>153.17734758781401</v>
      </c>
      <c r="O4270">
        <v>0.60591424151113304</v>
      </c>
      <c r="P4270">
        <v>6.73</v>
      </c>
      <c r="Q4270">
        <v>0</v>
      </c>
      <c r="R4270">
        <v>-5.1997417005174101E-2</v>
      </c>
      <c r="S4270">
        <v>270.63247251476997</v>
      </c>
    </row>
    <row r="4271" spans="1:20" x14ac:dyDescent="0.25">
      <c r="A4271">
        <v>2403</v>
      </c>
      <c r="B4271">
        <v>1499</v>
      </c>
      <c r="C4271">
        <v>279.514077244644</v>
      </c>
      <c r="D4271">
        <v>0.12232405160153099</v>
      </c>
      <c r="E4271">
        <v>0</v>
      </c>
      <c r="F4271">
        <v>-0.55490380501129399</v>
      </c>
      <c r="G4271">
        <v>399</v>
      </c>
      <c r="H4271">
        <v>3</v>
      </c>
      <c r="I4271">
        <v>223.503398176941</v>
      </c>
      <c r="J4271">
        <v>249.063486348726</v>
      </c>
      <c r="K4271">
        <v>-14.448390738005701</v>
      </c>
      <c r="L4271">
        <v>-39.488300000000002</v>
      </c>
      <c r="M4271">
        <v>309.22152174968102</v>
      </c>
      <c r="N4271">
        <v>177.80793162063</v>
      </c>
      <c r="O4271">
        <v>5.9787614495718699</v>
      </c>
      <c r="P4271">
        <v>-0.52</v>
      </c>
      <c r="Q4271">
        <v>0</v>
      </c>
      <c r="R4271">
        <v>7.0930594928130599</v>
      </c>
      <c r="S4271">
        <v>254.50259791720001</v>
      </c>
      <c r="T4271">
        <f>IF(AND(C4271&gt;=$V$3,B4271=$V$1,A4271&lt;=2004),1,0)</f>
        <v>0</v>
      </c>
    </row>
    <row r="4272" spans="1:20" hidden="1" x14ac:dyDescent="0.25">
      <c r="A4272">
        <v>2403</v>
      </c>
      <c r="B4272">
        <v>1513</v>
      </c>
      <c r="C4272">
        <v>282.49808221480203</v>
      </c>
      <c r="D4272">
        <v>0.12724250782700899</v>
      </c>
      <c r="E4272">
        <v>0</v>
      </c>
      <c r="F4272">
        <v>-0.49240232070159301</v>
      </c>
      <c r="G4272">
        <v>399</v>
      </c>
      <c r="H4272">
        <v>3</v>
      </c>
      <c r="I4272">
        <v>225.835085487762</v>
      </c>
      <c r="J4272">
        <v>249.87493182110799</v>
      </c>
      <c r="K4272">
        <v>-14.448390738005701</v>
      </c>
      <c r="L4272">
        <v>-37.064602000000001</v>
      </c>
      <c r="M4272">
        <v>322.84637938133199</v>
      </c>
      <c r="N4272">
        <v>186.36437734569901</v>
      </c>
      <c r="O4272">
        <v>5.1227644515354598</v>
      </c>
      <c r="P4272">
        <v>2.73</v>
      </c>
      <c r="Q4272">
        <v>0</v>
      </c>
      <c r="R4272">
        <v>7.0030233197298202</v>
      </c>
      <c r="S4272">
        <v>257.83734886600098</v>
      </c>
    </row>
    <row r="4273" spans="1:20" hidden="1" x14ac:dyDescent="0.25">
      <c r="A4273">
        <v>2403</v>
      </c>
      <c r="B4273">
        <v>3090</v>
      </c>
      <c r="C4273">
        <v>239.54212731571201</v>
      </c>
      <c r="D4273">
        <v>0.103275603918303</v>
      </c>
      <c r="E4273">
        <v>0</v>
      </c>
      <c r="F4273">
        <v>0.50775612084578703</v>
      </c>
      <c r="G4273">
        <v>399</v>
      </c>
      <c r="H4273">
        <v>3</v>
      </c>
      <c r="I4273">
        <v>87.452429741513598</v>
      </c>
      <c r="J4273">
        <v>218.42041507405</v>
      </c>
      <c r="K4273">
        <v>-14.448390738005701</v>
      </c>
      <c r="L4273">
        <v>47.642398999999997</v>
      </c>
      <c r="M4273">
        <v>168.95235194819699</v>
      </c>
      <c r="N4273">
        <v>95.588012539529799</v>
      </c>
      <c r="O4273">
        <v>8.9518957336747099E-2</v>
      </c>
      <c r="P4273">
        <v>3.02</v>
      </c>
      <c r="Q4273">
        <v>0</v>
      </c>
      <c r="R4273">
        <v>-4.1543393415891297</v>
      </c>
      <c r="S4273">
        <v>254.218638939302</v>
      </c>
    </row>
    <row r="4274" spans="1:20" hidden="1" x14ac:dyDescent="0.25">
      <c r="A4274">
        <v>2404</v>
      </c>
      <c r="B4274">
        <v>333</v>
      </c>
      <c r="C4274">
        <v>270.23250606251901</v>
      </c>
      <c r="D4274">
        <v>9.4517139713429399E-2</v>
      </c>
      <c r="E4274">
        <v>0</v>
      </c>
      <c r="F4274">
        <v>-0.26764825220342098</v>
      </c>
      <c r="G4274">
        <v>400</v>
      </c>
      <c r="H4274">
        <v>3</v>
      </c>
      <c r="I4274">
        <v>166.732089738192</v>
      </c>
      <c r="J4274">
        <v>254.14081541172001</v>
      </c>
      <c r="K4274">
        <v>-14.448390738005701</v>
      </c>
      <c r="L4274">
        <v>22.605801</v>
      </c>
      <c r="M4274">
        <v>272.57144948555202</v>
      </c>
      <c r="N4274">
        <v>152.95344819401799</v>
      </c>
      <c r="O4274">
        <v>0.60941740423527102</v>
      </c>
      <c r="P4274">
        <v>6.72</v>
      </c>
      <c r="Q4274">
        <v>0</v>
      </c>
      <c r="R4274">
        <v>-8.4964124943396196E-2</v>
      </c>
      <c r="S4274">
        <v>270.63108623548698</v>
      </c>
    </row>
    <row r="4275" spans="1:20" x14ac:dyDescent="0.25">
      <c r="A4275">
        <v>2404</v>
      </c>
      <c r="B4275">
        <v>1499</v>
      </c>
      <c r="C4275">
        <v>280.00663411958402</v>
      </c>
      <c r="D4275">
        <v>0.12264860974629101</v>
      </c>
      <c r="E4275">
        <v>0</v>
      </c>
      <c r="F4275">
        <v>0.575909114529503</v>
      </c>
      <c r="G4275">
        <v>400</v>
      </c>
      <c r="H4275">
        <v>3</v>
      </c>
      <c r="I4275">
        <v>223.503398176941</v>
      </c>
      <c r="J4275">
        <v>249.55604322366599</v>
      </c>
      <c r="K4275">
        <v>-14.448390738005701</v>
      </c>
      <c r="L4275">
        <v>-39.488300000000002</v>
      </c>
      <c r="M4275">
        <v>311.50784409764299</v>
      </c>
      <c r="N4275">
        <v>179.16912113586201</v>
      </c>
      <c r="O4275">
        <v>5.9528447300667802</v>
      </c>
      <c r="P4275">
        <v>-0.03</v>
      </c>
      <c r="Q4275">
        <v>0</v>
      </c>
      <c r="R4275">
        <v>7.2079190551077703</v>
      </c>
      <c r="S4275">
        <v>254.620202716508</v>
      </c>
      <c r="T4275">
        <f>IF(AND(C4275&gt;=$V$3,B4275=$V$1,A4275&lt;=2004),1,0)</f>
        <v>0</v>
      </c>
    </row>
    <row r="4276" spans="1:20" hidden="1" x14ac:dyDescent="0.25">
      <c r="A4276">
        <v>2404</v>
      </c>
      <c r="B4276">
        <v>1513</v>
      </c>
      <c r="C4276">
        <v>282.95082770007502</v>
      </c>
      <c r="D4276">
        <v>0.127580115940329</v>
      </c>
      <c r="E4276">
        <v>0</v>
      </c>
      <c r="F4276">
        <v>0.57649033752657497</v>
      </c>
      <c r="G4276">
        <v>400</v>
      </c>
      <c r="H4276">
        <v>3</v>
      </c>
      <c r="I4276">
        <v>225.835085487762</v>
      </c>
      <c r="J4276">
        <v>250.32767730638099</v>
      </c>
      <c r="K4276">
        <v>-14.448390738005701</v>
      </c>
      <c r="L4276">
        <v>-37.064602000000001</v>
      </c>
      <c r="M4276">
        <v>325.02462179175598</v>
      </c>
      <c r="N4276">
        <v>187.67099556204101</v>
      </c>
      <c r="O4276">
        <v>5.1017145115520099</v>
      </c>
      <c r="P4276">
        <v>3.15</v>
      </c>
      <c r="Q4276">
        <v>0</v>
      </c>
      <c r="R4276">
        <v>7.1068395231910202</v>
      </c>
      <c r="S4276">
        <v>257.953304446169</v>
      </c>
    </row>
    <row r="4277" spans="1:20" hidden="1" x14ac:dyDescent="0.25">
      <c r="A4277">
        <v>2404</v>
      </c>
      <c r="B4277">
        <v>3090</v>
      </c>
      <c r="C4277">
        <v>239.22968856488001</v>
      </c>
      <c r="D4277">
        <v>0.103549621480407</v>
      </c>
      <c r="E4277">
        <v>0</v>
      </c>
      <c r="F4277">
        <v>-0.431803542303622</v>
      </c>
      <c r="G4277">
        <v>400</v>
      </c>
      <c r="H4277">
        <v>3</v>
      </c>
      <c r="I4277">
        <v>87.452429741513598</v>
      </c>
      <c r="J4277">
        <v>218.107976323218</v>
      </c>
      <c r="K4277">
        <v>-14.448390738005701</v>
      </c>
      <c r="L4277">
        <v>47.642398999999997</v>
      </c>
      <c r="M4277">
        <v>168.028075970797</v>
      </c>
      <c r="N4277">
        <v>95.088683857254395</v>
      </c>
      <c r="O4277">
        <v>9.1172326340812002E-2</v>
      </c>
      <c r="P4277">
        <v>2.95</v>
      </c>
      <c r="Q4277">
        <v>0</v>
      </c>
      <c r="R4277">
        <v>-4.2295422197641397</v>
      </c>
      <c r="S4277">
        <v>254.14962949841899</v>
      </c>
    </row>
    <row r="4278" spans="1:20" hidden="1" x14ac:dyDescent="0.25">
      <c r="A4278">
        <v>2405</v>
      </c>
      <c r="B4278">
        <v>333</v>
      </c>
      <c r="C4278">
        <v>270.11666914704102</v>
      </c>
      <c r="D4278">
        <v>9.4768128986518305E-2</v>
      </c>
      <c r="E4278">
        <v>0</v>
      </c>
      <c r="F4278">
        <v>0.28338786195511301</v>
      </c>
      <c r="G4278">
        <v>401</v>
      </c>
      <c r="H4278">
        <v>3</v>
      </c>
      <c r="I4278">
        <v>165.924869206122</v>
      </c>
      <c r="J4278">
        <v>254.024978496242</v>
      </c>
      <c r="K4278">
        <v>-14.806310819158499</v>
      </c>
      <c r="L4278">
        <v>22.605801</v>
      </c>
      <c r="M4278">
        <v>272.14765793288001</v>
      </c>
      <c r="N4278">
        <v>152.75266308885199</v>
      </c>
      <c r="O4278">
        <v>0.61286109167599301</v>
      </c>
      <c r="P4278">
        <v>6.71</v>
      </c>
      <c r="Q4278">
        <v>0</v>
      </c>
      <c r="R4278">
        <v>-0.114864602213785</v>
      </c>
      <c r="S4278">
        <v>270.62921209838998</v>
      </c>
    </row>
    <row r="4279" spans="1:20" x14ac:dyDescent="0.25">
      <c r="A4279">
        <v>2405</v>
      </c>
      <c r="B4279">
        <v>1499</v>
      </c>
      <c r="C4279">
        <v>280.51882531860502</v>
      </c>
      <c r="D4279">
        <v>0.12297430184297201</v>
      </c>
      <c r="E4279">
        <v>0</v>
      </c>
      <c r="F4279">
        <v>-0.52021342062139997</v>
      </c>
      <c r="G4279">
        <v>401</v>
      </c>
      <c r="H4279">
        <v>3</v>
      </c>
      <c r="I4279">
        <v>225.12586066086601</v>
      </c>
      <c r="J4279">
        <v>250.068234422686</v>
      </c>
      <c r="K4279">
        <v>-14.806310819158499</v>
      </c>
      <c r="L4279">
        <v>-39.488300000000002</v>
      </c>
      <c r="M4279">
        <v>313.70939876244699</v>
      </c>
      <c r="N4279">
        <v>180.48230887156399</v>
      </c>
      <c r="O4279">
        <v>5.9247394270321001</v>
      </c>
      <c r="P4279">
        <v>0.45</v>
      </c>
      <c r="Q4279">
        <v>0</v>
      </c>
      <c r="R4279">
        <v>7.3159744074249797</v>
      </c>
      <c r="S4279">
        <v>254.73957055282</v>
      </c>
      <c r="T4279">
        <f>IF(AND(C4279&gt;=$V$3,B4279=$V$1,A4279&lt;=2004),1,0)</f>
        <v>0</v>
      </c>
    </row>
    <row r="4280" spans="1:20" hidden="1" x14ac:dyDescent="0.25">
      <c r="A4280">
        <v>2405</v>
      </c>
      <c r="B4280">
        <v>1513</v>
      </c>
      <c r="C4280">
        <v>283.42121830477498</v>
      </c>
      <c r="D4280">
        <v>0.12791890359998001</v>
      </c>
      <c r="E4280">
        <v>0</v>
      </c>
      <c r="F4280">
        <v>-0.46751009106879499</v>
      </c>
      <c r="G4280">
        <v>401</v>
      </c>
      <c r="H4280">
        <v>3</v>
      </c>
      <c r="I4280">
        <v>227.35727991606601</v>
      </c>
      <c r="J4280">
        <v>250.79806791108001</v>
      </c>
      <c r="K4280">
        <v>-14.806310819158499</v>
      </c>
      <c r="L4280">
        <v>-37.064602000000001</v>
      </c>
      <c r="M4280">
        <v>327.113238609127</v>
      </c>
      <c r="N4280">
        <v>188.92659786605</v>
      </c>
      <c r="O4280">
        <v>5.0803566311484296</v>
      </c>
      <c r="P4280">
        <v>3.57</v>
      </c>
      <c r="Q4280">
        <v>0</v>
      </c>
      <c r="R4280">
        <v>7.2038971319311997</v>
      </c>
      <c r="S4280">
        <v>258.07084362355903</v>
      </c>
    </row>
    <row r="4281" spans="1:20" hidden="1" x14ac:dyDescent="0.25">
      <c r="A4281">
        <v>2405</v>
      </c>
      <c r="B4281">
        <v>3090</v>
      </c>
      <c r="C4281">
        <v>238.89835329181</v>
      </c>
      <c r="D4281">
        <v>0.10382459641408399</v>
      </c>
      <c r="E4281">
        <v>0</v>
      </c>
      <c r="F4281">
        <v>0.50066148984125403</v>
      </c>
      <c r="G4281">
        <v>401</v>
      </c>
      <c r="H4281">
        <v>3</v>
      </c>
      <c r="I4281">
        <v>86.089848313407799</v>
      </c>
      <c r="J4281">
        <v>217.77664105014799</v>
      </c>
      <c r="K4281">
        <v>-14.806310819158499</v>
      </c>
      <c r="L4281">
        <v>47.642398999999997</v>
      </c>
      <c r="M4281">
        <v>167.15314244530401</v>
      </c>
      <c r="N4281">
        <v>94.617068308865598</v>
      </c>
      <c r="O4281">
        <v>9.12343832779514E-2</v>
      </c>
      <c r="P4281">
        <v>2.87</v>
      </c>
      <c r="Q4281">
        <v>0</v>
      </c>
      <c r="R4281">
        <v>-4.2996947580759999</v>
      </c>
      <c r="S4281">
        <v>254.07947544490699</v>
      </c>
    </row>
    <row r="4282" spans="1:20" hidden="1" x14ac:dyDescent="0.25">
      <c r="A4282">
        <v>2406</v>
      </c>
      <c r="B4282">
        <v>333</v>
      </c>
      <c r="C4282">
        <v>270.01129383267499</v>
      </c>
      <c r="D4282">
        <v>9.5011620385515402E-2</v>
      </c>
      <c r="E4282">
        <v>0</v>
      </c>
      <c r="F4282">
        <v>-0.27717760645029199</v>
      </c>
      <c r="G4282">
        <v>402</v>
      </c>
      <c r="H4282">
        <v>3</v>
      </c>
      <c r="I4282">
        <v>165.924869206122</v>
      </c>
      <c r="J4282">
        <v>253.919603181876</v>
      </c>
      <c r="K4282">
        <v>-14.806310819158499</v>
      </c>
      <c r="L4282">
        <v>22.605801</v>
      </c>
      <c r="M4282">
        <v>271.68132645306201</v>
      </c>
      <c r="N4282">
        <v>152.52671673881201</v>
      </c>
      <c r="O4282">
        <v>0.61681126937295905</v>
      </c>
      <c r="P4282">
        <v>6.71</v>
      </c>
      <c r="Q4282">
        <v>0</v>
      </c>
      <c r="R4282">
        <v>-0.147706901188325</v>
      </c>
      <c r="S4282">
        <v>270.62680210455699</v>
      </c>
    </row>
    <row r="4283" spans="1:20" x14ac:dyDescent="0.25">
      <c r="A4283">
        <v>2406</v>
      </c>
      <c r="B4283">
        <v>1499</v>
      </c>
      <c r="C4283">
        <v>281.00818290190301</v>
      </c>
      <c r="D4283">
        <v>0.12329026444682099</v>
      </c>
      <c r="E4283">
        <v>0</v>
      </c>
      <c r="F4283">
        <v>0.604975969984339</v>
      </c>
      <c r="G4283">
        <v>402</v>
      </c>
      <c r="H4283">
        <v>3</v>
      </c>
      <c r="I4283">
        <v>225.12586066086601</v>
      </c>
      <c r="J4283">
        <v>250.55759200598499</v>
      </c>
      <c r="K4283">
        <v>-14.806310819158499</v>
      </c>
      <c r="L4283">
        <v>-39.488300000000002</v>
      </c>
      <c r="M4283">
        <v>316.01106715956399</v>
      </c>
      <c r="N4283">
        <v>181.852278443887</v>
      </c>
      <c r="O4283">
        <v>5.8946678609385499</v>
      </c>
      <c r="P4283">
        <v>0.92</v>
      </c>
      <c r="Q4283">
        <v>0</v>
      </c>
      <c r="R4283">
        <v>7.4291799865227199</v>
      </c>
      <c r="S4283">
        <v>254.86078545751801</v>
      </c>
      <c r="T4283">
        <f>IF(AND(C4283&gt;=$V$3,B4283=$V$1,A4283&lt;=2004),1,0)</f>
        <v>0</v>
      </c>
    </row>
    <row r="4284" spans="1:20" hidden="1" x14ac:dyDescent="0.25">
      <c r="A4284">
        <v>2406</v>
      </c>
      <c r="B4284">
        <v>1513</v>
      </c>
      <c r="C4284">
        <v>283.86945363634601</v>
      </c>
      <c r="D4284">
        <v>0.12824757055931399</v>
      </c>
      <c r="E4284">
        <v>0</v>
      </c>
      <c r="F4284">
        <v>0.58700429320702097</v>
      </c>
      <c r="G4284">
        <v>402</v>
      </c>
      <c r="H4284">
        <v>3</v>
      </c>
      <c r="I4284">
        <v>227.35727991606601</v>
      </c>
      <c r="J4284">
        <v>251.24630324265101</v>
      </c>
      <c r="K4284">
        <v>-14.806310819158499</v>
      </c>
      <c r="L4284">
        <v>-37.064602000000001</v>
      </c>
      <c r="M4284">
        <v>329.29390193129097</v>
      </c>
      <c r="N4284">
        <v>190.23443625015</v>
      </c>
      <c r="O4284">
        <v>5.0578635654575601</v>
      </c>
      <c r="P4284">
        <v>3.98</v>
      </c>
      <c r="Q4284">
        <v>0</v>
      </c>
      <c r="R4284">
        <v>7.3055834213835098</v>
      </c>
      <c r="S4284">
        <v>258.19004191997902</v>
      </c>
    </row>
    <row r="4285" spans="1:20" hidden="1" x14ac:dyDescent="0.25">
      <c r="A4285">
        <v>2406</v>
      </c>
      <c r="B4285">
        <v>3090</v>
      </c>
      <c r="C4285">
        <v>238.58282754078201</v>
      </c>
      <c r="D4285">
        <v>0.10409135694319301</v>
      </c>
      <c r="E4285">
        <v>0</v>
      </c>
      <c r="F4285">
        <v>-0.41887034824881297</v>
      </c>
      <c r="G4285">
        <v>402</v>
      </c>
      <c r="H4285">
        <v>3</v>
      </c>
      <c r="I4285">
        <v>86.089848313407799</v>
      </c>
      <c r="J4285">
        <v>217.46111529912</v>
      </c>
      <c r="K4285">
        <v>-14.806310819158499</v>
      </c>
      <c r="L4285">
        <v>47.642398999999997</v>
      </c>
      <c r="M4285">
        <v>166.229030088185</v>
      </c>
      <c r="N4285">
        <v>94.116625780306407</v>
      </c>
      <c r="O4285">
        <v>9.1166540603310905E-2</v>
      </c>
      <c r="P4285">
        <v>2.79</v>
      </c>
      <c r="Q4285">
        <v>0</v>
      </c>
      <c r="R4285">
        <v>-4.3749631204402002</v>
      </c>
      <c r="S4285">
        <v>254.00809330870001</v>
      </c>
    </row>
    <row r="4286" spans="1:20" hidden="1" x14ac:dyDescent="0.25">
      <c r="A4286">
        <v>2407</v>
      </c>
      <c r="B4286">
        <v>333</v>
      </c>
      <c r="C4286">
        <v>269.895477401194</v>
      </c>
      <c r="D4286">
        <v>9.5258504243938405E-2</v>
      </c>
      <c r="E4286">
        <v>0</v>
      </c>
      <c r="F4286">
        <v>0.27663538835380802</v>
      </c>
      <c r="G4286">
        <v>403</v>
      </c>
      <c r="H4286">
        <v>3</v>
      </c>
      <c r="I4286">
        <v>165.11455482343601</v>
      </c>
      <c r="J4286">
        <v>253.80378675039501</v>
      </c>
      <c r="K4286">
        <v>-15.159720754603899</v>
      </c>
      <c r="L4286">
        <v>22.605801</v>
      </c>
      <c r="M4286">
        <v>271.25763165164398</v>
      </c>
      <c r="N4286">
        <v>152.325029198262</v>
      </c>
      <c r="O4286">
        <v>0.62026443099719197</v>
      </c>
      <c r="P4286">
        <v>6.71</v>
      </c>
      <c r="Q4286">
        <v>0</v>
      </c>
      <c r="R4286">
        <v>-0.17737990397906001</v>
      </c>
      <c r="S4286">
        <v>270.62390796439701</v>
      </c>
    </row>
    <row r="4287" spans="1:20" x14ac:dyDescent="0.25">
      <c r="A4287">
        <v>2407</v>
      </c>
      <c r="B4287">
        <v>1499</v>
      </c>
      <c r="C4287">
        <v>281.51530875945798</v>
      </c>
      <c r="D4287">
        <v>0.123610629219773</v>
      </c>
      <c r="E4287">
        <v>0</v>
      </c>
      <c r="F4287">
        <v>-0.47077244204661101</v>
      </c>
      <c r="G4287">
        <v>403</v>
      </c>
      <c r="H4287">
        <v>3</v>
      </c>
      <c r="I4287">
        <v>226.725534735216</v>
      </c>
      <c r="J4287">
        <v>251.06471786353899</v>
      </c>
      <c r="K4287">
        <v>-15.159720754603899</v>
      </c>
      <c r="L4287">
        <v>-39.488300000000002</v>
      </c>
      <c r="M4287">
        <v>318.22193535466101</v>
      </c>
      <c r="N4287">
        <v>183.171214588933</v>
      </c>
      <c r="O4287">
        <v>5.8636792318215196</v>
      </c>
      <c r="P4287">
        <v>1.37</v>
      </c>
      <c r="Q4287">
        <v>0</v>
      </c>
      <c r="R4287">
        <v>7.5352729765991597</v>
      </c>
      <c r="S4287">
        <v>254.98373138121201</v>
      </c>
      <c r="T4287">
        <f>IF(AND(C4287&gt;=$V$3,B4287=$V$1,A4287&lt;=2004),1,0)</f>
        <v>0</v>
      </c>
    </row>
    <row r="4288" spans="1:20" hidden="1" x14ac:dyDescent="0.25">
      <c r="A4288">
        <v>2407</v>
      </c>
      <c r="B4288">
        <v>1513</v>
      </c>
      <c r="C4288">
        <v>284.333666079723</v>
      </c>
      <c r="D4288">
        <v>0.12858081669199301</v>
      </c>
      <c r="E4288">
        <v>0</v>
      </c>
      <c r="F4288">
        <v>-0.42331616428187302</v>
      </c>
      <c r="G4288">
        <v>403</v>
      </c>
      <c r="H4288">
        <v>3</v>
      </c>
      <c r="I4288">
        <v>228.856652884017</v>
      </c>
      <c r="J4288">
        <v>251.710515686029</v>
      </c>
      <c r="K4288">
        <v>-15.159720754603899</v>
      </c>
      <c r="L4288">
        <v>-37.064602000000001</v>
      </c>
      <c r="M4288">
        <v>331.38198386154801</v>
      </c>
      <c r="N4288">
        <v>191.490013472025</v>
      </c>
      <c r="O4288">
        <v>5.0345442801915201</v>
      </c>
      <c r="P4288">
        <v>4.37</v>
      </c>
      <c r="Q4288">
        <v>0</v>
      </c>
      <c r="R4288">
        <v>7.4004067736712997</v>
      </c>
      <c r="S4288">
        <v>258.31078735937098</v>
      </c>
    </row>
    <row r="4289" spans="1:20" hidden="1" x14ac:dyDescent="0.25">
      <c r="A4289">
        <v>2407</v>
      </c>
      <c r="B4289">
        <v>3090</v>
      </c>
      <c r="C4289">
        <v>238.24869628697101</v>
      </c>
      <c r="D4289">
        <v>0.104361834130366</v>
      </c>
      <c r="E4289">
        <v>0</v>
      </c>
      <c r="F4289">
        <v>0.49295105288929703</v>
      </c>
      <c r="G4289">
        <v>403</v>
      </c>
      <c r="H4289">
        <v>3</v>
      </c>
      <c r="I4289">
        <v>84.740356296726802</v>
      </c>
      <c r="J4289">
        <v>217.126984045309</v>
      </c>
      <c r="K4289">
        <v>-15.159720754603899</v>
      </c>
      <c r="L4289">
        <v>47.642398999999997</v>
      </c>
      <c r="M4289">
        <v>165.352578309244</v>
      </c>
      <c r="N4289">
        <v>93.643199231388706</v>
      </c>
      <c r="O4289">
        <v>9.0436003778770799E-2</v>
      </c>
      <c r="P4289">
        <v>2.71</v>
      </c>
      <c r="Q4289">
        <v>0</v>
      </c>
      <c r="R4289">
        <v>-4.44532151029874</v>
      </c>
      <c r="S4289">
        <v>253.93556320117801</v>
      </c>
    </row>
    <row r="4290" spans="1:20" hidden="1" x14ac:dyDescent="0.25">
      <c r="A4290">
        <v>2408</v>
      </c>
      <c r="B4290">
        <v>333</v>
      </c>
      <c r="C4290">
        <v>269.78989701562699</v>
      </c>
      <c r="D4290">
        <v>9.5468904338956495E-2</v>
      </c>
      <c r="E4290">
        <v>0</v>
      </c>
      <c r="F4290">
        <v>-0.271201645459208</v>
      </c>
      <c r="G4290">
        <v>404</v>
      </c>
      <c r="H4290">
        <v>3</v>
      </c>
      <c r="I4290">
        <v>165.11455482343601</v>
      </c>
      <c r="J4290">
        <v>253.698206364828</v>
      </c>
      <c r="K4290">
        <v>-15.159720754603899</v>
      </c>
      <c r="L4290">
        <v>22.605801</v>
      </c>
      <c r="M4290">
        <v>270.79252690431599</v>
      </c>
      <c r="N4290">
        <v>152.09458502051001</v>
      </c>
      <c r="O4290">
        <v>0.62426306008275201</v>
      </c>
      <c r="P4290">
        <v>6.71</v>
      </c>
      <c r="Q4290">
        <v>0</v>
      </c>
      <c r="R4290">
        <v>-0.20992235077725599</v>
      </c>
      <c r="S4290">
        <v>270.620482859905</v>
      </c>
    </row>
    <row r="4291" spans="1:20" x14ac:dyDescent="0.25">
      <c r="A4291">
        <v>2408</v>
      </c>
      <c r="B4291">
        <v>1499</v>
      </c>
      <c r="C4291">
        <v>281.99866472945598</v>
      </c>
      <c r="D4291">
        <v>0.123883651437994</v>
      </c>
      <c r="E4291">
        <v>0</v>
      </c>
      <c r="F4291">
        <v>0.62978285351980401</v>
      </c>
      <c r="G4291">
        <v>404</v>
      </c>
      <c r="H4291">
        <v>3</v>
      </c>
      <c r="I4291">
        <v>226.725534735216</v>
      </c>
      <c r="J4291">
        <v>251.54807383353699</v>
      </c>
      <c r="K4291">
        <v>-15.159720754603899</v>
      </c>
      <c r="L4291">
        <v>-39.488300000000002</v>
      </c>
      <c r="M4291">
        <v>320.52529816197398</v>
      </c>
      <c r="N4291">
        <v>184.53704556970101</v>
      </c>
      <c r="O4291">
        <v>5.83214288227982</v>
      </c>
      <c r="P4291">
        <v>1.82</v>
      </c>
      <c r="Q4291">
        <v>0</v>
      </c>
      <c r="R4291">
        <v>7.6459876540322096</v>
      </c>
      <c r="S4291">
        <v>255.10848373160499</v>
      </c>
      <c r="T4291">
        <f>IF(AND(C4291&gt;=$V$3,B4291=$V$1,A4291&lt;=2004),1,0)</f>
        <v>0</v>
      </c>
    </row>
    <row r="4292" spans="1:20" hidden="1" x14ac:dyDescent="0.25">
      <c r="A4292">
        <v>2408</v>
      </c>
      <c r="B4292">
        <v>1513</v>
      </c>
      <c r="C4292">
        <v>284.77493741559402</v>
      </c>
      <c r="D4292">
        <v>0.12886481670085501</v>
      </c>
      <c r="E4292">
        <v>0</v>
      </c>
      <c r="F4292">
        <v>0.60782536088252903</v>
      </c>
      <c r="G4292">
        <v>404</v>
      </c>
      <c r="H4292">
        <v>3</v>
      </c>
      <c r="I4292">
        <v>228.856652884017</v>
      </c>
      <c r="J4292">
        <v>252.15178702189999</v>
      </c>
      <c r="K4292">
        <v>-15.159720754603899</v>
      </c>
      <c r="L4292">
        <v>-37.064602000000001</v>
      </c>
      <c r="M4292">
        <v>333.55494600176598</v>
      </c>
      <c r="N4292">
        <v>192.78787654779899</v>
      </c>
      <c r="O4292">
        <v>5.0107998284658004</v>
      </c>
      <c r="P4292">
        <v>4.76</v>
      </c>
      <c r="Q4292">
        <v>0</v>
      </c>
      <c r="R4292">
        <v>7.4993886183840699</v>
      </c>
      <c r="S4292">
        <v>258.43314779192502</v>
      </c>
    </row>
    <row r="4293" spans="1:20" hidden="1" x14ac:dyDescent="0.25">
      <c r="A4293">
        <v>2408</v>
      </c>
      <c r="B4293">
        <v>3090</v>
      </c>
      <c r="C4293">
        <v>237.929818849734</v>
      </c>
      <c r="D4293">
        <v>0.104592341002079</v>
      </c>
      <c r="E4293">
        <v>0</v>
      </c>
      <c r="F4293">
        <v>-0.40414717541731798</v>
      </c>
      <c r="G4293">
        <v>404</v>
      </c>
      <c r="H4293">
        <v>3</v>
      </c>
      <c r="I4293">
        <v>84.740356296726802</v>
      </c>
      <c r="J4293">
        <v>216.80810660807199</v>
      </c>
      <c r="K4293">
        <v>-15.159720754603899</v>
      </c>
      <c r="L4293">
        <v>47.642398999999997</v>
      </c>
      <c r="M4293">
        <v>164.428228316727</v>
      </c>
      <c r="N4293">
        <v>93.139017196054098</v>
      </c>
      <c r="O4293">
        <v>8.9025843301612798E-2</v>
      </c>
      <c r="P4293">
        <v>2.62</v>
      </c>
      <c r="Q4293">
        <v>0</v>
      </c>
      <c r="R4293">
        <v>-4.5207108890109904</v>
      </c>
      <c r="S4293">
        <v>253.86180303645301</v>
      </c>
    </row>
    <row r="4294" spans="1:20" hidden="1" x14ac:dyDescent="0.25">
      <c r="A4294" t="s">
        <v>96</v>
      </c>
      <c r="B4294">
        <v>333</v>
      </c>
      <c r="C4294">
        <v>269.67400334522102</v>
      </c>
      <c r="D4294">
        <v>9.5677620757370893E-2</v>
      </c>
      <c r="E4294">
        <v>0</v>
      </c>
      <c r="F4294">
        <v>0.27324850264328698</v>
      </c>
      <c r="G4294">
        <v>405</v>
      </c>
      <c r="H4294">
        <v>3</v>
      </c>
      <c r="I4294">
        <v>164.30181250504401</v>
      </c>
      <c r="J4294">
        <v>253.582312694422</v>
      </c>
      <c r="K4294">
        <v>-15.508512892252</v>
      </c>
      <c r="L4294">
        <v>22.605801</v>
      </c>
      <c r="M4294">
        <v>270.36905026591501</v>
      </c>
      <c r="N4294">
        <v>151.88713335035399</v>
      </c>
      <c r="O4294">
        <v>0.62891217361236895</v>
      </c>
      <c r="P4294">
        <v>6.72</v>
      </c>
      <c r="Q4294">
        <v>0</v>
      </c>
      <c r="R4294">
        <v>-0.23936191280404401</v>
      </c>
      <c r="S4294">
        <v>270.61657741791799</v>
      </c>
    </row>
    <row r="4295" spans="1:20" x14ac:dyDescent="0.25">
      <c r="A4295">
        <v>2409</v>
      </c>
      <c r="B4295">
        <v>1499</v>
      </c>
      <c r="C4295">
        <v>282.49831269653498</v>
      </c>
      <c r="D4295">
        <v>0.124154488860998</v>
      </c>
      <c r="E4295">
        <v>0</v>
      </c>
      <c r="F4295">
        <v>-0.43165827577597299</v>
      </c>
      <c r="G4295">
        <v>405</v>
      </c>
      <c r="H4295">
        <v>3</v>
      </c>
      <c r="I4295">
        <v>228.301772178547</v>
      </c>
      <c r="J4295">
        <v>252.04772180061701</v>
      </c>
      <c r="K4295">
        <v>-15.508512892252</v>
      </c>
      <c r="L4295">
        <v>-39.488300000000002</v>
      </c>
      <c r="M4295">
        <v>322.732315404529</v>
      </c>
      <c r="N4295">
        <v>185.847591451173</v>
      </c>
      <c r="O4295">
        <v>5.7992106786953599</v>
      </c>
      <c r="P4295">
        <v>2.25</v>
      </c>
      <c r="Q4295">
        <v>0</v>
      </c>
      <c r="R4295">
        <v>7.74933163577548</v>
      </c>
      <c r="S4295">
        <v>255.234922248023</v>
      </c>
      <c r="T4295">
        <f>IF(AND(C4295&gt;=$V$3,B4295=$V$1,A4295&lt;=2004),1,0)</f>
        <v>0</v>
      </c>
    </row>
    <row r="4296" spans="1:20" hidden="1" x14ac:dyDescent="0.25">
      <c r="A4296">
        <v>2409</v>
      </c>
      <c r="B4296">
        <v>1513</v>
      </c>
      <c r="C4296">
        <v>285.23085434730399</v>
      </c>
      <c r="D4296">
        <v>0.12914654406734899</v>
      </c>
      <c r="E4296">
        <v>0</v>
      </c>
      <c r="F4296">
        <v>-0.38803739502410201</v>
      </c>
      <c r="G4296">
        <v>405</v>
      </c>
      <c r="H4296">
        <v>3</v>
      </c>
      <c r="I4296">
        <v>230.33262969673001</v>
      </c>
      <c r="J4296">
        <v>252.60770395361001</v>
      </c>
      <c r="K4296">
        <v>-15.508512892252</v>
      </c>
      <c r="L4296">
        <v>-37.064602000000001</v>
      </c>
      <c r="M4296">
        <v>335.63041228382298</v>
      </c>
      <c r="N4296">
        <v>194.02952719530001</v>
      </c>
      <c r="O4296">
        <v>4.9859482334023504</v>
      </c>
      <c r="P4296">
        <v>5.13</v>
      </c>
      <c r="Q4296">
        <v>0</v>
      </c>
      <c r="R4296">
        <v>7.5912937770836502</v>
      </c>
      <c r="S4296">
        <v>258.55700775404603</v>
      </c>
    </row>
    <row r="4297" spans="1:20" hidden="1" x14ac:dyDescent="0.25">
      <c r="A4297">
        <v>2409</v>
      </c>
      <c r="B4297">
        <v>3090</v>
      </c>
      <c r="C4297">
        <v>237.59216744116301</v>
      </c>
      <c r="D4297">
        <v>0.10482100329750101</v>
      </c>
      <c r="E4297">
        <v>0</v>
      </c>
      <c r="F4297">
        <v>0.49741457099598502</v>
      </c>
      <c r="G4297">
        <v>405</v>
      </c>
      <c r="H4297">
        <v>3</v>
      </c>
      <c r="I4297">
        <v>83.404651915730895</v>
      </c>
      <c r="J4297">
        <v>216.470455199501</v>
      </c>
      <c r="K4297">
        <v>-15.508512892252</v>
      </c>
      <c r="L4297">
        <v>47.642398999999997</v>
      </c>
      <c r="M4297">
        <v>163.549696234951</v>
      </c>
      <c r="N4297">
        <v>92.660396600457602</v>
      </c>
      <c r="O4297">
        <v>8.7616803303725996E-2</v>
      </c>
      <c r="P4297">
        <v>2.5299999999999998</v>
      </c>
      <c r="Q4297">
        <v>0</v>
      </c>
      <c r="R4297">
        <v>-4.5913498718614099</v>
      </c>
      <c r="S4297">
        <v>253.78689032224199</v>
      </c>
    </row>
    <row r="4298" spans="1:20" hidden="1" x14ac:dyDescent="0.25">
      <c r="A4298">
        <v>2410</v>
      </c>
      <c r="B4298">
        <v>333</v>
      </c>
      <c r="C4298">
        <v>269.56867730137202</v>
      </c>
      <c r="D4298">
        <v>9.5880588568258998E-2</v>
      </c>
      <c r="E4298">
        <v>0</v>
      </c>
      <c r="F4298">
        <v>-0.27998684996406797</v>
      </c>
      <c r="G4298">
        <v>406</v>
      </c>
      <c r="H4298">
        <v>3</v>
      </c>
      <c r="I4298">
        <v>164.30181250504401</v>
      </c>
      <c r="J4298">
        <v>253.476986650573</v>
      </c>
      <c r="K4298">
        <v>-15.508512892252</v>
      </c>
      <c r="L4298">
        <v>22.605801</v>
      </c>
      <c r="M4298">
        <v>269.90477969887002</v>
      </c>
      <c r="N4298">
        <v>151.65578889496999</v>
      </c>
      <c r="O4298">
        <v>0.63369964750718999</v>
      </c>
      <c r="P4298">
        <v>6.73</v>
      </c>
      <c r="Q4298">
        <v>0</v>
      </c>
      <c r="R4298">
        <v>-0.27163517721213398</v>
      </c>
      <c r="S4298">
        <v>270.61214540359401</v>
      </c>
    </row>
    <row r="4299" spans="1:20" x14ac:dyDescent="0.25">
      <c r="A4299">
        <v>2410</v>
      </c>
      <c r="B4299">
        <v>1499</v>
      </c>
      <c r="C4299">
        <v>282.972873409263</v>
      </c>
      <c r="D4299">
        <v>0.12441786669811999</v>
      </c>
      <c r="E4299">
        <v>0</v>
      </c>
      <c r="F4299">
        <v>0.66468671558113701</v>
      </c>
      <c r="G4299">
        <v>406</v>
      </c>
      <c r="H4299">
        <v>3</v>
      </c>
      <c r="I4299">
        <v>228.301772178547</v>
      </c>
      <c r="J4299">
        <v>252.52228251334401</v>
      </c>
      <c r="K4299">
        <v>-15.508512892252</v>
      </c>
      <c r="L4299">
        <v>-39.488300000000002</v>
      </c>
      <c r="M4299">
        <v>325.025682504511</v>
      </c>
      <c r="N4299">
        <v>187.207258217553</v>
      </c>
      <c r="O4299">
        <v>5.7657774516400799</v>
      </c>
      <c r="P4299">
        <v>2.66</v>
      </c>
      <c r="Q4299">
        <v>0</v>
      </c>
      <c r="R4299">
        <v>7.8568847906986896</v>
      </c>
      <c r="S4299">
        <v>255.36311560756701</v>
      </c>
      <c r="T4299">
        <f>IF(AND(C4299&gt;=$V$3,B4299=$V$1,A4299&lt;=2004),1,0)</f>
        <v>0</v>
      </c>
    </row>
    <row r="4300" spans="1:20" hidden="1" x14ac:dyDescent="0.25">
      <c r="A4300">
        <v>2410</v>
      </c>
      <c r="B4300">
        <v>1513</v>
      </c>
      <c r="C4300">
        <v>285.6622815975</v>
      </c>
      <c r="D4300">
        <v>0.129420511909835</v>
      </c>
      <c r="E4300">
        <v>0</v>
      </c>
      <c r="F4300">
        <v>0.648855137279575</v>
      </c>
      <c r="G4300">
        <v>406</v>
      </c>
      <c r="H4300">
        <v>3</v>
      </c>
      <c r="I4300">
        <v>230.33262969673001</v>
      </c>
      <c r="J4300">
        <v>253.03913120380599</v>
      </c>
      <c r="K4300">
        <v>-15.508512892252</v>
      </c>
      <c r="L4300">
        <v>-37.064602000000001</v>
      </c>
      <c r="M4300">
        <v>337.78492000576898</v>
      </c>
      <c r="N4300">
        <v>195.316178981658</v>
      </c>
      <c r="O4300">
        <v>4.9606426820995404</v>
      </c>
      <c r="P4300">
        <v>5.47</v>
      </c>
      <c r="Q4300">
        <v>0</v>
      </c>
      <c r="R4300">
        <v>7.6869874274729204</v>
      </c>
      <c r="S4300">
        <v>258.68242905897199</v>
      </c>
    </row>
    <row r="4301" spans="1:20" hidden="1" x14ac:dyDescent="0.25">
      <c r="A4301">
        <v>2410</v>
      </c>
      <c r="B4301">
        <v>3090</v>
      </c>
      <c r="C4301">
        <v>237.26978770948099</v>
      </c>
      <c r="D4301">
        <v>0.105043367622679</v>
      </c>
      <c r="E4301">
        <v>0</v>
      </c>
      <c r="F4301">
        <v>-0.40462045994340201</v>
      </c>
      <c r="G4301">
        <v>406</v>
      </c>
      <c r="H4301">
        <v>3</v>
      </c>
      <c r="I4301">
        <v>83.404651915730895</v>
      </c>
      <c r="J4301">
        <v>216.14807546781901</v>
      </c>
      <c r="K4301">
        <v>-15.508512892252</v>
      </c>
      <c r="L4301">
        <v>47.642398999999997</v>
      </c>
      <c r="M4301">
        <v>162.62328280846501</v>
      </c>
      <c r="N4301">
        <v>92.153892680884098</v>
      </c>
      <c r="O4301">
        <v>8.6610553973782506E-2</v>
      </c>
      <c r="P4301">
        <v>2.44</v>
      </c>
      <c r="Q4301">
        <v>0</v>
      </c>
      <c r="R4301">
        <v>-4.6670670742226097</v>
      </c>
      <c r="S4301">
        <v>253.710742202039</v>
      </c>
    </row>
    <row r="4302" spans="1:20" hidden="1" x14ac:dyDescent="0.25">
      <c r="A4302">
        <v>2411</v>
      </c>
      <c r="B4302">
        <v>333</v>
      </c>
      <c r="C4302">
        <v>269.45344938052199</v>
      </c>
      <c r="D4302">
        <v>9.6107124591865406E-2</v>
      </c>
      <c r="E4302">
        <v>0</v>
      </c>
      <c r="F4302">
        <v>0.26234839229134399</v>
      </c>
      <c r="G4302">
        <v>407</v>
      </c>
      <c r="H4302">
        <v>3</v>
      </c>
      <c r="I4302">
        <v>163.48731309055799</v>
      </c>
      <c r="J4302">
        <v>253.36175872972299</v>
      </c>
      <c r="K4302">
        <v>-15.852580986638699</v>
      </c>
      <c r="L4302">
        <v>22.605801</v>
      </c>
      <c r="M4302">
        <v>269.483361956831</v>
      </c>
      <c r="N4302">
        <v>151.45179668502399</v>
      </c>
      <c r="O4302">
        <v>0.639364874919503</v>
      </c>
      <c r="P4302">
        <v>6.75</v>
      </c>
      <c r="Q4302">
        <v>0</v>
      </c>
      <c r="R4302">
        <v>-0.30071126617243399</v>
      </c>
      <c r="S4302">
        <v>270.60723898222102</v>
      </c>
    </row>
    <row r="4303" spans="1:20" x14ac:dyDescent="0.25">
      <c r="A4303">
        <v>2411</v>
      </c>
      <c r="B4303">
        <v>1499</v>
      </c>
      <c r="C4303">
        <v>283.46215106457697</v>
      </c>
      <c r="D4303">
        <v>0.12471182743833099</v>
      </c>
      <c r="E4303">
        <v>0</v>
      </c>
      <c r="F4303">
        <v>-0.38992729140485499</v>
      </c>
      <c r="G4303">
        <v>407</v>
      </c>
      <c r="H4303">
        <v>3</v>
      </c>
      <c r="I4303">
        <v>229.85393084843301</v>
      </c>
      <c r="J4303">
        <v>253.011560168659</v>
      </c>
      <c r="K4303">
        <v>-15.852580986638699</v>
      </c>
      <c r="L4303">
        <v>-39.488300000000002</v>
      </c>
      <c r="M4303">
        <v>327.21519676540601</v>
      </c>
      <c r="N4303">
        <v>188.51214415363501</v>
      </c>
      <c r="O4303">
        <v>5.7315466209550801</v>
      </c>
      <c r="P4303">
        <v>3.05</v>
      </c>
      <c r="Q4303">
        <v>0</v>
      </c>
      <c r="R4303">
        <v>7.9567024709084997</v>
      </c>
      <c r="S4303">
        <v>255.49293759781</v>
      </c>
      <c r="T4303">
        <f>IF(AND(C4303&gt;=$V$3,B4303=$V$1,A4303&lt;=2004),1,0)</f>
        <v>0</v>
      </c>
    </row>
    <row r="4304" spans="1:20" hidden="1" x14ac:dyDescent="0.25">
      <c r="A4304">
        <v>2411</v>
      </c>
      <c r="B4304">
        <v>1513</v>
      </c>
      <c r="C4304">
        <v>286.107012043319</v>
      </c>
      <c r="D4304">
        <v>0.12972629234546801</v>
      </c>
      <c r="E4304">
        <v>0</v>
      </c>
      <c r="F4304">
        <v>-0.352470523034279</v>
      </c>
      <c r="G4304">
        <v>407</v>
      </c>
      <c r="H4304">
        <v>3</v>
      </c>
      <c r="I4304">
        <v>231.78464282356899</v>
      </c>
      <c r="J4304">
        <v>253.483861649625</v>
      </c>
      <c r="K4304">
        <v>-15.852580986638699</v>
      </c>
      <c r="L4304">
        <v>-37.064602000000001</v>
      </c>
      <c r="M4304">
        <v>339.83323401549097</v>
      </c>
      <c r="N4304">
        <v>196.54667555461501</v>
      </c>
      <c r="O4304">
        <v>4.9362331780593296</v>
      </c>
      <c r="P4304">
        <v>5.8</v>
      </c>
      <c r="Q4304">
        <v>0</v>
      </c>
      <c r="R4304">
        <v>7.7751735781205698</v>
      </c>
      <c r="S4304">
        <v>258.809289213927</v>
      </c>
    </row>
    <row r="4305" spans="1:20" hidden="1" x14ac:dyDescent="0.25">
      <c r="A4305">
        <v>2411</v>
      </c>
      <c r="B4305">
        <v>3090</v>
      </c>
      <c r="C4305">
        <v>236.92870679365399</v>
      </c>
      <c r="D4305">
        <v>0.105291552444683</v>
      </c>
      <c r="E4305">
        <v>0</v>
      </c>
      <c r="F4305">
        <v>0.49548622406394899</v>
      </c>
      <c r="G4305">
        <v>407</v>
      </c>
      <c r="H4305">
        <v>3</v>
      </c>
      <c r="I4305">
        <v>82.083422564878006</v>
      </c>
      <c r="J4305">
        <v>215.80699455199201</v>
      </c>
      <c r="K4305">
        <v>-15.852580986638699</v>
      </c>
      <c r="L4305">
        <v>47.642398999999997</v>
      </c>
      <c r="M4305">
        <v>161.742448323747</v>
      </c>
      <c r="N4305">
        <v>91.675104729253206</v>
      </c>
      <c r="O4305">
        <v>8.5174440323116496E-2</v>
      </c>
      <c r="P4305">
        <v>2.34</v>
      </c>
      <c r="Q4305">
        <v>0</v>
      </c>
      <c r="R4305">
        <v>-4.7380271922196497</v>
      </c>
      <c r="S4305">
        <v>253.63343629269201</v>
      </c>
    </row>
    <row r="4306" spans="1:20" hidden="1" x14ac:dyDescent="0.25">
      <c r="A4306">
        <v>2412</v>
      </c>
      <c r="B4306">
        <v>333</v>
      </c>
      <c r="C4306">
        <v>269.34923294950403</v>
      </c>
      <c r="D4306">
        <v>9.6333425567641004E-2</v>
      </c>
      <c r="E4306">
        <v>0</v>
      </c>
      <c r="F4306">
        <v>-0.29174693613624703</v>
      </c>
      <c r="G4306">
        <v>408</v>
      </c>
      <c r="H4306">
        <v>3</v>
      </c>
      <c r="I4306">
        <v>163.48731309055799</v>
      </c>
      <c r="J4306">
        <v>253.257542298706</v>
      </c>
      <c r="K4306">
        <v>-15.852580986638699</v>
      </c>
      <c r="L4306">
        <v>22.605801</v>
      </c>
      <c r="M4306">
        <v>269.022891495968</v>
      </c>
      <c r="N4306">
        <v>151.22566667244601</v>
      </c>
      <c r="O4306">
        <v>0.64497842370303604</v>
      </c>
      <c r="P4306">
        <v>6.77</v>
      </c>
      <c r="Q4306">
        <v>0</v>
      </c>
      <c r="R4306">
        <v>-0.33250420524089203</v>
      </c>
      <c r="S4306">
        <v>270.60181382552503</v>
      </c>
    </row>
    <row r="4307" spans="1:20" x14ac:dyDescent="0.25">
      <c r="A4307">
        <v>2412</v>
      </c>
      <c r="B4307">
        <v>1499</v>
      </c>
      <c r="C4307">
        <v>283.92591462522398</v>
      </c>
      <c r="D4307">
        <v>0.12500548317259499</v>
      </c>
      <c r="E4307">
        <v>0</v>
      </c>
      <c r="F4307">
        <v>0.67599589365272905</v>
      </c>
      <c r="G4307">
        <v>408</v>
      </c>
      <c r="H4307">
        <v>3</v>
      </c>
      <c r="I4307">
        <v>229.85393084843301</v>
      </c>
      <c r="J4307">
        <v>253.47532372930601</v>
      </c>
      <c r="K4307">
        <v>-15.852580986638699</v>
      </c>
      <c r="L4307">
        <v>-39.488300000000002</v>
      </c>
      <c r="M4307">
        <v>329.48417460834798</v>
      </c>
      <c r="N4307">
        <v>189.86329398884499</v>
      </c>
      <c r="O4307">
        <v>5.6969682630195404</v>
      </c>
      <c r="P4307">
        <v>3.43</v>
      </c>
      <c r="Q4307">
        <v>0</v>
      </c>
      <c r="R4307">
        <v>8.0602919988935096</v>
      </c>
      <c r="S4307">
        <v>255.62444976042499</v>
      </c>
      <c r="T4307">
        <f>IF(AND(C4307&gt;=$V$3,B4307=$V$1,A4307&lt;=2004),1,0)</f>
        <v>0</v>
      </c>
    </row>
    <row r="4308" spans="1:20" hidden="1" x14ac:dyDescent="0.25">
      <c r="A4308">
        <v>2412</v>
      </c>
      <c r="B4308">
        <v>1513</v>
      </c>
      <c r="C4308">
        <v>286.52704053480102</v>
      </c>
      <c r="D4308">
        <v>0.13003175551134899</v>
      </c>
      <c r="E4308">
        <v>0</v>
      </c>
      <c r="F4308">
        <v>0.65447936083567804</v>
      </c>
      <c r="G4308">
        <v>408</v>
      </c>
      <c r="H4308">
        <v>3</v>
      </c>
      <c r="I4308">
        <v>231.78464282356899</v>
      </c>
      <c r="J4308">
        <v>253.90389014110701</v>
      </c>
      <c r="K4308">
        <v>-15.852580986638699</v>
      </c>
      <c r="L4308">
        <v>-37.064602000000001</v>
      </c>
      <c r="M4308">
        <v>341.954444962585</v>
      </c>
      <c r="N4308">
        <v>197.81978014662999</v>
      </c>
      <c r="O4308">
        <v>4.9114654426887601</v>
      </c>
      <c r="P4308">
        <v>6.11</v>
      </c>
      <c r="Q4308">
        <v>0</v>
      </c>
      <c r="R4308">
        <v>7.8667788485075896</v>
      </c>
      <c r="S4308">
        <v>258.93764400545598</v>
      </c>
    </row>
    <row r="4309" spans="1:20" hidden="1" x14ac:dyDescent="0.25">
      <c r="A4309">
        <v>2412</v>
      </c>
      <c r="B4309">
        <v>3090</v>
      </c>
      <c r="C4309">
        <v>236.60303054555601</v>
      </c>
      <c r="D4309">
        <v>0.105539479756632</v>
      </c>
      <c r="E4309">
        <v>0</v>
      </c>
      <c r="F4309">
        <v>-0.40814401899127201</v>
      </c>
      <c r="G4309">
        <v>408</v>
      </c>
      <c r="H4309">
        <v>3</v>
      </c>
      <c r="I4309">
        <v>82.083422564878006</v>
      </c>
      <c r="J4309">
        <v>215.481318303894</v>
      </c>
      <c r="K4309">
        <v>-15.852580986638699</v>
      </c>
      <c r="L4309">
        <v>47.642398999999997</v>
      </c>
      <c r="M4309">
        <v>160.81441748538001</v>
      </c>
      <c r="N4309">
        <v>91.169287173133696</v>
      </c>
      <c r="O4309">
        <v>8.5089325681964104E-2</v>
      </c>
      <c r="P4309">
        <v>2.25</v>
      </c>
      <c r="Q4309">
        <v>0</v>
      </c>
      <c r="R4309">
        <v>-4.81404304360428</v>
      </c>
      <c r="S4309">
        <v>253.55489010457899</v>
      </c>
    </row>
    <row r="4310" spans="1:20" hidden="1" x14ac:dyDescent="0.25">
      <c r="A4310">
        <v>2413</v>
      </c>
      <c r="B4310">
        <v>333</v>
      </c>
      <c r="C4310">
        <v>269.23539286370601</v>
      </c>
      <c r="D4310">
        <v>9.6563510149680995E-2</v>
      </c>
      <c r="E4310">
        <v>0</v>
      </c>
      <c r="F4310">
        <v>0.25497699191749301</v>
      </c>
      <c r="G4310">
        <v>409</v>
      </c>
      <c r="H4310">
        <v>3</v>
      </c>
      <c r="I4310">
        <v>162.67173143958601</v>
      </c>
      <c r="J4310">
        <v>253.14370221290699</v>
      </c>
      <c r="K4310">
        <v>-16.191820231289501</v>
      </c>
      <c r="L4310">
        <v>22.605801</v>
      </c>
      <c r="M4310">
        <v>268.60693327673198</v>
      </c>
      <c r="N4310">
        <v>151.02494757709999</v>
      </c>
      <c r="O4310">
        <v>0.65151765870601897</v>
      </c>
      <c r="P4310">
        <v>6.8</v>
      </c>
      <c r="Q4310">
        <v>0</v>
      </c>
      <c r="R4310">
        <v>-0.360974312879774</v>
      </c>
      <c r="S4310">
        <v>270.59592414900402</v>
      </c>
    </row>
    <row r="4311" spans="1:20" x14ac:dyDescent="0.25">
      <c r="A4311">
        <v>2413</v>
      </c>
      <c r="B4311">
        <v>1499</v>
      </c>
      <c r="C4311">
        <v>284.40288255585301</v>
      </c>
      <c r="D4311">
        <v>0.125304048641217</v>
      </c>
      <c r="E4311">
        <v>0</v>
      </c>
      <c r="F4311">
        <v>-0.34985167148789198</v>
      </c>
      <c r="G4311">
        <v>409</v>
      </c>
      <c r="H4311">
        <v>3</v>
      </c>
      <c r="I4311">
        <v>231.381374892926</v>
      </c>
      <c r="J4311">
        <v>253.95229165993399</v>
      </c>
      <c r="K4311">
        <v>-16.191820231289501</v>
      </c>
      <c r="L4311">
        <v>-39.488300000000002</v>
      </c>
      <c r="M4311">
        <v>331.64570702184699</v>
      </c>
      <c r="N4311">
        <v>191.153791697061</v>
      </c>
      <c r="O4311">
        <v>5.6612191672315699</v>
      </c>
      <c r="P4311">
        <v>3.78</v>
      </c>
      <c r="Q4311">
        <v>0</v>
      </c>
      <c r="R4311">
        <v>8.1560416805339493</v>
      </c>
      <c r="S4311">
        <v>255.757524180053</v>
      </c>
      <c r="T4311">
        <f>IF(AND(C4311&gt;=$V$3,B4311=$V$1,A4311&lt;=2004),1,0)</f>
        <v>0</v>
      </c>
    </row>
    <row r="4312" spans="1:20" hidden="1" x14ac:dyDescent="0.25">
      <c r="A4312">
        <v>2413</v>
      </c>
      <c r="B4312">
        <v>1513</v>
      </c>
      <c r="C4312">
        <v>286.95904075932901</v>
      </c>
      <c r="D4312">
        <v>0.130342325824223</v>
      </c>
      <c r="E4312">
        <v>0</v>
      </c>
      <c r="F4312">
        <v>-0.31719335485157801</v>
      </c>
      <c r="G4312">
        <v>409</v>
      </c>
      <c r="H4312">
        <v>3</v>
      </c>
      <c r="I4312">
        <v>233.21213204354001</v>
      </c>
      <c r="J4312">
        <v>254.33589036563501</v>
      </c>
      <c r="K4312">
        <v>-16.191820231289501</v>
      </c>
      <c r="L4312">
        <v>-37.064602000000001</v>
      </c>
      <c r="M4312">
        <v>343.96693966576998</v>
      </c>
      <c r="N4312">
        <v>199.03125807628601</v>
      </c>
      <c r="O4312">
        <v>4.88694159108225</v>
      </c>
      <c r="P4312">
        <v>6.4</v>
      </c>
      <c r="Q4312">
        <v>0</v>
      </c>
      <c r="R4312">
        <v>7.9508346691265803</v>
      </c>
      <c r="S4312">
        <v>259.067370256326</v>
      </c>
    </row>
    <row r="4313" spans="1:20" hidden="1" x14ac:dyDescent="0.25">
      <c r="A4313">
        <v>2413</v>
      </c>
      <c r="B4313">
        <v>3090</v>
      </c>
      <c r="C4313">
        <v>236.25909094065</v>
      </c>
      <c r="D4313">
        <v>0.10579155225322801</v>
      </c>
      <c r="E4313">
        <v>0</v>
      </c>
      <c r="F4313">
        <v>0.48388614287274401</v>
      </c>
      <c r="G4313">
        <v>409</v>
      </c>
      <c r="H4313">
        <v>3</v>
      </c>
      <c r="I4313">
        <v>80.7773439373223</v>
      </c>
      <c r="J4313">
        <v>215.13737869898799</v>
      </c>
      <c r="K4313">
        <v>-16.191820231289501</v>
      </c>
      <c r="L4313">
        <v>47.642398999999997</v>
      </c>
      <c r="M4313">
        <v>159.932033093163</v>
      </c>
      <c r="N4313">
        <v>90.689425331834599</v>
      </c>
      <c r="O4313">
        <v>8.4575694351990999E-2</v>
      </c>
      <c r="P4313">
        <v>2.15</v>
      </c>
      <c r="Q4313">
        <v>0</v>
      </c>
      <c r="R4313">
        <v>-4.8852620804769504</v>
      </c>
      <c r="S4313">
        <v>253.47518190278799</v>
      </c>
    </row>
    <row r="4314" spans="1:20" hidden="1" x14ac:dyDescent="0.25">
      <c r="A4314">
        <v>2414</v>
      </c>
      <c r="B4314">
        <v>333</v>
      </c>
      <c r="C4314">
        <v>269.13303651916101</v>
      </c>
      <c r="D4314">
        <v>9.6759900041621896E-2</v>
      </c>
      <c r="E4314">
        <v>0</v>
      </c>
      <c r="F4314">
        <v>-0.304259216734934</v>
      </c>
      <c r="G4314">
        <v>410</v>
      </c>
      <c r="H4314">
        <v>3</v>
      </c>
      <c r="I4314">
        <v>162.67173143958601</v>
      </c>
      <c r="J4314">
        <v>253.04134586836199</v>
      </c>
      <c r="K4314">
        <v>-16.191820231289501</v>
      </c>
      <c r="L4314">
        <v>22.605801</v>
      </c>
      <c r="M4314">
        <v>268.15311567075599</v>
      </c>
      <c r="N4314">
        <v>150.79795586577399</v>
      </c>
      <c r="O4314">
        <v>0.65784135301347701</v>
      </c>
      <c r="P4314">
        <v>6.84</v>
      </c>
      <c r="Q4314">
        <v>0</v>
      </c>
      <c r="R4314">
        <v>-0.39208394065727298</v>
      </c>
      <c r="S4314">
        <v>270.58952688610498</v>
      </c>
    </row>
    <row r="4315" spans="1:20" x14ac:dyDescent="0.25">
      <c r="A4315">
        <v>2414</v>
      </c>
      <c r="B4315">
        <v>1499</v>
      </c>
      <c r="C4315">
        <v>284.85294841944801</v>
      </c>
      <c r="D4315">
        <v>0.12555889075014801</v>
      </c>
      <c r="E4315">
        <v>0</v>
      </c>
      <c r="F4315">
        <v>0.71277061448918899</v>
      </c>
      <c r="G4315">
        <v>410</v>
      </c>
      <c r="H4315">
        <v>3</v>
      </c>
      <c r="I4315">
        <v>231.381374892926</v>
      </c>
      <c r="J4315">
        <v>254.40235752352999</v>
      </c>
      <c r="K4315">
        <v>-16.191820231289501</v>
      </c>
      <c r="L4315">
        <v>-39.488300000000002</v>
      </c>
      <c r="M4315">
        <v>333.879859052928</v>
      </c>
      <c r="N4315">
        <v>192.48006280973499</v>
      </c>
      <c r="O4315">
        <v>5.6254342285455401</v>
      </c>
      <c r="P4315">
        <v>4.1100000000000003</v>
      </c>
      <c r="Q4315">
        <v>0</v>
      </c>
      <c r="R4315">
        <v>8.2551464379303194</v>
      </c>
      <c r="S4315">
        <v>255.89221559829301</v>
      </c>
      <c r="T4315">
        <f>IF(AND(C4315&gt;=$V$3,B4315=$V$1,A4315&lt;=2004),1,0)</f>
        <v>0</v>
      </c>
    </row>
    <row r="4316" spans="1:20" hidden="1" x14ac:dyDescent="0.25">
      <c r="A4316">
        <v>2414</v>
      </c>
      <c r="B4316">
        <v>1513</v>
      </c>
      <c r="C4316">
        <v>287.36509456408203</v>
      </c>
      <c r="D4316">
        <v>0.13060741473041801</v>
      </c>
      <c r="E4316">
        <v>0</v>
      </c>
      <c r="F4316">
        <v>0.68745190727588701</v>
      </c>
      <c r="G4316">
        <v>410</v>
      </c>
      <c r="H4316">
        <v>3</v>
      </c>
      <c r="I4316">
        <v>233.21213204354001</v>
      </c>
      <c r="J4316">
        <v>254.741944170388</v>
      </c>
      <c r="K4316">
        <v>-16.191820231289501</v>
      </c>
      <c r="L4316">
        <v>-37.064602000000001</v>
      </c>
      <c r="M4316">
        <v>346.04604797951799</v>
      </c>
      <c r="N4316">
        <v>200.27482323266699</v>
      </c>
      <c r="O4316">
        <v>4.8621434956893603</v>
      </c>
      <c r="P4316">
        <v>6.66</v>
      </c>
      <c r="Q4316">
        <v>0</v>
      </c>
      <c r="R4316">
        <v>8.0379453236412495</v>
      </c>
      <c r="S4316">
        <v>259.19851780937199</v>
      </c>
    </row>
    <row r="4317" spans="1:20" hidden="1" x14ac:dyDescent="0.25">
      <c r="A4317">
        <v>2414</v>
      </c>
      <c r="B4317">
        <v>3090</v>
      </c>
      <c r="C4317">
        <v>235.93009672944899</v>
      </c>
      <c r="D4317">
        <v>0.106006710044024</v>
      </c>
      <c r="E4317">
        <v>0</v>
      </c>
      <c r="F4317">
        <v>-0.39597576535168899</v>
      </c>
      <c r="G4317">
        <v>410</v>
      </c>
      <c r="H4317">
        <v>3</v>
      </c>
      <c r="I4317">
        <v>80.7773439373223</v>
      </c>
      <c r="J4317">
        <v>214.80838448778701</v>
      </c>
      <c r="K4317">
        <v>-16.191820231289501</v>
      </c>
      <c r="L4317">
        <v>47.642398999999997</v>
      </c>
      <c r="M4317">
        <v>159.004113708896</v>
      </c>
      <c r="N4317">
        <v>90.180520477429496</v>
      </c>
      <c r="O4317">
        <v>8.5389552050284007E-2</v>
      </c>
      <c r="P4317">
        <v>2.0499999999999998</v>
      </c>
      <c r="Q4317">
        <v>0</v>
      </c>
      <c r="R4317">
        <v>-4.9614094582684203</v>
      </c>
      <c r="S4317">
        <v>253.394231276239</v>
      </c>
    </row>
    <row r="4318" spans="1:20" hidden="1" x14ac:dyDescent="0.25">
      <c r="A4318">
        <v>2415</v>
      </c>
      <c r="B4318">
        <v>333</v>
      </c>
      <c r="C4318">
        <v>269.02115913282699</v>
      </c>
      <c r="D4318">
        <v>9.6975363497702402E-2</v>
      </c>
      <c r="E4318">
        <v>0</v>
      </c>
      <c r="F4318">
        <v>0.252258299131143</v>
      </c>
      <c r="G4318">
        <v>411</v>
      </c>
      <c r="H4318">
        <v>3</v>
      </c>
      <c r="I4318">
        <v>161.85574552129299</v>
      </c>
      <c r="J4318">
        <v>252.929468482028</v>
      </c>
      <c r="K4318">
        <v>-16.526127290644101</v>
      </c>
      <c r="L4318">
        <v>22.605801</v>
      </c>
      <c r="M4318">
        <v>267.74556858991002</v>
      </c>
      <c r="N4318">
        <v>150.59958442917599</v>
      </c>
      <c r="O4318">
        <v>0.664244254723653</v>
      </c>
      <c r="P4318">
        <v>6.88</v>
      </c>
      <c r="Q4318">
        <v>0</v>
      </c>
      <c r="R4318">
        <v>-0.41973785444817602</v>
      </c>
      <c r="S4318">
        <v>270.58267842044398</v>
      </c>
    </row>
    <row r="4319" spans="1:20" x14ac:dyDescent="0.25">
      <c r="A4319">
        <v>2415</v>
      </c>
      <c r="B4319">
        <v>1499</v>
      </c>
      <c r="C4319">
        <v>285.31450581424002</v>
      </c>
      <c r="D4319">
        <v>0.12583848335546299</v>
      </c>
      <c r="E4319">
        <v>0</v>
      </c>
      <c r="F4319">
        <v>-0.30446986405778198</v>
      </c>
      <c r="G4319">
        <v>411</v>
      </c>
      <c r="H4319">
        <v>3</v>
      </c>
      <c r="I4319">
        <v>232.883474971738</v>
      </c>
      <c r="J4319">
        <v>254.863914918321</v>
      </c>
      <c r="K4319">
        <v>-16.526127290644101</v>
      </c>
      <c r="L4319">
        <v>-39.488300000000002</v>
      </c>
      <c r="M4319">
        <v>335.99833266834401</v>
      </c>
      <c r="N4319">
        <v>193.74385816792201</v>
      </c>
      <c r="O4319">
        <v>5.5897151796701401</v>
      </c>
      <c r="P4319">
        <v>4.41</v>
      </c>
      <c r="Q4319">
        <v>0</v>
      </c>
      <c r="R4319">
        <v>8.3460324444880207</v>
      </c>
      <c r="S4319">
        <v>256.028389917558</v>
      </c>
      <c r="T4319">
        <f>IF(AND(C4319&gt;=$V$3,B4319=$V$1,A4319&lt;=2004),1,0)</f>
        <v>0</v>
      </c>
    </row>
    <row r="4320" spans="1:20" hidden="1" x14ac:dyDescent="0.25">
      <c r="A4320">
        <v>2415</v>
      </c>
      <c r="B4320">
        <v>1513</v>
      </c>
      <c r="C4320">
        <v>287.78192025588697</v>
      </c>
      <c r="D4320">
        <v>0.13089824931122501</v>
      </c>
      <c r="E4320">
        <v>0</v>
      </c>
      <c r="F4320">
        <v>-0.28540326510949898</v>
      </c>
      <c r="G4320">
        <v>411</v>
      </c>
      <c r="H4320">
        <v>3</v>
      </c>
      <c r="I4320">
        <v>234.61454459701901</v>
      </c>
      <c r="J4320">
        <v>255.158769862193</v>
      </c>
      <c r="K4320">
        <v>-16.526127290644101</v>
      </c>
      <c r="L4320">
        <v>-37.064602000000001</v>
      </c>
      <c r="M4320">
        <v>348.00886246278299</v>
      </c>
      <c r="N4320">
        <v>201.45545276428399</v>
      </c>
      <c r="O4320">
        <v>4.8386221772343996</v>
      </c>
      <c r="P4320">
        <v>6.91</v>
      </c>
      <c r="Q4320">
        <v>0</v>
      </c>
      <c r="R4320">
        <v>8.1171690266499699</v>
      </c>
      <c r="S4320">
        <v>259.33095798066603</v>
      </c>
    </row>
    <row r="4321" spans="1:20" hidden="1" x14ac:dyDescent="0.25">
      <c r="A4321">
        <v>2415</v>
      </c>
      <c r="B4321">
        <v>3090</v>
      </c>
      <c r="C4321">
        <v>235.583299641217</v>
      </c>
      <c r="D4321">
        <v>0.10624276415429</v>
      </c>
      <c r="E4321">
        <v>0</v>
      </c>
      <c r="F4321">
        <v>0.47168581889243</v>
      </c>
      <c r="G4321">
        <v>411</v>
      </c>
      <c r="H4321">
        <v>3</v>
      </c>
      <c r="I4321">
        <v>79.487079181551493</v>
      </c>
      <c r="J4321">
        <v>214.46158739955499</v>
      </c>
      <c r="K4321">
        <v>-16.526127290644101</v>
      </c>
      <c r="L4321">
        <v>47.642398999999997</v>
      </c>
      <c r="M4321">
        <v>158.12029979905199</v>
      </c>
      <c r="N4321">
        <v>89.698076275895602</v>
      </c>
      <c r="O4321">
        <v>8.7587970359331593E-2</v>
      </c>
      <c r="P4321">
        <v>1.95</v>
      </c>
      <c r="Q4321">
        <v>0</v>
      </c>
      <c r="R4321">
        <v>-5.0328917587314796</v>
      </c>
      <c r="S4321">
        <v>253.31211434058901</v>
      </c>
    </row>
    <row r="4322" spans="1:20" hidden="1" x14ac:dyDescent="0.25">
      <c r="A4322">
        <v>2416</v>
      </c>
      <c r="B4322">
        <v>333</v>
      </c>
      <c r="C4322">
        <v>268.90078313197898</v>
      </c>
      <c r="D4322">
        <v>9.7174507610233704E-2</v>
      </c>
      <c r="E4322">
        <v>0</v>
      </c>
      <c r="F4322">
        <v>0.225169309146902</v>
      </c>
      <c r="G4322">
        <v>412</v>
      </c>
      <c r="H4322">
        <v>3</v>
      </c>
      <c r="I4322">
        <v>161.040035500111</v>
      </c>
      <c r="J4322">
        <v>252.80909248118101</v>
      </c>
      <c r="K4322">
        <v>-16.8554003315339</v>
      </c>
      <c r="L4322">
        <v>22.605801</v>
      </c>
      <c r="M4322">
        <v>267.30064362721902</v>
      </c>
      <c r="N4322">
        <v>150.37772236980399</v>
      </c>
      <c r="O4322">
        <v>0.67105404342533204</v>
      </c>
      <c r="P4322">
        <v>6.93</v>
      </c>
      <c r="Q4322">
        <v>0</v>
      </c>
      <c r="R4322">
        <v>-0.450005554680871</v>
      </c>
      <c r="S4322">
        <v>270.57533610534</v>
      </c>
    </row>
    <row r="4323" spans="1:20" x14ac:dyDescent="0.25">
      <c r="A4323">
        <v>2416</v>
      </c>
      <c r="B4323">
        <v>1499</v>
      </c>
      <c r="C4323">
        <v>285.785324926351</v>
      </c>
      <c r="D4323">
        <v>0.12609689943338501</v>
      </c>
      <c r="E4323">
        <v>0</v>
      </c>
      <c r="F4323">
        <v>-0.24539078538676901</v>
      </c>
      <c r="G4323">
        <v>412</v>
      </c>
      <c r="H4323">
        <v>3</v>
      </c>
      <c r="I4323">
        <v>234.35960848819701</v>
      </c>
      <c r="J4323">
        <v>255.334734030433</v>
      </c>
      <c r="K4323">
        <v>-16.8554003315339</v>
      </c>
      <c r="L4323">
        <v>-39.488300000000002</v>
      </c>
      <c r="M4323">
        <v>338.18135168743402</v>
      </c>
      <c r="N4323">
        <v>195.04212125633899</v>
      </c>
      <c r="O4323">
        <v>5.5549196135491501</v>
      </c>
      <c r="P4323">
        <v>4.7</v>
      </c>
      <c r="Q4323">
        <v>0</v>
      </c>
      <c r="R4323">
        <v>8.4398027824832607</v>
      </c>
      <c r="S4323">
        <v>256.166094198758</v>
      </c>
      <c r="T4323">
        <f>IF(AND(C4323&gt;=$V$3,B4323=$V$1,A4323&lt;=2004),1,0)</f>
        <v>0</v>
      </c>
    </row>
    <row r="4324" spans="1:20" hidden="1" x14ac:dyDescent="0.25">
      <c r="A4324">
        <v>2416</v>
      </c>
      <c r="B4324">
        <v>1513</v>
      </c>
      <c r="C4324">
        <v>288.206933790314</v>
      </c>
      <c r="D4324">
        <v>0.13116705589003799</v>
      </c>
      <c r="E4324">
        <v>0</v>
      </c>
      <c r="F4324">
        <v>-0.21693871587972699</v>
      </c>
      <c r="G4324">
        <v>412</v>
      </c>
      <c r="H4324">
        <v>3</v>
      </c>
      <c r="I4324">
        <v>235.99133534482999</v>
      </c>
      <c r="J4324">
        <v>255.58378339661999</v>
      </c>
      <c r="K4324">
        <v>-16.8554003315339</v>
      </c>
      <c r="L4324">
        <v>-37.064602000000001</v>
      </c>
      <c r="M4324">
        <v>350.03242004987101</v>
      </c>
      <c r="N4324">
        <v>202.66829822051801</v>
      </c>
      <c r="O4324">
        <v>4.8147095764565098</v>
      </c>
      <c r="P4324">
        <v>7.14</v>
      </c>
      <c r="Q4324">
        <v>0</v>
      </c>
      <c r="R4324">
        <v>8.1991245073897208</v>
      </c>
      <c r="S4324">
        <v>259.46473534204</v>
      </c>
    </row>
    <row r="4325" spans="1:20" hidden="1" x14ac:dyDescent="0.25">
      <c r="A4325">
        <v>2416</v>
      </c>
      <c r="B4325">
        <v>3090</v>
      </c>
      <c r="C4325">
        <v>235.21998158567399</v>
      </c>
      <c r="D4325">
        <v>0.106460939371348</v>
      </c>
      <c r="E4325">
        <v>0</v>
      </c>
      <c r="F4325">
        <v>0.43772178576189402</v>
      </c>
      <c r="G4325">
        <v>412</v>
      </c>
      <c r="H4325">
        <v>3</v>
      </c>
      <c r="I4325">
        <v>78.213278089127201</v>
      </c>
      <c r="J4325">
        <v>214.09826934401201</v>
      </c>
      <c r="K4325">
        <v>-16.8554003315339</v>
      </c>
      <c r="L4325">
        <v>47.642398999999997</v>
      </c>
      <c r="M4325">
        <v>157.192654311627</v>
      </c>
      <c r="N4325">
        <v>89.189111409072893</v>
      </c>
      <c r="O4325">
        <v>9.0840830495061906E-2</v>
      </c>
      <c r="P4325">
        <v>1.85</v>
      </c>
      <c r="Q4325">
        <v>0</v>
      </c>
      <c r="R4325">
        <v>-5.1091684591345601</v>
      </c>
      <c r="S4325">
        <v>253.228752870146</v>
      </c>
    </row>
    <row r="4326" spans="1:20" hidden="1" x14ac:dyDescent="0.25">
      <c r="A4326">
        <v>2417</v>
      </c>
      <c r="B4326">
        <v>333</v>
      </c>
      <c r="C4326">
        <v>268.79315990324</v>
      </c>
      <c r="D4326">
        <v>9.7382388825147895E-2</v>
      </c>
      <c r="E4326">
        <v>0</v>
      </c>
      <c r="F4326">
        <v>-0.33788198036830702</v>
      </c>
      <c r="G4326">
        <v>413</v>
      </c>
      <c r="H4326">
        <v>3</v>
      </c>
      <c r="I4326">
        <v>161.040035500111</v>
      </c>
      <c r="J4326">
        <v>252.701469252441</v>
      </c>
      <c r="K4326">
        <v>-16.8554003315339</v>
      </c>
      <c r="L4326">
        <v>22.605801</v>
      </c>
      <c r="M4326">
        <v>266.82254008345598</v>
      </c>
      <c r="N4326">
        <v>150.13830119458001</v>
      </c>
      <c r="O4326">
        <v>0.67767910631804895</v>
      </c>
      <c r="P4326">
        <v>6.99</v>
      </c>
      <c r="Q4326">
        <v>0</v>
      </c>
      <c r="R4326">
        <v>-0.482580103617885</v>
      </c>
      <c r="S4326">
        <v>270.567462302124</v>
      </c>
    </row>
    <row r="4327" spans="1:20" x14ac:dyDescent="0.25">
      <c r="A4327">
        <v>2417</v>
      </c>
      <c r="B4327">
        <v>1499</v>
      </c>
      <c r="C4327">
        <v>286.22606501146703</v>
      </c>
      <c r="D4327">
        <v>0.12636665306832301</v>
      </c>
      <c r="E4327">
        <v>0</v>
      </c>
      <c r="F4327">
        <v>0.79694450264272498</v>
      </c>
      <c r="G4327">
        <v>413</v>
      </c>
      <c r="H4327">
        <v>3</v>
      </c>
      <c r="I4327">
        <v>234.35960848819701</v>
      </c>
      <c r="J4327">
        <v>255.77547411554801</v>
      </c>
      <c r="K4327">
        <v>-16.8554003315339</v>
      </c>
      <c r="L4327">
        <v>-39.488300000000002</v>
      </c>
      <c r="M4327">
        <v>340.41911795997203</v>
      </c>
      <c r="N4327">
        <v>196.37416338846501</v>
      </c>
      <c r="O4327">
        <v>5.5196977608753297</v>
      </c>
      <c r="P4327">
        <v>4.9400000000000004</v>
      </c>
      <c r="Q4327">
        <v>0</v>
      </c>
      <c r="R4327">
        <v>8.5358012920409099</v>
      </c>
      <c r="S4327">
        <v>256.305364796861</v>
      </c>
      <c r="T4327">
        <f>IF(AND(C4327&gt;=$V$3,B4327=$V$1,A4327&lt;=2004),1,0)</f>
        <v>0</v>
      </c>
    </row>
    <row r="4328" spans="1:20" hidden="1" x14ac:dyDescent="0.25">
      <c r="A4328">
        <v>2417</v>
      </c>
      <c r="B4328">
        <v>1513</v>
      </c>
      <c r="C4328">
        <v>288.60413472210098</v>
      </c>
      <c r="D4328">
        <v>0.131447655891065</v>
      </c>
      <c r="E4328">
        <v>0</v>
      </c>
      <c r="F4328">
        <v>0.73689676824610595</v>
      </c>
      <c r="G4328">
        <v>413</v>
      </c>
      <c r="H4328">
        <v>3</v>
      </c>
      <c r="I4328">
        <v>235.99133534482999</v>
      </c>
      <c r="J4328">
        <v>255.980984328407</v>
      </c>
      <c r="K4328">
        <v>-16.8554003315339</v>
      </c>
      <c r="L4328">
        <v>-37.064602000000001</v>
      </c>
      <c r="M4328">
        <v>352.104800494448</v>
      </c>
      <c r="N4328">
        <v>203.911667472413</v>
      </c>
      <c r="O4328">
        <v>4.7907537330688701</v>
      </c>
      <c r="P4328">
        <v>7.34</v>
      </c>
      <c r="Q4328">
        <v>0</v>
      </c>
      <c r="R4328">
        <v>8.2830542395660594</v>
      </c>
      <c r="S4328">
        <v>259.59988210548897</v>
      </c>
    </row>
    <row r="4329" spans="1:20" hidden="1" x14ac:dyDescent="0.25">
      <c r="A4329">
        <v>2417</v>
      </c>
      <c r="B4329">
        <v>3090</v>
      </c>
      <c r="C4329">
        <v>234.87256361049299</v>
      </c>
      <c r="D4329">
        <v>0.10668868664747699</v>
      </c>
      <c r="E4329">
        <v>0</v>
      </c>
      <c r="F4329">
        <v>-0.42127009261537401</v>
      </c>
      <c r="G4329">
        <v>413</v>
      </c>
      <c r="H4329">
        <v>3</v>
      </c>
      <c r="I4329">
        <v>78.213278089127201</v>
      </c>
      <c r="J4329">
        <v>213.75085136883101</v>
      </c>
      <c r="K4329">
        <v>-16.8554003315339</v>
      </c>
      <c r="L4329">
        <v>47.642398999999997</v>
      </c>
      <c r="M4329">
        <v>156.22520118363499</v>
      </c>
      <c r="N4329">
        <v>88.658081116024306</v>
      </c>
      <c r="O4329">
        <v>9.5008957679510495E-2</v>
      </c>
      <c r="P4329">
        <v>1.75</v>
      </c>
      <c r="Q4329">
        <v>0</v>
      </c>
      <c r="R4329">
        <v>-5.1898475896222802</v>
      </c>
      <c r="S4329">
        <v>253.144075034623</v>
      </c>
    </row>
    <row r="4330" spans="1:20" hidden="1" x14ac:dyDescent="0.25">
      <c r="A4330">
        <v>2418</v>
      </c>
      <c r="B4330">
        <v>333</v>
      </c>
      <c r="C4330">
        <v>268.67748828994797</v>
      </c>
      <c r="D4330">
        <v>9.7589142796356901E-2</v>
      </c>
      <c r="E4330">
        <v>0</v>
      </c>
      <c r="F4330">
        <v>0.213240584457181</v>
      </c>
      <c r="G4330">
        <v>414</v>
      </c>
      <c r="H4330">
        <v>3</v>
      </c>
      <c r="I4330">
        <v>160.22528281952501</v>
      </c>
      <c r="J4330">
        <v>252.58579763914901</v>
      </c>
      <c r="K4330">
        <v>-17.179539054200699</v>
      </c>
      <c r="L4330">
        <v>22.605801</v>
      </c>
      <c r="M4330">
        <v>266.39563068335201</v>
      </c>
      <c r="N4330">
        <v>149.92738682046999</v>
      </c>
      <c r="O4330">
        <v>0.68437871059851996</v>
      </c>
      <c r="P4330">
        <v>7.06</v>
      </c>
      <c r="Q4330">
        <v>0</v>
      </c>
      <c r="R4330">
        <v>-0.51132633552032303</v>
      </c>
      <c r="S4330">
        <v>270.55911947382498</v>
      </c>
    </row>
    <row r="4331" spans="1:20" x14ac:dyDescent="0.25">
      <c r="A4331">
        <v>2418</v>
      </c>
      <c r="B4331">
        <v>1499</v>
      </c>
      <c r="C4331">
        <v>286.67443185684698</v>
      </c>
      <c r="D4331">
        <v>0.12663494395403099</v>
      </c>
      <c r="E4331">
        <v>0</v>
      </c>
      <c r="F4331">
        <v>-0.20207253126521599</v>
      </c>
      <c r="G4331">
        <v>414</v>
      </c>
      <c r="H4331">
        <v>3</v>
      </c>
      <c r="I4331">
        <v>235.809159832972</v>
      </c>
      <c r="J4331">
        <v>256.22384096092799</v>
      </c>
      <c r="K4331">
        <v>-17.179539054200699</v>
      </c>
      <c r="L4331">
        <v>-39.488300000000002</v>
      </c>
      <c r="M4331">
        <v>342.52396765691998</v>
      </c>
      <c r="N4331">
        <v>197.62977699689199</v>
      </c>
      <c r="O4331">
        <v>5.4866171246374602</v>
      </c>
      <c r="P4331">
        <v>5.16</v>
      </c>
      <c r="Q4331">
        <v>0</v>
      </c>
      <c r="R4331">
        <v>8.6226801060256104</v>
      </c>
      <c r="S4331">
        <v>256.44605291441701</v>
      </c>
      <c r="T4331">
        <f>IF(AND(C4331&gt;=$V$3,B4331=$V$1,A4331&lt;=2004),1,0)</f>
        <v>0</v>
      </c>
    </row>
    <row r="4332" spans="1:20" hidden="1" x14ac:dyDescent="0.25">
      <c r="A4332">
        <v>2418</v>
      </c>
      <c r="B4332">
        <v>1513</v>
      </c>
      <c r="C4332">
        <v>289.00820347952498</v>
      </c>
      <c r="D4332">
        <v>0.131726734328033</v>
      </c>
      <c r="E4332">
        <v>0</v>
      </c>
      <c r="F4332">
        <v>-0.18196475419708499</v>
      </c>
      <c r="G4332">
        <v>414</v>
      </c>
      <c r="H4332">
        <v>3</v>
      </c>
      <c r="I4332">
        <v>237.34196693562001</v>
      </c>
      <c r="J4332">
        <v>256.38505308583001</v>
      </c>
      <c r="K4332">
        <v>-17.179539054200699</v>
      </c>
      <c r="L4332">
        <v>-37.064602000000001</v>
      </c>
      <c r="M4332">
        <v>354.049871551629</v>
      </c>
      <c r="N4332">
        <v>205.08150826325701</v>
      </c>
      <c r="O4332">
        <v>4.7671167047629499</v>
      </c>
      <c r="P4332">
        <v>7.51</v>
      </c>
      <c r="Q4332">
        <v>0</v>
      </c>
      <c r="R4332">
        <v>8.3585741721820899</v>
      </c>
      <c r="S4332">
        <v>259.73626105626499</v>
      </c>
    </row>
    <row r="4333" spans="1:20" hidden="1" x14ac:dyDescent="0.25">
      <c r="A4333">
        <v>2418</v>
      </c>
      <c r="B4333">
        <v>3090</v>
      </c>
      <c r="C4333">
        <v>234.50860715740899</v>
      </c>
      <c r="D4333">
        <v>0.106915198955437</v>
      </c>
      <c r="E4333">
        <v>0</v>
      </c>
      <c r="F4333">
        <v>0.43818581985516403</v>
      </c>
      <c r="G4333">
        <v>414</v>
      </c>
      <c r="H4333">
        <v>3</v>
      </c>
      <c r="I4333">
        <v>76.9565763164196</v>
      </c>
      <c r="J4333">
        <v>213.38689491574701</v>
      </c>
      <c r="K4333">
        <v>-17.179539054200699</v>
      </c>
      <c r="L4333">
        <v>47.642398999999997</v>
      </c>
      <c r="M4333">
        <v>155.304270665958</v>
      </c>
      <c r="N4333">
        <v>88.153115884871198</v>
      </c>
      <c r="O4333">
        <v>9.9850770766445204E-2</v>
      </c>
      <c r="P4333">
        <v>1.64</v>
      </c>
      <c r="Q4333">
        <v>0</v>
      </c>
      <c r="R4333">
        <v>-5.2655652084958398</v>
      </c>
      <c r="S4333">
        <v>253.05816178631201</v>
      </c>
    </row>
    <row r="4334" spans="1:20" hidden="1" x14ac:dyDescent="0.25">
      <c r="A4334">
        <v>2419</v>
      </c>
      <c r="B4334">
        <v>333</v>
      </c>
      <c r="C4334">
        <v>268.57454891014902</v>
      </c>
      <c r="D4334">
        <v>9.78019626625172E-2</v>
      </c>
      <c r="E4334">
        <v>0</v>
      </c>
      <c r="F4334">
        <v>-0.337337864501358</v>
      </c>
      <c r="G4334">
        <v>415</v>
      </c>
      <c r="H4334">
        <v>3</v>
      </c>
      <c r="I4334">
        <v>160.22528281952501</v>
      </c>
      <c r="J4334">
        <v>252.48285825935</v>
      </c>
      <c r="K4334">
        <v>-17.179539054200699</v>
      </c>
      <c r="L4334">
        <v>22.605801</v>
      </c>
      <c r="M4334">
        <v>265.93736712896202</v>
      </c>
      <c r="N4334">
        <v>149.69954636422599</v>
      </c>
      <c r="O4334">
        <v>0.69036299161955195</v>
      </c>
      <c r="P4334">
        <v>7.13</v>
      </c>
      <c r="Q4334">
        <v>0</v>
      </c>
      <c r="R4334">
        <v>-0.54225682085406102</v>
      </c>
      <c r="S4334">
        <v>270.55027198204601</v>
      </c>
    </row>
    <row r="4335" spans="1:20" x14ac:dyDescent="0.25">
      <c r="A4335">
        <v>2419</v>
      </c>
      <c r="B4335">
        <v>1499</v>
      </c>
      <c r="C4335">
        <v>287.09307111211001</v>
      </c>
      <c r="D4335">
        <v>0.12691110614842299</v>
      </c>
      <c r="E4335">
        <v>0</v>
      </c>
      <c r="F4335">
        <v>0.78763333228939003</v>
      </c>
      <c r="G4335">
        <v>415</v>
      </c>
      <c r="H4335">
        <v>3</v>
      </c>
      <c r="I4335">
        <v>235.809159832972</v>
      </c>
      <c r="J4335">
        <v>256.64248021619198</v>
      </c>
      <c r="K4335">
        <v>-17.179539054200699</v>
      </c>
      <c r="L4335">
        <v>-39.488300000000002</v>
      </c>
      <c r="M4335">
        <v>344.67524104156399</v>
      </c>
      <c r="N4335">
        <v>198.91385396644901</v>
      </c>
      <c r="O4335">
        <v>5.4548484279790204</v>
      </c>
      <c r="P4335">
        <v>5.36</v>
      </c>
      <c r="Q4335">
        <v>0</v>
      </c>
      <c r="R4335">
        <v>8.7113483265693699</v>
      </c>
      <c r="S4335">
        <v>256.588187747483</v>
      </c>
      <c r="T4335">
        <f>IF(AND(C4335&gt;=$V$3,B4335=$V$1,A4335&lt;=2004),1,0)</f>
        <v>0</v>
      </c>
    </row>
    <row r="4336" spans="1:20" hidden="1" x14ac:dyDescent="0.25">
      <c r="A4336">
        <v>2419</v>
      </c>
      <c r="B4336">
        <v>1513</v>
      </c>
      <c r="C4336">
        <v>289.38468196970598</v>
      </c>
      <c r="D4336">
        <v>0.13201400056653201</v>
      </c>
      <c r="E4336">
        <v>0</v>
      </c>
      <c r="F4336">
        <v>0.73100613446726204</v>
      </c>
      <c r="G4336">
        <v>415</v>
      </c>
      <c r="H4336">
        <v>3</v>
      </c>
      <c r="I4336">
        <v>237.34196693562001</v>
      </c>
      <c r="J4336">
        <v>256.76153157601198</v>
      </c>
      <c r="K4336">
        <v>-17.179539054200699</v>
      </c>
      <c r="L4336">
        <v>-37.064602000000001</v>
      </c>
      <c r="M4336">
        <v>356.03683152974997</v>
      </c>
      <c r="N4336">
        <v>206.277313387405</v>
      </c>
      <c r="O4336">
        <v>4.7444094601306697</v>
      </c>
      <c r="P4336">
        <v>7.67</v>
      </c>
      <c r="Q4336">
        <v>0</v>
      </c>
      <c r="R4336">
        <v>8.4357182080436601</v>
      </c>
      <c r="S4336">
        <v>259.873898693326</v>
      </c>
    </row>
    <row r="4337" spans="1:20" hidden="1" x14ac:dyDescent="0.25">
      <c r="A4337">
        <v>2419</v>
      </c>
      <c r="B4337">
        <v>3090</v>
      </c>
      <c r="C4337">
        <v>234.16053309963399</v>
      </c>
      <c r="D4337">
        <v>0.10714835684247501</v>
      </c>
      <c r="E4337">
        <v>0</v>
      </c>
      <c r="F4337">
        <v>-0.42080157486971997</v>
      </c>
      <c r="G4337">
        <v>415</v>
      </c>
      <c r="H4337">
        <v>3</v>
      </c>
      <c r="I4337">
        <v>76.9565763164196</v>
      </c>
      <c r="J4337">
        <v>213.03882085797201</v>
      </c>
      <c r="K4337">
        <v>-17.179539054200699</v>
      </c>
      <c r="L4337">
        <v>47.642398999999997</v>
      </c>
      <c r="M4337">
        <v>154.34387337322801</v>
      </c>
      <c r="N4337">
        <v>87.626025091939496</v>
      </c>
      <c r="O4337">
        <v>0.107218121780196</v>
      </c>
      <c r="P4337">
        <v>1.54</v>
      </c>
      <c r="Q4337">
        <v>0</v>
      </c>
      <c r="R4337">
        <v>-5.34569293255365</v>
      </c>
      <c r="S4337">
        <v>252.970941169697</v>
      </c>
    </row>
    <row r="4338" spans="1:20" hidden="1" x14ac:dyDescent="0.25">
      <c r="A4338">
        <v>2420</v>
      </c>
      <c r="B4338">
        <v>333</v>
      </c>
      <c r="C4338">
        <v>268.46307036922201</v>
      </c>
      <c r="D4338">
        <v>9.7987848250213699E-2</v>
      </c>
      <c r="E4338">
        <v>0</v>
      </c>
      <c r="F4338">
        <v>0.22624361721120001</v>
      </c>
      <c r="G4338">
        <v>416</v>
      </c>
      <c r="H4338">
        <v>3</v>
      </c>
      <c r="I4338">
        <v>159.412169285803</v>
      </c>
      <c r="J4338">
        <v>252.37137971842299</v>
      </c>
      <c r="K4338">
        <v>-17.498444722849701</v>
      </c>
      <c r="L4338">
        <v>22.605801</v>
      </c>
      <c r="M4338">
        <v>265.53004310401798</v>
      </c>
      <c r="N4338">
        <v>149.49644898842499</v>
      </c>
      <c r="O4338">
        <v>0.69638266412157201</v>
      </c>
      <c r="P4338">
        <v>7.2</v>
      </c>
      <c r="Q4338">
        <v>0</v>
      </c>
      <c r="R4338">
        <v>-0.569372638503441</v>
      </c>
      <c r="S4338">
        <v>270.54098206711001</v>
      </c>
    </row>
    <row r="4339" spans="1:20" x14ac:dyDescent="0.25">
      <c r="A4339">
        <v>2420</v>
      </c>
      <c r="B4339">
        <v>1499</v>
      </c>
      <c r="C4339">
        <v>287.51841072591799</v>
      </c>
      <c r="D4339">
        <v>0.12715231751994799</v>
      </c>
      <c r="E4339">
        <v>0</v>
      </c>
      <c r="F4339">
        <v>-0.17752733823154301</v>
      </c>
      <c r="G4339">
        <v>416</v>
      </c>
      <c r="H4339">
        <v>3</v>
      </c>
      <c r="I4339">
        <v>237.231520640491</v>
      </c>
      <c r="J4339">
        <v>257.067819829999</v>
      </c>
      <c r="K4339">
        <v>-17.498444722849701</v>
      </c>
      <c r="L4339">
        <v>-39.488300000000002</v>
      </c>
      <c r="M4339">
        <v>346.693013881181</v>
      </c>
      <c r="N4339">
        <v>200.11590313001</v>
      </c>
      <c r="O4339">
        <v>5.4243594332024703</v>
      </c>
      <c r="P4339">
        <v>5.53</v>
      </c>
      <c r="Q4339">
        <v>0</v>
      </c>
      <c r="R4339">
        <v>8.7910325974392496</v>
      </c>
      <c r="S4339">
        <v>256.73162271344501</v>
      </c>
      <c r="T4339">
        <f>IF(AND(C4339&gt;=$V$3,B4339=$V$1,A4339&lt;=2004),1,0)</f>
        <v>0</v>
      </c>
    </row>
    <row r="4340" spans="1:20" hidden="1" x14ac:dyDescent="0.25">
      <c r="A4340">
        <v>2420</v>
      </c>
      <c r="B4340">
        <v>1513</v>
      </c>
      <c r="C4340">
        <v>289.76777711980401</v>
      </c>
      <c r="D4340">
        <v>0.13226491066497401</v>
      </c>
      <c r="E4340">
        <v>0</v>
      </c>
      <c r="F4340">
        <v>-0.175309978382793</v>
      </c>
      <c r="G4340">
        <v>416</v>
      </c>
      <c r="H4340">
        <v>3</v>
      </c>
      <c r="I4340">
        <v>238.66590998247</v>
      </c>
      <c r="J4340">
        <v>257.14462672611</v>
      </c>
      <c r="K4340">
        <v>-17.498444722849701</v>
      </c>
      <c r="L4340">
        <v>-37.064602000000001</v>
      </c>
      <c r="M4340">
        <v>357.89563480621899</v>
      </c>
      <c r="N4340">
        <v>207.393592852193</v>
      </c>
      <c r="O4340">
        <v>4.7222358421694697</v>
      </c>
      <c r="P4340">
        <v>7.81</v>
      </c>
      <c r="Q4340">
        <v>0</v>
      </c>
      <c r="R4340">
        <v>8.5045484245137803</v>
      </c>
      <c r="S4340">
        <v>260.012659367943</v>
      </c>
    </row>
    <row r="4341" spans="1:20" hidden="1" x14ac:dyDescent="0.25">
      <c r="A4341">
        <v>2420</v>
      </c>
      <c r="B4341">
        <v>3090</v>
      </c>
      <c r="C4341">
        <v>233.79665039568101</v>
      </c>
      <c r="D4341">
        <v>0.107352006490602</v>
      </c>
      <c r="E4341">
        <v>0</v>
      </c>
      <c r="F4341">
        <v>0.41884900178318102</v>
      </c>
      <c r="G4341">
        <v>416</v>
      </c>
      <c r="H4341">
        <v>3</v>
      </c>
      <c r="I4341">
        <v>75.717594643136493</v>
      </c>
      <c r="J4341">
        <v>212.674938154019</v>
      </c>
      <c r="K4341">
        <v>-17.498444722849701</v>
      </c>
      <c r="L4341">
        <v>47.642398999999997</v>
      </c>
      <c r="M4341">
        <v>153.42955968734299</v>
      </c>
      <c r="N4341">
        <v>87.1225876717549</v>
      </c>
      <c r="O4341">
        <v>0.115400675656953</v>
      </c>
      <c r="P4341">
        <v>1.44</v>
      </c>
      <c r="Q4341">
        <v>0</v>
      </c>
      <c r="R4341">
        <v>-5.4208668342856798</v>
      </c>
      <c r="S4341">
        <v>252.882494011614</v>
      </c>
    </row>
    <row r="4342" spans="1:20" hidden="1" x14ac:dyDescent="0.25">
      <c r="A4342">
        <v>2421</v>
      </c>
      <c r="B4342">
        <v>333</v>
      </c>
      <c r="C4342">
        <v>268.36463121675399</v>
      </c>
      <c r="D4342">
        <v>9.8175503565993597E-2</v>
      </c>
      <c r="E4342">
        <v>0</v>
      </c>
      <c r="F4342">
        <v>-0.34547595191210601</v>
      </c>
      <c r="G4342">
        <v>417</v>
      </c>
      <c r="H4342">
        <v>3</v>
      </c>
      <c r="I4342">
        <v>159.412169285803</v>
      </c>
      <c r="J4342">
        <v>252.272940565955</v>
      </c>
      <c r="K4342">
        <v>-17.498444722849701</v>
      </c>
      <c r="L4342">
        <v>22.605801</v>
      </c>
      <c r="M4342">
        <v>265.08945813999998</v>
      </c>
      <c r="N4342">
        <v>149.27475886612899</v>
      </c>
      <c r="O4342">
        <v>0.70351460279912004</v>
      </c>
      <c r="P4342">
        <v>7.29</v>
      </c>
      <c r="Q4342">
        <v>0</v>
      </c>
      <c r="R4342">
        <v>-0.59882181001607904</v>
      </c>
      <c r="S4342">
        <v>270.53121165789099</v>
      </c>
    </row>
    <row r="4343" spans="1:20" x14ac:dyDescent="0.25">
      <c r="A4343">
        <v>2421</v>
      </c>
      <c r="B4343">
        <v>1499</v>
      </c>
      <c r="C4343">
        <v>287.91347245640901</v>
      </c>
      <c r="D4343">
        <v>0.12739582534997401</v>
      </c>
      <c r="E4343">
        <v>0</v>
      </c>
      <c r="F4343">
        <v>0.80221369426722999</v>
      </c>
      <c r="G4343">
        <v>417</v>
      </c>
      <c r="H4343">
        <v>3</v>
      </c>
      <c r="I4343">
        <v>237.231520640491</v>
      </c>
      <c r="J4343">
        <v>257.46288156049002</v>
      </c>
      <c r="K4343">
        <v>-17.498444722849701</v>
      </c>
      <c r="L4343">
        <v>-39.488300000000002</v>
      </c>
      <c r="M4343">
        <v>348.75214129295102</v>
      </c>
      <c r="N4343">
        <v>201.342577762958</v>
      </c>
      <c r="O4343">
        <v>5.3958390496069102</v>
      </c>
      <c r="P4343">
        <v>5.67</v>
      </c>
      <c r="Q4343">
        <v>0</v>
      </c>
      <c r="R4343">
        <v>8.8722731292894998</v>
      </c>
      <c r="S4343">
        <v>256.87638320434399</v>
      </c>
      <c r="T4343">
        <f>IF(AND(C4343&gt;=$V$3,B4343=$V$1,A4343&lt;=2004),1,0)</f>
        <v>0</v>
      </c>
    </row>
    <row r="4344" spans="1:20" hidden="1" x14ac:dyDescent="0.25">
      <c r="A4344">
        <v>2421</v>
      </c>
      <c r="B4344">
        <v>1513</v>
      </c>
      <c r="C4344">
        <v>290.123272515591</v>
      </c>
      <c r="D4344">
        <v>0.132518209558874</v>
      </c>
      <c r="E4344">
        <v>0</v>
      </c>
      <c r="F4344">
        <v>0.73125778607098302</v>
      </c>
      <c r="G4344">
        <v>417</v>
      </c>
      <c r="H4344">
        <v>3</v>
      </c>
      <c r="I4344">
        <v>238.66590998247</v>
      </c>
      <c r="J4344">
        <v>257.50012212189699</v>
      </c>
      <c r="K4344">
        <v>-17.498444722849701</v>
      </c>
      <c r="L4344">
        <v>-37.064602000000001</v>
      </c>
      <c r="M4344">
        <v>359.794568534993</v>
      </c>
      <c r="N4344">
        <v>208.53386764346999</v>
      </c>
      <c r="O4344">
        <v>4.7000503865247802</v>
      </c>
      <c r="P4344">
        <v>7.93</v>
      </c>
      <c r="Q4344">
        <v>0</v>
      </c>
      <c r="R4344">
        <v>8.5749618174437696</v>
      </c>
      <c r="S4344">
        <v>260.15256891130798</v>
      </c>
    </row>
    <row r="4345" spans="1:20" hidden="1" x14ac:dyDescent="0.25">
      <c r="A4345">
        <v>2421</v>
      </c>
      <c r="B4345">
        <v>3090</v>
      </c>
      <c r="C4345">
        <v>233.448815618178</v>
      </c>
      <c r="D4345">
        <v>0.10755759498996501</v>
      </c>
      <c r="E4345">
        <v>0</v>
      </c>
      <c r="F4345">
        <v>-0.42518745087096399</v>
      </c>
      <c r="G4345">
        <v>417</v>
      </c>
      <c r="H4345">
        <v>3</v>
      </c>
      <c r="I4345">
        <v>75.717594643136493</v>
      </c>
      <c r="J4345">
        <v>212.32710337651599</v>
      </c>
      <c r="K4345">
        <v>-17.498444722849701</v>
      </c>
      <c r="L4345">
        <v>47.642398999999997</v>
      </c>
      <c r="M4345">
        <v>152.47806957085601</v>
      </c>
      <c r="N4345">
        <v>86.597978944852798</v>
      </c>
      <c r="O4345">
        <v>0.124330499594343</v>
      </c>
      <c r="P4345">
        <v>1.35</v>
      </c>
      <c r="Q4345">
        <v>0</v>
      </c>
      <c r="R4345">
        <v>-5.5002430716338502</v>
      </c>
      <c r="S4345">
        <v>252.792751746525</v>
      </c>
    </row>
    <row r="4346" spans="1:20" hidden="1" x14ac:dyDescent="0.25">
      <c r="A4346">
        <v>2422</v>
      </c>
      <c r="B4346">
        <v>333</v>
      </c>
      <c r="C4346">
        <v>268.258218553544</v>
      </c>
      <c r="D4346">
        <v>9.8382127046893503E-2</v>
      </c>
      <c r="E4346">
        <v>0</v>
      </c>
      <c r="F4346">
        <v>0.21125685627576499</v>
      </c>
      <c r="G4346">
        <v>418</v>
      </c>
      <c r="H4346">
        <v>3</v>
      </c>
      <c r="I4346">
        <v>158.601376153552</v>
      </c>
      <c r="J4346">
        <v>252.166527902745</v>
      </c>
      <c r="K4346">
        <v>-17.812020195724799</v>
      </c>
      <c r="L4346">
        <v>22.605801</v>
      </c>
      <c r="M4346">
        <v>264.70086342837197</v>
      </c>
      <c r="N4346">
        <v>149.08488680021199</v>
      </c>
      <c r="O4346">
        <v>0.71006514211816596</v>
      </c>
      <c r="P4346">
        <v>7.38</v>
      </c>
      <c r="Q4346">
        <v>0</v>
      </c>
      <c r="R4346">
        <v>-0.62437476175030304</v>
      </c>
      <c r="S4346">
        <v>270.52102432532098</v>
      </c>
    </row>
    <row r="4347" spans="1:20" x14ac:dyDescent="0.25">
      <c r="A4347">
        <v>2422</v>
      </c>
      <c r="B4347">
        <v>1499</v>
      </c>
      <c r="C4347">
        <v>288.314843966598</v>
      </c>
      <c r="D4347">
        <v>0.12766394690708099</v>
      </c>
      <c r="E4347">
        <v>0</v>
      </c>
      <c r="F4347">
        <v>-0.167178997704725</v>
      </c>
      <c r="G4347">
        <v>418</v>
      </c>
      <c r="H4347">
        <v>3</v>
      </c>
      <c r="I4347">
        <v>238.626090058909</v>
      </c>
      <c r="J4347">
        <v>257.86425307067998</v>
      </c>
      <c r="K4347">
        <v>-17.812020195724799</v>
      </c>
      <c r="L4347">
        <v>-39.488300000000002</v>
      </c>
      <c r="M4347">
        <v>350.67289279238099</v>
      </c>
      <c r="N4347">
        <v>202.49361949675099</v>
      </c>
      <c r="O4347">
        <v>5.3696745535900803</v>
      </c>
      <c r="P4347">
        <v>5.79</v>
      </c>
      <c r="Q4347">
        <v>0</v>
      </c>
      <c r="R4347">
        <v>8.9444060507675491</v>
      </c>
      <c r="S4347">
        <v>257.02232061991202</v>
      </c>
      <c r="T4347">
        <f>IF(AND(C4347&gt;=$V$3,B4347=$V$1,A4347&lt;=2004),1,0)</f>
        <v>0</v>
      </c>
    </row>
    <row r="4348" spans="1:20" hidden="1" x14ac:dyDescent="0.25">
      <c r="A4348">
        <v>2422</v>
      </c>
      <c r="B4348">
        <v>1513</v>
      </c>
      <c r="C4348">
        <v>290.48468884571002</v>
      </c>
      <c r="D4348">
        <v>0.13279711185880699</v>
      </c>
      <c r="E4348">
        <v>0</v>
      </c>
      <c r="F4348">
        <v>-0.15687672027067701</v>
      </c>
      <c r="G4348">
        <v>418</v>
      </c>
      <c r="H4348">
        <v>3</v>
      </c>
      <c r="I4348">
        <v>239.962643249563</v>
      </c>
      <c r="J4348">
        <v>257.86153845201602</v>
      </c>
      <c r="K4348">
        <v>-17.812020195724799</v>
      </c>
      <c r="L4348">
        <v>-37.064602000000001</v>
      </c>
      <c r="M4348">
        <v>361.56344543677</v>
      </c>
      <c r="N4348">
        <v>209.60316275919601</v>
      </c>
      <c r="O4348">
        <v>4.67765617353463</v>
      </c>
      <c r="P4348">
        <v>8.02</v>
      </c>
      <c r="Q4348">
        <v>0</v>
      </c>
      <c r="R4348">
        <v>8.6370903046611893</v>
      </c>
      <c r="S4348">
        <v>260.29349214644901</v>
      </c>
    </row>
    <row r="4349" spans="1:20" hidden="1" x14ac:dyDescent="0.25">
      <c r="A4349">
        <v>2422</v>
      </c>
      <c r="B4349">
        <v>3090</v>
      </c>
      <c r="C4349">
        <v>233.08551855410099</v>
      </c>
      <c r="D4349">
        <v>0.107783964337377</v>
      </c>
      <c r="E4349">
        <v>0</v>
      </c>
      <c r="F4349">
        <v>0.409672369603304</v>
      </c>
      <c r="G4349">
        <v>418</v>
      </c>
      <c r="H4349">
        <v>3</v>
      </c>
      <c r="I4349">
        <v>74.496938270347002</v>
      </c>
      <c r="J4349">
        <v>211.963806312439</v>
      </c>
      <c r="K4349">
        <v>-17.812020195724799</v>
      </c>
      <c r="L4349">
        <v>47.642398999999997</v>
      </c>
      <c r="M4349">
        <v>151.57268564372501</v>
      </c>
      <c r="N4349">
        <v>86.100918325211893</v>
      </c>
      <c r="O4349">
        <v>0.13301232210468</v>
      </c>
      <c r="P4349">
        <v>1.25</v>
      </c>
      <c r="Q4349">
        <v>0</v>
      </c>
      <c r="R4349">
        <v>-5.5746213166730598</v>
      </c>
      <c r="S4349">
        <v>252.70179592194501</v>
      </c>
    </row>
    <row r="4350" spans="1:20" hidden="1" x14ac:dyDescent="0.25">
      <c r="A4350">
        <v>2423</v>
      </c>
      <c r="B4350">
        <v>333</v>
      </c>
      <c r="C4350">
        <v>268.164461761685</v>
      </c>
      <c r="D4350">
        <v>9.8581835822878994E-2</v>
      </c>
      <c r="E4350">
        <v>0</v>
      </c>
      <c r="F4350">
        <v>-0.33531478093982597</v>
      </c>
      <c r="G4350">
        <v>419</v>
      </c>
      <c r="H4350">
        <v>3</v>
      </c>
      <c r="I4350">
        <v>158.601376153552</v>
      </c>
      <c r="J4350">
        <v>252.07277111088601</v>
      </c>
      <c r="K4350">
        <v>-17.812020195724799</v>
      </c>
      <c r="L4350">
        <v>22.605801</v>
      </c>
      <c r="M4350">
        <v>264.28127349151703</v>
      </c>
      <c r="N4350">
        <v>148.87646550282099</v>
      </c>
      <c r="O4350">
        <v>0.71648064098669695</v>
      </c>
      <c r="P4350">
        <v>7.47</v>
      </c>
      <c r="Q4350">
        <v>0</v>
      </c>
      <c r="R4350">
        <v>-0.65210540435750697</v>
      </c>
      <c r="S4350">
        <v>270.51038453807899</v>
      </c>
    </row>
    <row r="4351" spans="1:20" x14ac:dyDescent="0.25">
      <c r="A4351">
        <v>2423</v>
      </c>
      <c r="B4351">
        <v>1499</v>
      </c>
      <c r="C4351">
        <v>288.68696935645499</v>
      </c>
      <c r="D4351">
        <v>0.127923095711235</v>
      </c>
      <c r="E4351">
        <v>0</v>
      </c>
      <c r="F4351">
        <v>0.77487719493910401</v>
      </c>
      <c r="G4351">
        <v>419</v>
      </c>
      <c r="H4351">
        <v>3</v>
      </c>
      <c r="I4351">
        <v>238.626090058909</v>
      </c>
      <c r="J4351">
        <v>258.23637846053703</v>
      </c>
      <c r="K4351">
        <v>-17.812020195724799</v>
      </c>
      <c r="L4351">
        <v>-39.488300000000002</v>
      </c>
      <c r="M4351">
        <v>352.63243576521398</v>
      </c>
      <c r="N4351">
        <v>203.66605463901601</v>
      </c>
      <c r="O4351">
        <v>5.3455173196263601</v>
      </c>
      <c r="P4351">
        <v>5.9</v>
      </c>
      <c r="Q4351">
        <v>0</v>
      </c>
      <c r="R4351">
        <v>9.0180181811754299</v>
      </c>
      <c r="S4351">
        <v>257.16945909500299</v>
      </c>
      <c r="T4351">
        <f>IF(AND(C4351&gt;=$V$3,B4351=$V$1,A4351&lt;=2004),1,0)</f>
        <v>0</v>
      </c>
    </row>
    <row r="4352" spans="1:20" hidden="1" x14ac:dyDescent="0.25">
      <c r="A4352">
        <v>2423</v>
      </c>
      <c r="B4352">
        <v>1513</v>
      </c>
      <c r="C4352">
        <v>290.819293447517</v>
      </c>
      <c r="D4352">
        <v>0.133066680625613</v>
      </c>
      <c r="E4352">
        <v>0</v>
      </c>
      <c r="F4352">
        <v>0.71037907352943197</v>
      </c>
      <c r="G4352">
        <v>419</v>
      </c>
      <c r="H4352">
        <v>3</v>
      </c>
      <c r="I4352">
        <v>239.962643249563</v>
      </c>
      <c r="J4352">
        <v>258.19614305382299</v>
      </c>
      <c r="K4352">
        <v>-17.812020195724799</v>
      </c>
      <c r="L4352">
        <v>-37.064602000000001</v>
      </c>
      <c r="M4352">
        <v>363.36846182885398</v>
      </c>
      <c r="N4352">
        <v>210.69230478746499</v>
      </c>
      <c r="O4352">
        <v>4.6566941419633396</v>
      </c>
      <c r="P4352">
        <v>8.11</v>
      </c>
      <c r="Q4352">
        <v>0</v>
      </c>
      <c r="R4352">
        <v>8.7006329828052102</v>
      </c>
      <c r="S4352">
        <v>260.43545214738299</v>
      </c>
    </row>
    <row r="4353" spans="1:20" hidden="1" x14ac:dyDescent="0.25">
      <c r="A4353">
        <v>2423</v>
      </c>
      <c r="B4353">
        <v>3090</v>
      </c>
      <c r="C4353">
        <v>232.73812624118199</v>
      </c>
      <c r="D4353">
        <v>0.108002758179661</v>
      </c>
      <c r="E4353">
        <v>0</v>
      </c>
      <c r="F4353">
        <v>-0.42139405787589301</v>
      </c>
      <c r="G4353">
        <v>419</v>
      </c>
      <c r="H4353">
        <v>3</v>
      </c>
      <c r="I4353">
        <v>74.496938270347002</v>
      </c>
      <c r="J4353">
        <v>211.61641399952001</v>
      </c>
      <c r="K4353">
        <v>-17.812020195724799</v>
      </c>
      <c r="L4353">
        <v>47.642398999999997</v>
      </c>
      <c r="M4353">
        <v>150.63136575616801</v>
      </c>
      <c r="N4353">
        <v>85.582643773215096</v>
      </c>
      <c r="O4353">
        <v>0.142876538008603</v>
      </c>
      <c r="P4353">
        <v>1.1599999999999999</v>
      </c>
      <c r="Q4353">
        <v>0</v>
      </c>
      <c r="R4353">
        <v>-5.6531058230855002</v>
      </c>
      <c r="S4353">
        <v>252.60955953989</v>
      </c>
    </row>
    <row r="4354" spans="1:20" hidden="1" x14ac:dyDescent="0.25">
      <c r="A4354">
        <v>2424</v>
      </c>
      <c r="B4354">
        <v>333</v>
      </c>
      <c r="C4354">
        <v>268.062734824534</v>
      </c>
      <c r="D4354">
        <v>9.8775969634943006E-2</v>
      </c>
      <c r="E4354">
        <v>0</v>
      </c>
      <c r="F4354">
        <v>0.21116769813040001</v>
      </c>
      <c r="G4354">
        <v>420</v>
      </c>
      <c r="H4354">
        <v>3</v>
      </c>
      <c r="I4354">
        <v>157.79358321493299</v>
      </c>
      <c r="J4354">
        <v>251.97104417373501</v>
      </c>
      <c r="K4354">
        <v>-18.120169954699499</v>
      </c>
      <c r="L4354">
        <v>22.605801</v>
      </c>
      <c r="M4354">
        <v>263.91199977482898</v>
      </c>
      <c r="N4354">
        <v>148.695493426962</v>
      </c>
      <c r="O4354">
        <v>0.72317239092577901</v>
      </c>
      <c r="P4354">
        <v>7.57</v>
      </c>
      <c r="Q4354">
        <v>0</v>
      </c>
      <c r="R4354">
        <v>-0.67605843142713096</v>
      </c>
      <c r="S4354">
        <v>270.49935393194397</v>
      </c>
    </row>
    <row r="4355" spans="1:20" x14ac:dyDescent="0.25">
      <c r="A4355">
        <v>2424</v>
      </c>
      <c r="B4355">
        <v>1499</v>
      </c>
      <c r="C4355">
        <v>289.06505796726799</v>
      </c>
      <c r="D4355">
        <v>0.12817501025527001</v>
      </c>
      <c r="E4355">
        <v>0</v>
      </c>
      <c r="F4355">
        <v>-0.157996818531874</v>
      </c>
      <c r="G4355">
        <v>420</v>
      </c>
      <c r="H4355">
        <v>3</v>
      </c>
      <c r="I4355">
        <v>239.99227503440301</v>
      </c>
      <c r="J4355">
        <v>258.61446707135002</v>
      </c>
      <c r="K4355">
        <v>-18.120169954699499</v>
      </c>
      <c r="L4355">
        <v>-39.488300000000002</v>
      </c>
      <c r="M4355">
        <v>354.45652158698698</v>
      </c>
      <c r="N4355">
        <v>204.75949487115901</v>
      </c>
      <c r="O4355">
        <v>5.3224385646852896</v>
      </c>
      <c r="P4355">
        <v>5.98</v>
      </c>
      <c r="Q4355">
        <v>0</v>
      </c>
      <c r="R4355">
        <v>9.0828559082390008</v>
      </c>
      <c r="S4355">
        <v>257.31765546597597</v>
      </c>
      <c r="T4355">
        <f>IF(AND(C4355&gt;=$V$3,B4355=$V$1,A4355&lt;=2004),1,0)</f>
        <v>0</v>
      </c>
    </row>
    <row r="4356" spans="1:20" hidden="1" x14ac:dyDescent="0.25">
      <c r="A4356">
        <v>2424</v>
      </c>
      <c r="B4356">
        <v>1513</v>
      </c>
      <c r="C4356">
        <v>291.16004820168598</v>
      </c>
      <c r="D4356">
        <v>0.133328724254167</v>
      </c>
      <c r="E4356">
        <v>0</v>
      </c>
      <c r="F4356">
        <v>-0.16294980642497001</v>
      </c>
      <c r="G4356">
        <v>420</v>
      </c>
      <c r="H4356">
        <v>3</v>
      </c>
      <c r="I4356">
        <v>241.23165384970901</v>
      </c>
      <c r="J4356">
        <v>258.53689780799198</v>
      </c>
      <c r="K4356">
        <v>-18.120169954699499</v>
      </c>
      <c r="L4356">
        <v>-37.064602000000001</v>
      </c>
      <c r="M4356">
        <v>365.04558978491298</v>
      </c>
      <c r="N4356">
        <v>211.70645004554399</v>
      </c>
      <c r="O4356">
        <v>4.6353556156090301</v>
      </c>
      <c r="P4356">
        <v>8.18</v>
      </c>
      <c r="Q4356">
        <v>0</v>
      </c>
      <c r="R4356">
        <v>8.7561501583915096</v>
      </c>
      <c r="S4356">
        <v>260.57831796957299</v>
      </c>
    </row>
    <row r="4357" spans="1:20" hidden="1" x14ac:dyDescent="0.25">
      <c r="A4357">
        <v>2424</v>
      </c>
      <c r="B4357">
        <v>3090</v>
      </c>
      <c r="C4357">
        <v>232.375917940931</v>
      </c>
      <c r="D4357">
        <v>0.108215444289469</v>
      </c>
      <c r="E4357">
        <v>0</v>
      </c>
      <c r="F4357">
        <v>0.392548751954713</v>
      </c>
      <c r="G4357">
        <v>420</v>
      </c>
      <c r="H4357">
        <v>3</v>
      </c>
      <c r="I4357">
        <v>73.295196160573497</v>
      </c>
      <c r="J4357">
        <v>211.25420569926899</v>
      </c>
      <c r="K4357">
        <v>-18.120169954699499</v>
      </c>
      <c r="L4357">
        <v>47.642398999999997</v>
      </c>
      <c r="M4357">
        <v>149.73536312790699</v>
      </c>
      <c r="N4357">
        <v>85.089439650729801</v>
      </c>
      <c r="O4357">
        <v>0.15264057187432101</v>
      </c>
      <c r="P4357">
        <v>1.07</v>
      </c>
      <c r="Q4357">
        <v>0</v>
      </c>
      <c r="R4357">
        <v>-5.7266377910279402</v>
      </c>
      <c r="S4357">
        <v>252.51612340624601</v>
      </c>
    </row>
    <row r="4358" spans="1:20" hidden="1" x14ac:dyDescent="0.25">
      <c r="A4358">
        <v>2425</v>
      </c>
      <c r="B4358">
        <v>333</v>
      </c>
      <c r="C4358">
        <v>267.97359604294701</v>
      </c>
      <c r="D4358">
        <v>9.8965519575463595E-2</v>
      </c>
      <c r="E4358">
        <v>0</v>
      </c>
      <c r="F4358">
        <v>-0.33352072369699798</v>
      </c>
      <c r="G4358">
        <v>421</v>
      </c>
      <c r="H4358">
        <v>3</v>
      </c>
      <c r="I4358">
        <v>157.79358321493299</v>
      </c>
      <c r="J4358">
        <v>251.88190539214801</v>
      </c>
      <c r="K4358">
        <v>-18.120169954699499</v>
      </c>
      <c r="L4358">
        <v>22.605801</v>
      </c>
      <c r="M4358">
        <v>263.511772441228</v>
      </c>
      <c r="N4358">
        <v>148.49633227192001</v>
      </c>
      <c r="O4358">
        <v>0.72948966509275004</v>
      </c>
      <c r="P4358">
        <v>7.67</v>
      </c>
      <c r="Q4358">
        <v>0</v>
      </c>
      <c r="R4358">
        <v>-0.70219570239788698</v>
      </c>
      <c r="S4358">
        <v>270.48789686867502</v>
      </c>
    </row>
    <row r="4359" spans="1:20" x14ac:dyDescent="0.25">
      <c r="A4359">
        <v>2425</v>
      </c>
      <c r="B4359">
        <v>1499</v>
      </c>
      <c r="C4359">
        <v>289.41434030265702</v>
      </c>
      <c r="D4359">
        <v>0.12842097661388799</v>
      </c>
      <c r="E4359">
        <v>0</v>
      </c>
      <c r="F4359">
        <v>0.76322369537995005</v>
      </c>
      <c r="G4359">
        <v>421</v>
      </c>
      <c r="H4359">
        <v>3</v>
      </c>
      <c r="I4359">
        <v>239.99227503440301</v>
      </c>
      <c r="J4359">
        <v>258.96374940673797</v>
      </c>
      <c r="K4359">
        <v>-18.120169954699499</v>
      </c>
      <c r="L4359">
        <v>-39.488300000000002</v>
      </c>
      <c r="M4359">
        <v>356.317076386373</v>
      </c>
      <c r="N4359">
        <v>205.87342058743101</v>
      </c>
      <c r="O4359">
        <v>5.3020953178207204</v>
      </c>
      <c r="P4359">
        <v>6.05</v>
      </c>
      <c r="Q4359">
        <v>0</v>
      </c>
      <c r="R4359">
        <v>9.1491072736410892</v>
      </c>
      <c r="S4359">
        <v>257.46693279782897</v>
      </c>
      <c r="T4359">
        <f>IF(AND(C4359&gt;=$V$3,B4359=$V$1,A4359&lt;=2004),1,0)</f>
        <v>0</v>
      </c>
    </row>
    <row r="4360" spans="1:20" hidden="1" x14ac:dyDescent="0.25">
      <c r="A4360">
        <v>2425</v>
      </c>
      <c r="B4360">
        <v>1513</v>
      </c>
      <c r="C4360">
        <v>291.47411006262598</v>
      </c>
      <c r="D4360">
        <v>0.13358458053019701</v>
      </c>
      <c r="E4360">
        <v>0</v>
      </c>
      <c r="F4360">
        <v>0.70723073613040499</v>
      </c>
      <c r="G4360">
        <v>421</v>
      </c>
      <c r="H4360">
        <v>3</v>
      </c>
      <c r="I4360">
        <v>241.23165384970901</v>
      </c>
      <c r="J4360">
        <v>258.85095966893198</v>
      </c>
      <c r="K4360">
        <v>-18.120169954699499</v>
      </c>
      <c r="L4360">
        <v>-37.064602000000001</v>
      </c>
      <c r="M4360">
        <v>366.75950379854299</v>
      </c>
      <c r="N4360">
        <v>212.74127608857199</v>
      </c>
      <c r="O4360">
        <v>4.6142413602673598</v>
      </c>
      <c r="P4360">
        <v>8.23</v>
      </c>
      <c r="Q4360">
        <v>0</v>
      </c>
      <c r="R4360">
        <v>8.8131786685782405</v>
      </c>
      <c r="S4360">
        <v>260.72211427203598</v>
      </c>
    </row>
    <row r="4361" spans="1:20" hidden="1" x14ac:dyDescent="0.25">
      <c r="A4361">
        <v>2425</v>
      </c>
      <c r="B4361">
        <v>3090</v>
      </c>
      <c r="C4361">
        <v>232.02934465138699</v>
      </c>
      <c r="D4361">
        <v>0.10842310847241</v>
      </c>
      <c r="E4361">
        <v>0</v>
      </c>
      <c r="F4361">
        <v>-0.41424740777394897</v>
      </c>
      <c r="G4361">
        <v>421</v>
      </c>
      <c r="H4361">
        <v>3</v>
      </c>
      <c r="I4361">
        <v>73.295196160573497</v>
      </c>
      <c r="J4361">
        <v>210.90763240972501</v>
      </c>
      <c r="K4361">
        <v>-18.120169954699499</v>
      </c>
      <c r="L4361">
        <v>47.642398999999997</v>
      </c>
      <c r="M4361">
        <v>148.805409545229</v>
      </c>
      <c r="N4361">
        <v>84.576357500097998</v>
      </c>
      <c r="O4361">
        <v>0.16256059244571699</v>
      </c>
      <c r="P4361">
        <v>0.98</v>
      </c>
      <c r="Q4361">
        <v>0</v>
      </c>
      <c r="R4361">
        <v>-5.8040937461840203</v>
      </c>
      <c r="S4361">
        <v>252.42142349702701</v>
      </c>
    </row>
    <row r="4362" spans="1:20" hidden="1" x14ac:dyDescent="0.25">
      <c r="A4362">
        <v>2426</v>
      </c>
      <c r="B4362">
        <v>333</v>
      </c>
      <c r="C4362">
        <v>267.87662034769897</v>
      </c>
      <c r="D4362">
        <v>9.9168791735331802E-2</v>
      </c>
      <c r="E4362">
        <v>0</v>
      </c>
      <c r="F4362">
        <v>0.20763777696372801</v>
      </c>
      <c r="G4362">
        <v>422</v>
      </c>
      <c r="H4362">
        <v>3</v>
      </c>
      <c r="I4362">
        <v>156.98946789436201</v>
      </c>
      <c r="J4362">
        <v>251.78492969690001</v>
      </c>
      <c r="K4362">
        <v>-18.422800134371901</v>
      </c>
      <c r="L4362">
        <v>22.605801</v>
      </c>
      <c r="M4362">
        <v>263.161445422405</v>
      </c>
      <c r="N4362">
        <v>148.32708516591001</v>
      </c>
      <c r="O4362">
        <v>0.73608599228618699</v>
      </c>
      <c r="P4362">
        <v>7.78</v>
      </c>
      <c r="Q4362">
        <v>0</v>
      </c>
      <c r="R4362">
        <v>-0.72458236455250802</v>
      </c>
      <c r="S4362">
        <v>270.476074543408</v>
      </c>
    </row>
    <row r="4363" spans="1:20" x14ac:dyDescent="0.25">
      <c r="A4363">
        <v>2426</v>
      </c>
      <c r="B4363">
        <v>1499</v>
      </c>
      <c r="C4363">
        <v>289.77060586838297</v>
      </c>
      <c r="D4363">
        <v>0.12868474938445201</v>
      </c>
      <c r="E4363">
        <v>0</v>
      </c>
      <c r="F4363">
        <v>-0.185022061660221</v>
      </c>
      <c r="G4363">
        <v>422</v>
      </c>
      <c r="H4363">
        <v>3</v>
      </c>
      <c r="I4363">
        <v>241.32949061047401</v>
      </c>
      <c r="J4363">
        <v>259.32001497246398</v>
      </c>
      <c r="K4363">
        <v>-18.422800134371901</v>
      </c>
      <c r="L4363">
        <v>-39.488300000000002</v>
      </c>
      <c r="M4363">
        <v>358.04237677933003</v>
      </c>
      <c r="N4363">
        <v>206.912385662785</v>
      </c>
      <c r="O4363">
        <v>5.2835433043615598</v>
      </c>
      <c r="P4363">
        <v>6.12</v>
      </c>
      <c r="Q4363">
        <v>0</v>
      </c>
      <c r="R4363">
        <v>9.2067456027148804</v>
      </c>
      <c r="S4363">
        <v>257.61715055979403</v>
      </c>
      <c r="T4363">
        <f>IF(AND(C4363&gt;=$V$3,B4363=$V$1,A4363&lt;=2004),1,0)</f>
        <v>0</v>
      </c>
    </row>
    <row r="4364" spans="1:20" hidden="1" x14ac:dyDescent="0.25">
      <c r="A4364">
        <v>2426</v>
      </c>
      <c r="B4364">
        <v>1513</v>
      </c>
      <c r="C4364">
        <v>291.79471964808698</v>
      </c>
      <c r="D4364">
        <v>0.13385895918577301</v>
      </c>
      <c r="E4364">
        <v>0</v>
      </c>
      <c r="F4364">
        <v>-0.17348354630934701</v>
      </c>
      <c r="G4364">
        <v>422</v>
      </c>
      <c r="H4364">
        <v>3</v>
      </c>
      <c r="I4364">
        <v>242.472437453401</v>
      </c>
      <c r="J4364">
        <v>259.17156925439298</v>
      </c>
      <c r="K4364">
        <v>-18.422800134371901</v>
      </c>
      <c r="L4364">
        <v>-37.064602000000001</v>
      </c>
      <c r="M4364">
        <v>368.34449700083798</v>
      </c>
      <c r="N4364">
        <v>213.704601826577</v>
      </c>
      <c r="O4364">
        <v>4.5941960148270002</v>
      </c>
      <c r="P4364">
        <v>8.2799999999999994</v>
      </c>
      <c r="Q4364">
        <v>0</v>
      </c>
      <c r="R4364">
        <v>8.8622465524607605</v>
      </c>
      <c r="S4364">
        <v>260.86671116876198</v>
      </c>
    </row>
    <row r="4365" spans="1:20" hidden="1" x14ac:dyDescent="0.25">
      <c r="A4365">
        <v>2426</v>
      </c>
      <c r="B4365">
        <v>3090</v>
      </c>
      <c r="C4365">
        <v>231.66823882129299</v>
      </c>
      <c r="D4365">
        <v>0.10864580623152199</v>
      </c>
      <c r="E4365">
        <v>0</v>
      </c>
      <c r="F4365">
        <v>0.38503894210672601</v>
      </c>
      <c r="G4365">
        <v>422</v>
      </c>
      <c r="H4365">
        <v>3</v>
      </c>
      <c r="I4365">
        <v>72.112940422392498</v>
      </c>
      <c r="J4365">
        <v>210.54652657963101</v>
      </c>
      <c r="K4365">
        <v>-18.422800134371901</v>
      </c>
      <c r="L4365">
        <v>47.642398999999997</v>
      </c>
      <c r="M4365">
        <v>147.91965991802499</v>
      </c>
      <c r="N4365">
        <v>84.089297840858904</v>
      </c>
      <c r="O4365">
        <v>0.172101022588103</v>
      </c>
      <c r="P4365">
        <v>0.89</v>
      </c>
      <c r="Q4365">
        <v>0</v>
      </c>
      <c r="R4365">
        <v>-5.8766797341516197</v>
      </c>
      <c r="S4365">
        <v>252.32553927087901</v>
      </c>
    </row>
    <row r="4366" spans="1:20" hidden="1" x14ac:dyDescent="0.25">
      <c r="A4366">
        <v>2427</v>
      </c>
      <c r="B4366">
        <v>333</v>
      </c>
      <c r="C4366">
        <v>267.79181746715301</v>
      </c>
      <c r="D4366">
        <v>9.9356973572591697E-2</v>
      </c>
      <c r="E4366">
        <v>0</v>
      </c>
      <c r="F4366">
        <v>-0.322516394186317</v>
      </c>
      <c r="G4366">
        <v>423</v>
      </c>
      <c r="H4366">
        <v>3</v>
      </c>
      <c r="I4366">
        <v>156.98946789436201</v>
      </c>
      <c r="J4366">
        <v>251.70012681635399</v>
      </c>
      <c r="K4366">
        <v>-18.422800134371901</v>
      </c>
      <c r="L4366">
        <v>22.605801</v>
      </c>
      <c r="M4366">
        <v>262.78071516032497</v>
      </c>
      <c r="N4366">
        <v>148.13850259794</v>
      </c>
      <c r="O4366">
        <v>0.74191481648981294</v>
      </c>
      <c r="P4366">
        <v>7.88</v>
      </c>
      <c r="Q4366">
        <v>0</v>
      </c>
      <c r="R4366">
        <v>-0.74912224042557696</v>
      </c>
      <c r="S4366">
        <v>270.46385182419198</v>
      </c>
    </row>
    <row r="4367" spans="1:20" x14ac:dyDescent="0.25">
      <c r="A4367">
        <v>2427</v>
      </c>
      <c r="B4367">
        <v>1499</v>
      </c>
      <c r="C4367">
        <v>290.09954298574098</v>
      </c>
      <c r="D4367">
        <v>0.12892894044640599</v>
      </c>
      <c r="E4367">
        <v>0</v>
      </c>
      <c r="F4367">
        <v>0.72406872752440699</v>
      </c>
      <c r="G4367">
        <v>423</v>
      </c>
      <c r="H4367">
        <v>3</v>
      </c>
      <c r="I4367">
        <v>241.32949061047401</v>
      </c>
      <c r="J4367">
        <v>259.64895208982301</v>
      </c>
      <c r="K4367">
        <v>-18.422800134371901</v>
      </c>
      <c r="L4367">
        <v>-39.488300000000002</v>
      </c>
      <c r="M4367">
        <v>359.80861817554</v>
      </c>
      <c r="N4367">
        <v>207.97222924524701</v>
      </c>
      <c r="O4367">
        <v>5.2652521606318397</v>
      </c>
      <c r="P4367">
        <v>6.18</v>
      </c>
      <c r="Q4367">
        <v>0</v>
      </c>
      <c r="R4367">
        <v>9.2661253727615396</v>
      </c>
      <c r="S4367">
        <v>257.76833716531701</v>
      </c>
      <c r="T4367">
        <f>IF(AND(C4367&gt;=$V$3,B4367=$V$1,A4367&lt;=2004),1,0)</f>
        <v>0</v>
      </c>
    </row>
    <row r="4368" spans="1:20" hidden="1" x14ac:dyDescent="0.25">
      <c r="A4368">
        <v>2427</v>
      </c>
      <c r="B4368">
        <v>1513</v>
      </c>
      <c r="C4368">
        <v>292.08999512284203</v>
      </c>
      <c r="D4368">
        <v>0.134112968783273</v>
      </c>
      <c r="E4368">
        <v>0</v>
      </c>
      <c r="F4368">
        <v>0.67122979398418003</v>
      </c>
      <c r="G4368">
        <v>423</v>
      </c>
      <c r="H4368">
        <v>3</v>
      </c>
      <c r="I4368">
        <v>242.472437453401</v>
      </c>
      <c r="J4368">
        <v>259.46684472914802</v>
      </c>
      <c r="K4368">
        <v>-18.422800134371901</v>
      </c>
      <c r="L4368">
        <v>-37.064602000000001</v>
      </c>
      <c r="M4368">
        <v>369.96782839744998</v>
      </c>
      <c r="N4368">
        <v>214.68722472121399</v>
      </c>
      <c r="O4368">
        <v>4.5743988401902804</v>
      </c>
      <c r="P4368">
        <v>8.32</v>
      </c>
      <c r="Q4368">
        <v>0</v>
      </c>
      <c r="R4368">
        <v>8.9129706698337205</v>
      </c>
      <c r="S4368">
        <v>261.01213568294497</v>
      </c>
    </row>
    <row r="4369" spans="1:20" hidden="1" x14ac:dyDescent="0.25">
      <c r="A4369">
        <v>2427</v>
      </c>
      <c r="B4369">
        <v>3090</v>
      </c>
      <c r="C4369">
        <v>231.32213861709801</v>
      </c>
      <c r="D4369">
        <v>0.10885197156911899</v>
      </c>
      <c r="E4369">
        <v>0</v>
      </c>
      <c r="F4369">
        <v>-0.39757198275223399</v>
      </c>
      <c r="G4369">
        <v>423</v>
      </c>
      <c r="H4369">
        <v>3</v>
      </c>
      <c r="I4369">
        <v>72.112940422392498</v>
      </c>
      <c r="J4369">
        <v>210.200426375436</v>
      </c>
      <c r="K4369">
        <v>-18.422800134371901</v>
      </c>
      <c r="L4369">
        <v>47.642398999999997</v>
      </c>
      <c r="M4369">
        <v>147.00098150434101</v>
      </c>
      <c r="N4369">
        <v>83.582092285748104</v>
      </c>
      <c r="O4369">
        <v>0.18176740850707099</v>
      </c>
      <c r="P4369">
        <v>0.79</v>
      </c>
      <c r="Q4369">
        <v>0</v>
      </c>
      <c r="R4369">
        <v>-5.9531124724111502</v>
      </c>
      <c r="S4369">
        <v>252.228407964018</v>
      </c>
    </row>
    <row r="4370" spans="1:20" hidden="1" x14ac:dyDescent="0.25">
      <c r="A4370">
        <v>2428</v>
      </c>
      <c r="B4370">
        <v>333</v>
      </c>
      <c r="C4370">
        <v>267.69890202856499</v>
      </c>
      <c r="D4370">
        <v>9.9556689932226106E-2</v>
      </c>
      <c r="E4370">
        <v>0</v>
      </c>
      <c r="F4370">
        <v>0.21494094254045401</v>
      </c>
      <c r="G4370">
        <v>424</v>
      </c>
      <c r="H4370">
        <v>3</v>
      </c>
      <c r="I4370">
        <v>156.189704350466</v>
      </c>
      <c r="J4370">
        <v>251.60721137776599</v>
      </c>
      <c r="K4370">
        <v>-18.719818550657699</v>
      </c>
      <c r="L4370">
        <v>22.605801</v>
      </c>
      <c r="M4370">
        <v>262.44811455159498</v>
      </c>
      <c r="N4370">
        <v>147.978540039124</v>
      </c>
      <c r="O4370">
        <v>0.74826417688454105</v>
      </c>
      <c r="P4370">
        <v>7.99</v>
      </c>
      <c r="Q4370">
        <v>0</v>
      </c>
      <c r="R4370">
        <v>-0.77003871325881701</v>
      </c>
      <c r="S4370">
        <v>270.45128783066798</v>
      </c>
    </row>
    <row r="4371" spans="1:20" x14ac:dyDescent="0.25">
      <c r="A4371">
        <v>2428</v>
      </c>
      <c r="B4371">
        <v>1499</v>
      </c>
      <c r="C4371">
        <v>290.43608279019799</v>
      </c>
      <c r="D4371">
        <v>0.12918809909135601</v>
      </c>
      <c r="E4371">
        <v>0</v>
      </c>
      <c r="F4371">
        <v>-0.20143459136156799</v>
      </c>
      <c r="G4371">
        <v>424</v>
      </c>
      <c r="H4371">
        <v>3</v>
      </c>
      <c r="I4371">
        <v>242.63716024283701</v>
      </c>
      <c r="J4371">
        <v>259.98549189427899</v>
      </c>
      <c r="K4371">
        <v>-18.719818550657699</v>
      </c>
      <c r="L4371">
        <v>-39.488300000000002</v>
      </c>
      <c r="M4371">
        <v>361.44516912016002</v>
      </c>
      <c r="N4371">
        <v>208.959837972088</v>
      </c>
      <c r="O4371">
        <v>5.2486957044757396</v>
      </c>
      <c r="P4371">
        <v>6.24</v>
      </c>
      <c r="Q4371">
        <v>0</v>
      </c>
      <c r="R4371">
        <v>9.3173503037039698</v>
      </c>
      <c r="S4371">
        <v>257.92035955959898</v>
      </c>
      <c r="T4371">
        <f>IF(AND(C4371&gt;=$V$3,B4371=$V$1,A4371&lt;=2004),1,0)</f>
        <v>0</v>
      </c>
    </row>
    <row r="4372" spans="1:20" hidden="1" x14ac:dyDescent="0.25">
      <c r="A4372">
        <v>2428</v>
      </c>
      <c r="B4372">
        <v>1513</v>
      </c>
      <c r="C4372">
        <v>292.39233891756101</v>
      </c>
      <c r="D4372">
        <v>0.134382547786559</v>
      </c>
      <c r="E4372">
        <v>0</v>
      </c>
      <c r="F4372">
        <v>-0.187276762838292</v>
      </c>
      <c r="G4372">
        <v>424</v>
      </c>
      <c r="H4372">
        <v>3</v>
      </c>
      <c r="I4372">
        <v>243.684498510033</v>
      </c>
      <c r="J4372">
        <v>259.769188523867</v>
      </c>
      <c r="K4372">
        <v>-18.719818550657699</v>
      </c>
      <c r="L4372">
        <v>-37.064602000000001</v>
      </c>
      <c r="M4372">
        <v>371.467627386701</v>
      </c>
      <c r="N4372">
        <v>215.600964340068</v>
      </c>
      <c r="O4372">
        <v>4.5555046195171203</v>
      </c>
      <c r="P4372">
        <v>8.36</v>
      </c>
      <c r="Q4372">
        <v>0</v>
      </c>
      <c r="R4372">
        <v>8.9561553843398301</v>
      </c>
      <c r="S4372">
        <v>261.15826480127902</v>
      </c>
    </row>
    <row r="4373" spans="1:20" hidden="1" x14ac:dyDescent="0.25">
      <c r="A4373">
        <v>2428</v>
      </c>
      <c r="B4373">
        <v>3090</v>
      </c>
      <c r="C4373">
        <v>230.961831965805</v>
      </c>
      <c r="D4373">
        <v>0.10907077371978</v>
      </c>
      <c r="E4373">
        <v>0</v>
      </c>
      <c r="F4373">
        <v>0.37639916791258599</v>
      </c>
      <c r="G4373">
        <v>424</v>
      </c>
      <c r="H4373">
        <v>3</v>
      </c>
      <c r="I4373">
        <v>70.950725741825394</v>
      </c>
      <c r="J4373">
        <v>209.84011972414299</v>
      </c>
      <c r="K4373">
        <v>-18.719818550657699</v>
      </c>
      <c r="L4373">
        <v>47.642398999999997</v>
      </c>
      <c r="M4373">
        <v>146.12450103433201</v>
      </c>
      <c r="N4373">
        <v>83.099592929676106</v>
      </c>
      <c r="O4373">
        <v>0.19234154960427399</v>
      </c>
      <c r="P4373">
        <v>0.7</v>
      </c>
      <c r="Q4373">
        <v>0</v>
      </c>
      <c r="R4373">
        <v>-6.0248614335872102</v>
      </c>
      <c r="S4373">
        <v>252.130105997204</v>
      </c>
    </row>
    <row r="4374" spans="1:20" hidden="1" x14ac:dyDescent="0.25">
      <c r="A4374">
        <v>2429</v>
      </c>
      <c r="B4374">
        <v>333</v>
      </c>
      <c r="C4374">
        <v>267.59847271455402</v>
      </c>
      <c r="D4374">
        <v>9.9735384061335003E-2</v>
      </c>
      <c r="E4374">
        <v>0</v>
      </c>
      <c r="F4374">
        <v>0.1990789611405</v>
      </c>
      <c r="G4374">
        <v>425</v>
      </c>
      <c r="H4374">
        <v>3</v>
      </c>
      <c r="I4374">
        <v>155.394962587029</v>
      </c>
      <c r="J4374">
        <v>251.506782063755</v>
      </c>
      <c r="K4374">
        <v>-19.011134728870001</v>
      </c>
      <c r="L4374">
        <v>22.605801</v>
      </c>
      <c r="M4374">
        <v>262.08405872151502</v>
      </c>
      <c r="N4374">
        <v>147.79784473936601</v>
      </c>
      <c r="O4374">
        <v>0.75421793182691499</v>
      </c>
      <c r="P4374">
        <v>8.1</v>
      </c>
      <c r="Q4374">
        <v>0</v>
      </c>
      <c r="R4374">
        <v>-0.79319474910930199</v>
      </c>
      <c r="S4374">
        <v>270.43834602200297</v>
      </c>
    </row>
    <row r="4375" spans="1:20" x14ac:dyDescent="0.25">
      <c r="A4375">
        <v>2429</v>
      </c>
      <c r="B4375">
        <v>1499</v>
      </c>
      <c r="C4375">
        <v>290.77780982373702</v>
      </c>
      <c r="D4375">
        <v>0.129419978585081</v>
      </c>
      <c r="E4375">
        <v>0</v>
      </c>
      <c r="F4375">
        <v>-0.137436773376515</v>
      </c>
      <c r="G4375">
        <v>425</v>
      </c>
      <c r="H4375">
        <v>3</v>
      </c>
      <c r="I4375">
        <v>243.914716130383</v>
      </c>
      <c r="J4375">
        <v>260.32721892781802</v>
      </c>
      <c r="K4375">
        <v>-19.011134728870001</v>
      </c>
      <c r="L4375">
        <v>-39.488300000000002</v>
      </c>
      <c r="M4375">
        <v>363.125316825798</v>
      </c>
      <c r="N4375">
        <v>209.96858096839799</v>
      </c>
      <c r="O4375">
        <v>5.2323161817002397</v>
      </c>
      <c r="P4375">
        <v>6.28</v>
      </c>
      <c r="Q4375">
        <v>0</v>
      </c>
      <c r="R4375">
        <v>9.3705253494254901</v>
      </c>
      <c r="S4375">
        <v>258.073249560818</v>
      </c>
      <c r="T4375">
        <f>IF(AND(C4375&gt;=$V$3,B4375=$V$1,A4375&lt;=2004),1,0)</f>
        <v>0</v>
      </c>
    </row>
    <row r="4376" spans="1:20" hidden="1" x14ac:dyDescent="0.25">
      <c r="A4376">
        <v>2429</v>
      </c>
      <c r="B4376">
        <v>1513</v>
      </c>
      <c r="C4376">
        <v>292.70017159197499</v>
      </c>
      <c r="D4376">
        <v>0.134623750787186</v>
      </c>
      <c r="E4376">
        <v>0</v>
      </c>
      <c r="F4376">
        <v>-0.14542923941649299</v>
      </c>
      <c r="G4376">
        <v>425</v>
      </c>
      <c r="H4376">
        <v>3</v>
      </c>
      <c r="I4376">
        <v>244.86735048177599</v>
      </c>
      <c r="J4376">
        <v>260.07702119828002</v>
      </c>
      <c r="K4376">
        <v>-19.011134728870001</v>
      </c>
      <c r="L4376">
        <v>-37.064602000000001</v>
      </c>
      <c r="M4376">
        <v>373.00804896529598</v>
      </c>
      <c r="N4376">
        <v>216.533998821273</v>
      </c>
      <c r="O4376">
        <v>4.5370929882245203</v>
      </c>
      <c r="P4376">
        <v>8.4</v>
      </c>
      <c r="Q4376">
        <v>0</v>
      </c>
      <c r="R4376">
        <v>9.0011740226963006</v>
      </c>
      <c r="S4376">
        <v>261.30512844616402</v>
      </c>
    </row>
    <row r="4377" spans="1:20" hidden="1" x14ac:dyDescent="0.25">
      <c r="A4377">
        <v>2429</v>
      </c>
      <c r="B4377">
        <v>3090</v>
      </c>
      <c r="C4377">
        <v>230.58802881793</v>
      </c>
      <c r="D4377">
        <v>0.10926654466128401</v>
      </c>
      <c r="E4377">
        <v>0</v>
      </c>
      <c r="F4377">
        <v>0.35758907233734899</v>
      </c>
      <c r="G4377">
        <v>425</v>
      </c>
      <c r="H4377">
        <v>3</v>
      </c>
      <c r="I4377">
        <v>69.809088862633104</v>
      </c>
      <c r="J4377">
        <v>209.46631657626801</v>
      </c>
      <c r="K4377">
        <v>-19.011134728870001</v>
      </c>
      <c r="L4377">
        <v>47.642398999999997</v>
      </c>
      <c r="M4377">
        <v>145.216213616868</v>
      </c>
      <c r="N4377">
        <v>82.597136448834306</v>
      </c>
      <c r="O4377">
        <v>0.20261507047698299</v>
      </c>
      <c r="P4377">
        <v>0.6</v>
      </c>
      <c r="Q4377">
        <v>0</v>
      </c>
      <c r="R4377">
        <v>-6.1003671057248896</v>
      </c>
      <c r="S4377">
        <v>252.03057207573701</v>
      </c>
    </row>
    <row r="4378" spans="1:20" hidden="1" x14ac:dyDescent="0.25">
      <c r="A4378">
        <v>2430</v>
      </c>
      <c r="B4378">
        <v>333</v>
      </c>
      <c r="C4378">
        <v>267.51119588723702</v>
      </c>
      <c r="D4378">
        <v>9.9921240253758301E-2</v>
      </c>
      <c r="E4378">
        <v>0</v>
      </c>
      <c r="F4378">
        <v>-0.348472690709975</v>
      </c>
      <c r="G4378">
        <v>426</v>
      </c>
      <c r="H4378">
        <v>3</v>
      </c>
      <c r="I4378">
        <v>155.394962587029</v>
      </c>
      <c r="J4378">
        <v>251.419505236438</v>
      </c>
      <c r="K4378">
        <v>-19.011134728870001</v>
      </c>
      <c r="L4378">
        <v>22.605801</v>
      </c>
      <c r="M4378">
        <v>261.69098853722898</v>
      </c>
      <c r="N4378">
        <v>147.60167025644</v>
      </c>
      <c r="O4378">
        <v>0.76058238382154397</v>
      </c>
      <c r="P4378">
        <v>8.2200000000000006</v>
      </c>
      <c r="Q4378">
        <v>0</v>
      </c>
      <c r="R4378">
        <v>-0.81840728646526595</v>
      </c>
      <c r="S4378">
        <v>270.42499284420802</v>
      </c>
    </row>
    <row r="4379" spans="1:20" x14ac:dyDescent="0.25">
      <c r="A4379">
        <v>2430</v>
      </c>
      <c r="B4379">
        <v>1499</v>
      </c>
      <c r="C4379">
        <v>291.09267435227099</v>
      </c>
      <c r="D4379">
        <v>0.129661151812313</v>
      </c>
      <c r="E4379">
        <v>0</v>
      </c>
      <c r="F4379">
        <v>0.71172373357680496</v>
      </c>
      <c r="G4379">
        <v>426</v>
      </c>
      <c r="H4379">
        <v>3</v>
      </c>
      <c r="I4379">
        <v>243.914716130383</v>
      </c>
      <c r="J4379">
        <v>260.642083456352</v>
      </c>
      <c r="K4379">
        <v>-19.011134728870001</v>
      </c>
      <c r="L4379">
        <v>-39.488300000000002</v>
      </c>
      <c r="M4379">
        <v>364.83734811205301</v>
      </c>
      <c r="N4379">
        <v>210.99756980309499</v>
      </c>
      <c r="O4379">
        <v>5.2180547932734003</v>
      </c>
      <c r="P4379">
        <v>6.32</v>
      </c>
      <c r="Q4379">
        <v>0</v>
      </c>
      <c r="R4379">
        <v>9.4249452430169693</v>
      </c>
      <c r="S4379">
        <v>258.22702747998102</v>
      </c>
      <c r="T4379">
        <f>IF(AND(C4379&gt;=$V$3,B4379=$V$1,A4379&lt;=2004),1,0)</f>
        <v>0</v>
      </c>
    </row>
    <row r="4380" spans="1:20" hidden="1" x14ac:dyDescent="0.25">
      <c r="A4380">
        <v>2430</v>
      </c>
      <c r="B4380">
        <v>1513</v>
      </c>
      <c r="C4380">
        <v>292.98290462812798</v>
      </c>
      <c r="D4380">
        <v>0.13487462120761401</v>
      </c>
      <c r="E4380">
        <v>0</v>
      </c>
      <c r="F4380">
        <v>0.66501762223032601</v>
      </c>
      <c r="G4380">
        <v>426</v>
      </c>
      <c r="H4380">
        <v>3</v>
      </c>
      <c r="I4380">
        <v>244.86735048177599</v>
      </c>
      <c r="J4380">
        <v>260.35975423443398</v>
      </c>
      <c r="K4380">
        <v>-19.011134728870001</v>
      </c>
      <c r="L4380">
        <v>-37.064602000000001</v>
      </c>
      <c r="M4380">
        <v>374.58135316848001</v>
      </c>
      <c r="N4380">
        <v>217.48796758535599</v>
      </c>
      <c r="O4380">
        <v>4.51779957402906</v>
      </c>
      <c r="P4380">
        <v>8.42</v>
      </c>
      <c r="Q4380">
        <v>0</v>
      </c>
      <c r="R4380">
        <v>9.0475627916303498</v>
      </c>
      <c r="S4380">
        <v>261.45274897272702</v>
      </c>
    </row>
    <row r="4381" spans="1:20" hidden="1" x14ac:dyDescent="0.25">
      <c r="A4381">
        <v>2430</v>
      </c>
      <c r="B4381">
        <v>3090</v>
      </c>
      <c r="C4381">
        <v>230.22965919529099</v>
      </c>
      <c r="D4381">
        <v>0.109470162104994</v>
      </c>
      <c r="E4381">
        <v>0</v>
      </c>
      <c r="F4381">
        <v>-0.40890920468785902</v>
      </c>
      <c r="G4381">
        <v>426</v>
      </c>
      <c r="H4381">
        <v>3</v>
      </c>
      <c r="I4381">
        <v>69.809088862633104</v>
      </c>
      <c r="J4381">
        <v>209.10794695362901</v>
      </c>
      <c r="K4381">
        <v>-19.011134728870001</v>
      </c>
      <c r="L4381">
        <v>47.642398999999997</v>
      </c>
      <c r="M4381">
        <v>144.278385255079</v>
      </c>
      <c r="N4381">
        <v>82.078242165382207</v>
      </c>
      <c r="O4381">
        <v>0.21355007459484801</v>
      </c>
      <c r="P4381">
        <v>0.5</v>
      </c>
      <c r="Q4381">
        <v>0</v>
      </c>
      <c r="R4381">
        <v>-6.1794072279573804</v>
      </c>
      <c r="S4381">
        <v>251.929748531337</v>
      </c>
    </row>
    <row r="4382" spans="1:20" hidden="1" x14ac:dyDescent="0.25">
      <c r="A4382">
        <v>2431</v>
      </c>
      <c r="B4382">
        <v>333</v>
      </c>
      <c r="C4382">
        <v>267.41692696028002</v>
      </c>
      <c r="D4382">
        <v>0.100115413603601</v>
      </c>
      <c r="E4382">
        <v>0</v>
      </c>
      <c r="F4382">
        <v>0.18525462950889901</v>
      </c>
      <c r="G4382">
        <v>427</v>
      </c>
      <c r="H4382">
        <v>3</v>
      </c>
      <c r="I4382">
        <v>154.60590757462199</v>
      </c>
      <c r="J4382">
        <v>251.32523630948199</v>
      </c>
      <c r="K4382">
        <v>-19.296659931278899</v>
      </c>
      <c r="L4382">
        <v>22.605801</v>
      </c>
      <c r="M4382">
        <v>261.34975507973701</v>
      </c>
      <c r="N4382">
        <v>147.43576900369101</v>
      </c>
      <c r="O4382">
        <v>0.766509256241379</v>
      </c>
      <c r="P4382">
        <v>8.35</v>
      </c>
      <c r="Q4382">
        <v>0</v>
      </c>
      <c r="R4382">
        <v>-0.83971093168497002</v>
      </c>
      <c r="S4382">
        <v>270.41129207497897</v>
      </c>
    </row>
    <row r="4383" spans="1:20" x14ac:dyDescent="0.25">
      <c r="A4383">
        <v>2431</v>
      </c>
      <c r="B4383">
        <v>1499</v>
      </c>
      <c r="C4383">
        <v>291.41328144476898</v>
      </c>
      <c r="D4383">
        <v>0.129913117661896</v>
      </c>
      <c r="E4383">
        <v>0</v>
      </c>
      <c r="F4383">
        <v>-0.152150455727943</v>
      </c>
      <c r="G4383">
        <v>427</v>
      </c>
      <c r="H4383">
        <v>3</v>
      </c>
      <c r="I4383">
        <v>245.16159956254299</v>
      </c>
      <c r="J4383">
        <v>260.96269054884999</v>
      </c>
      <c r="K4383">
        <v>-19.296659931278899</v>
      </c>
      <c r="L4383">
        <v>-39.488300000000002</v>
      </c>
      <c r="M4383">
        <v>366.42015196384</v>
      </c>
      <c r="N4383">
        <v>211.953879503514</v>
      </c>
      <c r="O4383">
        <v>5.20485480162868</v>
      </c>
      <c r="P4383">
        <v>6.34</v>
      </c>
      <c r="Q4383">
        <v>0</v>
      </c>
      <c r="R4383">
        <v>9.4713678966315396</v>
      </c>
      <c r="S4383">
        <v>258.38156283368602</v>
      </c>
      <c r="T4383">
        <f>IF(AND(C4383&gt;=$V$3,B4383=$V$1,A4383&lt;=2004),1,0)</f>
        <v>0</v>
      </c>
    </row>
    <row r="4384" spans="1:20" hidden="1" x14ac:dyDescent="0.25">
      <c r="A4384">
        <v>2431</v>
      </c>
      <c r="B4384">
        <v>1513</v>
      </c>
      <c r="C4384">
        <v>293.27147980754802</v>
      </c>
      <c r="D4384">
        <v>0.135136718204631</v>
      </c>
      <c r="E4384">
        <v>0</v>
      </c>
      <c r="F4384">
        <v>-0.15478904143991501</v>
      </c>
      <c r="G4384">
        <v>427</v>
      </c>
      <c r="H4384">
        <v>3</v>
      </c>
      <c r="I4384">
        <v>246.020516090531</v>
      </c>
      <c r="J4384">
        <v>260.64832941385299</v>
      </c>
      <c r="K4384">
        <v>-19.296659931278899</v>
      </c>
      <c r="L4384">
        <v>-37.064602000000001</v>
      </c>
      <c r="M4384">
        <v>376.030755425591</v>
      </c>
      <c r="N4384">
        <v>218.372098827212</v>
      </c>
      <c r="O4384">
        <v>4.5000320223055104</v>
      </c>
      <c r="P4384">
        <v>8.44</v>
      </c>
      <c r="Q4384">
        <v>0</v>
      </c>
      <c r="R4384">
        <v>9.0865001139580706</v>
      </c>
      <c r="S4384">
        <v>261.60100480275798</v>
      </c>
    </row>
    <row r="4385" spans="1:20" hidden="1" x14ac:dyDescent="0.25">
      <c r="A4385">
        <v>2431</v>
      </c>
      <c r="B4385">
        <v>3090</v>
      </c>
      <c r="C4385">
        <v>229.85809957998799</v>
      </c>
      <c r="D4385">
        <v>0.10968289153098899</v>
      </c>
      <c r="E4385">
        <v>0</v>
      </c>
      <c r="F4385">
        <v>0.34946837757640298</v>
      </c>
      <c r="G4385">
        <v>427</v>
      </c>
      <c r="H4385">
        <v>3</v>
      </c>
      <c r="I4385">
        <v>68.688548117437705</v>
      </c>
      <c r="J4385">
        <v>208.73638733832601</v>
      </c>
      <c r="K4385">
        <v>-19.296659931278899</v>
      </c>
      <c r="L4385">
        <v>47.642398999999997</v>
      </c>
      <c r="M4385">
        <v>143.383549921255</v>
      </c>
      <c r="N4385">
        <v>81.584249491662604</v>
      </c>
      <c r="O4385">
        <v>0.22437312973404899</v>
      </c>
      <c r="P4385">
        <v>0.4</v>
      </c>
      <c r="Q4385">
        <v>0</v>
      </c>
      <c r="R4385">
        <v>-6.2536279991721999</v>
      </c>
      <c r="S4385">
        <v>251.827713996797</v>
      </c>
    </row>
    <row r="4386" spans="1:20" hidden="1" x14ac:dyDescent="0.25">
      <c r="A4386">
        <v>2432</v>
      </c>
      <c r="B4386">
        <v>333</v>
      </c>
      <c r="C4386">
        <v>267.33564736608997</v>
      </c>
      <c r="D4386">
        <v>0.100298296665329</v>
      </c>
      <c r="E4386">
        <v>0</v>
      </c>
      <c r="F4386">
        <v>-0.34415001144729701</v>
      </c>
      <c r="G4386">
        <v>428</v>
      </c>
      <c r="H4386">
        <v>3</v>
      </c>
      <c r="I4386">
        <v>154.60590757462199</v>
      </c>
      <c r="J4386">
        <v>251.24395671529101</v>
      </c>
      <c r="K4386">
        <v>-19.296659931278899</v>
      </c>
      <c r="L4386">
        <v>22.605801</v>
      </c>
      <c r="M4386">
        <v>260.98155903433701</v>
      </c>
      <c r="N4386">
        <v>147.25301299244899</v>
      </c>
      <c r="O4386">
        <v>0.77200074446285705</v>
      </c>
      <c r="P4386">
        <v>8.48</v>
      </c>
      <c r="Q4386">
        <v>0</v>
      </c>
      <c r="R4386">
        <v>-0.86292942075212897</v>
      </c>
      <c r="S4386">
        <v>270.39721247161901</v>
      </c>
    </row>
    <row r="4387" spans="1:20" x14ac:dyDescent="0.25">
      <c r="A4387">
        <v>2432</v>
      </c>
      <c r="B4387">
        <v>1499</v>
      </c>
      <c r="C4387">
        <v>291.70775706140398</v>
      </c>
      <c r="D4387">
        <v>0.13015043285504699</v>
      </c>
      <c r="E4387">
        <v>0</v>
      </c>
      <c r="F4387">
        <v>0.69235522000262795</v>
      </c>
      <c r="G4387">
        <v>428</v>
      </c>
      <c r="H4387">
        <v>3</v>
      </c>
      <c r="I4387">
        <v>245.16159956254299</v>
      </c>
      <c r="J4387">
        <v>261.25716616548499</v>
      </c>
      <c r="K4387">
        <v>-19.296659931278899</v>
      </c>
      <c r="L4387">
        <v>-39.488300000000002</v>
      </c>
      <c r="M4387">
        <v>368.03710951191101</v>
      </c>
      <c r="N4387">
        <v>212.92786568037701</v>
      </c>
      <c r="O4387">
        <v>5.1933302431582904</v>
      </c>
      <c r="P4387">
        <v>6.35</v>
      </c>
      <c r="Q4387">
        <v>0</v>
      </c>
      <c r="R4387">
        <v>9.5192271869555096</v>
      </c>
      <c r="S4387">
        <v>258.53687906217402</v>
      </c>
      <c r="T4387">
        <f>IF(AND(C4387&gt;=$V$3,B4387=$V$1,A4387&lt;=2004),1,0)</f>
        <v>0</v>
      </c>
    </row>
    <row r="4388" spans="1:20" hidden="1" x14ac:dyDescent="0.25">
      <c r="A4388">
        <v>2432</v>
      </c>
      <c r="B4388">
        <v>1513</v>
      </c>
      <c r="C4388">
        <v>293.53588416563201</v>
      </c>
      <c r="D4388">
        <v>0.135383575465542</v>
      </c>
      <c r="E4388">
        <v>0</v>
      </c>
      <c r="F4388">
        <v>0.64040865376366196</v>
      </c>
      <c r="G4388">
        <v>428</v>
      </c>
      <c r="H4388">
        <v>3</v>
      </c>
      <c r="I4388">
        <v>246.020516090531</v>
      </c>
      <c r="J4388">
        <v>260.91273377193801</v>
      </c>
      <c r="K4388">
        <v>-19.296659931278899</v>
      </c>
      <c r="L4388">
        <v>-37.064602000000001</v>
      </c>
      <c r="M4388">
        <v>377.51444020381399</v>
      </c>
      <c r="N4388">
        <v>219.273936170978</v>
      </c>
      <c r="O4388">
        <v>4.4819086555151504</v>
      </c>
      <c r="P4388">
        <v>8.44</v>
      </c>
      <c r="Q4388">
        <v>0</v>
      </c>
      <c r="R4388">
        <v>9.1269379664743493</v>
      </c>
      <c r="S4388">
        <v>261.74992041898997</v>
      </c>
    </row>
    <row r="4389" spans="1:20" hidden="1" x14ac:dyDescent="0.25">
      <c r="A4389">
        <v>2432</v>
      </c>
      <c r="B4389">
        <v>3090</v>
      </c>
      <c r="C4389">
        <v>229.50167171485501</v>
      </c>
      <c r="D4389">
        <v>0.1098832517183</v>
      </c>
      <c r="E4389">
        <v>0</v>
      </c>
      <c r="F4389">
        <v>-0.40091377105865</v>
      </c>
      <c r="G4389">
        <v>428</v>
      </c>
      <c r="H4389">
        <v>3</v>
      </c>
      <c r="I4389">
        <v>68.688548117437705</v>
      </c>
      <c r="J4389">
        <v>208.379959473193</v>
      </c>
      <c r="K4389">
        <v>-19.296659931278899</v>
      </c>
      <c r="L4389">
        <v>47.642398999999997</v>
      </c>
      <c r="M4389">
        <v>142.460181381447</v>
      </c>
      <c r="N4389">
        <v>81.072943127721004</v>
      </c>
      <c r="O4389">
        <v>0.23555179162878601</v>
      </c>
      <c r="P4389">
        <v>0.3</v>
      </c>
      <c r="Q4389">
        <v>0</v>
      </c>
      <c r="R4389">
        <v>-6.3313009324695404</v>
      </c>
      <c r="S4389">
        <v>251.72441214645301</v>
      </c>
    </row>
    <row r="4390" spans="1:20" hidden="1" x14ac:dyDescent="0.25">
      <c r="A4390">
        <v>2433</v>
      </c>
      <c r="B4390">
        <v>333</v>
      </c>
      <c r="C4390">
        <v>267.24786527652799</v>
      </c>
      <c r="D4390">
        <v>0.10050207875143401</v>
      </c>
      <c r="E4390">
        <v>0</v>
      </c>
      <c r="F4390">
        <v>0.17228266725268099</v>
      </c>
      <c r="G4390">
        <v>429</v>
      </c>
      <c r="H4390">
        <v>3</v>
      </c>
      <c r="I4390">
        <v>153.82319838454401</v>
      </c>
      <c r="J4390">
        <v>251.15617462572899</v>
      </c>
      <c r="K4390">
        <v>-19.5763071841418</v>
      </c>
      <c r="L4390">
        <v>22.605801</v>
      </c>
      <c r="M4390">
        <v>260.66440923646798</v>
      </c>
      <c r="N4390">
        <v>147.101807602843</v>
      </c>
      <c r="O4390">
        <v>0.77806058350239005</v>
      </c>
      <c r="P4390">
        <v>8.6300000000000008</v>
      </c>
      <c r="Q4390">
        <v>0</v>
      </c>
      <c r="R4390">
        <v>-0.88229541218627205</v>
      </c>
      <c r="S4390">
        <v>270.38281689169003</v>
      </c>
    </row>
    <row r="4391" spans="1:20" x14ac:dyDescent="0.25">
      <c r="A4391">
        <v>2433</v>
      </c>
      <c r="B4391">
        <v>1499</v>
      </c>
      <c r="C4391">
        <v>292.007969476504</v>
      </c>
      <c r="D4391">
        <v>0.13041486732299201</v>
      </c>
      <c r="E4391">
        <v>0</v>
      </c>
      <c r="F4391">
        <v>-0.151997710784257</v>
      </c>
      <c r="G4391">
        <v>429</v>
      </c>
      <c r="H4391">
        <v>3</v>
      </c>
      <c r="I4391">
        <v>246.37726128331701</v>
      </c>
      <c r="J4391">
        <v>261.55737858058501</v>
      </c>
      <c r="K4391">
        <v>-19.5763071841418</v>
      </c>
      <c r="L4391">
        <v>-39.488300000000002</v>
      </c>
      <c r="M4391">
        <v>369.52698451284198</v>
      </c>
      <c r="N4391">
        <v>213.833037262966</v>
      </c>
      <c r="O4391">
        <v>5.1823569377660501</v>
      </c>
      <c r="P4391">
        <v>6.34</v>
      </c>
      <c r="Q4391">
        <v>0</v>
      </c>
      <c r="R4391">
        <v>9.5593307566959993</v>
      </c>
      <c r="S4391">
        <v>258.69284962268699</v>
      </c>
      <c r="T4391">
        <f>IF(AND(C4391&gt;=$V$3,B4391=$V$1,A4391&lt;=2004),1,0)</f>
        <v>0</v>
      </c>
    </row>
    <row r="4392" spans="1:20" hidden="1" x14ac:dyDescent="0.25">
      <c r="A4392">
        <v>2433</v>
      </c>
      <c r="B4392">
        <v>1513</v>
      </c>
      <c r="C4392">
        <v>293.80555987498701</v>
      </c>
      <c r="D4392">
        <v>0.13565864242430301</v>
      </c>
      <c r="E4392">
        <v>0</v>
      </c>
      <c r="F4392">
        <v>-0.13966584130512699</v>
      </c>
      <c r="G4392">
        <v>429</v>
      </c>
      <c r="H4392">
        <v>3</v>
      </c>
      <c r="I4392">
        <v>247.143527578262</v>
      </c>
      <c r="J4392">
        <v>261.18240948129301</v>
      </c>
      <c r="K4392">
        <v>-19.5763071841418</v>
      </c>
      <c r="L4392">
        <v>-37.064602000000001</v>
      </c>
      <c r="M4392">
        <v>378.87770309634999</v>
      </c>
      <c r="N4392">
        <v>220.11068791070801</v>
      </c>
      <c r="O4392">
        <v>4.4643914186998801</v>
      </c>
      <c r="P4392">
        <v>8.42</v>
      </c>
      <c r="Q4392">
        <v>0</v>
      </c>
      <c r="R4392">
        <v>9.1602200243706804</v>
      </c>
      <c r="S4392">
        <v>261.89937906708798</v>
      </c>
    </row>
    <row r="4393" spans="1:20" hidden="1" x14ac:dyDescent="0.25">
      <c r="A4393">
        <v>2433</v>
      </c>
      <c r="B4393">
        <v>3090</v>
      </c>
      <c r="C4393">
        <v>229.13196612318399</v>
      </c>
      <c r="D4393">
        <v>0.110106508134486</v>
      </c>
      <c r="E4393">
        <v>0</v>
      </c>
      <c r="F4393">
        <v>0.351792957966093</v>
      </c>
      <c r="G4393">
        <v>429</v>
      </c>
      <c r="H4393">
        <v>3</v>
      </c>
      <c r="I4393">
        <v>67.589603011387695</v>
      </c>
      <c r="J4393">
        <v>208.010253881522</v>
      </c>
      <c r="K4393">
        <v>-19.5763071841418</v>
      </c>
      <c r="L4393">
        <v>47.642398999999997</v>
      </c>
      <c r="M4393">
        <v>141.57861496345001</v>
      </c>
      <c r="N4393">
        <v>80.586827932066001</v>
      </c>
      <c r="O4393">
        <v>0.246543359442635</v>
      </c>
      <c r="P4393">
        <v>0.19</v>
      </c>
      <c r="Q4393">
        <v>0</v>
      </c>
      <c r="R4393">
        <v>-6.40424791019346</v>
      </c>
      <c r="S4393">
        <v>251.61992008925401</v>
      </c>
    </row>
    <row r="4394" spans="1:20" hidden="1" x14ac:dyDescent="0.25">
      <c r="A4394">
        <v>2434</v>
      </c>
      <c r="B4394">
        <v>333</v>
      </c>
      <c r="C4394">
        <v>267.17338171317101</v>
      </c>
      <c r="D4394">
        <v>0.100695344733086</v>
      </c>
      <c r="E4394">
        <v>0</v>
      </c>
      <c r="F4394">
        <v>-0.35234208802979899</v>
      </c>
      <c r="G4394">
        <v>430</v>
      </c>
      <c r="H4394">
        <v>3</v>
      </c>
      <c r="I4394">
        <v>153.82319838454401</v>
      </c>
      <c r="J4394">
        <v>251.08169106237199</v>
      </c>
      <c r="K4394">
        <v>-19.5763071841418</v>
      </c>
      <c r="L4394">
        <v>22.605801</v>
      </c>
      <c r="M4394">
        <v>260.32221171653799</v>
      </c>
      <c r="N4394">
        <v>146.93493434791</v>
      </c>
      <c r="O4394">
        <v>0.78392955667153796</v>
      </c>
      <c r="P4394">
        <v>8.7799999999999994</v>
      </c>
      <c r="Q4394">
        <v>0</v>
      </c>
      <c r="R4394">
        <v>-0.90344426205019401</v>
      </c>
      <c r="S4394">
        <v>270.368076245976</v>
      </c>
    </row>
    <row r="4395" spans="1:20" x14ac:dyDescent="0.25">
      <c r="A4395">
        <v>2434</v>
      </c>
      <c r="B4395">
        <v>1499</v>
      </c>
      <c r="C4395">
        <v>292.28243110059901</v>
      </c>
      <c r="D4395">
        <v>0.13066565574118599</v>
      </c>
      <c r="E4395">
        <v>0</v>
      </c>
      <c r="F4395">
        <v>0.68226906320606395</v>
      </c>
      <c r="G4395">
        <v>430</v>
      </c>
      <c r="H4395">
        <v>3</v>
      </c>
      <c r="I4395">
        <v>246.37726128331701</v>
      </c>
      <c r="J4395">
        <v>261.83184020468099</v>
      </c>
      <c r="K4395">
        <v>-19.5763071841418</v>
      </c>
      <c r="L4395">
        <v>-39.488300000000002</v>
      </c>
      <c r="M4395">
        <v>371.05053621383098</v>
      </c>
      <c r="N4395">
        <v>214.755757607052</v>
      </c>
      <c r="O4395">
        <v>5.1724874889264596</v>
      </c>
      <c r="P4395">
        <v>6.31</v>
      </c>
      <c r="Q4395">
        <v>0</v>
      </c>
      <c r="R4395">
        <v>9.6008990141594506</v>
      </c>
      <c r="S4395">
        <v>258.84949841314898</v>
      </c>
      <c r="T4395">
        <f>IF(AND(C4395&gt;=$V$3,B4395=$V$1,A4395&lt;=2004),1,0)</f>
        <v>0</v>
      </c>
    </row>
    <row r="4396" spans="1:20" hidden="1" x14ac:dyDescent="0.25">
      <c r="A4396">
        <v>2434</v>
      </c>
      <c r="B4396">
        <v>1513</v>
      </c>
      <c r="C4396">
        <v>294.05133860231098</v>
      </c>
      <c r="D4396">
        <v>0.135919514647281</v>
      </c>
      <c r="E4396">
        <v>0</v>
      </c>
      <c r="F4396">
        <v>0.63315336399302702</v>
      </c>
      <c r="G4396">
        <v>430</v>
      </c>
      <c r="H4396">
        <v>3</v>
      </c>
      <c r="I4396">
        <v>247.143527578262</v>
      </c>
      <c r="J4396">
        <v>261.42818820861697</v>
      </c>
      <c r="K4396">
        <v>-19.5763071841418</v>
      </c>
      <c r="L4396">
        <v>-37.064602000000001</v>
      </c>
      <c r="M4396">
        <v>380.27194493725801</v>
      </c>
      <c r="N4396">
        <v>220.96338269718001</v>
      </c>
      <c r="O4396">
        <v>4.4474297950975101</v>
      </c>
      <c r="P4396">
        <v>8.3800000000000008</v>
      </c>
      <c r="Q4396">
        <v>0</v>
      </c>
      <c r="R4396">
        <v>9.1948647103260495</v>
      </c>
      <c r="S4396">
        <v>262.04940297976702</v>
      </c>
    </row>
    <row r="4397" spans="1:20" hidden="1" x14ac:dyDescent="0.25">
      <c r="A4397">
        <v>2434</v>
      </c>
      <c r="B4397">
        <v>3090</v>
      </c>
      <c r="C4397">
        <v>228.77716865935</v>
      </c>
      <c r="D4397">
        <v>0.110318243480116</v>
      </c>
      <c r="E4397">
        <v>0</v>
      </c>
      <c r="F4397">
        <v>-0.39498893980474897</v>
      </c>
      <c r="G4397">
        <v>430</v>
      </c>
      <c r="H4397">
        <v>3</v>
      </c>
      <c r="I4397">
        <v>67.589603011387695</v>
      </c>
      <c r="J4397">
        <v>207.65545641768799</v>
      </c>
      <c r="K4397">
        <v>-19.5763071841418</v>
      </c>
      <c r="L4397">
        <v>47.642398999999997</v>
      </c>
      <c r="M4397">
        <v>140.66853769970899</v>
      </c>
      <c r="N4397">
        <v>80.083470037790207</v>
      </c>
      <c r="O4397">
        <v>0.25838251701913101</v>
      </c>
      <c r="P4397">
        <v>0.09</v>
      </c>
      <c r="Q4397">
        <v>0</v>
      </c>
      <c r="R4397">
        <v>-6.4806783229557103</v>
      </c>
      <c r="S4397">
        <v>251.51418098928301</v>
      </c>
    </row>
    <row r="4398" spans="1:20" hidden="1" x14ac:dyDescent="0.25">
      <c r="A4398">
        <v>2435</v>
      </c>
      <c r="B4398">
        <v>333</v>
      </c>
      <c r="C4398">
        <v>267.093080866984</v>
      </c>
      <c r="D4398">
        <v>0.10087936243150999</v>
      </c>
      <c r="E4398">
        <v>0</v>
      </c>
      <c r="F4398">
        <v>0.15412807036156201</v>
      </c>
      <c r="G4398">
        <v>431</v>
      </c>
      <c r="H4398">
        <v>3</v>
      </c>
      <c r="I4398">
        <v>153.04748733665599</v>
      </c>
      <c r="J4398">
        <v>251.001390216185</v>
      </c>
      <c r="K4398">
        <v>-19.849991304196401</v>
      </c>
      <c r="L4398">
        <v>22.605801</v>
      </c>
      <c r="M4398">
        <v>260.03211964955898</v>
      </c>
      <c r="N4398">
        <v>146.79612364681299</v>
      </c>
      <c r="O4398">
        <v>0.79036351659834303</v>
      </c>
      <c r="P4398">
        <v>8.9600000000000009</v>
      </c>
      <c r="Q4398">
        <v>0</v>
      </c>
      <c r="R4398">
        <v>-0.92066124105622804</v>
      </c>
      <c r="S4398">
        <v>270.35305468709703</v>
      </c>
    </row>
    <row r="4399" spans="1:20" x14ac:dyDescent="0.25">
      <c r="A4399">
        <v>2435</v>
      </c>
      <c r="B4399">
        <v>1499</v>
      </c>
      <c r="C4399">
        <v>292.56199897132598</v>
      </c>
      <c r="D4399">
        <v>0.13090444327695799</v>
      </c>
      <c r="E4399">
        <v>0</v>
      </c>
      <c r="F4399">
        <v>-0.13529109292455899</v>
      </c>
      <c r="G4399">
        <v>431</v>
      </c>
      <c r="H4399">
        <v>3</v>
      </c>
      <c r="I4399">
        <v>247.56116187204199</v>
      </c>
      <c r="J4399">
        <v>262.11140807540801</v>
      </c>
      <c r="K4399">
        <v>-19.849991304196401</v>
      </c>
      <c r="L4399">
        <v>-39.488300000000002</v>
      </c>
      <c r="M4399">
        <v>372.447522777014</v>
      </c>
      <c r="N4399">
        <v>215.60352711822401</v>
      </c>
      <c r="O4399">
        <v>5.1640126974859299</v>
      </c>
      <c r="P4399">
        <v>6.26</v>
      </c>
      <c r="Q4399">
        <v>0</v>
      </c>
      <c r="R4399">
        <v>9.6348508391340104</v>
      </c>
      <c r="S4399">
        <v>259.006701163434</v>
      </c>
      <c r="T4399">
        <f>IF(AND(C4399&gt;=$V$3,B4399=$V$1,A4399&lt;=2004),1,0)</f>
        <v>0</v>
      </c>
    </row>
    <row r="4400" spans="1:20" hidden="1" x14ac:dyDescent="0.25">
      <c r="A4400">
        <v>2435</v>
      </c>
      <c r="B4400">
        <v>1513</v>
      </c>
      <c r="C4400">
        <v>294.30204851754098</v>
      </c>
      <c r="D4400">
        <v>0.136167903451377</v>
      </c>
      <c r="E4400">
        <v>0</v>
      </c>
      <c r="F4400">
        <v>-0.13065308384242599</v>
      </c>
      <c r="G4400">
        <v>431</v>
      </c>
      <c r="H4400">
        <v>3</v>
      </c>
      <c r="I4400">
        <v>248.23592698088601</v>
      </c>
      <c r="J4400">
        <v>261.67889812384698</v>
      </c>
      <c r="K4400">
        <v>-19.849991304196401</v>
      </c>
      <c r="L4400">
        <v>-37.064602000000001</v>
      </c>
      <c r="M4400">
        <v>381.54598614279899</v>
      </c>
      <c r="N4400">
        <v>221.74443274470499</v>
      </c>
      <c r="O4400">
        <v>4.4317819762051496</v>
      </c>
      <c r="P4400">
        <v>8.33</v>
      </c>
      <c r="Q4400">
        <v>0</v>
      </c>
      <c r="R4400">
        <v>9.2224597575466305</v>
      </c>
      <c r="S4400">
        <v>262.19987713473699</v>
      </c>
    </row>
    <row r="4401" spans="1:20" hidden="1" x14ac:dyDescent="0.25">
      <c r="A4401">
        <v>2435</v>
      </c>
      <c r="B4401">
        <v>3090</v>
      </c>
      <c r="C4401">
        <v>228.40930817010201</v>
      </c>
      <c r="D4401">
        <v>0.110519846735095</v>
      </c>
      <c r="E4401">
        <v>0</v>
      </c>
      <c r="F4401">
        <v>0.346104446232397</v>
      </c>
      <c r="G4401">
        <v>431</v>
      </c>
      <c r="H4401">
        <v>3</v>
      </c>
      <c r="I4401">
        <v>66.512733859865193</v>
      </c>
      <c r="J4401">
        <v>207.28759592844</v>
      </c>
      <c r="K4401">
        <v>-19.849991304196401</v>
      </c>
      <c r="L4401">
        <v>47.642398999999997</v>
      </c>
      <c r="M4401">
        <v>139.79929122148599</v>
      </c>
      <c r="N4401">
        <v>79.602458204321394</v>
      </c>
      <c r="O4401">
        <v>0.26896406268240403</v>
      </c>
      <c r="P4401">
        <v>-0.02</v>
      </c>
      <c r="Q4401">
        <v>0</v>
      </c>
      <c r="R4401">
        <v>-6.5524530669931798</v>
      </c>
      <c r="S4401">
        <v>251.40727080868501</v>
      </c>
    </row>
    <row r="4402" spans="1:20" hidden="1" x14ac:dyDescent="0.25">
      <c r="A4402">
        <v>2436</v>
      </c>
      <c r="B4402">
        <v>333</v>
      </c>
      <c r="C4402">
        <v>267.026489483555</v>
      </c>
      <c r="D4402">
        <v>0.101051224531937</v>
      </c>
      <c r="E4402">
        <v>0</v>
      </c>
      <c r="F4402">
        <v>-0.36322985454662199</v>
      </c>
      <c r="G4402">
        <v>432</v>
      </c>
      <c r="H4402">
        <v>3</v>
      </c>
      <c r="I4402">
        <v>153.04748733665599</v>
      </c>
      <c r="J4402">
        <v>250.934798832757</v>
      </c>
      <c r="K4402">
        <v>-19.849991304196401</v>
      </c>
      <c r="L4402">
        <v>22.605801</v>
      </c>
      <c r="M4402">
        <v>259.71964260280402</v>
      </c>
      <c r="N4402">
        <v>146.64294758635199</v>
      </c>
      <c r="O4402">
        <v>0.795479910277055</v>
      </c>
      <c r="P4402">
        <v>9.14</v>
      </c>
      <c r="Q4402">
        <v>0</v>
      </c>
      <c r="R4402">
        <v>-0.93947371562951398</v>
      </c>
      <c r="S4402">
        <v>270.337726182859</v>
      </c>
    </row>
    <row r="4403" spans="1:20" x14ac:dyDescent="0.25">
      <c r="A4403">
        <v>2436</v>
      </c>
      <c r="B4403">
        <v>1499</v>
      </c>
      <c r="C4403">
        <v>292.81564222255201</v>
      </c>
      <c r="D4403">
        <v>0.13112745730118</v>
      </c>
      <c r="E4403">
        <v>0</v>
      </c>
      <c r="F4403">
        <v>0.68687488598523605</v>
      </c>
      <c r="G4403">
        <v>432</v>
      </c>
      <c r="H4403">
        <v>3</v>
      </c>
      <c r="I4403">
        <v>247.56116187204199</v>
      </c>
      <c r="J4403">
        <v>262.36505132663302</v>
      </c>
      <c r="K4403">
        <v>-19.849991304196401</v>
      </c>
      <c r="L4403">
        <v>-39.488300000000002</v>
      </c>
      <c r="M4403">
        <v>373.87455139550298</v>
      </c>
      <c r="N4403">
        <v>216.46634203624799</v>
      </c>
      <c r="O4403">
        <v>5.15661523514569</v>
      </c>
      <c r="P4403">
        <v>6.18</v>
      </c>
      <c r="Q4403">
        <v>0</v>
      </c>
      <c r="R4403">
        <v>9.6701145623135094</v>
      </c>
      <c r="S4403">
        <v>259.164479278545</v>
      </c>
      <c r="T4403">
        <f>IF(AND(C4403&gt;=$V$3,B4403=$V$1,A4403&lt;=2004),1,0)</f>
        <v>0</v>
      </c>
    </row>
    <row r="4404" spans="1:20" hidden="1" x14ac:dyDescent="0.25">
      <c r="A4404">
        <v>2436</v>
      </c>
      <c r="B4404">
        <v>1513</v>
      </c>
      <c r="C4404">
        <v>294.52887559229498</v>
      </c>
      <c r="D4404">
        <v>0.136399884516024</v>
      </c>
      <c r="E4404">
        <v>0</v>
      </c>
      <c r="F4404">
        <v>0.63277889016226196</v>
      </c>
      <c r="G4404">
        <v>432</v>
      </c>
      <c r="H4404">
        <v>3</v>
      </c>
      <c r="I4404">
        <v>248.23592698088601</v>
      </c>
      <c r="J4404">
        <v>261.90572519860098</v>
      </c>
      <c r="K4404">
        <v>-19.849991304196401</v>
      </c>
      <c r="L4404">
        <v>-37.064602000000001</v>
      </c>
      <c r="M4404">
        <v>382.848884730512</v>
      </c>
      <c r="N4404">
        <v>222.53978474283201</v>
      </c>
      <c r="O4404">
        <v>4.4154360616330699</v>
      </c>
      <c r="P4404">
        <v>8.25</v>
      </c>
      <c r="Q4404">
        <v>0</v>
      </c>
      <c r="R4404">
        <v>9.2513461435506201</v>
      </c>
      <c r="S4404">
        <v>262.35082260155201</v>
      </c>
    </row>
    <row r="4405" spans="1:20" hidden="1" x14ac:dyDescent="0.25">
      <c r="A4405">
        <v>2436</v>
      </c>
      <c r="B4405">
        <v>3090</v>
      </c>
      <c r="C4405">
        <v>228.055233032312</v>
      </c>
      <c r="D4405">
        <v>0.110708132748615</v>
      </c>
      <c r="E4405">
        <v>0</v>
      </c>
      <c r="F4405">
        <v>-0.36524119822298201</v>
      </c>
      <c r="G4405">
        <v>432</v>
      </c>
      <c r="H4405">
        <v>3</v>
      </c>
      <c r="I4405">
        <v>66.512733859865193</v>
      </c>
      <c r="J4405">
        <v>206.93352079064999</v>
      </c>
      <c r="K4405">
        <v>-19.849991304196401</v>
      </c>
      <c r="L4405">
        <v>47.642398999999997</v>
      </c>
      <c r="M4405">
        <v>138.90230080448401</v>
      </c>
      <c r="N4405">
        <v>79.104549950282504</v>
      </c>
      <c r="O4405">
        <v>0.27992128050685</v>
      </c>
      <c r="P4405">
        <v>-0.14000000000000001</v>
      </c>
      <c r="Q4405">
        <v>0</v>
      </c>
      <c r="R4405">
        <v>-6.6276548844277796</v>
      </c>
      <c r="S4405">
        <v>251.299133631144</v>
      </c>
    </row>
    <row r="4406" spans="1:20" hidden="1" x14ac:dyDescent="0.25">
      <c r="A4406">
        <v>2437</v>
      </c>
      <c r="B4406">
        <v>333</v>
      </c>
      <c r="C4406">
        <v>266.95427929821102</v>
      </c>
      <c r="D4406">
        <v>0.10121672538979699</v>
      </c>
      <c r="E4406">
        <v>0</v>
      </c>
      <c r="F4406">
        <v>0.14886934431629001</v>
      </c>
      <c r="G4406">
        <v>433</v>
      </c>
      <c r="H4406">
        <v>3</v>
      </c>
      <c r="I4406">
        <v>152.27941916261</v>
      </c>
      <c r="J4406">
        <v>250.862588647412</v>
      </c>
      <c r="K4406">
        <v>-20.117628924608599</v>
      </c>
      <c r="L4406">
        <v>22.605801</v>
      </c>
      <c r="M4406">
        <v>259.46072727139801</v>
      </c>
      <c r="N4406">
        <v>146.519079999962</v>
      </c>
      <c r="O4406">
        <v>0.80083439625314601</v>
      </c>
      <c r="P4406">
        <v>9.34</v>
      </c>
      <c r="Q4406">
        <v>0</v>
      </c>
      <c r="R4406">
        <v>-0.95424687953962395</v>
      </c>
      <c r="S4406">
        <v>270.32215663887598</v>
      </c>
    </row>
    <row r="4407" spans="1:20" x14ac:dyDescent="0.25">
      <c r="A4407">
        <v>2437</v>
      </c>
      <c r="B4407">
        <v>1499</v>
      </c>
      <c r="C4407">
        <v>293.07388614035398</v>
      </c>
      <c r="D4407">
        <v>0.13134221676374899</v>
      </c>
      <c r="E4407">
        <v>0</v>
      </c>
      <c r="F4407">
        <v>-0.121895619018507</v>
      </c>
      <c r="G4407">
        <v>433</v>
      </c>
      <c r="H4407">
        <v>3</v>
      </c>
      <c r="I4407">
        <v>248.71277214085799</v>
      </c>
      <c r="J4407">
        <v>262.62329524443498</v>
      </c>
      <c r="K4407">
        <v>-20.117628924608599</v>
      </c>
      <c r="L4407">
        <v>-39.488300000000002</v>
      </c>
      <c r="M4407">
        <v>375.172794528964</v>
      </c>
      <c r="N4407">
        <v>217.253457778442</v>
      </c>
      <c r="O4407">
        <v>5.1515208466723301</v>
      </c>
      <c r="P4407">
        <v>6.09</v>
      </c>
      <c r="Q4407">
        <v>0</v>
      </c>
      <c r="R4407">
        <v>9.6977414024645991</v>
      </c>
      <c r="S4407">
        <v>259.322708154682</v>
      </c>
      <c r="T4407">
        <f>IF(AND(C4407&gt;=$V$3,B4407=$V$1,A4407&lt;=2004),1,0)</f>
        <v>0</v>
      </c>
    </row>
    <row r="4408" spans="1:20" hidden="1" x14ac:dyDescent="0.25">
      <c r="A4408">
        <v>2437</v>
      </c>
      <c r="B4408">
        <v>1513</v>
      </c>
      <c r="C4408">
        <v>294.75951589452302</v>
      </c>
      <c r="D4408">
        <v>0.136623279116179</v>
      </c>
      <c r="E4408">
        <v>0</v>
      </c>
      <c r="F4408">
        <v>-0.10103248230351899</v>
      </c>
      <c r="G4408">
        <v>433</v>
      </c>
      <c r="H4408">
        <v>3</v>
      </c>
      <c r="I4408">
        <v>249.29726641579299</v>
      </c>
      <c r="J4408">
        <v>262.13636550082902</v>
      </c>
      <c r="K4408">
        <v>-20.117628924608599</v>
      </c>
      <c r="L4408">
        <v>-37.064602000000001</v>
      </c>
      <c r="M4408">
        <v>384.03054065627902</v>
      </c>
      <c r="N4408">
        <v>223.26345322647899</v>
      </c>
      <c r="O4408">
        <v>4.3998198802596802</v>
      </c>
      <c r="P4408">
        <v>8.15</v>
      </c>
      <c r="Q4408">
        <v>0</v>
      </c>
      <c r="R4408">
        <v>9.2732140419119098</v>
      </c>
      <c r="S4408">
        <v>262.50212486618602</v>
      </c>
    </row>
    <row r="4409" spans="1:20" hidden="1" x14ac:dyDescent="0.25">
      <c r="A4409">
        <v>2437</v>
      </c>
      <c r="B4409">
        <v>3090</v>
      </c>
      <c r="C4409">
        <v>227.688427876867</v>
      </c>
      <c r="D4409">
        <v>0.11088944961070001</v>
      </c>
      <c r="E4409">
        <v>0</v>
      </c>
      <c r="F4409">
        <v>0.33728140914683602</v>
      </c>
      <c r="G4409">
        <v>433</v>
      </c>
      <c r="H4409">
        <v>3</v>
      </c>
      <c r="I4409">
        <v>65.458401481493894</v>
      </c>
      <c r="J4409">
        <v>206.56671563520499</v>
      </c>
      <c r="K4409">
        <v>-20.117628924608599</v>
      </c>
      <c r="L4409">
        <v>47.642398999999997</v>
      </c>
      <c r="M4409">
        <v>138.04300817972199</v>
      </c>
      <c r="N4409">
        <v>78.627462632972694</v>
      </c>
      <c r="O4409">
        <v>0.29146469493160398</v>
      </c>
      <c r="P4409">
        <v>-0.25</v>
      </c>
      <c r="Q4409">
        <v>0</v>
      </c>
      <c r="R4409">
        <v>-6.6985303767103899</v>
      </c>
      <c r="S4409">
        <v>251.18984004521599</v>
      </c>
    </row>
    <row r="4410" spans="1:20" hidden="1" x14ac:dyDescent="0.25">
      <c r="A4410">
        <v>2438</v>
      </c>
      <c r="B4410">
        <v>333</v>
      </c>
      <c r="C4410">
        <v>266.89625606267902</v>
      </c>
      <c r="D4410">
        <v>0.101388399224356</v>
      </c>
      <c r="E4410">
        <v>0</v>
      </c>
      <c r="F4410">
        <v>-0.37588085064135601</v>
      </c>
      <c r="G4410">
        <v>434</v>
      </c>
      <c r="H4410">
        <v>3</v>
      </c>
      <c r="I4410">
        <v>152.27941916261</v>
      </c>
      <c r="J4410">
        <v>250.80456541188099</v>
      </c>
      <c r="K4410">
        <v>-20.117628924608599</v>
      </c>
      <c r="L4410">
        <v>22.605801</v>
      </c>
      <c r="M4410">
        <v>259.18018418738501</v>
      </c>
      <c r="N4410">
        <v>146.383759958512</v>
      </c>
      <c r="O4410">
        <v>0.80516925306489096</v>
      </c>
      <c r="P4410">
        <v>9.5500000000000007</v>
      </c>
      <c r="Q4410">
        <v>0</v>
      </c>
      <c r="R4410">
        <v>-0.97056983080597503</v>
      </c>
      <c r="S4410">
        <v>270.30632076873201</v>
      </c>
    </row>
    <row r="4411" spans="1:20" x14ac:dyDescent="0.25">
      <c r="A4411">
        <v>2438</v>
      </c>
      <c r="B4411">
        <v>1499</v>
      </c>
      <c r="C4411">
        <v>293.30706815537098</v>
      </c>
      <c r="D4411">
        <v>0.13156498648786699</v>
      </c>
      <c r="E4411">
        <v>0</v>
      </c>
      <c r="F4411">
        <v>0.66401725788148003</v>
      </c>
      <c r="G4411">
        <v>434</v>
      </c>
      <c r="H4411">
        <v>3</v>
      </c>
      <c r="I4411">
        <v>248.71277214085799</v>
      </c>
      <c r="J4411">
        <v>262.85647725945199</v>
      </c>
      <c r="K4411">
        <v>-20.117628924608599</v>
      </c>
      <c r="L4411">
        <v>-39.488300000000002</v>
      </c>
      <c r="M4411">
        <v>376.49805622036098</v>
      </c>
      <c r="N4411">
        <v>218.057754773223</v>
      </c>
      <c r="O4411">
        <v>5.1472910637471401</v>
      </c>
      <c r="P4411">
        <v>5.98</v>
      </c>
      <c r="Q4411">
        <v>0</v>
      </c>
      <c r="R4411">
        <v>9.7265641808049192</v>
      </c>
      <c r="S4411">
        <v>259.48140730483698</v>
      </c>
      <c r="T4411">
        <f>IF(AND(C4411&gt;=$V$3,B4411=$V$1,A4411&lt;=2004),1,0)</f>
        <v>0</v>
      </c>
    </row>
    <row r="4412" spans="1:20" hidden="1" x14ac:dyDescent="0.25">
      <c r="A4412">
        <v>2438</v>
      </c>
      <c r="B4412">
        <v>1513</v>
      </c>
      <c r="C4412">
        <v>294.96626841535499</v>
      </c>
      <c r="D4412">
        <v>0.13685500605780401</v>
      </c>
      <c r="E4412">
        <v>0</v>
      </c>
      <c r="F4412">
        <v>0.63290993801994699</v>
      </c>
      <c r="G4412">
        <v>434</v>
      </c>
      <c r="H4412">
        <v>3</v>
      </c>
      <c r="I4412">
        <v>249.29726641579299</v>
      </c>
      <c r="J4412">
        <v>262.34311802166098</v>
      </c>
      <c r="K4412">
        <v>-20.117628924608599</v>
      </c>
      <c r="L4412">
        <v>-37.064602000000001</v>
      </c>
      <c r="M4412">
        <v>385.23486419047703</v>
      </c>
      <c r="N4412">
        <v>224.00186435618801</v>
      </c>
      <c r="O4412">
        <v>4.3856863343194403</v>
      </c>
      <c r="P4412">
        <v>8.02</v>
      </c>
      <c r="Q4412">
        <v>0</v>
      </c>
      <c r="R4412">
        <v>9.2960780295024605</v>
      </c>
      <c r="S4412">
        <v>262.65380018088501</v>
      </c>
    </row>
    <row r="4413" spans="1:20" hidden="1" x14ac:dyDescent="0.25">
      <c r="A4413">
        <v>2438</v>
      </c>
      <c r="B4413">
        <v>3090</v>
      </c>
      <c r="C4413">
        <v>227.33517343656899</v>
      </c>
      <c r="D4413">
        <v>0.111077529366822</v>
      </c>
      <c r="E4413">
        <v>0</v>
      </c>
      <c r="F4413">
        <v>-0.359024574070684</v>
      </c>
      <c r="G4413">
        <v>434</v>
      </c>
      <c r="H4413">
        <v>3</v>
      </c>
      <c r="I4413">
        <v>65.458401481493894</v>
      </c>
      <c r="J4413">
        <v>206.21346119490701</v>
      </c>
      <c r="K4413">
        <v>-20.117628924608599</v>
      </c>
      <c r="L4413">
        <v>47.642398999999997</v>
      </c>
      <c r="M4413">
        <v>137.15703235292199</v>
      </c>
      <c r="N4413">
        <v>78.135463277119797</v>
      </c>
      <c r="O4413">
        <v>0.30230197171662399</v>
      </c>
      <c r="P4413">
        <v>-0.37</v>
      </c>
      <c r="Q4413">
        <v>0</v>
      </c>
      <c r="R4413">
        <v>-6.7727412030488399</v>
      </c>
      <c r="S4413">
        <v>251.07933563141</v>
      </c>
    </row>
    <row r="4414" spans="1:20" hidden="1" x14ac:dyDescent="0.25">
      <c r="A4414">
        <v>2439</v>
      </c>
      <c r="B4414">
        <v>333</v>
      </c>
      <c r="C4414">
        <v>266.83324261693002</v>
      </c>
      <c r="D4414">
        <v>0.101555785818757</v>
      </c>
      <c r="E4414">
        <v>0</v>
      </c>
      <c r="F4414">
        <v>0.13221491240689801</v>
      </c>
      <c r="G4414">
        <v>435</v>
      </c>
      <c r="H4414">
        <v>3</v>
      </c>
      <c r="I4414">
        <v>151.519630185935</v>
      </c>
      <c r="J4414">
        <v>250.74155196613199</v>
      </c>
      <c r="K4414">
        <v>-20.379138520366599</v>
      </c>
      <c r="L4414">
        <v>22.605801</v>
      </c>
      <c r="M4414">
        <v>258.95492358256701</v>
      </c>
      <c r="N4414">
        <v>146.27901781058799</v>
      </c>
      <c r="O4414">
        <v>0.80888965762121701</v>
      </c>
      <c r="P4414">
        <v>9.7799999999999994</v>
      </c>
      <c r="Q4414">
        <v>0</v>
      </c>
      <c r="R4414">
        <v>-0.982727572892241</v>
      </c>
      <c r="S4414">
        <v>270.29028653220598</v>
      </c>
    </row>
    <row r="4415" spans="1:20" x14ac:dyDescent="0.25">
      <c r="A4415">
        <v>2439</v>
      </c>
      <c r="B4415">
        <v>1499</v>
      </c>
      <c r="C4415">
        <v>293.544045108467</v>
      </c>
      <c r="D4415">
        <v>0.131782192945401</v>
      </c>
      <c r="E4415">
        <v>0</v>
      </c>
      <c r="F4415">
        <v>-0.10054773983745</v>
      </c>
      <c r="G4415">
        <v>435</v>
      </c>
      <c r="H4415">
        <v>3</v>
      </c>
      <c r="I4415">
        <v>249.83157354870201</v>
      </c>
      <c r="J4415">
        <v>263.09345421254898</v>
      </c>
      <c r="K4415">
        <v>-20.379138520366599</v>
      </c>
      <c r="L4415">
        <v>-39.488300000000002</v>
      </c>
      <c r="M4415">
        <v>377.69771831772601</v>
      </c>
      <c r="N4415">
        <v>218.78859243845</v>
      </c>
      <c r="O4415">
        <v>5.1439146142012397</v>
      </c>
      <c r="P4415">
        <v>5.84</v>
      </c>
      <c r="Q4415">
        <v>0</v>
      </c>
      <c r="R4415">
        <v>9.7480289831815092</v>
      </c>
      <c r="S4415">
        <v>259.64045667587601</v>
      </c>
      <c r="T4415">
        <f>IF(AND(C4415&gt;=$V$3,B4415=$V$1,A4415&lt;=2004),1,0)</f>
        <v>0</v>
      </c>
    </row>
    <row r="4416" spans="1:20" hidden="1" x14ac:dyDescent="0.25">
      <c r="A4416">
        <v>2439</v>
      </c>
      <c r="B4416">
        <v>1513</v>
      </c>
      <c r="C4416">
        <v>295.17612843249498</v>
      </c>
      <c r="D4416">
        <v>0.13708094604271301</v>
      </c>
      <c r="E4416">
        <v>0</v>
      </c>
      <c r="F4416">
        <v>-8.2334006587256398E-2</v>
      </c>
      <c r="G4416">
        <v>435</v>
      </c>
      <c r="H4416">
        <v>3</v>
      </c>
      <c r="I4416">
        <v>250.32710838292601</v>
      </c>
      <c r="J4416">
        <v>262.55297803880097</v>
      </c>
      <c r="K4416">
        <v>-20.379138520366599</v>
      </c>
      <c r="L4416">
        <v>-37.064602000000001</v>
      </c>
      <c r="M4416">
        <v>386.31685972181901</v>
      </c>
      <c r="N4416">
        <v>224.66837414523599</v>
      </c>
      <c r="O4416">
        <v>4.3735446858360802</v>
      </c>
      <c r="P4416">
        <v>7.87</v>
      </c>
      <c r="Q4416">
        <v>0</v>
      </c>
      <c r="R4416">
        <v>9.3119504230699093</v>
      </c>
      <c r="S4416">
        <v>262.80573447042099</v>
      </c>
    </row>
    <row r="4417" spans="1:20" hidden="1" x14ac:dyDescent="0.25">
      <c r="A4417">
        <v>2439</v>
      </c>
      <c r="B4417">
        <v>3090</v>
      </c>
      <c r="C4417">
        <v>226.96876704853301</v>
      </c>
      <c r="D4417">
        <v>0.111260912174889</v>
      </c>
      <c r="E4417">
        <v>0</v>
      </c>
      <c r="F4417">
        <v>0.34846046256216001</v>
      </c>
      <c r="G4417">
        <v>435</v>
      </c>
      <c r="H4417">
        <v>3</v>
      </c>
      <c r="I4417">
        <v>64.427046947452098</v>
      </c>
      <c r="J4417">
        <v>205.847054806871</v>
      </c>
      <c r="K4417">
        <v>-20.379138520366599</v>
      </c>
      <c r="L4417">
        <v>47.642398999999997</v>
      </c>
      <c r="M4417">
        <v>136.30782467563401</v>
      </c>
      <c r="N4417">
        <v>77.663923270137602</v>
      </c>
      <c r="O4417">
        <v>0.313043472421697</v>
      </c>
      <c r="P4417">
        <v>-0.5</v>
      </c>
      <c r="Q4417">
        <v>0</v>
      </c>
      <c r="R4417">
        <v>-6.8426979824409901</v>
      </c>
      <c r="S4417">
        <v>250.96768979898701</v>
      </c>
    </row>
    <row r="4418" spans="1:20" hidden="1" x14ac:dyDescent="0.25">
      <c r="A4418">
        <v>2440</v>
      </c>
      <c r="B4418">
        <v>333</v>
      </c>
      <c r="C4418">
        <v>266.78442705012702</v>
      </c>
      <c r="D4418">
        <v>0.101729669122145</v>
      </c>
      <c r="E4418">
        <v>0</v>
      </c>
      <c r="F4418">
        <v>-0.376170471665702</v>
      </c>
      <c r="G4418">
        <v>436</v>
      </c>
      <c r="H4418">
        <v>3</v>
      </c>
      <c r="I4418">
        <v>151.519630185935</v>
      </c>
      <c r="J4418">
        <v>250.692736399328</v>
      </c>
      <c r="K4418">
        <v>-20.379138520366599</v>
      </c>
      <c r="L4418">
        <v>22.605801</v>
      </c>
      <c r="M4418">
        <v>258.710456097627</v>
      </c>
      <c r="N4418">
        <v>146.16423228018201</v>
      </c>
      <c r="O4418">
        <v>0.81183949785435705</v>
      </c>
      <c r="P4418">
        <v>10.01</v>
      </c>
      <c r="Q4418">
        <v>0</v>
      </c>
      <c r="R4418">
        <v>-0.99626624979032796</v>
      </c>
      <c r="S4418">
        <v>270.274031397893</v>
      </c>
    </row>
    <row r="4419" spans="1:20" x14ac:dyDescent="0.25">
      <c r="A4419">
        <v>2440</v>
      </c>
      <c r="B4419">
        <v>1499</v>
      </c>
      <c r="C4419">
        <v>293.75606395945903</v>
      </c>
      <c r="D4419">
        <v>0.13200782975035999</v>
      </c>
      <c r="E4419">
        <v>0</v>
      </c>
      <c r="F4419">
        <v>0.66126718112667804</v>
      </c>
      <c r="G4419">
        <v>436</v>
      </c>
      <c r="H4419">
        <v>3</v>
      </c>
      <c r="I4419">
        <v>249.83157354870201</v>
      </c>
      <c r="J4419">
        <v>263.305473063541</v>
      </c>
      <c r="K4419">
        <v>-20.379138520366599</v>
      </c>
      <c r="L4419">
        <v>-39.488300000000002</v>
      </c>
      <c r="M4419">
        <v>378.91983938553602</v>
      </c>
      <c r="N4419">
        <v>219.534032910458</v>
      </c>
      <c r="O4419">
        <v>5.1417855451342698</v>
      </c>
      <c r="P4419">
        <v>5.68</v>
      </c>
      <c r="Q4419">
        <v>0</v>
      </c>
      <c r="R4419">
        <v>9.7704864994394995</v>
      </c>
      <c r="S4419">
        <v>259.79987246497097</v>
      </c>
      <c r="T4419">
        <f>IF(AND(C4419&gt;=$V$3,B4419=$V$1,A4419&lt;=2004),1,0)</f>
        <v>0</v>
      </c>
    </row>
    <row r="4420" spans="1:20" hidden="1" x14ac:dyDescent="0.25">
      <c r="A4420">
        <v>2440</v>
      </c>
      <c r="B4420">
        <v>1513</v>
      </c>
      <c r="C4420">
        <v>295.36260697294898</v>
      </c>
      <c r="D4420">
        <v>0.137315655345954</v>
      </c>
      <c r="E4420">
        <v>0</v>
      </c>
      <c r="F4420">
        <v>0.61949544954765101</v>
      </c>
      <c r="G4420">
        <v>436</v>
      </c>
      <c r="H4420">
        <v>3</v>
      </c>
      <c r="I4420">
        <v>250.32710838292601</v>
      </c>
      <c r="J4420">
        <v>262.73945657925498</v>
      </c>
      <c r="K4420">
        <v>-20.379138520366599</v>
      </c>
      <c r="L4420">
        <v>-37.064602000000001</v>
      </c>
      <c r="M4420">
        <v>387.41744692282901</v>
      </c>
      <c r="N4420">
        <v>225.34731925679901</v>
      </c>
      <c r="O4420">
        <v>4.3623846188567397</v>
      </c>
      <c r="P4420">
        <v>7.7</v>
      </c>
      <c r="Q4420">
        <v>0</v>
      </c>
      <c r="R4420">
        <v>9.3286437161901095</v>
      </c>
      <c r="S4420">
        <v>262.95794112863501</v>
      </c>
    </row>
    <row r="4421" spans="1:20" hidden="1" x14ac:dyDescent="0.25">
      <c r="A4421">
        <v>2440</v>
      </c>
      <c r="B4421">
        <v>3090</v>
      </c>
      <c r="C4421">
        <v>226.615741980319</v>
      </c>
      <c r="D4421">
        <v>0.11145141254659199</v>
      </c>
      <c r="E4421">
        <v>0</v>
      </c>
      <c r="F4421">
        <v>-0.35453649461011399</v>
      </c>
      <c r="G4421">
        <v>436</v>
      </c>
      <c r="H4421">
        <v>3</v>
      </c>
      <c r="I4421">
        <v>64.427046947452098</v>
      </c>
      <c r="J4421">
        <v>205.49402973865699</v>
      </c>
      <c r="K4421">
        <v>-20.379138520366599</v>
      </c>
      <c r="L4421">
        <v>47.642398999999997</v>
      </c>
      <c r="M4421">
        <v>135.431172972539</v>
      </c>
      <c r="N4421">
        <v>77.177049921897293</v>
      </c>
      <c r="O4421">
        <v>0.32438358522830102</v>
      </c>
      <c r="P4421">
        <v>-0.62</v>
      </c>
      <c r="Q4421">
        <v>0</v>
      </c>
      <c r="R4421">
        <v>-6.9161160093897003</v>
      </c>
      <c r="S4421">
        <v>250.854846074043</v>
      </c>
    </row>
    <row r="4422" spans="1:20" hidden="1" x14ac:dyDescent="0.25">
      <c r="A4422">
        <v>2441</v>
      </c>
      <c r="B4422">
        <v>333</v>
      </c>
      <c r="C4422">
        <v>266.730945074462</v>
      </c>
      <c r="D4422">
        <v>0.10190887246029399</v>
      </c>
      <c r="E4422">
        <v>0</v>
      </c>
      <c r="F4422">
        <v>0.12363585293816801</v>
      </c>
      <c r="G4422">
        <v>437</v>
      </c>
      <c r="H4422">
        <v>3</v>
      </c>
      <c r="I4422">
        <v>150.76874752033899</v>
      </c>
      <c r="J4422">
        <v>250.639254423663</v>
      </c>
      <c r="K4422">
        <v>-20.634440433114001</v>
      </c>
      <c r="L4422">
        <v>22.605801</v>
      </c>
      <c r="M4422">
        <v>258.52118983945002</v>
      </c>
      <c r="N4422">
        <v>146.08128111682399</v>
      </c>
      <c r="O4422">
        <v>0.81527188953162399</v>
      </c>
      <c r="P4422">
        <v>10.26</v>
      </c>
      <c r="Q4422">
        <v>0</v>
      </c>
      <c r="R4422">
        <v>-1.00564965965244</v>
      </c>
      <c r="S4422">
        <v>270.257623163353</v>
      </c>
    </row>
    <row r="4423" spans="1:20" x14ac:dyDescent="0.25">
      <c r="A4423">
        <v>2441</v>
      </c>
      <c r="B4423">
        <v>1499</v>
      </c>
      <c r="C4423">
        <v>293.97199308933699</v>
      </c>
      <c r="D4423">
        <v>0.13224037001080899</v>
      </c>
      <c r="E4423">
        <v>0</v>
      </c>
      <c r="F4423">
        <v>-0.10360371085230601</v>
      </c>
      <c r="G4423">
        <v>437</v>
      </c>
      <c r="H4423">
        <v>3</v>
      </c>
      <c r="I4423">
        <v>250.917058631462</v>
      </c>
      <c r="J4423">
        <v>263.52140219341902</v>
      </c>
      <c r="K4423">
        <v>-20.634440433114001</v>
      </c>
      <c r="L4423">
        <v>-39.488300000000002</v>
      </c>
      <c r="M4423">
        <v>380.01575982815501</v>
      </c>
      <c r="N4423">
        <v>220.207693536607</v>
      </c>
      <c r="O4423">
        <v>5.1404588706027798</v>
      </c>
      <c r="P4423">
        <v>5.51</v>
      </c>
      <c r="Q4423">
        <v>0</v>
      </c>
      <c r="R4423">
        <v>9.7856458831464206</v>
      </c>
      <c r="S4423">
        <v>259.95953559539601</v>
      </c>
      <c r="T4423">
        <f>IF(AND(C4423&gt;=$V$3,B4423=$V$1,A4423&lt;=2004),1,0)</f>
        <v>0</v>
      </c>
    </row>
    <row r="4424" spans="1:20" hidden="1" x14ac:dyDescent="0.25">
      <c r="A4424">
        <v>2441</v>
      </c>
      <c r="B4424">
        <v>1513</v>
      </c>
      <c r="C4424">
        <v>295.551906474482</v>
      </c>
      <c r="D4424">
        <v>0.13755754568168799</v>
      </c>
      <c r="E4424">
        <v>0</v>
      </c>
      <c r="F4424">
        <v>-7.4742209151103994E-2</v>
      </c>
      <c r="G4424">
        <v>437</v>
      </c>
      <c r="H4424">
        <v>3</v>
      </c>
      <c r="I4424">
        <v>251.32502607922899</v>
      </c>
      <c r="J4424">
        <v>262.92875608078799</v>
      </c>
      <c r="K4424">
        <v>-20.634440433114001</v>
      </c>
      <c r="L4424">
        <v>-37.064602000000001</v>
      </c>
      <c r="M4424">
        <v>388.397384302614</v>
      </c>
      <c r="N4424">
        <v>225.957442822796</v>
      </c>
      <c r="O4424">
        <v>4.3519337766389699</v>
      </c>
      <c r="P4424">
        <v>7.51</v>
      </c>
      <c r="Q4424">
        <v>0</v>
      </c>
      <c r="R4424">
        <v>9.3385203392323799</v>
      </c>
      <c r="S4424">
        <v>263.11030893436799</v>
      </c>
    </row>
    <row r="4425" spans="1:20" hidden="1" x14ac:dyDescent="0.25">
      <c r="A4425">
        <v>2441</v>
      </c>
      <c r="B4425">
        <v>3090</v>
      </c>
      <c r="C4425">
        <v>226.249980946025</v>
      </c>
      <c r="D4425">
        <v>0.111647741359436</v>
      </c>
      <c r="E4425">
        <v>0</v>
      </c>
      <c r="F4425">
        <v>0.33743914244297102</v>
      </c>
      <c r="G4425">
        <v>437</v>
      </c>
      <c r="H4425">
        <v>3</v>
      </c>
      <c r="I4425">
        <v>63.419091387831401</v>
      </c>
      <c r="J4425">
        <v>205.12826870436299</v>
      </c>
      <c r="K4425">
        <v>-20.634440433114001</v>
      </c>
      <c r="L4425">
        <v>47.642398999999997</v>
      </c>
      <c r="M4425">
        <v>134.59054332840299</v>
      </c>
      <c r="N4425">
        <v>76.7109134934216</v>
      </c>
      <c r="O4425">
        <v>0.33470553825937599</v>
      </c>
      <c r="P4425">
        <v>-0.75</v>
      </c>
      <c r="Q4425">
        <v>0</v>
      </c>
      <c r="R4425">
        <v>-6.9853325342568997</v>
      </c>
      <c r="S4425">
        <v>250.740873008514</v>
      </c>
    </row>
    <row r="4426" spans="1:20" hidden="1" x14ac:dyDescent="0.25">
      <c r="A4426" t="s">
        <v>97</v>
      </c>
      <c r="B4426">
        <v>333</v>
      </c>
      <c r="C4426">
        <v>266.67409252511999</v>
      </c>
      <c r="D4426">
        <v>0.10208839962997</v>
      </c>
      <c r="E4426">
        <v>0</v>
      </c>
      <c r="F4426">
        <v>8.9302914493312097E-2</v>
      </c>
      <c r="G4426">
        <v>438</v>
      </c>
      <c r="H4426">
        <v>3</v>
      </c>
      <c r="I4426">
        <v>150.027388287539</v>
      </c>
      <c r="J4426">
        <v>250.58240187432199</v>
      </c>
      <c r="K4426">
        <v>-20.8834568954153</v>
      </c>
      <c r="L4426">
        <v>22.605801</v>
      </c>
      <c r="M4426">
        <v>258.31395035248698</v>
      </c>
      <c r="N4426">
        <v>145.988153687211</v>
      </c>
      <c r="O4426">
        <v>0.81768983904956805</v>
      </c>
      <c r="P4426">
        <v>10.53</v>
      </c>
      <c r="Q4426">
        <v>0</v>
      </c>
      <c r="R4426">
        <v>-1.01633373481655</v>
      </c>
      <c r="S4426">
        <v>270.24104060686199</v>
      </c>
    </row>
    <row r="4427" spans="1:20" x14ac:dyDescent="0.25">
      <c r="A4427">
        <v>2442</v>
      </c>
      <c r="B4427">
        <v>1499</v>
      </c>
      <c r="C4427">
        <v>294.189877310432</v>
      </c>
      <c r="D4427">
        <v>0.13247333048590601</v>
      </c>
      <c r="E4427">
        <v>0</v>
      </c>
      <c r="F4427">
        <v>-5.1800807919516197E-2</v>
      </c>
      <c r="G4427">
        <v>438</v>
      </c>
      <c r="H4427">
        <v>3</v>
      </c>
      <c r="I4427">
        <v>251.96873144782501</v>
      </c>
      <c r="J4427">
        <v>263.739286414513</v>
      </c>
      <c r="K4427">
        <v>-20.8834568954153</v>
      </c>
      <c r="L4427">
        <v>-39.488300000000002</v>
      </c>
      <c r="M4427">
        <v>381.13433407070301</v>
      </c>
      <c r="N4427">
        <v>220.89473295548501</v>
      </c>
      <c r="O4427">
        <v>5.1398492017538198</v>
      </c>
      <c r="P4427">
        <v>5.32</v>
      </c>
      <c r="Q4427">
        <v>0</v>
      </c>
      <c r="R4427">
        <v>9.8018608684460897</v>
      </c>
      <c r="S4427">
        <v>260.119463290402</v>
      </c>
      <c r="T4427">
        <f>IF(AND(C4427&gt;=$V$3,B4427=$V$1,A4427&lt;=2004),1,0)</f>
        <v>0</v>
      </c>
    </row>
    <row r="4428" spans="1:20" hidden="1" x14ac:dyDescent="0.25">
      <c r="A4428">
        <v>2442</v>
      </c>
      <c r="B4428">
        <v>1513</v>
      </c>
      <c r="C4428">
        <v>295.74223530842698</v>
      </c>
      <c r="D4428">
        <v>0.137799873128235</v>
      </c>
      <c r="E4428">
        <v>0</v>
      </c>
      <c r="F4428">
        <v>-2.7272732335502401E-2</v>
      </c>
      <c r="G4428">
        <v>438</v>
      </c>
      <c r="H4428">
        <v>3</v>
      </c>
      <c r="I4428">
        <v>252.290603726131</v>
      </c>
      <c r="J4428">
        <v>263.11908491473298</v>
      </c>
      <c r="K4428">
        <v>-20.8834568954153</v>
      </c>
      <c r="L4428">
        <v>-37.064602000000001</v>
      </c>
      <c r="M4428">
        <v>389.39404592549698</v>
      </c>
      <c r="N4428">
        <v>226.57752699835601</v>
      </c>
      <c r="O4428">
        <v>4.3427667654299604</v>
      </c>
      <c r="P4428">
        <v>7.3</v>
      </c>
      <c r="Q4428">
        <v>0</v>
      </c>
      <c r="R4428">
        <v>9.3491634791446998</v>
      </c>
      <c r="S4428">
        <v>263.26285039415001</v>
      </c>
    </row>
    <row r="4429" spans="1:20" hidden="1" x14ac:dyDescent="0.25">
      <c r="A4429">
        <v>2442</v>
      </c>
      <c r="B4429">
        <v>3090</v>
      </c>
      <c r="C4429">
        <v>225.872626177493</v>
      </c>
      <c r="D4429">
        <v>0.1118444249506</v>
      </c>
      <c r="E4429">
        <v>0</v>
      </c>
      <c r="F4429">
        <v>0.30717583294798301</v>
      </c>
      <c r="G4429">
        <v>438</v>
      </c>
      <c r="H4429">
        <v>3</v>
      </c>
      <c r="I4429">
        <v>62.434935855497002</v>
      </c>
      <c r="J4429">
        <v>204.75091393583099</v>
      </c>
      <c r="K4429">
        <v>-20.8834568954153</v>
      </c>
      <c r="L4429">
        <v>47.642398999999997</v>
      </c>
      <c r="M4429">
        <v>133.72372053644901</v>
      </c>
      <c r="N4429">
        <v>76.229693110795395</v>
      </c>
      <c r="O4429">
        <v>0.34521799039218598</v>
      </c>
      <c r="P4429">
        <v>-0.88</v>
      </c>
      <c r="Q4429">
        <v>0</v>
      </c>
      <c r="R4429">
        <v>-7.0578939079426997</v>
      </c>
      <c r="S4429">
        <v>250.62571602766701</v>
      </c>
    </row>
    <row r="4430" spans="1:20" hidden="1" x14ac:dyDescent="0.25">
      <c r="A4430">
        <v>2443</v>
      </c>
      <c r="B4430">
        <v>333</v>
      </c>
      <c r="C4430">
        <v>266.63250118431802</v>
      </c>
      <c r="D4430">
        <v>0.10228459900098499</v>
      </c>
      <c r="E4430">
        <v>0</v>
      </c>
      <c r="F4430">
        <v>-0.404343294874839</v>
      </c>
      <c r="G4430">
        <v>439</v>
      </c>
      <c r="H4430">
        <v>3</v>
      </c>
      <c r="I4430">
        <v>150.027388287539</v>
      </c>
      <c r="J4430">
        <v>250.54081053351899</v>
      </c>
      <c r="K4430">
        <v>-20.8834568954153</v>
      </c>
      <c r="L4430">
        <v>22.605801</v>
      </c>
      <c r="M4430">
        <v>258.09378674234802</v>
      </c>
      <c r="N4430">
        <v>145.889876640306</v>
      </c>
      <c r="O4430">
        <v>0.81854138552686895</v>
      </c>
      <c r="P4430">
        <v>10.8</v>
      </c>
      <c r="Q4430">
        <v>0</v>
      </c>
      <c r="R4430">
        <v>-1.02793891998049</v>
      </c>
      <c r="S4430">
        <v>270.22426869953898</v>
      </c>
    </row>
    <row r="4431" spans="1:20" x14ac:dyDescent="0.25">
      <c r="A4431">
        <v>2443</v>
      </c>
      <c r="B4431">
        <v>1499</v>
      </c>
      <c r="C4431">
        <v>294.38321311750599</v>
      </c>
      <c r="D4431">
        <v>0.13272792536849601</v>
      </c>
      <c r="E4431">
        <v>0</v>
      </c>
      <c r="F4431">
        <v>0.65041258866787999</v>
      </c>
      <c r="G4431">
        <v>439</v>
      </c>
      <c r="H4431">
        <v>3</v>
      </c>
      <c r="I4431">
        <v>251.96873144782501</v>
      </c>
      <c r="J4431">
        <v>263.932622221587</v>
      </c>
      <c r="K4431">
        <v>-20.8834568954153</v>
      </c>
      <c r="L4431">
        <v>-39.488300000000002</v>
      </c>
      <c r="M4431">
        <v>382.26553743921198</v>
      </c>
      <c r="N4431">
        <v>221.59289010102799</v>
      </c>
      <c r="O4431">
        <v>5.1391850048149603</v>
      </c>
      <c r="P4431">
        <v>5.12</v>
      </c>
      <c r="Q4431">
        <v>0</v>
      </c>
      <c r="R4431">
        <v>9.8185630372098505</v>
      </c>
      <c r="S4431">
        <v>260.27966349890198</v>
      </c>
      <c r="T4431">
        <f>IF(AND(C4431&gt;=$V$3,B4431=$V$1,A4431&lt;=2004),1,0)</f>
        <v>0</v>
      </c>
    </row>
    <row r="4432" spans="1:20" hidden="1" x14ac:dyDescent="0.25">
      <c r="A4432">
        <v>2443</v>
      </c>
      <c r="B4432">
        <v>1513</v>
      </c>
      <c r="C4432">
        <v>295.90858639740497</v>
      </c>
      <c r="D4432">
        <v>0.13806470486750999</v>
      </c>
      <c r="E4432">
        <v>0</v>
      </c>
      <c r="F4432">
        <v>0.63529381920372696</v>
      </c>
      <c r="G4432">
        <v>439</v>
      </c>
      <c r="H4432">
        <v>3</v>
      </c>
      <c r="I4432">
        <v>252.290603726131</v>
      </c>
      <c r="J4432">
        <v>263.28543600371103</v>
      </c>
      <c r="K4432">
        <v>-20.8834568954153</v>
      </c>
      <c r="L4432">
        <v>-37.064602000000001</v>
      </c>
      <c r="M4432">
        <v>390.398059561227</v>
      </c>
      <c r="N4432">
        <v>227.205791623517</v>
      </c>
      <c r="O4432">
        <v>4.3341116898938301</v>
      </c>
      <c r="P4432">
        <v>7.06</v>
      </c>
      <c r="Q4432">
        <v>0</v>
      </c>
      <c r="R4432">
        <v>9.3600532122429598</v>
      </c>
      <c r="S4432">
        <v>263.41556953140997</v>
      </c>
    </row>
    <row r="4433" spans="1:20" hidden="1" x14ac:dyDescent="0.25">
      <c r="A4433">
        <v>2443</v>
      </c>
      <c r="B4433">
        <v>3090</v>
      </c>
      <c r="C4433">
        <v>225.508566823872</v>
      </c>
      <c r="D4433">
        <v>0.11205937401343601</v>
      </c>
      <c r="E4433">
        <v>0</v>
      </c>
      <c r="F4433">
        <v>-0.35226042169876198</v>
      </c>
      <c r="G4433">
        <v>439</v>
      </c>
      <c r="H4433">
        <v>3</v>
      </c>
      <c r="I4433">
        <v>62.434935855497002</v>
      </c>
      <c r="J4433">
        <v>204.38685458220999</v>
      </c>
      <c r="K4433">
        <v>-20.8834568954153</v>
      </c>
      <c r="L4433">
        <v>47.642398999999997</v>
      </c>
      <c r="M4433">
        <v>132.83381672854301</v>
      </c>
      <c r="N4433">
        <v>75.736314137856397</v>
      </c>
      <c r="O4433">
        <v>0.35539225564677601</v>
      </c>
      <c r="P4433">
        <v>-1.01</v>
      </c>
      <c r="Q4433">
        <v>0</v>
      </c>
      <c r="R4433">
        <v>-7.1334552294191997</v>
      </c>
      <c r="S4433">
        <v>250.50932618418901</v>
      </c>
    </row>
    <row r="4434" spans="1:20" hidden="1" x14ac:dyDescent="0.25">
      <c r="A4434">
        <v>2444</v>
      </c>
      <c r="B4434">
        <v>333</v>
      </c>
      <c r="C4434">
        <v>266.58727965064401</v>
      </c>
      <c r="D4434">
        <v>0.102477391788689</v>
      </c>
      <c r="E4434">
        <v>0</v>
      </c>
      <c r="F4434">
        <v>9.6181483497389003E-2</v>
      </c>
      <c r="G4434">
        <v>440</v>
      </c>
      <c r="H4434">
        <v>3</v>
      </c>
      <c r="I4434">
        <v>149.296158855827</v>
      </c>
      <c r="J4434">
        <v>250.49558899984501</v>
      </c>
      <c r="K4434">
        <v>-21.126112054443599</v>
      </c>
      <c r="L4434">
        <v>22.605801</v>
      </c>
      <c r="M4434">
        <v>257.932811890528</v>
      </c>
      <c r="N4434">
        <v>145.82453328819099</v>
      </c>
      <c r="O4434">
        <v>0.81944514245435496</v>
      </c>
      <c r="P4434">
        <v>11.08</v>
      </c>
      <c r="Q4434">
        <v>0</v>
      </c>
      <c r="R4434">
        <v>-1.0350914944113001</v>
      </c>
      <c r="S4434">
        <v>270.20738009042299</v>
      </c>
    </row>
    <row r="4435" spans="1:20" x14ac:dyDescent="0.25">
      <c r="A4435">
        <v>2444</v>
      </c>
      <c r="B4435">
        <v>1499</v>
      </c>
      <c r="C4435">
        <v>294.57866224460702</v>
      </c>
      <c r="D4435">
        <v>0.13297809975435601</v>
      </c>
      <c r="E4435">
        <v>0</v>
      </c>
      <c r="F4435">
        <v>-5.5993090598981603E-2</v>
      </c>
      <c r="G4435">
        <v>440</v>
      </c>
      <c r="H4435">
        <v>3</v>
      </c>
      <c r="I4435">
        <v>252.98610804013501</v>
      </c>
      <c r="J4435">
        <v>264.12807134868802</v>
      </c>
      <c r="K4435">
        <v>-21.126112054443599</v>
      </c>
      <c r="L4435">
        <v>-39.488300000000002</v>
      </c>
      <c r="M4435">
        <v>383.27139804564803</v>
      </c>
      <c r="N4435">
        <v>222.217833906219</v>
      </c>
      <c r="O4435">
        <v>5.1379906717319601</v>
      </c>
      <c r="P4435">
        <v>4.9000000000000004</v>
      </c>
      <c r="Q4435">
        <v>0</v>
      </c>
      <c r="R4435">
        <v>9.8281122009852293</v>
      </c>
      <c r="S4435">
        <v>260.44001951207798</v>
      </c>
      <c r="T4435">
        <f>IF(AND(C4435&gt;=$V$3,B4435=$V$1,A4435&lt;=2004),1,0)</f>
        <v>0</v>
      </c>
    </row>
    <row r="4436" spans="1:20" hidden="1" x14ac:dyDescent="0.25">
      <c r="A4436">
        <v>2444</v>
      </c>
      <c r="B4436">
        <v>1513</v>
      </c>
      <c r="C4436">
        <v>296.07636560596001</v>
      </c>
      <c r="D4436">
        <v>0.13832493836888601</v>
      </c>
      <c r="E4436">
        <v>0</v>
      </c>
      <c r="F4436">
        <v>-3.7838646195785502E-2</v>
      </c>
      <c r="G4436">
        <v>440</v>
      </c>
      <c r="H4436">
        <v>3</v>
      </c>
      <c r="I4436">
        <v>253.22343690959701</v>
      </c>
      <c r="J4436">
        <v>263.453215212266</v>
      </c>
      <c r="K4436">
        <v>-21.126112054443599</v>
      </c>
      <c r="L4436">
        <v>-37.064602000000001</v>
      </c>
      <c r="M4436">
        <v>391.27717589456199</v>
      </c>
      <c r="N4436">
        <v>227.76076027856999</v>
      </c>
      <c r="O4436">
        <v>4.3278547540355099</v>
      </c>
      <c r="P4436">
        <v>6.82</v>
      </c>
      <c r="Q4436">
        <v>0</v>
      </c>
      <c r="R4436">
        <v>9.3639817285560003</v>
      </c>
      <c r="S4436">
        <v>263.56835276655602</v>
      </c>
    </row>
    <row r="4437" spans="1:20" hidden="1" x14ac:dyDescent="0.25">
      <c r="A4437">
        <v>2444</v>
      </c>
      <c r="B4437">
        <v>3090</v>
      </c>
      <c r="C4437">
        <v>225.13323410580699</v>
      </c>
      <c r="D4437">
        <v>0.112270590944581</v>
      </c>
      <c r="E4437">
        <v>0</v>
      </c>
      <c r="F4437">
        <v>0.29868774320682601</v>
      </c>
      <c r="G4437">
        <v>440</v>
      </c>
      <c r="H4437">
        <v>3</v>
      </c>
      <c r="I4437">
        <v>61.474961247612796</v>
      </c>
      <c r="J4437">
        <v>204.01152186414399</v>
      </c>
      <c r="K4437">
        <v>-21.126112054443599</v>
      </c>
      <c r="L4437">
        <v>47.642398999999997</v>
      </c>
      <c r="M4437">
        <v>131.97948387665801</v>
      </c>
      <c r="N4437">
        <v>75.262777043971198</v>
      </c>
      <c r="O4437">
        <v>0.36451759285326002</v>
      </c>
      <c r="P4437">
        <v>-1.1399999999999999</v>
      </c>
      <c r="Q4437">
        <v>0</v>
      </c>
      <c r="R4437">
        <v>-7.2048297274307398</v>
      </c>
      <c r="S4437">
        <v>250.39177179052001</v>
      </c>
    </row>
    <row r="4438" spans="1:20" hidden="1" x14ac:dyDescent="0.25">
      <c r="A4438">
        <v>2445</v>
      </c>
      <c r="B4438">
        <v>333</v>
      </c>
      <c r="C4438">
        <v>266.55722530613502</v>
      </c>
      <c r="D4438">
        <v>0.10268346180167499</v>
      </c>
      <c r="E4438">
        <v>0</v>
      </c>
      <c r="F4438">
        <v>-0.40185233544390397</v>
      </c>
      <c r="G4438">
        <v>441</v>
      </c>
      <c r="H4438">
        <v>3</v>
      </c>
      <c r="I4438">
        <v>149.296158855827</v>
      </c>
      <c r="J4438">
        <v>250.465534655336</v>
      </c>
      <c r="K4438">
        <v>-21.126112054443599</v>
      </c>
      <c r="L4438">
        <v>22.605801</v>
      </c>
      <c r="M4438">
        <v>257.75787222297299</v>
      </c>
      <c r="N4438">
        <v>145.75299284787599</v>
      </c>
      <c r="O4438">
        <v>0.819733142784001</v>
      </c>
      <c r="P4438">
        <v>11.37</v>
      </c>
      <c r="Q4438">
        <v>0</v>
      </c>
      <c r="R4438">
        <v>-1.0432566022855501</v>
      </c>
      <c r="S4438">
        <v>270.19035825896202</v>
      </c>
    </row>
    <row r="4439" spans="1:20" x14ac:dyDescent="0.25">
      <c r="A4439">
        <v>2445</v>
      </c>
      <c r="B4439">
        <v>1499</v>
      </c>
      <c r="C4439">
        <v>294.750579759674</v>
      </c>
      <c r="D4439">
        <v>0.13324550311293801</v>
      </c>
      <c r="E4439">
        <v>0</v>
      </c>
      <c r="F4439">
        <v>0.62347243775689098</v>
      </c>
      <c r="G4439">
        <v>441</v>
      </c>
      <c r="H4439">
        <v>3</v>
      </c>
      <c r="I4439">
        <v>252.98610804013501</v>
      </c>
      <c r="J4439">
        <v>264.29998886375603</v>
      </c>
      <c r="K4439">
        <v>-21.126112054443599</v>
      </c>
      <c r="L4439">
        <v>-39.488300000000002</v>
      </c>
      <c r="M4439">
        <v>384.29026993990101</v>
      </c>
      <c r="N4439">
        <v>222.85337702264701</v>
      </c>
      <c r="O4439">
        <v>5.1379603010320301</v>
      </c>
      <c r="P4439">
        <v>4.67</v>
      </c>
      <c r="Q4439">
        <v>0</v>
      </c>
      <c r="R4439">
        <v>9.8382254902174502</v>
      </c>
      <c r="S4439">
        <v>260.60054053423102</v>
      </c>
      <c r="T4439">
        <f>IF(AND(C4439&gt;=$V$3,B4439=$V$1,A4439&lt;=2004),1,0)</f>
        <v>0</v>
      </c>
    </row>
    <row r="4440" spans="1:20" hidden="1" x14ac:dyDescent="0.25">
      <c r="A4440">
        <v>2445</v>
      </c>
      <c r="B4440">
        <v>1513</v>
      </c>
      <c r="C4440">
        <v>296.22130254636397</v>
      </c>
      <c r="D4440">
        <v>0.13860309359267101</v>
      </c>
      <c r="E4440">
        <v>0</v>
      </c>
      <c r="F4440">
        <v>0.60520931718883197</v>
      </c>
      <c r="G4440">
        <v>441</v>
      </c>
      <c r="H4440">
        <v>3</v>
      </c>
      <c r="I4440">
        <v>253.22343690959701</v>
      </c>
      <c r="J4440">
        <v>263.59815215267002</v>
      </c>
      <c r="K4440">
        <v>-21.126112054443599</v>
      </c>
      <c r="L4440">
        <v>-37.064602000000001</v>
      </c>
      <c r="M4440">
        <v>392.16534247679101</v>
      </c>
      <c r="N4440">
        <v>228.324125484473</v>
      </c>
      <c r="O4440">
        <v>4.3217684193066201</v>
      </c>
      <c r="P4440">
        <v>6.55</v>
      </c>
      <c r="Q4440">
        <v>0</v>
      </c>
      <c r="R4440">
        <v>9.3683033346900206</v>
      </c>
      <c r="S4440">
        <v>263.72120651326298</v>
      </c>
    </row>
    <row r="4441" spans="1:20" hidden="1" x14ac:dyDescent="0.25">
      <c r="A4441">
        <v>2445</v>
      </c>
      <c r="B4441">
        <v>3090</v>
      </c>
      <c r="C4441">
        <v>224.77088124063499</v>
      </c>
      <c r="D4441">
        <v>0.112496353932202</v>
      </c>
      <c r="E4441">
        <v>0</v>
      </c>
      <c r="F4441">
        <v>-0.34389964500498299</v>
      </c>
      <c r="G4441">
        <v>441</v>
      </c>
      <c r="H4441">
        <v>3</v>
      </c>
      <c r="I4441">
        <v>61.474961247612796</v>
      </c>
      <c r="J4441">
        <v>203.64916899897301</v>
      </c>
      <c r="K4441">
        <v>-21.126112054443599</v>
      </c>
      <c r="L4441">
        <v>47.642398999999997</v>
      </c>
      <c r="M4441">
        <v>131.10301722380001</v>
      </c>
      <c r="N4441">
        <v>74.777350289375704</v>
      </c>
      <c r="O4441">
        <v>0.37308963865299299</v>
      </c>
      <c r="P4441">
        <v>-1.27</v>
      </c>
      <c r="Q4441">
        <v>0</v>
      </c>
      <c r="R4441">
        <v>-7.2791174283734597</v>
      </c>
      <c r="S4441">
        <v>250.273005314682</v>
      </c>
    </row>
    <row r="4442" spans="1:20" hidden="1" x14ac:dyDescent="0.25">
      <c r="A4442">
        <v>2446</v>
      </c>
      <c r="B4442">
        <v>333</v>
      </c>
      <c r="C4442">
        <v>266.523695307342</v>
      </c>
      <c r="D4442">
        <v>0.102890221628248</v>
      </c>
      <c r="E4442">
        <v>0</v>
      </c>
      <c r="F4442">
        <v>9.2087003684222499E-2</v>
      </c>
      <c r="G4442">
        <v>442</v>
      </c>
      <c r="H4442">
        <v>3</v>
      </c>
      <c r="I4442">
        <v>148.57565410052899</v>
      </c>
      <c r="J4442">
        <v>250.432004656543</v>
      </c>
      <c r="K4442">
        <v>-21.362331995086901</v>
      </c>
      <c r="L4442">
        <v>22.605801</v>
      </c>
      <c r="M4442">
        <v>257.64165611574998</v>
      </c>
      <c r="N4442">
        <v>145.714684223072</v>
      </c>
      <c r="O4442">
        <v>0.81881413492794097</v>
      </c>
      <c r="P4442">
        <v>11.67</v>
      </c>
      <c r="Q4442">
        <v>0</v>
      </c>
      <c r="R4442">
        <v>-1.04701236970362</v>
      </c>
      <c r="S4442">
        <v>270.17327514819601</v>
      </c>
    </row>
    <row r="4443" spans="1:20" x14ac:dyDescent="0.25">
      <c r="A4443">
        <v>2446</v>
      </c>
      <c r="B4443">
        <v>1499</v>
      </c>
      <c r="C4443">
        <v>294.92474383678001</v>
      </c>
      <c r="D4443">
        <v>0.13351380159676399</v>
      </c>
      <c r="E4443">
        <v>0</v>
      </c>
      <c r="F4443">
        <v>-5.95233442784497E-2</v>
      </c>
      <c r="G4443">
        <v>442</v>
      </c>
      <c r="H4443">
        <v>3</v>
      </c>
      <c r="I4443">
        <v>253.96871690947</v>
      </c>
      <c r="J4443">
        <v>264.47415294086198</v>
      </c>
      <c r="K4443">
        <v>-21.362331995086901</v>
      </c>
      <c r="L4443">
        <v>-39.488300000000002</v>
      </c>
      <c r="M4443">
        <v>385.18815012068302</v>
      </c>
      <c r="N4443">
        <v>223.419071283579</v>
      </c>
      <c r="O4443">
        <v>5.1381167865381299</v>
      </c>
      <c r="P4443">
        <v>4.42</v>
      </c>
      <c r="Q4443">
        <v>0</v>
      </c>
      <c r="R4443">
        <v>9.8415097820966402</v>
      </c>
      <c r="S4443">
        <v>260.76111514306899</v>
      </c>
      <c r="T4443">
        <f>IF(AND(C4443&gt;=$V$3,B4443=$V$1,A4443&lt;=2004),1,0)</f>
        <v>0</v>
      </c>
    </row>
    <row r="4444" spans="1:20" hidden="1" x14ac:dyDescent="0.25">
      <c r="A4444">
        <v>2446</v>
      </c>
      <c r="B4444">
        <v>1513</v>
      </c>
      <c r="C4444">
        <v>296.36754616087302</v>
      </c>
      <c r="D4444">
        <v>0.13888217993326499</v>
      </c>
      <c r="E4444">
        <v>0</v>
      </c>
      <c r="F4444">
        <v>-3.4620909738768101E-2</v>
      </c>
      <c r="G4444">
        <v>442</v>
      </c>
      <c r="H4444">
        <v>3</v>
      </c>
      <c r="I4444">
        <v>254.12313293214501</v>
      </c>
      <c r="J4444">
        <v>263.74439576717901</v>
      </c>
      <c r="K4444">
        <v>-21.362331995086901</v>
      </c>
      <c r="L4444">
        <v>-37.064602000000001</v>
      </c>
      <c r="M4444">
        <v>392.93380631238801</v>
      </c>
      <c r="N4444">
        <v>228.81808874504301</v>
      </c>
      <c r="O4444">
        <v>4.3181828889186002</v>
      </c>
      <c r="P4444">
        <v>6.27</v>
      </c>
      <c r="Q4444">
        <v>0</v>
      </c>
      <c r="R4444">
        <v>9.3660218343334805</v>
      </c>
      <c r="S4444">
        <v>263.874023034885</v>
      </c>
    </row>
    <row r="4445" spans="1:20" hidden="1" x14ac:dyDescent="0.25">
      <c r="A4445">
        <v>2446</v>
      </c>
      <c r="B4445">
        <v>3090</v>
      </c>
      <c r="C4445">
        <v>224.39721665794599</v>
      </c>
      <c r="D4445">
        <v>0.112722872655091</v>
      </c>
      <c r="E4445">
        <v>0</v>
      </c>
      <c r="F4445">
        <v>0.29970399623087801</v>
      </c>
      <c r="G4445">
        <v>442</v>
      </c>
      <c r="H4445">
        <v>3</v>
      </c>
      <c r="I4445">
        <v>60.539528284689901</v>
      </c>
      <c r="J4445">
        <v>203.27550441628401</v>
      </c>
      <c r="K4445">
        <v>-21.362331995086901</v>
      </c>
      <c r="L4445">
        <v>47.642398999999997</v>
      </c>
      <c r="M4445">
        <v>130.261009395869</v>
      </c>
      <c r="N4445">
        <v>74.311418721437605</v>
      </c>
      <c r="O4445">
        <v>0.38098945820151697</v>
      </c>
      <c r="P4445">
        <v>-1.41</v>
      </c>
      <c r="Q4445">
        <v>0</v>
      </c>
      <c r="R4445">
        <v>-7.3493152345189703</v>
      </c>
      <c r="S4445">
        <v>250.15309348762099</v>
      </c>
    </row>
    <row r="4446" spans="1:20" hidden="1" x14ac:dyDescent="0.25">
      <c r="A4446">
        <v>2447</v>
      </c>
      <c r="B4446">
        <v>333</v>
      </c>
      <c r="C4446">
        <v>266.50471646469799</v>
      </c>
      <c r="D4446">
        <v>0.10308593438574</v>
      </c>
      <c r="E4446">
        <v>0</v>
      </c>
      <c r="F4446">
        <v>-0.38553070842119302</v>
      </c>
      <c r="G4446">
        <v>443</v>
      </c>
      <c r="H4446">
        <v>3</v>
      </c>
      <c r="I4446">
        <v>148.57565410052899</v>
      </c>
      <c r="J4446">
        <v>250.413025813899</v>
      </c>
      <c r="K4446">
        <v>-21.362331995086901</v>
      </c>
      <c r="L4446">
        <v>22.605801</v>
      </c>
      <c r="M4446">
        <v>257.51204650476899</v>
      </c>
      <c r="N4446">
        <v>145.66727871330599</v>
      </c>
      <c r="O4446">
        <v>0.81740100498940105</v>
      </c>
      <c r="P4446">
        <v>11.97</v>
      </c>
      <c r="Q4446">
        <v>0</v>
      </c>
      <c r="R4446">
        <v>-1.0517521068481599</v>
      </c>
      <c r="S4446">
        <v>270.15611470362097</v>
      </c>
    </row>
    <row r="4447" spans="1:20" x14ac:dyDescent="0.25">
      <c r="A4447">
        <v>2447</v>
      </c>
      <c r="B4447">
        <v>1499</v>
      </c>
      <c r="C4447">
        <v>295.07653415214099</v>
      </c>
      <c r="D4447">
        <v>0.13376776503332999</v>
      </c>
      <c r="E4447">
        <v>0</v>
      </c>
      <c r="F4447">
        <v>0.59279522863546297</v>
      </c>
      <c r="G4447">
        <v>443</v>
      </c>
      <c r="H4447">
        <v>3</v>
      </c>
      <c r="I4447">
        <v>253.96871690947</v>
      </c>
      <c r="J4447">
        <v>264.62594325622302</v>
      </c>
      <c r="K4447">
        <v>-21.362331995086901</v>
      </c>
      <c r="L4447">
        <v>-39.488300000000002</v>
      </c>
      <c r="M4447">
        <v>386.099366952232</v>
      </c>
      <c r="N4447">
        <v>223.99024825044501</v>
      </c>
      <c r="O4447">
        <v>5.1392776958289801</v>
      </c>
      <c r="P4447">
        <v>4.17</v>
      </c>
      <c r="Q4447">
        <v>0</v>
      </c>
      <c r="R4447">
        <v>9.84542605534042</v>
      </c>
      <c r="S4447">
        <v>260.92175365003402</v>
      </c>
      <c r="T4447">
        <f>IF(AND(C4447&gt;=$V$3,B4447=$V$1,A4447&lt;=2004),1,0)</f>
        <v>0</v>
      </c>
    </row>
    <row r="4448" spans="1:20" hidden="1" x14ac:dyDescent="0.25">
      <c r="A4448">
        <v>2447</v>
      </c>
      <c r="B4448">
        <v>1513</v>
      </c>
      <c r="C4448">
        <v>296.49224068274998</v>
      </c>
      <c r="D4448">
        <v>0.139146354837071</v>
      </c>
      <c r="E4448">
        <v>0</v>
      </c>
      <c r="F4448">
        <v>0.570946588901733</v>
      </c>
      <c r="G4448">
        <v>443</v>
      </c>
      <c r="H4448">
        <v>3</v>
      </c>
      <c r="I4448">
        <v>254.12313293214501</v>
      </c>
      <c r="J4448">
        <v>263.86909028905598</v>
      </c>
      <c r="K4448">
        <v>-21.362331995086901</v>
      </c>
      <c r="L4448">
        <v>-37.064602000000001</v>
      </c>
      <c r="M4448">
        <v>393.71034234644202</v>
      </c>
      <c r="N4448">
        <v>229.31438756270401</v>
      </c>
      <c r="O4448">
        <v>4.3155793068822597</v>
      </c>
      <c r="P4448">
        <v>5.98</v>
      </c>
      <c r="Q4448">
        <v>0</v>
      </c>
      <c r="R4448">
        <v>9.3641276248063701</v>
      </c>
      <c r="S4448">
        <v>264.026808650482</v>
      </c>
    </row>
    <row r="4449" spans="1:20" hidden="1" x14ac:dyDescent="0.25">
      <c r="A4449">
        <v>2447</v>
      </c>
      <c r="B4449">
        <v>3090</v>
      </c>
      <c r="C4449">
        <v>224.036228634841</v>
      </c>
      <c r="D4449">
        <v>0.112937288601433</v>
      </c>
      <c r="E4449">
        <v>0</v>
      </c>
      <c r="F4449">
        <v>-0.33586399768790998</v>
      </c>
      <c r="G4449">
        <v>443</v>
      </c>
      <c r="H4449">
        <v>3</v>
      </c>
      <c r="I4449">
        <v>60.539528284689901</v>
      </c>
      <c r="J4449">
        <v>202.91451639317901</v>
      </c>
      <c r="K4449">
        <v>-21.362331995086901</v>
      </c>
      <c r="L4449">
        <v>47.642398999999997</v>
      </c>
      <c r="M4449">
        <v>129.39697069418699</v>
      </c>
      <c r="N4449">
        <v>73.831954229460607</v>
      </c>
      <c r="O4449">
        <v>0.38915165150584102</v>
      </c>
      <c r="P4449">
        <v>-1.54</v>
      </c>
      <c r="Q4449">
        <v>0</v>
      </c>
      <c r="R4449">
        <v>-7.4224428291979896</v>
      </c>
      <c r="S4449">
        <v>250.03198850674801</v>
      </c>
    </row>
    <row r="4450" spans="1:20" hidden="1" x14ac:dyDescent="0.25">
      <c r="A4450">
        <v>2448</v>
      </c>
      <c r="B4450">
        <v>333</v>
      </c>
      <c r="C4450">
        <v>266.48198979131899</v>
      </c>
      <c r="D4450">
        <v>0.10328221267992201</v>
      </c>
      <c r="E4450">
        <v>0</v>
      </c>
      <c r="F4450">
        <v>9.9298269701889597E-2</v>
      </c>
      <c r="G4450">
        <v>444</v>
      </c>
      <c r="H4450">
        <v>3</v>
      </c>
      <c r="I4450">
        <v>147.86645668740701</v>
      </c>
      <c r="J4450">
        <v>250.39029914052</v>
      </c>
      <c r="K4450">
        <v>-21.592044762462901</v>
      </c>
      <c r="L4450">
        <v>22.605801</v>
      </c>
      <c r="M4450">
        <v>257.43870580457599</v>
      </c>
      <c r="N4450">
        <v>145.65172606340099</v>
      </c>
      <c r="O4450">
        <v>0.81520145333878202</v>
      </c>
      <c r="P4450">
        <v>12.28</v>
      </c>
      <c r="Q4450">
        <v>0</v>
      </c>
      <c r="R4450">
        <v>-1.0522761408694701</v>
      </c>
      <c r="S4450">
        <v>270.138945708878</v>
      </c>
    </row>
    <row r="4451" spans="1:20" x14ac:dyDescent="0.25">
      <c r="A4451">
        <v>2448</v>
      </c>
      <c r="B4451">
        <v>1499</v>
      </c>
      <c r="C4451">
        <v>295.23152139040701</v>
      </c>
      <c r="D4451">
        <v>0.13402246232926701</v>
      </c>
      <c r="E4451">
        <v>0</v>
      </c>
      <c r="F4451">
        <v>-8.4703220807977403E-2</v>
      </c>
      <c r="G4451">
        <v>444</v>
      </c>
      <c r="H4451">
        <v>3</v>
      </c>
      <c r="I4451">
        <v>254.91609950393601</v>
      </c>
      <c r="J4451">
        <v>264.78093049448802</v>
      </c>
      <c r="K4451">
        <v>-21.592044762462901</v>
      </c>
      <c r="L4451">
        <v>-39.488300000000002</v>
      </c>
      <c r="M4451">
        <v>386.89484316879799</v>
      </c>
      <c r="N4451">
        <v>224.49453923705099</v>
      </c>
      <c r="O4451">
        <v>5.1408964078755401</v>
      </c>
      <c r="P4451">
        <v>3.92</v>
      </c>
      <c r="Q4451">
        <v>0</v>
      </c>
      <c r="R4451">
        <v>9.8428761442363495</v>
      </c>
      <c r="S4451">
        <v>261.082350552511</v>
      </c>
      <c r="T4451">
        <f>IF(AND(C4451&gt;=$V$3,B4451=$V$1,A4451&lt;=2004),1,0)</f>
        <v>0</v>
      </c>
    </row>
    <row r="4452" spans="1:20" hidden="1" x14ac:dyDescent="0.25">
      <c r="A4452">
        <v>2448</v>
      </c>
      <c r="B4452">
        <v>1513</v>
      </c>
      <c r="C4452">
        <v>296.61852827128502</v>
      </c>
      <c r="D4452">
        <v>0.139411293107571</v>
      </c>
      <c r="E4452">
        <v>0</v>
      </c>
      <c r="F4452">
        <v>-4.2208871256658398E-2</v>
      </c>
      <c r="G4452">
        <v>444</v>
      </c>
      <c r="H4452">
        <v>3</v>
      </c>
      <c r="I4452">
        <v>254.98931117606699</v>
      </c>
      <c r="J4452">
        <v>263.99537787759101</v>
      </c>
      <c r="K4452">
        <v>-21.592044762462901</v>
      </c>
      <c r="L4452">
        <v>-37.064602000000001</v>
      </c>
      <c r="M4452">
        <v>394.373363866131</v>
      </c>
      <c r="N4452">
        <v>229.744804755936</v>
      </c>
      <c r="O4452">
        <v>4.3138676160318496</v>
      </c>
      <c r="P4452">
        <v>5.68</v>
      </c>
      <c r="Q4452">
        <v>0</v>
      </c>
      <c r="R4452">
        <v>9.3560322088154209</v>
      </c>
      <c r="S4452">
        <v>264.17946218083102</v>
      </c>
    </row>
    <row r="4453" spans="1:20" hidden="1" x14ac:dyDescent="0.25">
      <c r="A4453">
        <v>2448</v>
      </c>
      <c r="B4453">
        <v>3090</v>
      </c>
      <c r="C4453">
        <v>223.66425385811499</v>
      </c>
      <c r="D4453">
        <v>0.113152324129687</v>
      </c>
      <c r="E4453">
        <v>0</v>
      </c>
      <c r="F4453">
        <v>0.29109409972269601</v>
      </c>
      <c r="G4453">
        <v>444</v>
      </c>
      <c r="H4453">
        <v>3</v>
      </c>
      <c r="I4453">
        <v>59.6289775467014</v>
      </c>
      <c r="J4453">
        <v>202.54254161645301</v>
      </c>
      <c r="K4453">
        <v>-21.592044762462901</v>
      </c>
      <c r="L4453">
        <v>47.642398999999997</v>
      </c>
      <c r="M4453">
        <v>128.566333617391</v>
      </c>
      <c r="N4453">
        <v>73.371394378236502</v>
      </c>
      <c r="O4453">
        <v>0.39639868886450702</v>
      </c>
      <c r="P4453">
        <v>-1.68</v>
      </c>
      <c r="Q4453">
        <v>0</v>
      </c>
      <c r="R4453">
        <v>-7.4915733883492104</v>
      </c>
      <c r="S4453">
        <v>249.909755587913</v>
      </c>
    </row>
    <row r="4454" spans="1:20" hidden="1" x14ac:dyDescent="0.25">
      <c r="A4454">
        <v>2449</v>
      </c>
      <c r="B4454">
        <v>333</v>
      </c>
      <c r="C4454">
        <v>266.47324964808303</v>
      </c>
      <c r="D4454">
        <v>0.10346778401069399</v>
      </c>
      <c r="E4454">
        <v>0</v>
      </c>
      <c r="F4454">
        <v>-0.37057109228735302</v>
      </c>
      <c r="G4454">
        <v>445</v>
      </c>
      <c r="H4454">
        <v>3</v>
      </c>
      <c r="I4454">
        <v>147.86645668740701</v>
      </c>
      <c r="J4454">
        <v>250.381558997284</v>
      </c>
      <c r="K4454">
        <v>-21.592044762462901</v>
      </c>
      <c r="L4454">
        <v>22.605801</v>
      </c>
      <c r="M4454">
        <v>257.35090282524698</v>
      </c>
      <c r="N4454">
        <v>145.626531890504</v>
      </c>
      <c r="O4454">
        <v>0.81156210271298201</v>
      </c>
      <c r="P4454">
        <v>12.59</v>
      </c>
      <c r="Q4454">
        <v>0</v>
      </c>
      <c r="R4454">
        <v>-1.05387777735091</v>
      </c>
      <c r="S4454">
        <v>270.12175058174699</v>
      </c>
    </row>
    <row r="4455" spans="1:20" x14ac:dyDescent="0.25">
      <c r="A4455">
        <v>2449</v>
      </c>
      <c r="B4455">
        <v>1499</v>
      </c>
      <c r="C4455">
        <v>295.36543231685999</v>
      </c>
      <c r="D4455">
        <v>0.134263265910469</v>
      </c>
      <c r="E4455">
        <v>0</v>
      </c>
      <c r="F4455">
        <v>0.558419283300299</v>
      </c>
      <c r="G4455">
        <v>445</v>
      </c>
      <c r="H4455">
        <v>3</v>
      </c>
      <c r="I4455">
        <v>254.91609950393601</v>
      </c>
      <c r="J4455">
        <v>264.914841420941</v>
      </c>
      <c r="K4455">
        <v>-21.592044762462901</v>
      </c>
      <c r="L4455">
        <v>-39.488300000000002</v>
      </c>
      <c r="M4455">
        <v>387.70834090609299</v>
      </c>
      <c r="N4455">
        <v>225.00707672176901</v>
      </c>
      <c r="O4455">
        <v>5.1418207592367704</v>
      </c>
      <c r="P4455">
        <v>3.66</v>
      </c>
      <c r="Q4455">
        <v>0</v>
      </c>
      <c r="R4455">
        <v>9.8412595263214495</v>
      </c>
      <c r="S4455">
        <v>261.242921078162</v>
      </c>
      <c r="T4455">
        <f>IF(AND(C4455&gt;=$V$3,B4455=$V$1,A4455&lt;=2004),1,0)</f>
        <v>0</v>
      </c>
    </row>
    <row r="4456" spans="1:20" hidden="1" x14ac:dyDescent="0.25">
      <c r="A4456">
        <v>2449</v>
      </c>
      <c r="B4456">
        <v>1513</v>
      </c>
      <c r="C4456">
        <v>296.724756861689</v>
      </c>
      <c r="D4456">
        <v>0.13966177901908799</v>
      </c>
      <c r="E4456">
        <v>0</v>
      </c>
      <c r="F4456">
        <v>0.531466430751937</v>
      </c>
      <c r="G4456">
        <v>445</v>
      </c>
      <c r="H4456">
        <v>3</v>
      </c>
      <c r="I4456">
        <v>254.98931117606699</v>
      </c>
      <c r="J4456">
        <v>264.101606467995</v>
      </c>
      <c r="K4456">
        <v>-21.592044762462901</v>
      </c>
      <c r="L4456">
        <v>-37.064602000000001</v>
      </c>
      <c r="M4456">
        <v>395.045709159426</v>
      </c>
      <c r="N4456">
        <v>230.17833553841501</v>
      </c>
      <c r="O4456">
        <v>4.31361744203305</v>
      </c>
      <c r="P4456">
        <v>5.38</v>
      </c>
      <c r="Q4456">
        <v>0</v>
      </c>
      <c r="R4456">
        <v>9.3484339547529505</v>
      </c>
      <c r="S4456">
        <v>264.33199173765399</v>
      </c>
    </row>
    <row r="4457" spans="1:20" hidden="1" x14ac:dyDescent="0.25">
      <c r="A4457">
        <v>2449</v>
      </c>
      <c r="B4457">
        <v>3090</v>
      </c>
      <c r="C4457">
        <v>223.30429656160999</v>
      </c>
      <c r="D4457">
        <v>0.113355629489089</v>
      </c>
      <c r="E4457">
        <v>0</v>
      </c>
      <c r="F4457">
        <v>-0.31840181252572197</v>
      </c>
      <c r="G4457">
        <v>445</v>
      </c>
      <c r="H4457">
        <v>3</v>
      </c>
      <c r="I4457">
        <v>59.6289775467014</v>
      </c>
      <c r="J4457">
        <v>202.18258431994801</v>
      </c>
      <c r="K4457">
        <v>-21.592044762462901</v>
      </c>
      <c r="L4457">
        <v>47.642398999999997</v>
      </c>
      <c r="M4457">
        <v>127.71460600055499</v>
      </c>
      <c r="N4457">
        <v>72.897882819797999</v>
      </c>
      <c r="O4457">
        <v>0.40461272661521702</v>
      </c>
      <c r="P4457">
        <v>-1.82</v>
      </c>
      <c r="Q4457">
        <v>0</v>
      </c>
      <c r="R4457">
        <v>-7.5635451047270097</v>
      </c>
      <c r="S4457">
        <v>249.78634837463801</v>
      </c>
    </row>
    <row r="4458" spans="1:20" hidden="1" x14ac:dyDescent="0.25">
      <c r="A4458">
        <v>2450</v>
      </c>
      <c r="B4458">
        <v>333</v>
      </c>
      <c r="C4458">
        <v>266.46014679431698</v>
      </c>
      <c r="D4458">
        <v>0.10365158093497399</v>
      </c>
      <c r="E4458">
        <v>0</v>
      </c>
      <c r="F4458">
        <v>0.11558941705456501</v>
      </c>
      <c r="G4458">
        <v>446</v>
      </c>
      <c r="H4458">
        <v>3</v>
      </c>
      <c r="I4458">
        <v>147.169136379977</v>
      </c>
      <c r="J4458">
        <v>250.36845614351799</v>
      </c>
      <c r="K4458">
        <v>-21.815180383837401</v>
      </c>
      <c r="L4458">
        <v>22.605801</v>
      </c>
      <c r="M4458">
        <v>257.31714184803701</v>
      </c>
      <c r="N4458">
        <v>145.63164528006399</v>
      </c>
      <c r="O4458">
        <v>0.80715136540121901</v>
      </c>
      <c r="P4458">
        <v>12.9</v>
      </c>
      <c r="Q4458">
        <v>0</v>
      </c>
      <c r="R4458">
        <v>-1.0514411825886001</v>
      </c>
      <c r="S4458">
        <v>270.10459521022898</v>
      </c>
    </row>
    <row r="4459" spans="1:20" x14ac:dyDescent="0.25">
      <c r="A4459">
        <v>2450</v>
      </c>
      <c r="B4459">
        <v>1499</v>
      </c>
      <c r="C4459">
        <v>295.50283291273502</v>
      </c>
      <c r="D4459">
        <v>0.13450176696231</v>
      </c>
      <c r="E4459">
        <v>0</v>
      </c>
      <c r="F4459">
        <v>-9.24595325551269E-2</v>
      </c>
      <c r="G4459">
        <v>446</v>
      </c>
      <c r="H4459">
        <v>3</v>
      </c>
      <c r="I4459">
        <v>255.827810719045</v>
      </c>
      <c r="J4459">
        <v>265.05224201681602</v>
      </c>
      <c r="K4459">
        <v>-21.815180383837401</v>
      </c>
      <c r="L4459">
        <v>-39.488300000000002</v>
      </c>
      <c r="M4459">
        <v>388.41224565478802</v>
      </c>
      <c r="N4459">
        <v>225.45573588964299</v>
      </c>
      <c r="O4459">
        <v>5.1435325061474204</v>
      </c>
      <c r="P4459">
        <v>3.4</v>
      </c>
      <c r="Q4459">
        <v>0</v>
      </c>
      <c r="R4459">
        <v>9.8335766447714796</v>
      </c>
      <c r="S4459">
        <v>261.40336624949902</v>
      </c>
      <c r="T4459">
        <f>IF(AND(C4459&gt;=$V$3,B4459=$V$1,A4459&lt;=2004),1,0)</f>
        <v>0</v>
      </c>
    </row>
    <row r="4460" spans="1:20" hidden="1" x14ac:dyDescent="0.25">
      <c r="A4460">
        <v>2450</v>
      </c>
      <c r="B4460">
        <v>1513</v>
      </c>
      <c r="C4460">
        <v>296.83267495979499</v>
      </c>
      <c r="D4460">
        <v>0.13990986982018799</v>
      </c>
      <c r="E4460">
        <v>0</v>
      </c>
      <c r="F4460">
        <v>-4.4764042057090898E-2</v>
      </c>
      <c r="G4460">
        <v>446</v>
      </c>
      <c r="H4460">
        <v>3</v>
      </c>
      <c r="I4460">
        <v>255.82160347697399</v>
      </c>
      <c r="J4460">
        <v>264.20952456610098</v>
      </c>
      <c r="K4460">
        <v>-21.815180383837401</v>
      </c>
      <c r="L4460">
        <v>-37.064602000000001</v>
      </c>
      <c r="M4460">
        <v>395.61192729895498</v>
      </c>
      <c r="N4460">
        <v>230.549712414129</v>
      </c>
      <c r="O4460">
        <v>4.3136877075574196</v>
      </c>
      <c r="P4460">
        <v>5.0599999999999996</v>
      </c>
      <c r="Q4460">
        <v>0</v>
      </c>
      <c r="R4460">
        <v>9.3350907368749301</v>
      </c>
      <c r="S4460">
        <v>264.48430358580799</v>
      </c>
    </row>
    <row r="4461" spans="1:20" hidden="1" x14ac:dyDescent="0.25">
      <c r="A4461">
        <v>2450</v>
      </c>
      <c r="B4461">
        <v>3090</v>
      </c>
      <c r="C4461">
        <v>222.93415916062</v>
      </c>
      <c r="D4461">
        <v>0.113556990871756</v>
      </c>
      <c r="E4461">
        <v>0</v>
      </c>
      <c r="F4461">
        <v>0.26972196756049899</v>
      </c>
      <c r="G4461">
        <v>446</v>
      </c>
      <c r="H4461">
        <v>3</v>
      </c>
      <c r="I4461">
        <v>58.743629565483999</v>
      </c>
      <c r="J4461">
        <v>201.81244691895799</v>
      </c>
      <c r="K4461">
        <v>-21.815180383837401</v>
      </c>
      <c r="L4461">
        <v>47.642398999999997</v>
      </c>
      <c r="M4461">
        <v>126.894431217147</v>
      </c>
      <c r="N4461">
        <v>72.442083396661104</v>
      </c>
      <c r="O4461">
        <v>0.41335495921513798</v>
      </c>
      <c r="P4461">
        <v>-1.95</v>
      </c>
      <c r="Q4461">
        <v>0</v>
      </c>
      <c r="R4461">
        <v>-7.63171515696909</v>
      </c>
      <c r="S4461">
        <v>249.661828895084</v>
      </c>
    </row>
    <row r="4462" spans="1:20" hidden="1" x14ac:dyDescent="0.25">
      <c r="A4462">
        <v>2451</v>
      </c>
      <c r="B4462">
        <v>333</v>
      </c>
      <c r="C4462">
        <v>266.46024746624101</v>
      </c>
      <c r="D4462">
        <v>0.10383515553870599</v>
      </c>
      <c r="E4462">
        <v>0</v>
      </c>
      <c r="F4462">
        <v>-0.34982555928366099</v>
      </c>
      <c r="G4462">
        <v>447</v>
      </c>
      <c r="H4462">
        <v>3</v>
      </c>
      <c r="I4462">
        <v>147.169136379977</v>
      </c>
      <c r="J4462">
        <v>250.36855681544199</v>
      </c>
      <c r="K4462">
        <v>-21.815180383837401</v>
      </c>
      <c r="L4462">
        <v>22.605801</v>
      </c>
      <c r="M4462">
        <v>257.26653503905601</v>
      </c>
      <c r="N4462">
        <v>145.62716018430001</v>
      </c>
      <c r="O4462">
        <v>0.80202308400973199</v>
      </c>
      <c r="P4462">
        <v>13.21</v>
      </c>
      <c r="Q4462">
        <v>0</v>
      </c>
      <c r="R4462">
        <v>-1.0502733100472099</v>
      </c>
      <c r="S4462">
        <v>270.08745889378298</v>
      </c>
    </row>
    <row r="4463" spans="1:20" x14ac:dyDescent="0.25">
      <c r="A4463">
        <v>2451</v>
      </c>
      <c r="B4463">
        <v>1499</v>
      </c>
      <c r="C4463">
        <v>295.62077999719997</v>
      </c>
      <c r="D4463">
        <v>0.13473997952355199</v>
      </c>
      <c r="E4463">
        <v>0</v>
      </c>
      <c r="F4463">
        <v>0.51542309862664104</v>
      </c>
      <c r="G4463">
        <v>447</v>
      </c>
      <c r="H4463">
        <v>3</v>
      </c>
      <c r="I4463">
        <v>255.827810719045</v>
      </c>
      <c r="J4463">
        <v>265.17018910128098</v>
      </c>
      <c r="K4463">
        <v>-21.815180383837401</v>
      </c>
      <c r="L4463">
        <v>-39.488300000000002</v>
      </c>
      <c r="M4463">
        <v>389.135489731782</v>
      </c>
      <c r="N4463">
        <v>225.91567349492499</v>
      </c>
      <c r="O4463">
        <v>5.1447747912580901</v>
      </c>
      <c r="P4463">
        <v>3.14</v>
      </c>
      <c r="Q4463">
        <v>0</v>
      </c>
      <c r="R4463">
        <v>9.8269355567966095</v>
      </c>
      <c r="S4463">
        <v>261.56370306448503</v>
      </c>
      <c r="T4463">
        <f>IF(AND(C4463&gt;=$V$3,B4463=$V$1,A4463&lt;=2004),1,0)</f>
        <v>0</v>
      </c>
    </row>
    <row r="4464" spans="1:20" hidden="1" x14ac:dyDescent="0.25">
      <c r="A4464">
        <v>2451</v>
      </c>
      <c r="B4464">
        <v>1513</v>
      </c>
      <c r="C4464">
        <v>296.92156165054098</v>
      </c>
      <c r="D4464">
        <v>0.140157660530939</v>
      </c>
      <c r="E4464">
        <v>0</v>
      </c>
      <c r="F4464">
        <v>0.50424035758859798</v>
      </c>
      <c r="G4464">
        <v>447</v>
      </c>
      <c r="H4464">
        <v>3</v>
      </c>
      <c r="I4464">
        <v>255.82160347697399</v>
      </c>
      <c r="J4464">
        <v>264.29841125684601</v>
      </c>
      <c r="K4464">
        <v>-21.815180383837401</v>
      </c>
      <c r="L4464">
        <v>-37.064602000000001</v>
      </c>
      <c r="M4464">
        <v>396.18777387505298</v>
      </c>
      <c r="N4464">
        <v>230.92672222683899</v>
      </c>
      <c r="O4464">
        <v>4.3154905255509197</v>
      </c>
      <c r="P4464">
        <v>4.74</v>
      </c>
      <c r="Q4464">
        <v>0</v>
      </c>
      <c r="R4464">
        <v>9.3222971490701791</v>
      </c>
      <c r="S4464">
        <v>264.63640669308802</v>
      </c>
    </row>
    <row r="4465" spans="1:20" hidden="1" x14ac:dyDescent="0.25">
      <c r="A4465">
        <v>2451</v>
      </c>
      <c r="B4465">
        <v>3090</v>
      </c>
      <c r="C4465">
        <v>222.575762820416</v>
      </c>
      <c r="D4465">
        <v>0.113758108687926</v>
      </c>
      <c r="E4465">
        <v>0</v>
      </c>
      <c r="F4465">
        <v>-0.31107814690478103</v>
      </c>
      <c r="G4465">
        <v>447</v>
      </c>
      <c r="H4465">
        <v>3</v>
      </c>
      <c r="I4465">
        <v>58.743629565483999</v>
      </c>
      <c r="J4465">
        <v>201.45405057875399</v>
      </c>
      <c r="K4465">
        <v>-21.815180383837401</v>
      </c>
      <c r="L4465">
        <v>47.642398999999997</v>
      </c>
      <c r="M4465">
        <v>126.055186720047</v>
      </c>
      <c r="N4465">
        <v>71.975207230766699</v>
      </c>
      <c r="O4465">
        <v>0.42128151283665399</v>
      </c>
      <c r="P4465">
        <v>-2.09</v>
      </c>
      <c r="Q4465">
        <v>0</v>
      </c>
      <c r="R4465">
        <v>-7.7024984190474202</v>
      </c>
      <c r="S4465">
        <v>249.536154511977</v>
      </c>
    </row>
    <row r="4466" spans="1:20" hidden="1" x14ac:dyDescent="0.25">
      <c r="A4466">
        <v>2452</v>
      </c>
      <c r="B4466">
        <v>333</v>
      </c>
      <c r="C4466">
        <v>266.45559409988999</v>
      </c>
      <c r="D4466">
        <v>0.10402442521928799</v>
      </c>
      <c r="E4466">
        <v>0</v>
      </c>
      <c r="F4466">
        <v>0.12595759202228299</v>
      </c>
      <c r="G4466">
        <v>448</v>
      </c>
      <c r="H4466">
        <v>3</v>
      </c>
      <c r="I4466">
        <v>146.484249371636</v>
      </c>
      <c r="J4466">
        <v>250.363903449091</v>
      </c>
      <c r="K4466">
        <v>-22.031670889938699</v>
      </c>
      <c r="L4466">
        <v>22.605801</v>
      </c>
      <c r="M4466">
        <v>257.26692383313502</v>
      </c>
      <c r="N4466">
        <v>145.65225778843401</v>
      </c>
      <c r="O4466">
        <v>0.79578121292245096</v>
      </c>
      <c r="P4466">
        <v>13.52</v>
      </c>
      <c r="Q4466">
        <v>0</v>
      </c>
      <c r="R4466">
        <v>-1.04530587828113</v>
      </c>
      <c r="S4466">
        <v>270.07040362622399</v>
      </c>
    </row>
    <row r="4467" spans="1:20" x14ac:dyDescent="0.25">
      <c r="A4467">
        <v>2452</v>
      </c>
      <c r="B4467">
        <v>1499</v>
      </c>
      <c r="C4467">
        <v>295.74281625920702</v>
      </c>
      <c r="D4467">
        <v>0.134985582207477</v>
      </c>
      <c r="E4467">
        <v>0</v>
      </c>
      <c r="F4467">
        <v>-0.108343570387205</v>
      </c>
      <c r="G4467">
        <v>448</v>
      </c>
      <c r="H4467">
        <v>3</v>
      </c>
      <c r="I4467">
        <v>256.703419408868</v>
      </c>
      <c r="J4467">
        <v>265.29222536328803</v>
      </c>
      <c r="K4467">
        <v>-22.031670889938699</v>
      </c>
      <c r="L4467">
        <v>-39.488300000000002</v>
      </c>
      <c r="M4467">
        <v>389.75714039530499</v>
      </c>
      <c r="N4467">
        <v>226.31796768440401</v>
      </c>
      <c r="O4467">
        <v>5.1456405724255996</v>
      </c>
      <c r="P4467">
        <v>2.88</v>
      </c>
      <c r="Q4467">
        <v>0</v>
      </c>
      <c r="R4467">
        <v>9.8147194962287596</v>
      </c>
      <c r="S4467">
        <v>261.72384056156102</v>
      </c>
      <c r="T4467">
        <f>IF(AND(C4467&gt;=$V$3,B4467=$V$1,A4467&lt;=2004),1,0)</f>
        <v>0</v>
      </c>
    </row>
    <row r="4468" spans="1:20" hidden="1" x14ac:dyDescent="0.25">
      <c r="A4468">
        <v>2452</v>
      </c>
      <c r="B4468">
        <v>1513</v>
      </c>
      <c r="C4468">
        <v>297.01344984503203</v>
      </c>
      <c r="D4468">
        <v>0.140413138509493</v>
      </c>
      <c r="E4468">
        <v>0</v>
      </c>
      <c r="F4468">
        <v>-7.9525593780232301E-2</v>
      </c>
      <c r="G4468">
        <v>448</v>
      </c>
      <c r="H4468">
        <v>3</v>
      </c>
      <c r="I4468">
        <v>256.61965450663001</v>
      </c>
      <c r="J4468">
        <v>264.39029945133802</v>
      </c>
      <c r="K4468">
        <v>-22.031670889938699</v>
      </c>
      <c r="L4468">
        <v>-37.064602000000001</v>
      </c>
      <c r="M4468">
        <v>396.66254157221999</v>
      </c>
      <c r="N4468">
        <v>231.24616273491901</v>
      </c>
      <c r="O4468">
        <v>4.31840433288379</v>
      </c>
      <c r="P4468">
        <v>4.43</v>
      </c>
      <c r="Q4468">
        <v>0</v>
      </c>
      <c r="R4468">
        <v>9.3040791617465501</v>
      </c>
      <c r="S4468">
        <v>264.78821255469597</v>
      </c>
    </row>
    <row r="4469" spans="1:20" hidden="1" x14ac:dyDescent="0.25">
      <c r="A4469">
        <v>2452</v>
      </c>
      <c r="B4469">
        <v>3090</v>
      </c>
      <c r="C4469">
        <v>222.20759405954499</v>
      </c>
      <c r="D4469">
        <v>0.11396546582803301</v>
      </c>
      <c r="E4469">
        <v>0</v>
      </c>
      <c r="F4469">
        <v>0.25892045781230499</v>
      </c>
      <c r="G4469">
        <v>448</v>
      </c>
      <c r="H4469">
        <v>3</v>
      </c>
      <c r="I4469">
        <v>57.883784972317002</v>
      </c>
      <c r="J4469">
        <v>201.08588181788301</v>
      </c>
      <c r="K4469">
        <v>-22.031670889938699</v>
      </c>
      <c r="L4469">
        <v>47.642398999999997</v>
      </c>
      <c r="M4469">
        <v>125.246537373986</v>
      </c>
      <c r="N4469">
        <v>71.5260031768739</v>
      </c>
      <c r="O4469">
        <v>0.43012193124973103</v>
      </c>
      <c r="P4469">
        <v>-2.2200000000000002</v>
      </c>
      <c r="Q4469">
        <v>0</v>
      </c>
      <c r="R4469">
        <v>-7.7695652649197502</v>
      </c>
      <c r="S4469">
        <v>249.40938586256499</v>
      </c>
    </row>
    <row r="4470" spans="1:20" hidden="1" x14ac:dyDescent="0.25">
      <c r="A4470">
        <v>2453</v>
      </c>
      <c r="B4470">
        <v>333</v>
      </c>
      <c r="C4470">
        <v>266.463361343614</v>
      </c>
      <c r="D4470">
        <v>0.104195458267811</v>
      </c>
      <c r="E4470">
        <v>0</v>
      </c>
      <c r="F4470">
        <v>-0.32908237242345101</v>
      </c>
      <c r="G4470">
        <v>449</v>
      </c>
      <c r="H4470">
        <v>3</v>
      </c>
      <c r="I4470">
        <v>146.484249371636</v>
      </c>
      <c r="J4470">
        <v>250.371670692815</v>
      </c>
      <c r="K4470">
        <v>-22.031670889938699</v>
      </c>
      <c r="L4470">
        <v>22.605801</v>
      </c>
      <c r="M4470">
        <v>257.248953034137</v>
      </c>
      <c r="N4470">
        <v>145.66453783836201</v>
      </c>
      <c r="O4470">
        <v>0.78818677132044201</v>
      </c>
      <c r="P4470">
        <v>13.83</v>
      </c>
      <c r="Q4470">
        <v>0</v>
      </c>
      <c r="R4470">
        <v>-1.0417318433804299</v>
      </c>
      <c r="S4470">
        <v>270.053406672812</v>
      </c>
    </row>
    <row r="4471" spans="1:20" x14ac:dyDescent="0.25">
      <c r="A4471">
        <v>2453</v>
      </c>
      <c r="B4471">
        <v>1499</v>
      </c>
      <c r="C4471">
        <v>295.84633404701299</v>
      </c>
      <c r="D4471">
        <v>0.13520752042615</v>
      </c>
      <c r="E4471">
        <v>0</v>
      </c>
      <c r="F4471">
        <v>0.49064928884516901</v>
      </c>
      <c r="G4471">
        <v>449</v>
      </c>
      <c r="H4471">
        <v>3</v>
      </c>
      <c r="I4471">
        <v>256.703419408868</v>
      </c>
      <c r="J4471">
        <v>265.39574315109502</v>
      </c>
      <c r="K4471">
        <v>-22.031670889938699</v>
      </c>
      <c r="L4471">
        <v>-39.488300000000002</v>
      </c>
      <c r="M4471">
        <v>390.40112713424799</v>
      </c>
      <c r="N4471">
        <v>226.72932944634599</v>
      </c>
      <c r="O4471">
        <v>5.1466360776540103</v>
      </c>
      <c r="P4471">
        <v>2.61</v>
      </c>
      <c r="Q4471">
        <v>0</v>
      </c>
      <c r="R4471">
        <v>9.8037393133021702</v>
      </c>
      <c r="S4471">
        <v>261.88379890537601</v>
      </c>
      <c r="T4471">
        <f>IF(AND(C4471&gt;=$V$3,B4471=$V$1,A4471&lt;=2004),1,0)</f>
        <v>0</v>
      </c>
    </row>
    <row r="4472" spans="1:20" hidden="1" x14ac:dyDescent="0.25">
      <c r="A4472">
        <v>2453</v>
      </c>
      <c r="B4472">
        <v>1513</v>
      </c>
      <c r="C4472">
        <v>297.087738635037</v>
      </c>
      <c r="D4472">
        <v>0.140644000512156</v>
      </c>
      <c r="E4472">
        <v>0</v>
      </c>
      <c r="F4472">
        <v>0.46629930571193601</v>
      </c>
      <c r="G4472">
        <v>449</v>
      </c>
      <c r="H4472">
        <v>3</v>
      </c>
      <c r="I4472">
        <v>256.61965450663001</v>
      </c>
      <c r="J4472">
        <v>264.46458824134299</v>
      </c>
      <c r="K4472">
        <v>-22.031670889938699</v>
      </c>
      <c r="L4472">
        <v>-37.064602000000001</v>
      </c>
      <c r="M4472">
        <v>397.15378953222898</v>
      </c>
      <c r="N4472">
        <v>231.57115100638501</v>
      </c>
      <c r="O4472">
        <v>4.3210973766309602</v>
      </c>
      <c r="P4472">
        <v>4.1100000000000003</v>
      </c>
      <c r="Q4472">
        <v>0</v>
      </c>
      <c r="R4472">
        <v>9.2868118226624095</v>
      </c>
      <c r="S4472">
        <v>264.93973668145998</v>
      </c>
    </row>
    <row r="4473" spans="1:20" hidden="1" x14ac:dyDescent="0.25">
      <c r="A4473">
        <v>2453</v>
      </c>
      <c r="B4473">
        <v>3090</v>
      </c>
      <c r="C4473">
        <v>221.85087214078001</v>
      </c>
      <c r="D4473">
        <v>0.114152843561732</v>
      </c>
      <c r="E4473">
        <v>0</v>
      </c>
      <c r="F4473">
        <v>-0.30328292600488799</v>
      </c>
      <c r="G4473">
        <v>449</v>
      </c>
      <c r="H4473">
        <v>3</v>
      </c>
      <c r="I4473">
        <v>57.883784972317002</v>
      </c>
      <c r="J4473">
        <v>200.729159899118</v>
      </c>
      <c r="K4473">
        <v>-22.031670889938699</v>
      </c>
      <c r="L4473">
        <v>47.642398999999997</v>
      </c>
      <c r="M4473">
        <v>124.419896132727</v>
      </c>
      <c r="N4473">
        <v>71.065150023374898</v>
      </c>
      <c r="O4473">
        <v>0.438049014604039</v>
      </c>
      <c r="P4473">
        <v>-2.36</v>
      </c>
      <c r="Q4473">
        <v>0</v>
      </c>
      <c r="R4473">
        <v>-7.8391330198098901</v>
      </c>
      <c r="S4473">
        <v>249.28148214187999</v>
      </c>
    </row>
    <row r="4474" spans="1:20" hidden="1" x14ac:dyDescent="0.25">
      <c r="A4474">
        <v>2454</v>
      </c>
      <c r="B4474">
        <v>333</v>
      </c>
      <c r="C4474">
        <v>266.46559952384899</v>
      </c>
      <c r="D4474">
        <v>0.10437107500467099</v>
      </c>
      <c r="E4474">
        <v>0</v>
      </c>
      <c r="F4474">
        <v>0.146491783816624</v>
      </c>
      <c r="G4474">
        <v>450</v>
      </c>
      <c r="H4474">
        <v>3</v>
      </c>
      <c r="I4474">
        <v>145.81233764339399</v>
      </c>
      <c r="J4474">
        <v>250.37390887305</v>
      </c>
      <c r="K4474">
        <v>-22.241450335661199</v>
      </c>
      <c r="L4474">
        <v>22.605801</v>
      </c>
      <c r="M4474">
        <v>257.27894981754599</v>
      </c>
      <c r="N4474">
        <v>145.704557606615</v>
      </c>
      <c r="O4474">
        <v>0.77975073049511501</v>
      </c>
      <c r="P4474">
        <v>14.13</v>
      </c>
      <c r="Q4474">
        <v>0</v>
      </c>
      <c r="R4474">
        <v>-1.0345951872041099</v>
      </c>
      <c r="S4474">
        <v>270.03652616147099</v>
      </c>
    </row>
    <row r="4475" spans="1:20" x14ac:dyDescent="0.25">
      <c r="A4475">
        <v>2454</v>
      </c>
      <c r="B4475">
        <v>1499</v>
      </c>
      <c r="C4475">
        <v>295.95430745330202</v>
      </c>
      <c r="D4475">
        <v>0.135435406592504</v>
      </c>
      <c r="E4475">
        <v>0</v>
      </c>
      <c r="F4475">
        <v>-0.11805244315017099</v>
      </c>
      <c r="G4475">
        <v>450</v>
      </c>
      <c r="H4475">
        <v>3</v>
      </c>
      <c r="I4475">
        <v>257.54250890648899</v>
      </c>
      <c r="J4475">
        <v>265.50371655738297</v>
      </c>
      <c r="K4475">
        <v>-22.241450335661199</v>
      </c>
      <c r="L4475">
        <v>-39.488300000000002</v>
      </c>
      <c r="M4475">
        <v>390.94801696464401</v>
      </c>
      <c r="N4475">
        <v>227.085378274601</v>
      </c>
      <c r="O4475">
        <v>5.1486117503503399</v>
      </c>
      <c r="P4475">
        <v>2.35</v>
      </c>
      <c r="Q4475">
        <v>0</v>
      </c>
      <c r="R4475">
        <v>9.7874740235203497</v>
      </c>
      <c r="S4475">
        <v>262.04349186383803</v>
      </c>
      <c r="T4475">
        <f>IF(AND(C4475&gt;=$V$3,B4475=$V$1,A4475&lt;=2004),1,0)</f>
        <v>0</v>
      </c>
    </row>
    <row r="4476" spans="1:20" hidden="1" x14ac:dyDescent="0.25">
      <c r="A4476">
        <v>2454</v>
      </c>
      <c r="B4476">
        <v>1513</v>
      </c>
      <c r="C4476">
        <v>297.16506215975801</v>
      </c>
      <c r="D4476">
        <v>0.14088104962004899</v>
      </c>
      <c r="E4476">
        <v>0</v>
      </c>
      <c r="F4476">
        <v>-8.0406021973665504E-2</v>
      </c>
      <c r="G4476">
        <v>450</v>
      </c>
      <c r="H4476">
        <v>3</v>
      </c>
      <c r="I4476">
        <v>257.38312216391103</v>
      </c>
      <c r="J4476">
        <v>264.54191176606298</v>
      </c>
      <c r="K4476">
        <v>-22.241450335661199</v>
      </c>
      <c r="L4476">
        <v>-37.064602000000001</v>
      </c>
      <c r="M4476">
        <v>397.55128191027802</v>
      </c>
      <c r="N4476">
        <v>231.84255166422099</v>
      </c>
      <c r="O4476">
        <v>4.3243114467896904</v>
      </c>
      <c r="P4476">
        <v>3.79</v>
      </c>
      <c r="Q4476">
        <v>0</v>
      </c>
      <c r="R4476">
        <v>9.2645538007250501</v>
      </c>
      <c r="S4476">
        <v>265.090897645128</v>
      </c>
    </row>
    <row r="4477" spans="1:20" hidden="1" x14ac:dyDescent="0.25">
      <c r="A4477">
        <v>2454</v>
      </c>
      <c r="B4477">
        <v>3090</v>
      </c>
      <c r="C4477">
        <v>221.48474438224201</v>
      </c>
      <c r="D4477">
        <v>0.114345243021582</v>
      </c>
      <c r="E4477">
        <v>0</v>
      </c>
      <c r="F4477">
        <v>0.24920789650213401</v>
      </c>
      <c r="G4477">
        <v>450</v>
      </c>
      <c r="H4477">
        <v>3</v>
      </c>
      <c r="I4477">
        <v>57.049724699239597</v>
      </c>
      <c r="J4477">
        <v>200.36303214058</v>
      </c>
      <c r="K4477">
        <v>-22.241450335661199</v>
      </c>
      <c r="L4477">
        <v>47.642398999999997</v>
      </c>
      <c r="M4477">
        <v>123.62286591037601</v>
      </c>
      <c r="N4477">
        <v>70.621350128975806</v>
      </c>
      <c r="O4477">
        <v>0.44702100107345</v>
      </c>
      <c r="P4477">
        <v>-2.4900000000000002</v>
      </c>
      <c r="Q4477">
        <v>0</v>
      </c>
      <c r="R4477">
        <v>-7.9050748630933798</v>
      </c>
      <c r="S4477">
        <v>249.152502510494</v>
      </c>
    </row>
    <row r="4478" spans="1:20" hidden="1" x14ac:dyDescent="0.25">
      <c r="A4478">
        <v>2455</v>
      </c>
      <c r="B4478">
        <v>333</v>
      </c>
      <c r="C4478">
        <v>266.46263354276698</v>
      </c>
      <c r="D4478">
        <v>0.104545664085166</v>
      </c>
      <c r="E4478">
        <v>0</v>
      </c>
      <c r="F4478">
        <v>0.137883560931158</v>
      </c>
      <c r="G4478">
        <v>451</v>
      </c>
      <c r="H4478">
        <v>3</v>
      </c>
      <c r="I4478">
        <v>145.15392834794099</v>
      </c>
      <c r="J4478">
        <v>250.37094289196801</v>
      </c>
      <c r="K4478">
        <v>-22.444454820153801</v>
      </c>
      <c r="L4478">
        <v>22.605801</v>
      </c>
      <c r="M4478">
        <v>257.28759406661197</v>
      </c>
      <c r="N4478">
        <v>145.73232911527501</v>
      </c>
      <c r="O4478">
        <v>0.77033071945373799</v>
      </c>
      <c r="P4478">
        <v>14.42</v>
      </c>
      <c r="Q4478">
        <v>0</v>
      </c>
      <c r="R4478">
        <v>-1.0290854778615901</v>
      </c>
      <c r="S4478">
        <v>270.01973554684702</v>
      </c>
    </row>
    <row r="4479" spans="1:20" x14ac:dyDescent="0.25">
      <c r="A4479">
        <v>2455</v>
      </c>
      <c r="B4479">
        <v>1499</v>
      </c>
      <c r="C4479">
        <v>296.065398896376</v>
      </c>
      <c r="D4479">
        <v>0.13566195923750099</v>
      </c>
      <c r="E4479">
        <v>0</v>
      </c>
      <c r="F4479">
        <v>-8.2613042897056801E-2</v>
      </c>
      <c r="G4479">
        <v>451</v>
      </c>
      <c r="H4479">
        <v>3</v>
      </c>
      <c r="I4479">
        <v>258.34467755214303</v>
      </c>
      <c r="J4479">
        <v>265.61480800045803</v>
      </c>
      <c r="K4479">
        <v>-22.444454820153801</v>
      </c>
      <c r="L4479">
        <v>-39.488300000000002</v>
      </c>
      <c r="M4479">
        <v>391.51905805796099</v>
      </c>
      <c r="N4479">
        <v>227.45529869094699</v>
      </c>
      <c r="O4479">
        <v>5.1510175265517804</v>
      </c>
      <c r="P4479">
        <v>2.09</v>
      </c>
      <c r="Q4479">
        <v>0</v>
      </c>
      <c r="R4479">
        <v>9.7725692535643205</v>
      </c>
      <c r="S4479">
        <v>262.20294163526302</v>
      </c>
      <c r="T4479">
        <f>IF(AND(C4479&gt;=$V$3,B4479=$V$1,A4479&lt;=2004),1,0)</f>
        <v>0</v>
      </c>
    </row>
    <row r="4480" spans="1:20" hidden="1" x14ac:dyDescent="0.25">
      <c r="A4480">
        <v>2455</v>
      </c>
      <c r="B4480">
        <v>1513</v>
      </c>
      <c r="C4480">
        <v>297.244666775197</v>
      </c>
      <c r="D4480">
        <v>0.14111671158780401</v>
      </c>
      <c r="E4480">
        <v>0</v>
      </c>
      <c r="F4480">
        <v>-6.0438092778069198E-2</v>
      </c>
      <c r="G4480">
        <v>451</v>
      </c>
      <c r="H4480">
        <v>3</v>
      </c>
      <c r="I4480">
        <v>258.111677972584</v>
      </c>
      <c r="J4480">
        <v>264.621516381503</v>
      </c>
      <c r="K4480">
        <v>-22.444454820153801</v>
      </c>
      <c r="L4480">
        <v>-37.064602000000001</v>
      </c>
      <c r="M4480">
        <v>397.965328881738</v>
      </c>
      <c r="N4480">
        <v>232.12341237202801</v>
      </c>
      <c r="O4480">
        <v>4.3285422531049296</v>
      </c>
      <c r="P4480">
        <v>3.48</v>
      </c>
      <c r="Q4480">
        <v>0</v>
      </c>
      <c r="R4480">
        <v>9.2432750000510708</v>
      </c>
      <c r="S4480">
        <v>265.24171142272701</v>
      </c>
    </row>
    <row r="4481" spans="1:20" hidden="1" x14ac:dyDescent="0.25">
      <c r="A4481">
        <v>2455</v>
      </c>
      <c r="B4481">
        <v>3090</v>
      </c>
      <c r="C4481">
        <v>221.110203218729</v>
      </c>
      <c r="D4481">
        <v>0.114536516617617</v>
      </c>
      <c r="E4481">
        <v>0</v>
      </c>
      <c r="F4481">
        <v>0.22291340882244901</v>
      </c>
      <c r="G4481">
        <v>451</v>
      </c>
      <c r="H4481">
        <v>3</v>
      </c>
      <c r="I4481">
        <v>56.2417102323273</v>
      </c>
      <c r="J4481">
        <v>199.98849097706699</v>
      </c>
      <c r="K4481">
        <v>-22.444454820153801</v>
      </c>
      <c r="L4481">
        <v>47.642398999999997</v>
      </c>
      <c r="M4481">
        <v>122.808808428712</v>
      </c>
      <c r="N4481">
        <v>70.1675954462779</v>
      </c>
      <c r="O4481">
        <v>0.45572188800406199</v>
      </c>
      <c r="P4481">
        <v>-2.62</v>
      </c>
      <c r="Q4481">
        <v>0</v>
      </c>
      <c r="R4481">
        <v>-7.9734172622854604</v>
      </c>
      <c r="S4481">
        <v>249.02240780080601</v>
      </c>
    </row>
    <row r="4482" spans="1:20" hidden="1" x14ac:dyDescent="0.25">
      <c r="A4482">
        <v>2456</v>
      </c>
      <c r="B4482">
        <v>333</v>
      </c>
      <c r="C4482">
        <v>266.471238447735</v>
      </c>
      <c r="D4482">
        <v>0.10473298422973901</v>
      </c>
      <c r="E4482">
        <v>0</v>
      </c>
      <c r="F4482">
        <v>-0.306569106591916</v>
      </c>
      <c r="G4482">
        <v>452</v>
      </c>
      <c r="H4482">
        <v>3</v>
      </c>
      <c r="I4482">
        <v>145.15392834794099</v>
      </c>
      <c r="J4482">
        <v>250.37954779693601</v>
      </c>
      <c r="K4482">
        <v>-22.444454820153801</v>
      </c>
      <c r="L4482">
        <v>22.605801</v>
      </c>
      <c r="M4482">
        <v>257.27613896851102</v>
      </c>
      <c r="N4482">
        <v>145.75035685124701</v>
      </c>
      <c r="O4482">
        <v>0.761401036188179</v>
      </c>
      <c r="P4482">
        <v>14.71</v>
      </c>
      <c r="Q4482">
        <v>0</v>
      </c>
      <c r="R4482">
        <v>-1.0251014336462001</v>
      </c>
      <c r="S4482">
        <v>270.00300993610603</v>
      </c>
    </row>
    <row r="4483" spans="1:20" x14ac:dyDescent="0.25">
      <c r="A4483">
        <v>2456</v>
      </c>
      <c r="B4483">
        <v>1499</v>
      </c>
      <c r="C4483">
        <v>296.15994065255001</v>
      </c>
      <c r="D4483">
        <v>0.13590503213812999</v>
      </c>
      <c r="E4483">
        <v>0</v>
      </c>
      <c r="F4483">
        <v>0.43848610036022001</v>
      </c>
      <c r="G4483">
        <v>452</v>
      </c>
      <c r="H4483">
        <v>3</v>
      </c>
      <c r="I4483">
        <v>258.34467755214303</v>
      </c>
      <c r="J4483">
        <v>265.70934975663198</v>
      </c>
      <c r="K4483">
        <v>-22.444454820153801</v>
      </c>
      <c r="L4483">
        <v>-39.488300000000002</v>
      </c>
      <c r="M4483">
        <v>392.10724227057699</v>
      </c>
      <c r="N4483">
        <v>227.838037358549</v>
      </c>
      <c r="O4483">
        <v>5.15404085363945</v>
      </c>
      <c r="P4483">
        <v>1.84</v>
      </c>
      <c r="Q4483">
        <v>0</v>
      </c>
      <c r="R4483">
        <v>9.7586331359990304</v>
      </c>
      <c r="S4483">
        <v>262.36216402423599</v>
      </c>
      <c r="T4483">
        <f>IF(AND(C4483&gt;=$V$3,B4483=$V$1,A4483&lt;=2004),1,0)</f>
        <v>0</v>
      </c>
    </row>
    <row r="4484" spans="1:20" hidden="1" x14ac:dyDescent="0.25">
      <c r="A4484">
        <v>2456</v>
      </c>
      <c r="B4484">
        <v>1513</v>
      </c>
      <c r="C4484">
        <v>297.30876022441299</v>
      </c>
      <c r="D4484">
        <v>0.14136955806448601</v>
      </c>
      <c r="E4484">
        <v>0</v>
      </c>
      <c r="F4484">
        <v>0.41097115363443398</v>
      </c>
      <c r="G4484">
        <v>452</v>
      </c>
      <c r="H4484">
        <v>3</v>
      </c>
      <c r="I4484">
        <v>258.111677972584</v>
      </c>
      <c r="J4484">
        <v>264.68560983071899</v>
      </c>
      <c r="K4484">
        <v>-22.444454820153801</v>
      </c>
      <c r="L4484">
        <v>-37.064602000000001</v>
      </c>
      <c r="M4484">
        <v>398.39192827564102</v>
      </c>
      <c r="N4484">
        <v>232.41450629017899</v>
      </c>
      <c r="O4484">
        <v>4.3325552030108696</v>
      </c>
      <c r="P4484">
        <v>3.18</v>
      </c>
      <c r="Q4484">
        <v>0</v>
      </c>
      <c r="R4484">
        <v>9.22275362783998</v>
      </c>
      <c r="S4484">
        <v>265.39219037250098</v>
      </c>
    </row>
    <row r="4485" spans="1:20" hidden="1" x14ac:dyDescent="0.25">
      <c r="A4485">
        <v>2456</v>
      </c>
      <c r="B4485">
        <v>3090</v>
      </c>
      <c r="C4485">
        <v>220.74759218777899</v>
      </c>
      <c r="D4485">
        <v>0.11474173791530901</v>
      </c>
      <c r="E4485">
        <v>0</v>
      </c>
      <c r="F4485">
        <v>-0.31608767602531102</v>
      </c>
      <c r="G4485">
        <v>452</v>
      </c>
      <c r="H4485">
        <v>3</v>
      </c>
      <c r="I4485">
        <v>56.2417102323273</v>
      </c>
      <c r="J4485">
        <v>199.62587994611599</v>
      </c>
      <c r="K4485">
        <v>-22.444454820153801</v>
      </c>
      <c r="L4485">
        <v>47.642398999999997</v>
      </c>
      <c r="M4485">
        <v>121.980211207297</v>
      </c>
      <c r="N4485">
        <v>69.706186648540097</v>
      </c>
      <c r="O4485">
        <v>0.46417547700644302</v>
      </c>
      <c r="P4485">
        <v>-2.75</v>
      </c>
      <c r="Q4485">
        <v>0</v>
      </c>
      <c r="R4485">
        <v>-8.0438629256312506</v>
      </c>
      <c r="S4485">
        <v>248.891163695844</v>
      </c>
    </row>
    <row r="4486" spans="1:20" hidden="1" x14ac:dyDescent="0.25">
      <c r="A4486">
        <v>2457</v>
      </c>
      <c r="B4486">
        <v>333</v>
      </c>
      <c r="C4486">
        <v>266.47382036912398</v>
      </c>
      <c r="D4486">
        <v>0.10492593690900601</v>
      </c>
      <c r="E4486">
        <v>0</v>
      </c>
      <c r="F4486">
        <v>0.159578157247525</v>
      </c>
      <c r="G4486">
        <v>453</v>
      </c>
      <c r="H4486">
        <v>3</v>
      </c>
      <c r="I4486">
        <v>144.50953322064899</v>
      </c>
      <c r="J4486">
        <v>250.38212971832499</v>
      </c>
      <c r="K4486">
        <v>-22.640622506283801</v>
      </c>
      <c r="L4486">
        <v>22.605801</v>
      </c>
      <c r="M4486">
        <v>257.30937355659302</v>
      </c>
      <c r="N4486">
        <v>145.79441215490999</v>
      </c>
      <c r="O4486">
        <v>0.75118632601867896</v>
      </c>
      <c r="P4486">
        <v>14.98</v>
      </c>
      <c r="Q4486">
        <v>0</v>
      </c>
      <c r="R4486">
        <v>-1.0178015732712</v>
      </c>
      <c r="S4486">
        <v>269.98640343028302</v>
      </c>
    </row>
    <row r="4487" spans="1:20" x14ac:dyDescent="0.25">
      <c r="A4487">
        <v>2457</v>
      </c>
      <c r="B4487">
        <v>1499</v>
      </c>
      <c r="C4487">
        <v>296.258887915142</v>
      </c>
      <c r="D4487">
        <v>0.13615541400464301</v>
      </c>
      <c r="E4487">
        <v>0</v>
      </c>
      <c r="F4487">
        <v>-0.116724745710444</v>
      </c>
      <c r="G4487">
        <v>453</v>
      </c>
      <c r="H4487">
        <v>3</v>
      </c>
      <c r="I4487">
        <v>259.10953922725599</v>
      </c>
      <c r="J4487">
        <v>265.80829701922403</v>
      </c>
      <c r="K4487">
        <v>-22.640622506283801</v>
      </c>
      <c r="L4487">
        <v>-39.488300000000002</v>
      </c>
      <c r="M4487">
        <v>392.608324364564</v>
      </c>
      <c r="N4487">
        <v>228.17146399012799</v>
      </c>
      <c r="O4487">
        <v>5.1578406358037903</v>
      </c>
      <c r="P4487">
        <v>1.6</v>
      </c>
      <c r="Q4487">
        <v>0</v>
      </c>
      <c r="R4487">
        <v>9.7399931843374503</v>
      </c>
      <c r="S4487">
        <v>262.52108228274398</v>
      </c>
      <c r="T4487">
        <f>IF(AND(C4487&gt;=$V$3,B4487=$V$1,A4487&lt;=2004),1,0)</f>
        <v>0</v>
      </c>
    </row>
    <row r="4488" spans="1:20" hidden="1" x14ac:dyDescent="0.25">
      <c r="A4488">
        <v>2457</v>
      </c>
      <c r="B4488">
        <v>1513</v>
      </c>
      <c r="C4488">
        <v>297.37641633963</v>
      </c>
      <c r="D4488">
        <v>0.14163000738898401</v>
      </c>
      <c r="E4488">
        <v>0</v>
      </c>
      <c r="F4488">
        <v>-9.4393676054684406E-2</v>
      </c>
      <c r="G4488">
        <v>453</v>
      </c>
      <c r="H4488">
        <v>3</v>
      </c>
      <c r="I4488">
        <v>258.80500748448299</v>
      </c>
      <c r="J4488">
        <v>264.75326594593599</v>
      </c>
      <c r="K4488">
        <v>-22.640622506283801</v>
      </c>
      <c r="L4488">
        <v>-37.064602000000001</v>
      </c>
      <c r="M4488">
        <v>398.73565283158399</v>
      </c>
      <c r="N4488">
        <v>232.65855501305001</v>
      </c>
      <c r="O4488">
        <v>4.3367322632262404</v>
      </c>
      <c r="P4488">
        <v>2.89</v>
      </c>
      <c r="Q4488">
        <v>0</v>
      </c>
      <c r="R4488">
        <v>9.1978586711122503</v>
      </c>
      <c r="S4488">
        <v>265.54226313480598</v>
      </c>
    </row>
    <row r="4489" spans="1:20" hidden="1" x14ac:dyDescent="0.25">
      <c r="A4489">
        <v>2457</v>
      </c>
      <c r="B4489">
        <v>3090</v>
      </c>
      <c r="C4489">
        <v>220.37730312350001</v>
      </c>
      <c r="D4489">
        <v>0.114953130017973</v>
      </c>
      <c r="E4489">
        <v>0</v>
      </c>
      <c r="F4489">
        <v>0.203429856293217</v>
      </c>
      <c r="G4489">
        <v>453</v>
      </c>
      <c r="H4489">
        <v>3</v>
      </c>
      <c r="I4489">
        <v>55.459983914822999</v>
      </c>
      <c r="J4489">
        <v>199.255590881838</v>
      </c>
      <c r="K4489">
        <v>-22.640622506283801</v>
      </c>
      <c r="L4489">
        <v>47.642398999999997</v>
      </c>
      <c r="M4489">
        <v>121.182008643155</v>
      </c>
      <c r="N4489">
        <v>69.262331457215197</v>
      </c>
      <c r="O4489">
        <v>0.47272979676134902</v>
      </c>
      <c r="P4489">
        <v>-2.87</v>
      </c>
      <c r="Q4489">
        <v>0</v>
      </c>
      <c r="R4489">
        <v>-8.1105392726285803</v>
      </c>
      <c r="S4489">
        <v>248.75883169597799</v>
      </c>
    </row>
    <row r="4490" spans="1:20" hidden="1" x14ac:dyDescent="0.25">
      <c r="A4490">
        <v>2458</v>
      </c>
      <c r="B4490">
        <v>333</v>
      </c>
      <c r="C4490">
        <v>266.48685352140501</v>
      </c>
      <c r="D4490">
        <v>0.10512975394802</v>
      </c>
      <c r="E4490">
        <v>0</v>
      </c>
      <c r="F4490">
        <v>-0.27690403583380002</v>
      </c>
      <c r="G4490">
        <v>454</v>
      </c>
      <c r="H4490">
        <v>3</v>
      </c>
      <c r="I4490">
        <v>144.50953322064899</v>
      </c>
      <c r="J4490">
        <v>250.39516287060599</v>
      </c>
      <c r="K4490">
        <v>-22.640622506283801</v>
      </c>
      <c r="L4490">
        <v>22.605801</v>
      </c>
      <c r="M4490">
        <v>257.31934629863702</v>
      </c>
      <c r="N4490">
        <v>145.826679818206</v>
      </c>
      <c r="O4490">
        <v>0.74132524666796396</v>
      </c>
      <c r="P4490">
        <v>15.25</v>
      </c>
      <c r="Q4490">
        <v>0</v>
      </c>
      <c r="R4490">
        <v>-1.0122717672039601</v>
      </c>
      <c r="S4490">
        <v>269.96988714907599</v>
      </c>
    </row>
    <row r="4491" spans="1:20" x14ac:dyDescent="0.25">
      <c r="A4491">
        <v>2458</v>
      </c>
      <c r="B4491">
        <v>1499</v>
      </c>
      <c r="C4491">
        <v>296.34374436727899</v>
      </c>
      <c r="D4491">
        <v>0.13641989382865699</v>
      </c>
      <c r="E4491">
        <v>0</v>
      </c>
      <c r="F4491">
        <v>0.37333788605870799</v>
      </c>
      <c r="G4491">
        <v>454</v>
      </c>
      <c r="H4491">
        <v>3</v>
      </c>
      <c r="I4491">
        <v>259.10953922725599</v>
      </c>
      <c r="J4491">
        <v>265.89315347136102</v>
      </c>
      <c r="K4491">
        <v>-22.640622506283801</v>
      </c>
      <c r="L4491">
        <v>-39.488300000000002</v>
      </c>
      <c r="M4491">
        <v>393.13327033391403</v>
      </c>
      <c r="N4491">
        <v>228.52119840144201</v>
      </c>
      <c r="O4491">
        <v>5.1624316001673201</v>
      </c>
      <c r="P4491">
        <v>1.38</v>
      </c>
      <c r="Q4491">
        <v>0</v>
      </c>
      <c r="R4491">
        <v>9.7227104767233108</v>
      </c>
      <c r="S4491">
        <v>262.67971855565401</v>
      </c>
      <c r="T4491">
        <f>IF(AND(C4491&gt;=$V$3,B4491=$V$1,A4491&lt;=2004),1,0)</f>
        <v>0</v>
      </c>
    </row>
    <row r="4492" spans="1:20" hidden="1" x14ac:dyDescent="0.25">
      <c r="A4492">
        <v>2458</v>
      </c>
      <c r="B4492">
        <v>1513</v>
      </c>
      <c r="C4492">
        <v>297.43058430728001</v>
      </c>
      <c r="D4492">
        <v>0.141905121527508</v>
      </c>
      <c r="E4492">
        <v>0</v>
      </c>
      <c r="F4492">
        <v>0.35737096249730799</v>
      </c>
      <c r="G4492">
        <v>454</v>
      </c>
      <c r="H4492">
        <v>3</v>
      </c>
      <c r="I4492">
        <v>258.80500748448299</v>
      </c>
      <c r="J4492">
        <v>264.80743391358601</v>
      </c>
      <c r="K4492">
        <v>-22.640622506283801</v>
      </c>
      <c r="L4492">
        <v>-37.064602000000001</v>
      </c>
      <c r="M4492">
        <v>399.09872474396798</v>
      </c>
      <c r="N4492">
        <v>232.91636641243201</v>
      </c>
      <c r="O4492">
        <v>4.3408706187999799</v>
      </c>
      <c r="P4492">
        <v>2.61</v>
      </c>
      <c r="Q4492">
        <v>0</v>
      </c>
      <c r="R4492">
        <v>9.1741074761816996</v>
      </c>
      <c r="S4492">
        <v>265.69194837132397</v>
      </c>
    </row>
    <row r="4493" spans="1:20" hidden="1" x14ac:dyDescent="0.25">
      <c r="A4493">
        <v>2458</v>
      </c>
      <c r="B4493">
        <v>3090</v>
      </c>
      <c r="C4493">
        <v>220.01899254810999</v>
      </c>
      <c r="D4493">
        <v>0.11517642472732501</v>
      </c>
      <c r="E4493">
        <v>0</v>
      </c>
      <c r="F4493">
        <v>-0.31736886939311898</v>
      </c>
      <c r="G4493">
        <v>454</v>
      </c>
      <c r="H4493">
        <v>3</v>
      </c>
      <c r="I4493">
        <v>55.459983914822999</v>
      </c>
      <c r="J4493">
        <v>198.89728030644801</v>
      </c>
      <c r="K4493">
        <v>-22.640622506283801</v>
      </c>
      <c r="L4493">
        <v>47.642398999999997</v>
      </c>
      <c r="M4493">
        <v>120.370953939004</v>
      </c>
      <c r="N4493">
        <v>68.811638786568594</v>
      </c>
      <c r="O4493">
        <v>0.48116111032965703</v>
      </c>
      <c r="P4493">
        <v>-2.99</v>
      </c>
      <c r="Q4493">
        <v>0</v>
      </c>
      <c r="R4493">
        <v>-8.1791147949484895</v>
      </c>
      <c r="S4493">
        <v>248.62538081416</v>
      </c>
    </row>
    <row r="4494" spans="1:20" hidden="1" x14ac:dyDescent="0.25">
      <c r="A4494">
        <v>2459</v>
      </c>
      <c r="B4494">
        <v>333</v>
      </c>
      <c r="C4494">
        <v>266.49318007729801</v>
      </c>
      <c r="D4494">
        <v>0.105335748987581</v>
      </c>
      <c r="E4494">
        <v>0</v>
      </c>
      <c r="F4494">
        <v>0.17769040550680301</v>
      </c>
      <c r="G4494">
        <v>455</v>
      </c>
      <c r="H4494">
        <v>3</v>
      </c>
      <c r="I4494">
        <v>143.87964801809201</v>
      </c>
      <c r="J4494">
        <v>250.40148942649901</v>
      </c>
      <c r="K4494">
        <v>-22.829893639473699</v>
      </c>
      <c r="L4494">
        <v>22.605801</v>
      </c>
      <c r="M4494">
        <v>257.36969163117197</v>
      </c>
      <c r="N4494">
        <v>145.882084682233</v>
      </c>
      <c r="O4494">
        <v>0.730453160661099</v>
      </c>
      <c r="P4494">
        <v>15.5</v>
      </c>
      <c r="Q4494">
        <v>0</v>
      </c>
      <c r="R4494">
        <v>-1.00375608039014</v>
      </c>
      <c r="S4494">
        <v>269.953509810279</v>
      </c>
    </row>
    <row r="4495" spans="1:20" x14ac:dyDescent="0.25">
      <c r="A4495">
        <v>2459</v>
      </c>
      <c r="B4495">
        <v>1499</v>
      </c>
      <c r="C4495">
        <v>296.43383778256401</v>
      </c>
      <c r="D4495">
        <v>0.13668719989920999</v>
      </c>
      <c r="E4495">
        <v>0</v>
      </c>
      <c r="F4495">
        <v>-0.138754329207806</v>
      </c>
      <c r="G4495">
        <v>455</v>
      </c>
      <c r="H4495">
        <v>3</v>
      </c>
      <c r="I4495">
        <v>259.83672389247101</v>
      </c>
      <c r="J4495">
        <v>265.98324688664599</v>
      </c>
      <c r="K4495">
        <v>-22.829893639473699</v>
      </c>
      <c r="L4495">
        <v>-39.488300000000002</v>
      </c>
      <c r="M4495">
        <v>393.583879330061</v>
      </c>
      <c r="N4495">
        <v>228.82825360036401</v>
      </c>
      <c r="O4495">
        <v>5.1662625940398197</v>
      </c>
      <c r="P4495">
        <v>1.1599999999999999</v>
      </c>
      <c r="Q4495">
        <v>0</v>
      </c>
      <c r="R4495">
        <v>9.7014482807103199</v>
      </c>
      <c r="S4495">
        <v>262.83800791341798</v>
      </c>
      <c r="T4495">
        <f>IF(AND(C4495&gt;=$V$3,B4495=$V$1,A4495&lt;=2004),1,0)</f>
        <v>0</v>
      </c>
    </row>
    <row r="4496" spans="1:20" hidden="1" x14ac:dyDescent="0.25">
      <c r="A4496">
        <v>2459</v>
      </c>
      <c r="B4496">
        <v>1513</v>
      </c>
      <c r="C4496">
        <v>297.48887926961697</v>
      </c>
      <c r="D4496">
        <v>0.14218317555146601</v>
      </c>
      <c r="E4496">
        <v>0</v>
      </c>
      <c r="F4496">
        <v>-0.109345680117476</v>
      </c>
      <c r="G4496">
        <v>455</v>
      </c>
      <c r="H4496">
        <v>3</v>
      </c>
      <c r="I4496">
        <v>259.46281068651598</v>
      </c>
      <c r="J4496">
        <v>264.86572887592303</v>
      </c>
      <c r="K4496">
        <v>-22.829893639473699</v>
      </c>
      <c r="L4496">
        <v>-37.064602000000001</v>
      </c>
      <c r="M4496">
        <v>399.389592117593</v>
      </c>
      <c r="N4496">
        <v>233.13254680759201</v>
      </c>
      <c r="O4496">
        <v>4.3456933358236496</v>
      </c>
      <c r="P4496">
        <v>2.33</v>
      </c>
      <c r="Q4496">
        <v>0</v>
      </c>
      <c r="R4496">
        <v>9.14658088595686</v>
      </c>
      <c r="S4496">
        <v>265.84118448249899</v>
      </c>
    </row>
    <row r="4497" spans="1:20" hidden="1" x14ac:dyDescent="0.25">
      <c r="A4497">
        <v>2459</v>
      </c>
      <c r="B4497">
        <v>3090</v>
      </c>
      <c r="C4497">
        <v>219.65330879795701</v>
      </c>
      <c r="D4497">
        <v>0.11540210557672501</v>
      </c>
      <c r="E4497">
        <v>0</v>
      </c>
      <c r="F4497">
        <v>0.195352707374397</v>
      </c>
      <c r="G4497">
        <v>455</v>
      </c>
      <c r="H4497">
        <v>3</v>
      </c>
      <c r="I4497">
        <v>54.704769297681203</v>
      </c>
      <c r="J4497">
        <v>198.531596556295</v>
      </c>
      <c r="K4497">
        <v>-22.829893639473699</v>
      </c>
      <c r="L4497">
        <v>47.642398999999997</v>
      </c>
      <c r="M4497">
        <v>119.590018491812</v>
      </c>
      <c r="N4497">
        <v>68.378114517806196</v>
      </c>
      <c r="O4497">
        <v>0.48920575312950199</v>
      </c>
      <c r="P4497">
        <v>-3.11</v>
      </c>
      <c r="Q4497">
        <v>0</v>
      </c>
      <c r="R4497">
        <v>-8.2439158588443693</v>
      </c>
      <c r="S4497">
        <v>248.49087263466001</v>
      </c>
    </row>
    <row r="4498" spans="1:20" hidden="1" x14ac:dyDescent="0.25">
      <c r="A4498">
        <v>2460</v>
      </c>
      <c r="B4498">
        <v>333</v>
      </c>
      <c r="C4498">
        <v>266.50848795086</v>
      </c>
      <c r="D4498">
        <v>0.105532139619979</v>
      </c>
      <c r="E4498">
        <v>0</v>
      </c>
      <c r="F4498">
        <v>-0.23795891040901701</v>
      </c>
      <c r="G4498">
        <v>456</v>
      </c>
      <c r="H4498">
        <v>3</v>
      </c>
      <c r="I4498">
        <v>143.87964801809201</v>
      </c>
      <c r="J4498">
        <v>250.41679730006101</v>
      </c>
      <c r="K4498">
        <v>-22.829893639473699</v>
      </c>
      <c r="L4498">
        <v>22.605801</v>
      </c>
      <c r="M4498">
        <v>257.39413293778898</v>
      </c>
      <c r="N4498">
        <v>145.921530325227</v>
      </c>
      <c r="O4498">
        <v>0.71995064377277196</v>
      </c>
      <c r="P4498">
        <v>15.74</v>
      </c>
      <c r="Q4498">
        <v>0</v>
      </c>
      <c r="R4498">
        <v>-0.99721317131146403</v>
      </c>
      <c r="S4498">
        <v>269.93723922594199</v>
      </c>
    </row>
    <row r="4499" spans="1:20" x14ac:dyDescent="0.25">
      <c r="A4499">
        <v>2460</v>
      </c>
      <c r="B4499">
        <v>1499</v>
      </c>
      <c r="C4499">
        <v>296.51097773047098</v>
      </c>
      <c r="D4499">
        <v>0.13694204296898399</v>
      </c>
      <c r="E4499">
        <v>0</v>
      </c>
      <c r="F4499">
        <v>0.34320390017514402</v>
      </c>
      <c r="G4499">
        <v>456</v>
      </c>
      <c r="H4499">
        <v>3</v>
      </c>
      <c r="I4499">
        <v>259.83672389247101</v>
      </c>
      <c r="J4499">
        <v>266.06038683455301</v>
      </c>
      <c r="K4499">
        <v>-22.829893639473699</v>
      </c>
      <c r="L4499">
        <v>-39.488300000000002</v>
      </c>
      <c r="M4499">
        <v>394.06272175778003</v>
      </c>
      <c r="N4499">
        <v>229.14967045658901</v>
      </c>
      <c r="O4499">
        <v>5.1708312561613301</v>
      </c>
      <c r="P4499">
        <v>0.95</v>
      </c>
      <c r="Q4499">
        <v>0</v>
      </c>
      <c r="R4499">
        <v>9.6817952715123496</v>
      </c>
      <c r="S4499">
        <v>262.99597661161499</v>
      </c>
      <c r="T4499">
        <f>IF(AND(C4499&gt;=$V$3,B4499=$V$1,A4499&lt;=2004),1,0)</f>
        <v>0</v>
      </c>
    </row>
    <row r="4500" spans="1:20" hidden="1" x14ac:dyDescent="0.25">
      <c r="A4500">
        <v>2460</v>
      </c>
      <c r="B4500">
        <v>1513</v>
      </c>
      <c r="C4500">
        <v>297.53572061377201</v>
      </c>
      <c r="D4500">
        <v>0.14244826545713801</v>
      </c>
      <c r="E4500">
        <v>0</v>
      </c>
      <c r="F4500">
        <v>0.30346578839361599</v>
      </c>
      <c r="G4500">
        <v>456</v>
      </c>
      <c r="H4500">
        <v>3</v>
      </c>
      <c r="I4500">
        <v>259.46281068651598</v>
      </c>
      <c r="J4500">
        <v>264.91257022007801</v>
      </c>
      <c r="K4500">
        <v>-22.829893639473699</v>
      </c>
      <c r="L4500">
        <v>-37.064602000000001</v>
      </c>
      <c r="M4500">
        <v>399.70279793046001</v>
      </c>
      <c r="N4500">
        <v>233.35961551348299</v>
      </c>
      <c r="O4500">
        <v>4.3521568307499097</v>
      </c>
      <c r="P4500">
        <v>2.08</v>
      </c>
      <c r="Q4500">
        <v>0</v>
      </c>
      <c r="R4500">
        <v>9.12037306230037</v>
      </c>
      <c r="S4500">
        <v>265.98999298539701</v>
      </c>
    </row>
    <row r="4501" spans="1:20" hidden="1" x14ac:dyDescent="0.25">
      <c r="A4501">
        <v>2460</v>
      </c>
      <c r="B4501">
        <v>3090</v>
      </c>
      <c r="C4501">
        <v>219.29919365014001</v>
      </c>
      <c r="D4501">
        <v>0.11561726417873899</v>
      </c>
      <c r="E4501">
        <v>0</v>
      </c>
      <c r="F4501">
        <v>-0.30650902139289998</v>
      </c>
      <c r="G4501">
        <v>456</v>
      </c>
      <c r="H4501">
        <v>3</v>
      </c>
      <c r="I4501">
        <v>54.704769297681203</v>
      </c>
      <c r="J4501">
        <v>198.177481408478</v>
      </c>
      <c r="K4501">
        <v>-22.829893639473699</v>
      </c>
      <c r="L4501">
        <v>47.642398999999997</v>
      </c>
      <c r="M4501">
        <v>118.796937515113</v>
      </c>
      <c r="N4501">
        <v>67.936863156444403</v>
      </c>
      <c r="O4501">
        <v>0.49726395781720201</v>
      </c>
      <c r="P4501">
        <v>-3.23</v>
      </c>
      <c r="Q4501">
        <v>0</v>
      </c>
      <c r="R4501">
        <v>-8.3105370602122601</v>
      </c>
      <c r="S4501">
        <v>248.355277460015</v>
      </c>
    </row>
    <row r="4502" spans="1:20" hidden="1" x14ac:dyDescent="0.25">
      <c r="A4502">
        <v>2461</v>
      </c>
      <c r="B4502">
        <v>333</v>
      </c>
      <c r="C4502">
        <v>266.51647583129397</v>
      </c>
      <c r="D4502">
        <v>0.10572868202192801</v>
      </c>
      <c r="E4502">
        <v>0</v>
      </c>
      <c r="F4502">
        <v>0.193942297623695</v>
      </c>
      <c r="G4502">
        <v>457</v>
      </c>
      <c r="H4502">
        <v>3</v>
      </c>
      <c r="I4502">
        <v>143.264751984501</v>
      </c>
      <c r="J4502">
        <v>250.42478518049501</v>
      </c>
      <c r="K4502">
        <v>-23.012210565903001</v>
      </c>
      <c r="L4502">
        <v>22.605801</v>
      </c>
      <c r="M4502">
        <v>257.45327886189301</v>
      </c>
      <c r="N4502">
        <v>145.980648491008</v>
      </c>
      <c r="O4502">
        <v>0.708662046584279</v>
      </c>
      <c r="P4502">
        <v>15.97</v>
      </c>
      <c r="Q4502">
        <v>0</v>
      </c>
      <c r="R4502">
        <v>-0.988112751242742</v>
      </c>
      <c r="S4502">
        <v>269.92111712455397</v>
      </c>
    </row>
    <row r="4503" spans="1:20" x14ac:dyDescent="0.25">
      <c r="A4503">
        <v>2461</v>
      </c>
      <c r="B4503">
        <v>1499</v>
      </c>
      <c r="C4503">
        <v>296.59464093406399</v>
      </c>
      <c r="D4503">
        <v>0.13719708298001701</v>
      </c>
      <c r="E4503">
        <v>0</v>
      </c>
      <c r="F4503">
        <v>-0.17283484698558699</v>
      </c>
      <c r="G4503">
        <v>457</v>
      </c>
      <c r="H4503">
        <v>3</v>
      </c>
      <c r="I4503">
        <v>260.52587812759498</v>
      </c>
      <c r="J4503">
        <v>266.14405003814602</v>
      </c>
      <c r="K4503">
        <v>-23.012210565903001</v>
      </c>
      <c r="L4503">
        <v>-39.488300000000002</v>
      </c>
      <c r="M4503">
        <v>394.47306418906101</v>
      </c>
      <c r="N4503">
        <v>229.431332586325</v>
      </c>
      <c r="O4503">
        <v>5.1767953501037498</v>
      </c>
      <c r="P4503">
        <v>0.77</v>
      </c>
      <c r="Q4503">
        <v>0</v>
      </c>
      <c r="R4503">
        <v>9.6585016837246194</v>
      </c>
      <c r="S4503">
        <v>263.15356525036702</v>
      </c>
      <c r="T4503">
        <f>IF(AND(C4503&gt;=$V$3,B4503=$V$1,A4503&lt;=2004),1,0)</f>
        <v>0</v>
      </c>
    </row>
    <row r="4504" spans="1:20" hidden="1" x14ac:dyDescent="0.25">
      <c r="A4504">
        <v>2461</v>
      </c>
      <c r="B4504">
        <v>1513</v>
      </c>
      <c r="C4504">
        <v>297.587959895285</v>
      </c>
      <c r="D4504">
        <v>0.14271356022276299</v>
      </c>
      <c r="E4504">
        <v>0</v>
      </c>
      <c r="F4504">
        <v>-0.14301956165951701</v>
      </c>
      <c r="G4504">
        <v>457</v>
      </c>
      <c r="H4504">
        <v>3</v>
      </c>
      <c r="I4504">
        <v>260.084802409855</v>
      </c>
      <c r="J4504">
        <v>264.96480950159099</v>
      </c>
      <c r="K4504">
        <v>-23.012210565903001</v>
      </c>
      <c r="L4504">
        <v>-37.064602000000001</v>
      </c>
      <c r="M4504">
        <v>399.95459946071099</v>
      </c>
      <c r="N4504">
        <v>233.550877559074</v>
      </c>
      <c r="O4504">
        <v>4.3581484605295797</v>
      </c>
      <c r="P4504">
        <v>1.84</v>
      </c>
      <c r="Q4504">
        <v>0</v>
      </c>
      <c r="R4504">
        <v>9.0909877142017095</v>
      </c>
      <c r="S4504">
        <v>266.13832203535799</v>
      </c>
    </row>
    <row r="4505" spans="1:20" hidden="1" x14ac:dyDescent="0.25">
      <c r="A4505">
        <v>2461</v>
      </c>
      <c r="B4505">
        <v>3090</v>
      </c>
      <c r="C4505">
        <v>218.938410456708</v>
      </c>
      <c r="D4505">
        <v>0.115832589054083</v>
      </c>
      <c r="E4505">
        <v>0</v>
      </c>
      <c r="F4505">
        <v>0.17667032116636899</v>
      </c>
      <c r="G4505">
        <v>457</v>
      </c>
      <c r="H4505">
        <v>3</v>
      </c>
      <c r="I4505">
        <v>53.976271534768301</v>
      </c>
      <c r="J4505">
        <v>197.81669821504599</v>
      </c>
      <c r="K4505">
        <v>-23.012210565903001</v>
      </c>
      <c r="L4505">
        <v>47.642398999999997</v>
      </c>
      <c r="M4505">
        <v>118.03271183765899</v>
      </c>
      <c r="N4505">
        <v>67.511948268514601</v>
      </c>
      <c r="O4505">
        <v>0.50638544888807602</v>
      </c>
      <c r="P4505">
        <v>-3.34</v>
      </c>
      <c r="Q4505">
        <v>0</v>
      </c>
      <c r="R4505">
        <v>-8.3735111153621506</v>
      </c>
      <c r="S4505">
        <v>248.218654797261</v>
      </c>
    </row>
    <row r="4506" spans="1:20" hidden="1" x14ac:dyDescent="0.25">
      <c r="A4506">
        <v>2462</v>
      </c>
      <c r="B4506">
        <v>333</v>
      </c>
      <c r="C4506">
        <v>266.53215059478299</v>
      </c>
      <c r="D4506">
        <v>0.10592855547034601</v>
      </c>
      <c r="E4506">
        <v>0</v>
      </c>
      <c r="F4506">
        <v>-0.20366305561828599</v>
      </c>
      <c r="G4506">
        <v>458</v>
      </c>
      <c r="H4506">
        <v>3</v>
      </c>
      <c r="I4506">
        <v>143.264751984501</v>
      </c>
      <c r="J4506">
        <v>250.440459943984</v>
      </c>
      <c r="K4506">
        <v>-23.012210565903001</v>
      </c>
      <c r="L4506">
        <v>22.605801</v>
      </c>
      <c r="M4506">
        <v>257.48414614846803</v>
      </c>
      <c r="N4506">
        <v>146.02414385331099</v>
      </c>
      <c r="O4506">
        <v>0.69664514797993304</v>
      </c>
      <c r="P4506">
        <v>16.18</v>
      </c>
      <c r="Q4506">
        <v>0</v>
      </c>
      <c r="R4506">
        <v>-0.98116462973754404</v>
      </c>
      <c r="S4506">
        <v>269.90510838909398</v>
      </c>
    </row>
    <row r="4507" spans="1:20" x14ac:dyDescent="0.25">
      <c r="A4507">
        <v>2462</v>
      </c>
      <c r="B4507">
        <v>1499</v>
      </c>
      <c r="C4507">
        <v>296.667506126815</v>
      </c>
      <c r="D4507">
        <v>0.13745644546864</v>
      </c>
      <c r="E4507">
        <v>0</v>
      </c>
      <c r="F4507">
        <v>0.28609480918659003</v>
      </c>
      <c r="G4507">
        <v>458</v>
      </c>
      <c r="H4507">
        <v>3</v>
      </c>
      <c r="I4507">
        <v>260.52587812759498</v>
      </c>
      <c r="J4507">
        <v>266.21691523089601</v>
      </c>
      <c r="K4507">
        <v>-23.012210565903001</v>
      </c>
      <c r="L4507">
        <v>-39.488300000000002</v>
      </c>
      <c r="M4507">
        <v>394.91846895950198</v>
      </c>
      <c r="N4507">
        <v>229.73415804042901</v>
      </c>
      <c r="O4507">
        <v>5.1819756974410502</v>
      </c>
      <c r="P4507">
        <v>0.6</v>
      </c>
      <c r="Q4507">
        <v>0</v>
      </c>
      <c r="R4507">
        <v>9.6371975239122296</v>
      </c>
      <c r="S4507">
        <v>263.310806289288</v>
      </c>
      <c r="T4507">
        <f>IF(AND(C4507&gt;=$V$3,B4507=$V$1,A4507&lt;=2004),1,0)</f>
        <v>0</v>
      </c>
    </row>
    <row r="4508" spans="1:20" hidden="1" x14ac:dyDescent="0.25">
      <c r="A4508">
        <v>2462</v>
      </c>
      <c r="B4508">
        <v>1513</v>
      </c>
      <c r="C4508">
        <v>297.63010450261999</v>
      </c>
      <c r="D4508">
        <v>0.14298335126595199</v>
      </c>
      <c r="E4508">
        <v>0</v>
      </c>
      <c r="F4508">
        <v>0.26746035246043898</v>
      </c>
      <c r="G4508">
        <v>458</v>
      </c>
      <c r="H4508">
        <v>3</v>
      </c>
      <c r="I4508">
        <v>260.084802409855</v>
      </c>
      <c r="J4508">
        <v>265.00695410892598</v>
      </c>
      <c r="K4508">
        <v>-23.012210565903001</v>
      </c>
      <c r="L4508">
        <v>-37.064602000000001</v>
      </c>
      <c r="M4508">
        <v>400.235558586948</v>
      </c>
      <c r="N4508">
        <v>233.759920612576</v>
      </c>
      <c r="O4508">
        <v>4.3649126051110301</v>
      </c>
      <c r="P4508">
        <v>1.61</v>
      </c>
      <c r="Q4508">
        <v>0</v>
      </c>
      <c r="R4508">
        <v>9.0632961385084805</v>
      </c>
      <c r="S4508">
        <v>266.286199268063</v>
      </c>
    </row>
    <row r="4509" spans="1:20" hidden="1" x14ac:dyDescent="0.25">
      <c r="A4509">
        <v>2462</v>
      </c>
      <c r="B4509">
        <v>3090</v>
      </c>
      <c r="C4509">
        <v>218.588868935119</v>
      </c>
      <c r="D4509">
        <v>0.116051563305636</v>
      </c>
      <c r="E4509">
        <v>0</v>
      </c>
      <c r="F4509">
        <v>-0.29784704961601999</v>
      </c>
      <c r="G4509">
        <v>458</v>
      </c>
      <c r="H4509">
        <v>3</v>
      </c>
      <c r="I4509">
        <v>53.976271534768301</v>
      </c>
      <c r="J4509">
        <v>197.46715669345701</v>
      </c>
      <c r="K4509">
        <v>-23.012210565903001</v>
      </c>
      <c r="L4509">
        <v>47.642398999999997</v>
      </c>
      <c r="M4509">
        <v>117.25789372442399</v>
      </c>
      <c r="N4509">
        <v>67.081006132873398</v>
      </c>
      <c r="O4509">
        <v>0.51575694487898005</v>
      </c>
      <c r="P4509">
        <v>-3.46</v>
      </c>
      <c r="Q4509">
        <v>0</v>
      </c>
      <c r="R4509">
        <v>-8.4381106913938595</v>
      </c>
      <c r="S4509">
        <v>248.080978124311</v>
      </c>
    </row>
    <row r="4510" spans="1:20" hidden="1" x14ac:dyDescent="0.25">
      <c r="A4510">
        <v>2463</v>
      </c>
      <c r="B4510">
        <v>333</v>
      </c>
      <c r="C4510">
        <v>266.53978004517597</v>
      </c>
      <c r="D4510">
        <v>0.106138215826115</v>
      </c>
      <c r="E4510">
        <v>0</v>
      </c>
      <c r="F4510">
        <v>0.21315958821054201</v>
      </c>
      <c r="G4510">
        <v>459</v>
      </c>
      <c r="H4510">
        <v>3</v>
      </c>
      <c r="I4510">
        <v>142.66530734656001</v>
      </c>
      <c r="J4510">
        <v>250.448089394378</v>
      </c>
      <c r="K4510">
        <v>-23.187517750069599</v>
      </c>
      <c r="L4510">
        <v>22.605801</v>
      </c>
      <c r="M4510">
        <v>257.544725655256</v>
      </c>
      <c r="N4510">
        <v>146.08573841200101</v>
      </c>
      <c r="O4510">
        <v>0.68498674278048</v>
      </c>
      <c r="P4510">
        <v>16.38</v>
      </c>
      <c r="Q4510">
        <v>0</v>
      </c>
      <c r="R4510">
        <v>-0.97203393847307196</v>
      </c>
      <c r="S4510">
        <v>269.88924863048999</v>
      </c>
    </row>
    <row r="4511" spans="1:20" x14ac:dyDescent="0.25">
      <c r="A4511">
        <v>2463</v>
      </c>
      <c r="B4511">
        <v>1499</v>
      </c>
      <c r="C4511">
        <v>296.74717566705903</v>
      </c>
      <c r="D4511">
        <v>0.13772850777640699</v>
      </c>
      <c r="E4511">
        <v>0</v>
      </c>
      <c r="F4511">
        <v>-0.180282451350182</v>
      </c>
      <c r="G4511">
        <v>459</v>
      </c>
      <c r="H4511">
        <v>3</v>
      </c>
      <c r="I4511">
        <v>261.17666567129697</v>
      </c>
      <c r="J4511">
        <v>266.29658477113998</v>
      </c>
      <c r="K4511">
        <v>-23.187517750069599</v>
      </c>
      <c r="L4511">
        <v>-39.488300000000002</v>
      </c>
      <c r="M4511">
        <v>395.30669466920602</v>
      </c>
      <c r="N4511">
        <v>230.00590123545399</v>
      </c>
      <c r="O4511">
        <v>5.1873455323022899</v>
      </c>
      <c r="P4511">
        <v>0.44</v>
      </c>
      <c r="Q4511">
        <v>0</v>
      </c>
      <c r="R4511">
        <v>9.6128817182995494</v>
      </c>
      <c r="S4511">
        <v>263.46765059020299</v>
      </c>
      <c r="T4511">
        <f>IF(AND(C4511&gt;=$V$3,B4511=$V$1,A4511&lt;=2004),1,0)</f>
        <v>0</v>
      </c>
    </row>
    <row r="4512" spans="1:20" hidden="1" x14ac:dyDescent="0.25">
      <c r="A4512">
        <v>2463</v>
      </c>
      <c r="B4512">
        <v>1513</v>
      </c>
      <c r="C4512">
        <v>297.67851293753699</v>
      </c>
      <c r="D4512">
        <v>0.14326635276788199</v>
      </c>
      <c r="E4512">
        <v>0</v>
      </c>
      <c r="F4512">
        <v>-0.16596152599474501</v>
      </c>
      <c r="G4512">
        <v>459</v>
      </c>
      <c r="H4512">
        <v>3</v>
      </c>
      <c r="I4512">
        <v>260.67071273951001</v>
      </c>
      <c r="J4512">
        <v>265.05536254384202</v>
      </c>
      <c r="K4512">
        <v>-23.187517750069599</v>
      </c>
      <c r="L4512">
        <v>-37.064602000000001</v>
      </c>
      <c r="M4512">
        <v>400.46233327286001</v>
      </c>
      <c r="N4512">
        <v>233.939518352259</v>
      </c>
      <c r="O4512">
        <v>4.3730769265244804</v>
      </c>
      <c r="P4512">
        <v>1.4</v>
      </c>
      <c r="Q4512">
        <v>0</v>
      </c>
      <c r="R4512">
        <v>9.0328256415347994</v>
      </c>
      <c r="S4512">
        <v>266.43357934248297</v>
      </c>
    </row>
    <row r="4513" spans="1:20" hidden="1" x14ac:dyDescent="0.25">
      <c r="A4513">
        <v>2463</v>
      </c>
      <c r="B4513">
        <v>3090</v>
      </c>
      <c r="C4513">
        <v>218.23343263159299</v>
      </c>
      <c r="D4513">
        <v>0.116281259745299</v>
      </c>
      <c r="E4513">
        <v>0</v>
      </c>
      <c r="F4513">
        <v>0.15618278449776499</v>
      </c>
      <c r="G4513">
        <v>459</v>
      </c>
      <c r="H4513">
        <v>3</v>
      </c>
      <c r="I4513">
        <v>53.274677819645099</v>
      </c>
      <c r="J4513">
        <v>197.11172038993101</v>
      </c>
      <c r="K4513">
        <v>-23.187517750069599</v>
      </c>
      <c r="L4513">
        <v>47.642398999999997</v>
      </c>
      <c r="M4513">
        <v>116.51086258038001</v>
      </c>
      <c r="N4513">
        <v>66.666381146026197</v>
      </c>
      <c r="O4513">
        <v>0.52653272689142705</v>
      </c>
      <c r="P4513">
        <v>-3.56</v>
      </c>
      <c r="Q4513">
        <v>0</v>
      </c>
      <c r="R4513">
        <v>-8.4991668432359599</v>
      </c>
      <c r="S4513">
        <v>247.94230525586801</v>
      </c>
    </row>
    <row r="4514" spans="1:20" hidden="1" x14ac:dyDescent="0.25">
      <c r="A4514">
        <v>2464</v>
      </c>
      <c r="B4514">
        <v>333</v>
      </c>
      <c r="C4514">
        <v>266.55403567459399</v>
      </c>
      <c r="D4514">
        <v>0.106346119628136</v>
      </c>
      <c r="E4514">
        <v>0</v>
      </c>
      <c r="F4514">
        <v>-0.17555985424864601</v>
      </c>
      <c r="G4514">
        <v>460</v>
      </c>
      <c r="H4514">
        <v>3</v>
      </c>
      <c r="I4514">
        <v>142.66530734656001</v>
      </c>
      <c r="J4514">
        <v>250.462345023795</v>
      </c>
      <c r="K4514">
        <v>-23.187517750069599</v>
      </c>
      <c r="L4514">
        <v>22.605801</v>
      </c>
      <c r="M4514">
        <v>257.574215667239</v>
      </c>
      <c r="N4514">
        <v>146.12944579775399</v>
      </c>
      <c r="O4514">
        <v>0.67309844769835003</v>
      </c>
      <c r="P4514">
        <v>16.559999999999999</v>
      </c>
      <c r="Q4514">
        <v>0</v>
      </c>
      <c r="R4514">
        <v>-0.965264714033783</v>
      </c>
      <c r="S4514">
        <v>269.87349931891998</v>
      </c>
    </row>
    <row r="4515" spans="1:20" x14ac:dyDescent="0.25">
      <c r="A4515">
        <v>2464</v>
      </c>
      <c r="B4515">
        <v>1499</v>
      </c>
      <c r="C4515">
        <v>296.817640855506</v>
      </c>
      <c r="D4515">
        <v>0.13799829072113201</v>
      </c>
      <c r="E4515">
        <v>0</v>
      </c>
      <c r="F4515">
        <v>0.243870607157225</v>
      </c>
      <c r="G4515">
        <v>460</v>
      </c>
      <c r="H4515">
        <v>3</v>
      </c>
      <c r="I4515">
        <v>261.17666567129697</v>
      </c>
      <c r="J4515">
        <v>266.36704995958797</v>
      </c>
      <c r="K4515">
        <v>-23.187517750069599</v>
      </c>
      <c r="L4515">
        <v>-39.488300000000002</v>
      </c>
      <c r="M4515">
        <v>395.73150144027699</v>
      </c>
      <c r="N4515">
        <v>230.29858017652001</v>
      </c>
      <c r="O4515">
        <v>5.1933621902994798</v>
      </c>
      <c r="P4515">
        <v>0.3</v>
      </c>
      <c r="Q4515">
        <v>0</v>
      </c>
      <c r="R4515">
        <v>9.5906411534481109</v>
      </c>
      <c r="S4515">
        <v>263.62413201285199</v>
      </c>
      <c r="T4515">
        <f>IF(AND(C4515&gt;=$V$3,B4515=$V$1,A4515&lt;=2004),1,0)</f>
        <v>0</v>
      </c>
    </row>
    <row r="4516" spans="1:20" hidden="1" x14ac:dyDescent="0.25">
      <c r="A4516">
        <v>2464</v>
      </c>
      <c r="B4516">
        <v>1513</v>
      </c>
      <c r="C4516">
        <v>297.718813261729</v>
      </c>
      <c r="D4516">
        <v>0.143546983257196</v>
      </c>
      <c r="E4516">
        <v>0</v>
      </c>
      <c r="F4516">
        <v>0.214825988339022</v>
      </c>
      <c r="G4516">
        <v>460</v>
      </c>
      <c r="H4516">
        <v>3</v>
      </c>
      <c r="I4516">
        <v>260.67071273951001</v>
      </c>
      <c r="J4516">
        <v>265.09566286803499</v>
      </c>
      <c r="K4516">
        <v>-23.187517750069599</v>
      </c>
      <c r="L4516">
        <v>-37.064602000000001</v>
      </c>
      <c r="M4516">
        <v>400.72293170760202</v>
      </c>
      <c r="N4516">
        <v>234.138477335624</v>
      </c>
      <c r="O4516">
        <v>4.3813683034850701</v>
      </c>
      <c r="P4516">
        <v>1.21</v>
      </c>
      <c r="Q4516">
        <v>0</v>
      </c>
      <c r="R4516">
        <v>9.0043035554576605</v>
      </c>
      <c r="S4516">
        <v>266.580494048996</v>
      </c>
    </row>
    <row r="4517" spans="1:20" hidden="1" x14ac:dyDescent="0.25">
      <c r="A4517">
        <v>2464</v>
      </c>
      <c r="B4517">
        <v>3090</v>
      </c>
      <c r="C4517">
        <v>217.889274286784</v>
      </c>
      <c r="D4517">
        <v>0.116509031767061</v>
      </c>
      <c r="E4517">
        <v>0</v>
      </c>
      <c r="F4517">
        <v>-0.298808497471721</v>
      </c>
      <c r="G4517">
        <v>460</v>
      </c>
      <c r="H4517">
        <v>3</v>
      </c>
      <c r="I4517">
        <v>53.274677819645099</v>
      </c>
      <c r="J4517">
        <v>196.76756204512199</v>
      </c>
      <c r="K4517">
        <v>-23.187517750069599</v>
      </c>
      <c r="L4517">
        <v>47.642398999999997</v>
      </c>
      <c r="M4517">
        <v>115.75489924946901</v>
      </c>
      <c r="N4517">
        <v>66.246359138579706</v>
      </c>
      <c r="O4517">
        <v>0.536932052686659</v>
      </c>
      <c r="P4517">
        <v>-3.67</v>
      </c>
      <c r="Q4517">
        <v>0</v>
      </c>
      <c r="R4517">
        <v>-8.5616346914480097</v>
      </c>
      <c r="S4517">
        <v>247.802613158615</v>
      </c>
    </row>
    <row r="4518" spans="1:20" hidden="1" x14ac:dyDescent="0.25">
      <c r="A4518">
        <v>2465</v>
      </c>
      <c r="B4518">
        <v>333</v>
      </c>
      <c r="C4518">
        <v>266.55922497368601</v>
      </c>
      <c r="D4518">
        <v>0.10655923275098</v>
      </c>
      <c r="E4518">
        <v>0</v>
      </c>
      <c r="F4518">
        <v>0.24021135457478801</v>
      </c>
      <c r="G4518">
        <v>461</v>
      </c>
      <c r="H4518">
        <v>3</v>
      </c>
      <c r="I4518">
        <v>142.08175883682799</v>
      </c>
      <c r="J4518">
        <v>250.46753432288699</v>
      </c>
      <c r="K4518">
        <v>-23.3557617917069</v>
      </c>
      <c r="L4518">
        <v>22.605801</v>
      </c>
      <c r="M4518">
        <v>257.62932454677099</v>
      </c>
      <c r="N4518">
        <v>146.18833778356799</v>
      </c>
      <c r="O4518">
        <v>0.66070465333892603</v>
      </c>
      <c r="P4518">
        <v>16.72</v>
      </c>
      <c r="Q4518">
        <v>0</v>
      </c>
      <c r="R4518">
        <v>-0.95661775704815799</v>
      </c>
      <c r="S4518">
        <v>269.85789109157002</v>
      </c>
    </row>
    <row r="4519" spans="1:20" x14ac:dyDescent="0.25">
      <c r="A4519">
        <v>2465</v>
      </c>
      <c r="B4519">
        <v>1499</v>
      </c>
      <c r="C4519">
        <v>296.89574598585801</v>
      </c>
      <c r="D4519">
        <v>0.13827483345523101</v>
      </c>
      <c r="E4519">
        <v>0</v>
      </c>
      <c r="F4519">
        <v>-0.20242169288952899</v>
      </c>
      <c r="G4519">
        <v>461</v>
      </c>
      <c r="H4519">
        <v>3</v>
      </c>
      <c r="I4519">
        <v>261.78876795823697</v>
      </c>
      <c r="J4519">
        <v>266.44515508993902</v>
      </c>
      <c r="K4519">
        <v>-23.3557617917069</v>
      </c>
      <c r="L4519">
        <v>-39.488300000000002</v>
      </c>
      <c r="M4519">
        <v>396.10751484280797</v>
      </c>
      <c r="N4519">
        <v>230.56403707471199</v>
      </c>
      <c r="O4519">
        <v>5.1998597218123397</v>
      </c>
      <c r="P4519">
        <v>0.18</v>
      </c>
      <c r="Q4519">
        <v>0</v>
      </c>
      <c r="R4519">
        <v>9.5658526135367801</v>
      </c>
      <c r="S4519">
        <v>263.78020898433601</v>
      </c>
      <c r="T4519">
        <f>IF(AND(C4519&gt;=$V$3,B4519=$V$1,A4519&lt;=2004),1,0)</f>
        <v>0</v>
      </c>
    </row>
    <row r="4520" spans="1:20" hidden="1" x14ac:dyDescent="0.25">
      <c r="A4520">
        <v>2465</v>
      </c>
      <c r="B4520">
        <v>1513</v>
      </c>
      <c r="C4520">
        <v>297.76619565163901</v>
      </c>
      <c r="D4520">
        <v>0.1438346453363</v>
      </c>
      <c r="E4520">
        <v>0</v>
      </c>
      <c r="F4520">
        <v>-0.18764094897704001</v>
      </c>
      <c r="G4520">
        <v>461</v>
      </c>
      <c r="H4520">
        <v>3</v>
      </c>
      <c r="I4520">
        <v>261.22028742243202</v>
      </c>
      <c r="J4520">
        <v>265.143045257945</v>
      </c>
      <c r="K4520">
        <v>-23.3557617917069</v>
      </c>
      <c r="L4520">
        <v>-37.064602000000001</v>
      </c>
      <c r="M4520">
        <v>400.93997853004498</v>
      </c>
      <c r="N4520">
        <v>234.31315495567901</v>
      </c>
      <c r="O4520">
        <v>4.3899954635800196</v>
      </c>
      <c r="P4520">
        <v>1.04</v>
      </c>
      <c r="Q4520">
        <v>0</v>
      </c>
      <c r="R4520">
        <v>8.9735789498551402</v>
      </c>
      <c r="S4520">
        <v>266.726907451172</v>
      </c>
    </row>
    <row r="4521" spans="1:20" hidden="1" x14ac:dyDescent="0.25">
      <c r="A4521">
        <v>2465</v>
      </c>
      <c r="B4521">
        <v>3090</v>
      </c>
      <c r="C4521">
        <v>217.539539516502</v>
      </c>
      <c r="D4521">
        <v>0.11674251093570601</v>
      </c>
      <c r="E4521">
        <v>0</v>
      </c>
      <c r="F4521">
        <v>0.147747962431445</v>
      </c>
      <c r="G4521">
        <v>461</v>
      </c>
      <c r="H4521">
        <v>3</v>
      </c>
      <c r="I4521">
        <v>52.600157860562</v>
      </c>
      <c r="J4521">
        <v>196.41782727483999</v>
      </c>
      <c r="K4521">
        <v>-23.3557617917069</v>
      </c>
      <c r="L4521">
        <v>47.642398999999997</v>
      </c>
      <c r="M4521">
        <v>115.026433860672</v>
      </c>
      <c r="N4521">
        <v>65.842209341755506</v>
      </c>
      <c r="O4521">
        <v>0.54859823126660101</v>
      </c>
      <c r="P4521">
        <v>-3.77</v>
      </c>
      <c r="Q4521">
        <v>0</v>
      </c>
      <c r="R4521">
        <v>-8.6205586816125095</v>
      </c>
      <c r="S4521">
        <v>247.66195965433499</v>
      </c>
    </row>
    <row r="4522" spans="1:20" hidden="1" x14ac:dyDescent="0.25">
      <c r="A4522">
        <v>2466</v>
      </c>
      <c r="B4522">
        <v>333</v>
      </c>
      <c r="C4522">
        <v>266.57001967101201</v>
      </c>
      <c r="D4522">
        <v>0.10675208825560201</v>
      </c>
      <c r="E4522">
        <v>0</v>
      </c>
      <c r="F4522">
        <v>-0.14851440121605999</v>
      </c>
      <c r="G4522">
        <v>462</v>
      </c>
      <c r="H4522">
        <v>3</v>
      </c>
      <c r="I4522">
        <v>142.08175883682799</v>
      </c>
      <c r="J4522">
        <v>250.47832902021401</v>
      </c>
      <c r="K4522">
        <v>-23.3557617917069</v>
      </c>
      <c r="L4522">
        <v>22.605801</v>
      </c>
      <c r="M4522">
        <v>257.649387340538</v>
      </c>
      <c r="N4522">
        <v>146.224694830424</v>
      </c>
      <c r="O4522">
        <v>0.648918324886533</v>
      </c>
      <c r="P4522">
        <v>16.87</v>
      </c>
      <c r="Q4522">
        <v>0</v>
      </c>
      <c r="R4522">
        <v>-0.95062423362718096</v>
      </c>
      <c r="S4522">
        <v>269.84238065487398</v>
      </c>
    </row>
    <row r="4523" spans="1:20" x14ac:dyDescent="0.25">
      <c r="A4523">
        <v>2466</v>
      </c>
      <c r="B4523">
        <v>1499</v>
      </c>
      <c r="C4523">
        <v>296.96543276088499</v>
      </c>
      <c r="D4523">
        <v>0.138525089224665</v>
      </c>
      <c r="E4523">
        <v>0</v>
      </c>
      <c r="F4523">
        <v>0.22304555917819399</v>
      </c>
      <c r="G4523">
        <v>462</v>
      </c>
      <c r="H4523">
        <v>3</v>
      </c>
      <c r="I4523">
        <v>261.78876795823697</v>
      </c>
      <c r="J4523">
        <v>266.51484186496702</v>
      </c>
      <c r="K4523">
        <v>-23.3557617917069</v>
      </c>
      <c r="L4523">
        <v>-39.488300000000002</v>
      </c>
      <c r="M4523">
        <v>396.52460922798701</v>
      </c>
      <c r="N4523">
        <v>230.84900994738899</v>
      </c>
      <c r="O4523">
        <v>5.2064654041023202</v>
      </c>
      <c r="P4523">
        <v>0.06</v>
      </c>
      <c r="Q4523">
        <v>0</v>
      </c>
      <c r="R4523">
        <v>9.5433823425023601</v>
      </c>
      <c r="S4523">
        <v>263.93591932965597</v>
      </c>
      <c r="T4523">
        <f>IF(AND(C4523&gt;=$V$3,B4523=$V$1,A4523&lt;=2004),1,0)</f>
        <v>0</v>
      </c>
    </row>
    <row r="4524" spans="1:20" hidden="1" x14ac:dyDescent="0.25">
      <c r="A4524">
        <v>2466</v>
      </c>
      <c r="B4524">
        <v>1513</v>
      </c>
      <c r="C4524">
        <v>297.80695777988097</v>
      </c>
      <c r="D4524">
        <v>0.14409496349355599</v>
      </c>
      <c r="E4524">
        <v>0</v>
      </c>
      <c r="F4524">
        <v>0.175405156027723</v>
      </c>
      <c r="G4524">
        <v>462</v>
      </c>
      <c r="H4524">
        <v>3</v>
      </c>
      <c r="I4524">
        <v>261.22028742243202</v>
      </c>
      <c r="J4524">
        <v>265.18380738618703</v>
      </c>
      <c r="K4524">
        <v>-23.3557617917069</v>
      </c>
      <c r="L4524">
        <v>-37.064602000000001</v>
      </c>
      <c r="M4524">
        <v>401.19528023416399</v>
      </c>
      <c r="N4524">
        <v>234.505639611276</v>
      </c>
      <c r="O4524">
        <v>4.3988681596917596</v>
      </c>
      <c r="P4524">
        <v>0.89</v>
      </c>
      <c r="Q4524">
        <v>0</v>
      </c>
      <c r="R4524">
        <v>8.9450397534719901</v>
      </c>
      <c r="S4524">
        <v>266.87285520626801</v>
      </c>
    </row>
    <row r="4525" spans="1:20" hidden="1" x14ac:dyDescent="0.25">
      <c r="A4525">
        <v>2466</v>
      </c>
      <c r="B4525">
        <v>3090</v>
      </c>
      <c r="C4525">
        <v>217.201459219296</v>
      </c>
      <c r="D4525">
        <v>0.116953796577279</v>
      </c>
      <c r="E4525">
        <v>0</v>
      </c>
      <c r="F4525">
        <v>-0.30878434321133202</v>
      </c>
      <c r="G4525">
        <v>462</v>
      </c>
      <c r="H4525">
        <v>3</v>
      </c>
      <c r="I4525">
        <v>52.600157860562</v>
      </c>
      <c r="J4525">
        <v>196.07974697763399</v>
      </c>
      <c r="K4525">
        <v>-23.3557617917069</v>
      </c>
      <c r="L4525">
        <v>47.642398999999997</v>
      </c>
      <c r="M4525">
        <v>114.28969286726699</v>
      </c>
      <c r="N4525">
        <v>65.431941954279296</v>
      </c>
      <c r="O4525">
        <v>0.56065500189839701</v>
      </c>
      <c r="P4525">
        <v>-3.86</v>
      </c>
      <c r="Q4525">
        <v>0</v>
      </c>
      <c r="R4525">
        <v>-8.6808126482628296</v>
      </c>
      <c r="S4525">
        <v>247.520323043057</v>
      </c>
    </row>
    <row r="4526" spans="1:20" hidden="1" x14ac:dyDescent="0.25">
      <c r="A4526">
        <v>2467</v>
      </c>
      <c r="B4526">
        <v>333</v>
      </c>
      <c r="C4526">
        <v>266.571622001089</v>
      </c>
      <c r="D4526">
        <v>0.106952743974427</v>
      </c>
      <c r="E4526">
        <v>0</v>
      </c>
      <c r="F4526">
        <v>0.24355072803274699</v>
      </c>
      <c r="G4526">
        <v>463</v>
      </c>
      <c r="H4526">
        <v>3</v>
      </c>
      <c r="I4526">
        <v>141.51453324599601</v>
      </c>
      <c r="J4526">
        <v>250.47993135029</v>
      </c>
      <c r="K4526">
        <v>-23.516891442050198</v>
      </c>
      <c r="L4526">
        <v>22.605801</v>
      </c>
      <c r="M4526">
        <v>257.691125398613</v>
      </c>
      <c r="N4526">
        <v>146.27433909592801</v>
      </c>
      <c r="O4526">
        <v>0.63728391361206604</v>
      </c>
      <c r="P4526">
        <v>17.010000000000002</v>
      </c>
      <c r="Q4526">
        <v>0</v>
      </c>
      <c r="R4526">
        <v>-0.94304350342390197</v>
      </c>
      <c r="S4526">
        <v>269.82699390578398</v>
      </c>
    </row>
    <row r="4527" spans="1:20" x14ac:dyDescent="0.25">
      <c r="A4527">
        <v>2467</v>
      </c>
      <c r="B4527">
        <v>1499</v>
      </c>
      <c r="C4527">
        <v>297.04293828046099</v>
      </c>
      <c r="D4527">
        <v>0.13878546681359999</v>
      </c>
      <c r="E4527">
        <v>0</v>
      </c>
      <c r="F4527">
        <v>-0.20715912183035901</v>
      </c>
      <c r="G4527">
        <v>463</v>
      </c>
      <c r="H4527">
        <v>3</v>
      </c>
      <c r="I4527">
        <v>262.36188465124098</v>
      </c>
      <c r="J4527">
        <v>266.59234738454199</v>
      </c>
      <c r="K4527">
        <v>-23.516891442050198</v>
      </c>
      <c r="L4527">
        <v>-39.488300000000002</v>
      </c>
      <c r="M4527">
        <v>396.89702617107002</v>
      </c>
      <c r="N4527">
        <v>231.10971212961701</v>
      </c>
      <c r="O4527">
        <v>5.2144408029452602</v>
      </c>
      <c r="P4527">
        <v>-0.03</v>
      </c>
      <c r="Q4527">
        <v>0</v>
      </c>
      <c r="R4527">
        <v>9.5185916884438395</v>
      </c>
      <c r="S4527">
        <v>264.09122518931599</v>
      </c>
      <c r="T4527">
        <f>IF(AND(C4527&gt;=$V$3,B4527=$V$1,A4527&lt;=2004),1,0)</f>
        <v>0</v>
      </c>
    </row>
    <row r="4528" spans="1:20" hidden="1" x14ac:dyDescent="0.25">
      <c r="A4528">
        <v>2467</v>
      </c>
      <c r="B4528">
        <v>1513</v>
      </c>
      <c r="C4528">
        <v>297.85484037864802</v>
      </c>
      <c r="D4528">
        <v>0.144365810452631</v>
      </c>
      <c r="E4528">
        <v>0</v>
      </c>
      <c r="F4528">
        <v>-0.188658521047816</v>
      </c>
      <c r="G4528">
        <v>463</v>
      </c>
      <c r="H4528">
        <v>3</v>
      </c>
      <c r="I4528">
        <v>261.73328827217699</v>
      </c>
      <c r="J4528">
        <v>265.23168998495402</v>
      </c>
      <c r="K4528">
        <v>-23.516891442050198</v>
      </c>
      <c r="L4528">
        <v>-37.064602000000001</v>
      </c>
      <c r="M4528">
        <v>401.415008760028</v>
      </c>
      <c r="N4528">
        <v>234.67907999166999</v>
      </c>
      <c r="O4528">
        <v>4.4068451580500296</v>
      </c>
      <c r="P4528">
        <v>0.75</v>
      </c>
      <c r="Q4528">
        <v>0</v>
      </c>
      <c r="R4528">
        <v>8.9147268929570007</v>
      </c>
      <c r="S4528">
        <v>267.018308375083</v>
      </c>
    </row>
    <row r="4529" spans="1:20" hidden="1" x14ac:dyDescent="0.25">
      <c r="A4529">
        <v>2467</v>
      </c>
      <c r="B4529">
        <v>3090</v>
      </c>
      <c r="C4529">
        <v>216.858014196439</v>
      </c>
      <c r="D4529">
        <v>0.11717362785650701</v>
      </c>
      <c r="E4529">
        <v>0</v>
      </c>
      <c r="F4529">
        <v>0.14213894811570699</v>
      </c>
      <c r="G4529">
        <v>463</v>
      </c>
      <c r="H4529">
        <v>3</v>
      </c>
      <c r="I4529">
        <v>51.952864390012998</v>
      </c>
      <c r="J4529">
        <v>195.73630195477699</v>
      </c>
      <c r="K4529">
        <v>-23.516891442050198</v>
      </c>
      <c r="L4529">
        <v>47.642398999999997</v>
      </c>
      <c r="M4529">
        <v>113.580872528245</v>
      </c>
      <c r="N4529">
        <v>65.037960868264804</v>
      </c>
      <c r="O4529">
        <v>0.57185112805406701</v>
      </c>
      <c r="P4529">
        <v>-3.96</v>
      </c>
      <c r="Q4529">
        <v>0</v>
      </c>
      <c r="R4529">
        <v>-8.7374246610321507</v>
      </c>
      <c r="S4529">
        <v>247.377762747101</v>
      </c>
    </row>
    <row r="4530" spans="1:20" hidden="1" x14ac:dyDescent="0.25">
      <c r="A4530">
        <v>2468</v>
      </c>
      <c r="B4530">
        <v>333</v>
      </c>
      <c r="C4530">
        <v>266.56478744355599</v>
      </c>
      <c r="D4530">
        <v>0.10716554071687</v>
      </c>
      <c r="E4530">
        <v>0</v>
      </c>
      <c r="F4530">
        <v>0.22353441098076399</v>
      </c>
      <c r="G4530">
        <v>464</v>
      </c>
      <c r="H4530">
        <v>3</v>
      </c>
      <c r="I4530">
        <v>140.96403900414199</v>
      </c>
      <c r="J4530">
        <v>250.47309679275699</v>
      </c>
      <c r="K4530">
        <v>-23.670857619446998</v>
      </c>
      <c r="L4530">
        <v>22.605801</v>
      </c>
      <c r="M4530">
        <v>257.69732129362302</v>
      </c>
      <c r="N4530">
        <v>146.30535002285899</v>
      </c>
      <c r="O4530">
        <v>0.625092305118368</v>
      </c>
      <c r="P4530">
        <v>17.14</v>
      </c>
      <c r="Q4530">
        <v>0</v>
      </c>
      <c r="R4530">
        <v>-0.93814751523193696</v>
      </c>
      <c r="S4530">
        <v>269.81168703990397</v>
      </c>
    </row>
    <row r="4531" spans="1:20" x14ac:dyDescent="0.25">
      <c r="A4531">
        <v>2468</v>
      </c>
      <c r="B4531">
        <v>1499</v>
      </c>
      <c r="C4531">
        <v>297.127002920145</v>
      </c>
      <c r="D4531">
        <v>0.139061599001881</v>
      </c>
      <c r="E4531">
        <v>0</v>
      </c>
      <c r="F4531">
        <v>-0.17378520353673599</v>
      </c>
      <c r="G4531">
        <v>464</v>
      </c>
      <c r="H4531">
        <v>3</v>
      </c>
      <c r="I4531">
        <v>262.89573416602298</v>
      </c>
      <c r="J4531">
        <v>266.67641202422698</v>
      </c>
      <c r="K4531">
        <v>-23.670857619446998</v>
      </c>
      <c r="L4531">
        <v>-39.488300000000002</v>
      </c>
      <c r="M4531">
        <v>397.31153576389897</v>
      </c>
      <c r="N4531">
        <v>231.397611451595</v>
      </c>
      <c r="O4531">
        <v>5.2220766861560097</v>
      </c>
      <c r="P4531">
        <v>-0.11</v>
      </c>
      <c r="Q4531">
        <v>0</v>
      </c>
      <c r="R4531">
        <v>9.4961708413422095</v>
      </c>
      <c r="S4531">
        <v>264.24616522921502</v>
      </c>
      <c r="T4531">
        <f>IF(AND(C4531&gt;=$V$3,B4531=$V$1,A4531&lt;=2004),1,0)</f>
        <v>0</v>
      </c>
    </row>
    <row r="4532" spans="1:20" hidden="1" x14ac:dyDescent="0.25">
      <c r="A4532">
        <v>2468</v>
      </c>
      <c r="B4532">
        <v>1513</v>
      </c>
      <c r="C4532">
        <v>297.90912465134102</v>
      </c>
      <c r="D4532">
        <v>0.14465304547852001</v>
      </c>
      <c r="E4532">
        <v>0</v>
      </c>
      <c r="F4532">
        <v>-0.169613888146352</v>
      </c>
      <c r="G4532">
        <v>464</v>
      </c>
      <c r="H4532">
        <v>3</v>
      </c>
      <c r="I4532">
        <v>262.20949356809803</v>
      </c>
      <c r="J4532">
        <v>265.28597425764701</v>
      </c>
      <c r="K4532">
        <v>-23.670857619446998</v>
      </c>
      <c r="L4532">
        <v>-37.064602000000001</v>
      </c>
      <c r="M4532">
        <v>401.67323549909798</v>
      </c>
      <c r="N4532">
        <v>234.877745996991</v>
      </c>
      <c r="O4532">
        <v>4.4153917348289502</v>
      </c>
      <c r="P4532">
        <v>0.63</v>
      </c>
      <c r="Q4532">
        <v>0</v>
      </c>
      <c r="R4532">
        <v>8.8866085732901201</v>
      </c>
      <c r="S4532">
        <v>267.163302763866</v>
      </c>
    </row>
    <row r="4533" spans="1:20" hidden="1" x14ac:dyDescent="0.25">
      <c r="A4533">
        <v>2468</v>
      </c>
      <c r="B4533">
        <v>3090</v>
      </c>
      <c r="C4533">
        <v>216.51087379959699</v>
      </c>
      <c r="D4533">
        <v>0.117406760410021</v>
      </c>
      <c r="E4533">
        <v>0</v>
      </c>
      <c r="F4533">
        <v>9.7909569398017995E-2</v>
      </c>
      <c r="G4533">
        <v>464</v>
      </c>
      <c r="H4533">
        <v>3</v>
      </c>
      <c r="I4533">
        <v>51.332933704936103</v>
      </c>
      <c r="J4533">
        <v>195.38916155793399</v>
      </c>
      <c r="K4533">
        <v>-23.670857619446998</v>
      </c>
      <c r="L4533">
        <v>47.642398999999997</v>
      </c>
      <c r="M4533">
        <v>112.864185627117</v>
      </c>
      <c r="N4533">
        <v>64.640022460338898</v>
      </c>
      <c r="O4533">
        <v>0.58413072588057402</v>
      </c>
      <c r="P4533">
        <v>-4.04</v>
      </c>
      <c r="Q4533">
        <v>0</v>
      </c>
      <c r="R4533">
        <v>-8.7953165126873891</v>
      </c>
      <c r="S4533">
        <v>247.23425788454401</v>
      </c>
    </row>
    <row r="4534" spans="1:20" hidden="1" x14ac:dyDescent="0.25">
      <c r="A4534">
        <v>2469</v>
      </c>
      <c r="B4534">
        <v>333</v>
      </c>
      <c r="C4534">
        <v>266.563028824257</v>
      </c>
      <c r="D4534">
        <v>0.107389576573252</v>
      </c>
      <c r="E4534">
        <v>0</v>
      </c>
      <c r="F4534">
        <v>-0.13448642457285301</v>
      </c>
      <c r="G4534">
        <v>465</v>
      </c>
      <c r="H4534">
        <v>3</v>
      </c>
      <c r="I4534">
        <v>140.96403900414199</v>
      </c>
      <c r="J4534">
        <v>250.47133817345801</v>
      </c>
      <c r="K4534">
        <v>-23.670857619446998</v>
      </c>
      <c r="L4534">
        <v>22.605801</v>
      </c>
      <c r="M4534">
        <v>257.67089418300799</v>
      </c>
      <c r="N4534">
        <v>146.31925187497299</v>
      </c>
      <c r="O4534">
        <v>0.61169135436257405</v>
      </c>
      <c r="P4534">
        <v>17.25</v>
      </c>
      <c r="Q4534">
        <v>0</v>
      </c>
      <c r="R4534">
        <v>-0.93570592783211903</v>
      </c>
      <c r="S4534">
        <v>269.79642001109698</v>
      </c>
    </row>
    <row r="4535" spans="1:20" x14ac:dyDescent="0.25">
      <c r="A4535">
        <v>2469</v>
      </c>
      <c r="B4535">
        <v>1499</v>
      </c>
      <c r="C4535">
        <v>297.20425661415698</v>
      </c>
      <c r="D4535">
        <v>0.139352315441268</v>
      </c>
      <c r="E4535">
        <v>0</v>
      </c>
      <c r="F4535">
        <v>0.18045697828894799</v>
      </c>
      <c r="G4535">
        <v>465</v>
      </c>
      <c r="H4535">
        <v>3</v>
      </c>
      <c r="I4535">
        <v>262.89573416602298</v>
      </c>
      <c r="J4535">
        <v>266.75366571823798</v>
      </c>
      <c r="K4535">
        <v>-23.670857619446998</v>
      </c>
      <c r="L4535">
        <v>-39.488300000000002</v>
      </c>
      <c r="M4535">
        <v>397.76149134881001</v>
      </c>
      <c r="N4535">
        <v>231.708651800257</v>
      </c>
      <c r="O4535">
        <v>5.2301097569010997</v>
      </c>
      <c r="P4535">
        <v>-0.18</v>
      </c>
      <c r="Q4535">
        <v>0</v>
      </c>
      <c r="R4535">
        <v>9.4757456541287794</v>
      </c>
      <c r="S4535">
        <v>264.40077201064901</v>
      </c>
      <c r="T4535">
        <f>IF(AND(C4535&gt;=$V$3,B4535=$V$1,A4535&lt;=2004),1,0)</f>
        <v>0</v>
      </c>
    </row>
    <row r="4536" spans="1:20" hidden="1" x14ac:dyDescent="0.25">
      <c r="A4536">
        <v>2469</v>
      </c>
      <c r="B4536">
        <v>1513</v>
      </c>
      <c r="C4536">
        <v>297.95786474100697</v>
      </c>
      <c r="D4536">
        <v>0.144955451165136</v>
      </c>
      <c r="E4536">
        <v>0</v>
      </c>
      <c r="F4536">
        <v>0.14689422578294201</v>
      </c>
      <c r="G4536">
        <v>465</v>
      </c>
      <c r="H4536">
        <v>3</v>
      </c>
      <c r="I4536">
        <v>262.20949356809803</v>
      </c>
      <c r="J4536">
        <v>265.33471434731302</v>
      </c>
      <c r="K4536">
        <v>-23.670857619446998</v>
      </c>
      <c r="L4536">
        <v>-37.064602000000001</v>
      </c>
      <c r="M4536">
        <v>401.96613657785298</v>
      </c>
      <c r="N4536">
        <v>235.099207716877</v>
      </c>
      <c r="O4536">
        <v>4.4237956243018797</v>
      </c>
      <c r="P4536">
        <v>0.52</v>
      </c>
      <c r="Q4536">
        <v>0</v>
      </c>
      <c r="R4536">
        <v>8.8604673296760392</v>
      </c>
      <c r="S4536">
        <v>267.30787063069499</v>
      </c>
    </row>
    <row r="4537" spans="1:20" hidden="1" x14ac:dyDescent="0.25">
      <c r="A4537">
        <v>2469</v>
      </c>
      <c r="B4537">
        <v>3090</v>
      </c>
      <c r="C4537">
        <v>216.175079992158</v>
      </c>
      <c r="D4537">
        <v>0.117652206137608</v>
      </c>
      <c r="E4537">
        <v>0</v>
      </c>
      <c r="F4537">
        <v>-0.30062694262469197</v>
      </c>
      <c r="G4537">
        <v>465</v>
      </c>
      <c r="H4537">
        <v>3</v>
      </c>
      <c r="I4537">
        <v>51.332933704936103</v>
      </c>
      <c r="J4537">
        <v>195.05336775049599</v>
      </c>
      <c r="K4537">
        <v>-23.670857619446998</v>
      </c>
      <c r="L4537">
        <v>47.642398999999997</v>
      </c>
      <c r="M4537">
        <v>112.14323939965099</v>
      </c>
      <c r="N4537">
        <v>64.240122292245303</v>
      </c>
      <c r="O4537">
        <v>0.595027017602765</v>
      </c>
      <c r="P4537">
        <v>-4.13</v>
      </c>
      <c r="Q4537">
        <v>0</v>
      </c>
      <c r="R4537">
        <v>-8.85400110421687</v>
      </c>
      <c r="S4537">
        <v>247.08979552100001</v>
      </c>
    </row>
    <row r="4538" spans="1:20" hidden="1" x14ac:dyDescent="0.25">
      <c r="A4538">
        <v>2470</v>
      </c>
      <c r="B4538">
        <v>333</v>
      </c>
      <c r="C4538">
        <v>266.55236126075698</v>
      </c>
      <c r="D4538">
        <v>0.107609215588034</v>
      </c>
      <c r="E4538">
        <v>0</v>
      </c>
      <c r="F4538">
        <v>0.23604153998553701</v>
      </c>
      <c r="G4538">
        <v>466</v>
      </c>
      <c r="H4538">
        <v>3</v>
      </c>
      <c r="I4538">
        <v>140.43066579102799</v>
      </c>
      <c r="J4538">
        <v>250.46067060995799</v>
      </c>
      <c r="K4538">
        <v>-23.817613424308099</v>
      </c>
      <c r="L4538">
        <v>22.605801</v>
      </c>
      <c r="M4538">
        <v>257.66409447735401</v>
      </c>
      <c r="N4538">
        <v>146.34369101742101</v>
      </c>
      <c r="O4538">
        <v>0.59833005075129897</v>
      </c>
      <c r="P4538">
        <v>17.350000000000001</v>
      </c>
      <c r="Q4538">
        <v>0</v>
      </c>
      <c r="R4538">
        <v>-0.93181301446141396</v>
      </c>
      <c r="S4538">
        <v>269.78121649927698</v>
      </c>
    </row>
    <row r="4539" spans="1:20" x14ac:dyDescent="0.25">
      <c r="A4539">
        <v>2470</v>
      </c>
      <c r="B4539">
        <v>1499</v>
      </c>
      <c r="C4539">
        <v>297.28832553861599</v>
      </c>
      <c r="D4539">
        <v>0.13963732639156501</v>
      </c>
      <c r="E4539">
        <v>0</v>
      </c>
      <c r="F4539">
        <v>-0.18057093104093799</v>
      </c>
      <c r="G4539">
        <v>466</v>
      </c>
      <c r="H4539">
        <v>3</v>
      </c>
      <c r="I4539">
        <v>263.39005418588999</v>
      </c>
      <c r="J4539">
        <v>266.837734642697</v>
      </c>
      <c r="K4539">
        <v>-23.817613424308099</v>
      </c>
      <c r="L4539">
        <v>-39.488300000000002</v>
      </c>
      <c r="M4539">
        <v>398.17532826776198</v>
      </c>
      <c r="N4539">
        <v>231.997731562691</v>
      </c>
      <c r="O4539">
        <v>5.2387483755773703</v>
      </c>
      <c r="P4539">
        <v>-0.23</v>
      </c>
      <c r="Q4539">
        <v>0</v>
      </c>
      <c r="R4539">
        <v>9.4534536982831803</v>
      </c>
      <c r="S4539">
        <v>264.55501507531801</v>
      </c>
      <c r="T4539">
        <f>IF(AND(C4539&gt;=$V$3,B4539=$V$1,A4539&lt;=2004),1,0)</f>
        <v>0</v>
      </c>
    </row>
    <row r="4540" spans="1:20" hidden="1" x14ac:dyDescent="0.25">
      <c r="A4540">
        <v>2470</v>
      </c>
      <c r="B4540">
        <v>1513</v>
      </c>
      <c r="C4540">
        <v>298.01319587343198</v>
      </c>
      <c r="D4540">
        <v>0.14525192195398801</v>
      </c>
      <c r="E4540">
        <v>0</v>
      </c>
      <c r="F4540">
        <v>-0.17463129821283099</v>
      </c>
      <c r="G4540">
        <v>466</v>
      </c>
      <c r="H4540">
        <v>3</v>
      </c>
      <c r="I4540">
        <v>262.648698446975</v>
      </c>
      <c r="J4540">
        <v>265.39004547973798</v>
      </c>
      <c r="K4540">
        <v>-23.817613424308099</v>
      </c>
      <c r="L4540">
        <v>-37.064602000000001</v>
      </c>
      <c r="M4540">
        <v>402.22925942302601</v>
      </c>
      <c r="N4540">
        <v>235.30227059039899</v>
      </c>
      <c r="O4540">
        <v>4.4326426185200303</v>
      </c>
      <c r="P4540">
        <v>0.43</v>
      </c>
      <c r="Q4540">
        <v>0</v>
      </c>
      <c r="R4540">
        <v>8.8328512557929901</v>
      </c>
      <c r="S4540">
        <v>267.451987912162</v>
      </c>
    </row>
    <row r="4541" spans="1:20" hidden="1" x14ac:dyDescent="0.25">
      <c r="A4541">
        <v>2470</v>
      </c>
      <c r="B4541">
        <v>3090</v>
      </c>
      <c r="C4541">
        <v>215.836149744659</v>
      </c>
      <c r="D4541">
        <v>0.11789283484169299</v>
      </c>
      <c r="E4541">
        <v>0</v>
      </c>
      <c r="F4541">
        <v>8.31006456334204E-2</v>
      </c>
      <c r="G4541">
        <v>466</v>
      </c>
      <c r="H4541">
        <v>3</v>
      </c>
      <c r="I4541">
        <v>50.740486233405498</v>
      </c>
      <c r="J4541">
        <v>194.71443750299699</v>
      </c>
      <c r="K4541">
        <v>-23.817613424308099</v>
      </c>
      <c r="L4541">
        <v>47.642398999999997</v>
      </c>
      <c r="M4541">
        <v>111.449149721899</v>
      </c>
      <c r="N4541">
        <v>63.855172200139101</v>
      </c>
      <c r="O4541">
        <v>0.60644169533235803</v>
      </c>
      <c r="P4541">
        <v>-4.2</v>
      </c>
      <c r="Q4541">
        <v>0</v>
      </c>
      <c r="R4541">
        <v>-8.9091398484005193</v>
      </c>
      <c r="S4541">
        <v>246.944433510708</v>
      </c>
    </row>
    <row r="4542" spans="1:20" hidden="1" x14ac:dyDescent="0.25">
      <c r="A4542">
        <v>2471</v>
      </c>
      <c r="B4542">
        <v>333</v>
      </c>
      <c r="C4542">
        <v>266.54620869816898</v>
      </c>
      <c r="D4542">
        <v>0.107817189590969</v>
      </c>
      <c r="E4542">
        <v>0</v>
      </c>
      <c r="F4542">
        <v>-0.11962446147339301</v>
      </c>
      <c r="G4542">
        <v>467</v>
      </c>
      <c r="H4542">
        <v>3</v>
      </c>
      <c r="I4542">
        <v>140.43066579102799</v>
      </c>
      <c r="J4542">
        <v>250.45451804736999</v>
      </c>
      <c r="K4542">
        <v>-23.817613424308099</v>
      </c>
      <c r="L4542">
        <v>22.605801</v>
      </c>
      <c r="M4542">
        <v>257.62285120203302</v>
      </c>
      <c r="N4542">
        <v>146.34702558730001</v>
      </c>
      <c r="O4542">
        <v>0.58468385673221202</v>
      </c>
      <c r="P4542">
        <v>17.440000000000001</v>
      </c>
      <c r="Q4542">
        <v>0</v>
      </c>
      <c r="R4542">
        <v>-0.93050582475435495</v>
      </c>
      <c r="S4542">
        <v>269.76603431563399</v>
      </c>
    </row>
    <row r="4543" spans="1:20" x14ac:dyDescent="0.25">
      <c r="A4543">
        <v>2471</v>
      </c>
      <c r="B4543">
        <v>1499</v>
      </c>
      <c r="C4543">
        <v>297.36658294647702</v>
      </c>
      <c r="D4543">
        <v>0.13990720043134999</v>
      </c>
      <c r="E4543">
        <v>0</v>
      </c>
      <c r="F4543">
        <v>0.15397697449453299</v>
      </c>
      <c r="G4543">
        <v>467</v>
      </c>
      <c r="H4543">
        <v>3</v>
      </c>
      <c r="I4543">
        <v>263.39005418588999</v>
      </c>
      <c r="J4543">
        <v>266.91599205055797</v>
      </c>
      <c r="K4543">
        <v>-23.817613424308099</v>
      </c>
      <c r="L4543">
        <v>-39.488300000000002</v>
      </c>
      <c r="M4543">
        <v>398.62604021518899</v>
      </c>
      <c r="N4543">
        <v>232.305789723918</v>
      </c>
      <c r="O4543">
        <v>5.2472020922882798</v>
      </c>
      <c r="P4543">
        <v>-0.27</v>
      </c>
      <c r="Q4543">
        <v>0</v>
      </c>
      <c r="R4543">
        <v>9.4332306032884095</v>
      </c>
      <c r="S4543">
        <v>264.70892817887</v>
      </c>
      <c r="T4543">
        <f>IF(AND(C4543&gt;=$V$3,B4543=$V$1,A4543&lt;=2004),1,0)</f>
        <v>0</v>
      </c>
    </row>
    <row r="4544" spans="1:20" hidden="1" x14ac:dyDescent="0.25">
      <c r="A4544">
        <v>2471</v>
      </c>
      <c r="B4544">
        <v>1513</v>
      </c>
      <c r="C4544">
        <v>298.063865867527</v>
      </c>
      <c r="D4544">
        <v>0.145532647201149</v>
      </c>
      <c r="E4544">
        <v>0</v>
      </c>
      <c r="F4544">
        <v>0.123497790320241</v>
      </c>
      <c r="G4544">
        <v>467</v>
      </c>
      <c r="H4544">
        <v>3</v>
      </c>
      <c r="I4544">
        <v>262.648698446975</v>
      </c>
      <c r="J4544">
        <v>265.440715473833</v>
      </c>
      <c r="K4544">
        <v>-23.817613424308099</v>
      </c>
      <c r="L4544">
        <v>-37.064602000000001</v>
      </c>
      <c r="M4544">
        <v>402.528120479753</v>
      </c>
      <c r="N4544">
        <v>235.52363529815199</v>
      </c>
      <c r="O4544">
        <v>4.44105439091694</v>
      </c>
      <c r="P4544">
        <v>0.35</v>
      </c>
      <c r="Q4544">
        <v>0</v>
      </c>
      <c r="R4544">
        <v>8.8072644695366797</v>
      </c>
      <c r="S4544">
        <v>267.595687718232</v>
      </c>
    </row>
    <row r="4545" spans="1:20" hidden="1" x14ac:dyDescent="0.25">
      <c r="A4545">
        <v>2471</v>
      </c>
      <c r="B4545">
        <v>3090</v>
      </c>
      <c r="C4545">
        <v>215.50836103955999</v>
      </c>
      <c r="D4545">
        <v>0.11812068377308201</v>
      </c>
      <c r="E4545">
        <v>0</v>
      </c>
      <c r="F4545">
        <v>-0.29519434214204798</v>
      </c>
      <c r="G4545">
        <v>467</v>
      </c>
      <c r="H4545">
        <v>3</v>
      </c>
      <c r="I4545">
        <v>50.740486233405498</v>
      </c>
      <c r="J4545">
        <v>194.386648797898</v>
      </c>
      <c r="K4545">
        <v>-23.817613424308099</v>
      </c>
      <c r="L4545">
        <v>47.642398999999997</v>
      </c>
      <c r="M4545">
        <v>110.751849257229</v>
      </c>
      <c r="N4545">
        <v>63.467541633667899</v>
      </c>
      <c r="O4545">
        <v>0.616182786073178</v>
      </c>
      <c r="P4545">
        <v>-4.28</v>
      </c>
      <c r="Q4545">
        <v>0</v>
      </c>
      <c r="R4545">
        <v>-8.9649232016025202</v>
      </c>
      <c r="S4545">
        <v>246.79816133619099</v>
      </c>
    </row>
    <row r="4546" spans="1:20" hidden="1" x14ac:dyDescent="0.25">
      <c r="A4546">
        <v>2472</v>
      </c>
      <c r="B4546">
        <v>333</v>
      </c>
      <c r="C4546">
        <v>266.531107359028</v>
      </c>
      <c r="D4546">
        <v>0.108033191642583</v>
      </c>
      <c r="E4546">
        <v>0</v>
      </c>
      <c r="F4546">
        <v>0.237096935716752</v>
      </c>
      <c r="G4546">
        <v>468</v>
      </c>
      <c r="H4546">
        <v>3</v>
      </c>
      <c r="I4546">
        <v>139.91478417546901</v>
      </c>
      <c r="J4546">
        <v>250.439416708229</v>
      </c>
      <c r="K4546">
        <v>-23.9571141533938</v>
      </c>
      <c r="L4546">
        <v>22.605801</v>
      </c>
      <c r="M4546">
        <v>257.59906621914001</v>
      </c>
      <c r="N4546">
        <v>146.36126899945799</v>
      </c>
      <c r="O4546">
        <v>0.57070803242256796</v>
      </c>
      <c r="P4546">
        <v>17.52</v>
      </c>
      <c r="Q4546">
        <v>0</v>
      </c>
      <c r="R4546">
        <v>-0.92790362850660602</v>
      </c>
      <c r="S4546">
        <v>269.750894589567</v>
      </c>
    </row>
    <row r="4547" spans="1:20" x14ac:dyDescent="0.25">
      <c r="A4547">
        <v>2472</v>
      </c>
      <c r="B4547">
        <v>1499</v>
      </c>
      <c r="C4547">
        <v>297.45128295137602</v>
      </c>
      <c r="D4547">
        <v>0.14018749193628899</v>
      </c>
      <c r="E4547">
        <v>0</v>
      </c>
      <c r="F4547">
        <v>-0.17069797344589099</v>
      </c>
      <c r="G4547">
        <v>468</v>
      </c>
      <c r="H4547">
        <v>3</v>
      </c>
      <c r="I4547">
        <v>263.84460216380597</v>
      </c>
      <c r="J4547">
        <v>267.00069205545799</v>
      </c>
      <c r="K4547">
        <v>-23.9571141533938</v>
      </c>
      <c r="L4547">
        <v>-39.488300000000002</v>
      </c>
      <c r="M4547">
        <v>399.04593911876998</v>
      </c>
      <c r="N4547">
        <v>232.59768635760901</v>
      </c>
      <c r="O4547">
        <v>5.2558024311487701</v>
      </c>
      <c r="P4547">
        <v>-0.3</v>
      </c>
      <c r="Q4547">
        <v>0</v>
      </c>
      <c r="R4547">
        <v>9.4114278093208998</v>
      </c>
      <c r="S4547">
        <v>264.86248554685</v>
      </c>
      <c r="T4547">
        <f>IF(AND(C4547&gt;=$V$3,B4547=$V$1,A4547&lt;=2004),1,0)</f>
        <v>0</v>
      </c>
    </row>
    <row r="4548" spans="1:20" hidden="1" x14ac:dyDescent="0.25">
      <c r="A4548">
        <v>2472</v>
      </c>
      <c r="B4548">
        <v>1513</v>
      </c>
      <c r="C4548">
        <v>298.12110812649098</v>
      </c>
      <c r="D4548">
        <v>0.14582420878322699</v>
      </c>
      <c r="E4548">
        <v>0</v>
      </c>
      <c r="F4548">
        <v>-0.174133809774213</v>
      </c>
      <c r="G4548">
        <v>468</v>
      </c>
      <c r="H4548">
        <v>3</v>
      </c>
      <c r="I4548">
        <v>263.050715284928</v>
      </c>
      <c r="J4548">
        <v>265.49795773279698</v>
      </c>
      <c r="K4548">
        <v>-23.9571141533938</v>
      </c>
      <c r="L4548">
        <v>-37.064602000000001</v>
      </c>
      <c r="M4548">
        <v>402.80195130550902</v>
      </c>
      <c r="N4548">
        <v>235.73215630015301</v>
      </c>
      <c r="O4548">
        <v>4.4498647306755501</v>
      </c>
      <c r="P4548">
        <v>0.28999999999999998</v>
      </c>
      <c r="Q4548">
        <v>0</v>
      </c>
      <c r="R4548">
        <v>8.7804547256726995</v>
      </c>
      <c r="S4548">
        <v>267.73895009506401</v>
      </c>
    </row>
    <row r="4549" spans="1:20" hidden="1" x14ac:dyDescent="0.25">
      <c r="A4549">
        <v>2472</v>
      </c>
      <c r="B4549">
        <v>3090</v>
      </c>
      <c r="C4549">
        <v>215.17793492880699</v>
      </c>
      <c r="D4549">
        <v>0.118357327949487</v>
      </c>
      <c r="E4549">
        <v>0</v>
      </c>
      <c r="F4549">
        <v>6.9878718720914806E-2</v>
      </c>
      <c r="G4549">
        <v>468</v>
      </c>
      <c r="H4549">
        <v>3</v>
      </c>
      <c r="I4549">
        <v>50.175627123453502</v>
      </c>
      <c r="J4549">
        <v>194.05622268714501</v>
      </c>
      <c r="K4549">
        <v>-23.9571141533938</v>
      </c>
      <c r="L4549">
        <v>47.642398999999997</v>
      </c>
      <c r="M4549">
        <v>110.080588416114</v>
      </c>
      <c r="N4549">
        <v>63.095127176523597</v>
      </c>
      <c r="O4549">
        <v>0.62583623535835398</v>
      </c>
      <c r="P4549">
        <v>-4.34</v>
      </c>
      <c r="Q4549">
        <v>0</v>
      </c>
      <c r="R4549">
        <v>-9.0172334405319301</v>
      </c>
      <c r="S4549">
        <v>246.651035664971</v>
      </c>
    </row>
    <row r="4550" spans="1:20" hidden="1" x14ac:dyDescent="0.25">
      <c r="A4550">
        <v>2473</v>
      </c>
      <c r="B4550">
        <v>333</v>
      </c>
      <c r="C4550">
        <v>266.52012472536398</v>
      </c>
      <c r="D4550">
        <v>0.108253521269338</v>
      </c>
      <c r="E4550">
        <v>0</v>
      </c>
      <c r="F4550">
        <v>-0.10912466108243001</v>
      </c>
      <c r="G4550">
        <v>469</v>
      </c>
      <c r="H4550">
        <v>3</v>
      </c>
      <c r="I4550">
        <v>139.91478417546901</v>
      </c>
      <c r="J4550">
        <v>250.42843407456499</v>
      </c>
      <c r="K4550">
        <v>-23.9571141533938</v>
      </c>
      <c r="L4550">
        <v>22.605801</v>
      </c>
      <c r="M4550">
        <v>257.54069344693602</v>
      </c>
      <c r="N4550">
        <v>146.356371260879</v>
      </c>
      <c r="O4550">
        <v>0.55636872239524504</v>
      </c>
      <c r="P4550">
        <v>17.59</v>
      </c>
      <c r="Q4550">
        <v>0</v>
      </c>
      <c r="R4550">
        <v>-0.92789256599186698</v>
      </c>
      <c r="S4550">
        <v>269.73575504399702</v>
      </c>
    </row>
    <row r="4551" spans="1:20" x14ac:dyDescent="0.25">
      <c r="A4551">
        <v>2473</v>
      </c>
      <c r="B4551">
        <v>1499</v>
      </c>
      <c r="C4551">
        <v>297.53095730058402</v>
      </c>
      <c r="D4551">
        <v>0.14047339904783901</v>
      </c>
      <c r="E4551">
        <v>0</v>
      </c>
      <c r="F4551">
        <v>0.13315546044328999</v>
      </c>
      <c r="G4551">
        <v>469</v>
      </c>
      <c r="H4551">
        <v>3</v>
      </c>
      <c r="I4551">
        <v>263.84460216380597</v>
      </c>
      <c r="J4551">
        <v>267.08036640466503</v>
      </c>
      <c r="K4551">
        <v>-23.9571141533938</v>
      </c>
      <c r="L4551">
        <v>-39.488300000000002</v>
      </c>
      <c r="M4551">
        <v>399.50078022601502</v>
      </c>
      <c r="N4551">
        <v>232.91093717932901</v>
      </c>
      <c r="O4551">
        <v>5.2643936359103902</v>
      </c>
      <c r="P4551">
        <v>-0.32</v>
      </c>
      <c r="Q4551">
        <v>0</v>
      </c>
      <c r="R4551">
        <v>9.3915841890002003</v>
      </c>
      <c r="S4551">
        <v>265.01571914524197</v>
      </c>
      <c r="T4551">
        <f>IF(AND(C4551&gt;=$V$3,B4551=$V$1,A4551&lt;=2004),1,0)</f>
        <v>0</v>
      </c>
    </row>
    <row r="4552" spans="1:20" hidden="1" x14ac:dyDescent="0.25">
      <c r="A4552">
        <v>2473</v>
      </c>
      <c r="B4552">
        <v>1513</v>
      </c>
      <c r="C4552">
        <v>298.17393563546398</v>
      </c>
      <c r="D4552">
        <v>0.146121611766556</v>
      </c>
      <c r="E4552">
        <v>0</v>
      </c>
      <c r="F4552">
        <v>0.116969684680036</v>
      </c>
      <c r="G4552">
        <v>469</v>
      </c>
      <c r="H4552">
        <v>3</v>
      </c>
      <c r="I4552">
        <v>263.050715284928</v>
      </c>
      <c r="J4552">
        <v>265.55078524176901</v>
      </c>
      <c r="K4552">
        <v>-23.9571141533938</v>
      </c>
      <c r="L4552">
        <v>-37.064602000000001</v>
      </c>
      <c r="M4552">
        <v>403.111468012822</v>
      </c>
      <c r="N4552">
        <v>235.96253535247399</v>
      </c>
      <c r="O4552">
        <v>4.4572430418636699</v>
      </c>
      <c r="P4552">
        <v>0.22</v>
      </c>
      <c r="Q4552">
        <v>0</v>
      </c>
      <c r="R4552">
        <v>8.7556650665493407</v>
      </c>
      <c r="S4552">
        <v>267.88180800246897</v>
      </c>
    </row>
    <row r="4553" spans="1:20" hidden="1" x14ac:dyDescent="0.25">
      <c r="A4553">
        <v>2473</v>
      </c>
      <c r="B4553">
        <v>3090</v>
      </c>
      <c r="C4553">
        <v>214.85846990920899</v>
      </c>
      <c r="D4553">
        <v>0.118598713263522</v>
      </c>
      <c r="E4553">
        <v>0</v>
      </c>
      <c r="F4553">
        <v>-0.29041331256809599</v>
      </c>
      <c r="G4553">
        <v>469</v>
      </c>
      <c r="H4553">
        <v>3</v>
      </c>
      <c r="I4553">
        <v>50.175627123453502</v>
      </c>
      <c r="J4553">
        <v>193.73675766754701</v>
      </c>
      <c r="K4553">
        <v>-23.9571141533938</v>
      </c>
      <c r="L4553">
        <v>47.642398999999997</v>
      </c>
      <c r="M4553">
        <v>109.407019520275</v>
      </c>
      <c r="N4553">
        <v>62.721468082496401</v>
      </c>
      <c r="O4553">
        <v>0.63351541239056297</v>
      </c>
      <c r="P4553">
        <v>-4.41</v>
      </c>
      <c r="Q4553">
        <v>0</v>
      </c>
      <c r="R4553">
        <v>-9.0700577742557194</v>
      </c>
      <c r="S4553">
        <v>246.503048109048</v>
      </c>
    </row>
    <row r="4554" spans="1:20" hidden="1" x14ac:dyDescent="0.25">
      <c r="A4554">
        <v>2474</v>
      </c>
      <c r="B4554">
        <v>333</v>
      </c>
      <c r="C4554">
        <v>266.50055389807397</v>
      </c>
      <c r="D4554">
        <v>0.10846049924647699</v>
      </c>
      <c r="E4554">
        <v>0</v>
      </c>
      <c r="F4554">
        <v>0.22754336849526499</v>
      </c>
      <c r="G4554">
        <v>470</v>
      </c>
      <c r="H4554">
        <v>3</v>
      </c>
      <c r="I4554">
        <v>139.41674528369299</v>
      </c>
      <c r="J4554">
        <v>250.40886324727501</v>
      </c>
      <c r="K4554">
        <v>-24.089317313430598</v>
      </c>
      <c r="L4554">
        <v>22.605801</v>
      </c>
      <c r="M4554">
        <v>257.49824736553097</v>
      </c>
      <c r="N4554">
        <v>146.35876730311</v>
      </c>
      <c r="O4554">
        <v>0.54201921030357803</v>
      </c>
      <c r="P4554">
        <v>17.66</v>
      </c>
      <c r="Q4554">
        <v>0</v>
      </c>
      <c r="R4554">
        <v>-0.92669460867999198</v>
      </c>
      <c r="S4554">
        <v>269.72063504436301</v>
      </c>
    </row>
    <row r="4555" spans="1:20" x14ac:dyDescent="0.25">
      <c r="A4555">
        <v>2474</v>
      </c>
      <c r="B4555">
        <v>1499</v>
      </c>
      <c r="C4555">
        <v>297.61657506661902</v>
      </c>
      <c r="D4555">
        <v>0.14074198061115301</v>
      </c>
      <c r="E4555">
        <v>0</v>
      </c>
      <c r="F4555">
        <v>-0.157472127339117</v>
      </c>
      <c r="G4555">
        <v>470</v>
      </c>
      <c r="H4555">
        <v>3</v>
      </c>
      <c r="I4555">
        <v>264.25915580916097</v>
      </c>
      <c r="J4555">
        <v>267.16598417070099</v>
      </c>
      <c r="K4555">
        <v>-24.089317313430598</v>
      </c>
      <c r="L4555">
        <v>-39.488300000000002</v>
      </c>
      <c r="M4555">
        <v>399.928988239766</v>
      </c>
      <c r="N4555">
        <v>233.20578940868401</v>
      </c>
      <c r="O4555">
        <v>5.2719720871669598</v>
      </c>
      <c r="P4555">
        <v>-0.33</v>
      </c>
      <c r="Q4555">
        <v>0</v>
      </c>
      <c r="R4555">
        <v>9.3703855582862392</v>
      </c>
      <c r="S4555">
        <v>265.168606865622</v>
      </c>
      <c r="T4555">
        <f>IF(AND(C4555&gt;=$V$3,B4555=$V$1,A4555&lt;=2004),1,0)</f>
        <v>0</v>
      </c>
    </row>
    <row r="4556" spans="1:20" hidden="1" x14ac:dyDescent="0.25">
      <c r="A4556">
        <v>2474</v>
      </c>
      <c r="B4556">
        <v>1513</v>
      </c>
      <c r="C4556">
        <v>298.23248005348898</v>
      </c>
      <c r="D4556">
        <v>0.146400992568816</v>
      </c>
      <c r="E4556">
        <v>0</v>
      </c>
      <c r="F4556">
        <v>-0.151470988349096</v>
      </c>
      <c r="G4556">
        <v>470</v>
      </c>
      <c r="H4556">
        <v>3</v>
      </c>
      <c r="I4556">
        <v>263.41537406745601</v>
      </c>
      <c r="J4556">
        <v>265.60932965979498</v>
      </c>
      <c r="K4556">
        <v>-24.089317313430598</v>
      </c>
      <c r="L4556">
        <v>-37.064602000000001</v>
      </c>
      <c r="M4556">
        <v>403.39727180382999</v>
      </c>
      <c r="N4556">
        <v>236.176061219221</v>
      </c>
      <c r="O4556">
        <v>4.4657392688748097</v>
      </c>
      <c r="P4556">
        <v>0.17</v>
      </c>
      <c r="Q4556">
        <v>0</v>
      </c>
      <c r="R4556">
        <v>8.7297197069843193</v>
      </c>
      <c r="S4556">
        <v>268.02424258397599</v>
      </c>
    </row>
    <row r="4557" spans="1:20" hidden="1" x14ac:dyDescent="0.25">
      <c r="A4557">
        <v>2474</v>
      </c>
      <c r="B4557">
        <v>3090</v>
      </c>
      <c r="C4557">
        <v>214.53643490691101</v>
      </c>
      <c r="D4557">
        <v>0.118825470984423</v>
      </c>
      <c r="E4557">
        <v>0</v>
      </c>
      <c r="F4557">
        <v>6.8092313659381107E-2</v>
      </c>
      <c r="G4557">
        <v>470</v>
      </c>
      <c r="H4557">
        <v>3</v>
      </c>
      <c r="I4557">
        <v>49.638446849477504</v>
      </c>
      <c r="J4557">
        <v>193.414722665249</v>
      </c>
      <c r="K4557">
        <v>-24.089317313430598</v>
      </c>
      <c r="L4557">
        <v>47.642398999999997</v>
      </c>
      <c r="M4557">
        <v>108.75873825864601</v>
      </c>
      <c r="N4557">
        <v>62.361393739890097</v>
      </c>
      <c r="O4557">
        <v>0.64032359840671604</v>
      </c>
      <c r="P4557">
        <v>-4.47</v>
      </c>
      <c r="Q4557">
        <v>0</v>
      </c>
      <c r="R4557">
        <v>-9.1194749103541497</v>
      </c>
      <c r="S4557">
        <v>246.354254260446</v>
      </c>
    </row>
    <row r="4558" spans="1:20" hidden="1" x14ac:dyDescent="0.25">
      <c r="A4558" t="s">
        <v>98</v>
      </c>
      <c r="B4558">
        <v>333</v>
      </c>
      <c r="C4558">
        <v>266.48491000075802</v>
      </c>
      <c r="D4558">
        <v>0.108652591068855</v>
      </c>
      <c r="E4558">
        <v>0</v>
      </c>
      <c r="F4558">
        <v>-0.104043598322034</v>
      </c>
      <c r="G4558">
        <v>471</v>
      </c>
      <c r="H4558">
        <v>3</v>
      </c>
      <c r="I4558">
        <v>139.41674528369299</v>
      </c>
      <c r="J4558">
        <v>250.393219349959</v>
      </c>
      <c r="K4558">
        <v>-24.089317313430598</v>
      </c>
      <c r="L4558">
        <v>22.605801</v>
      </c>
      <c r="M4558">
        <v>257.42262232698903</v>
      </c>
      <c r="N4558">
        <v>146.34035728619</v>
      </c>
      <c r="O4558">
        <v>0.52756512774702002</v>
      </c>
      <c r="P4558">
        <v>17.72</v>
      </c>
      <c r="Q4558">
        <v>0</v>
      </c>
      <c r="R4558">
        <v>-0.92797726793647195</v>
      </c>
      <c r="S4558">
        <v>269.70549411679099</v>
      </c>
    </row>
    <row r="4559" spans="1:20" x14ac:dyDescent="0.25">
      <c r="A4559">
        <v>2475</v>
      </c>
      <c r="B4559">
        <v>1499</v>
      </c>
      <c r="C4559">
        <v>297.69673881311599</v>
      </c>
      <c r="D4559">
        <v>0.14099124540090099</v>
      </c>
      <c r="E4559">
        <v>0</v>
      </c>
      <c r="F4559">
        <v>0.144505089798801</v>
      </c>
      <c r="G4559">
        <v>471</v>
      </c>
      <c r="H4559">
        <v>3</v>
      </c>
      <c r="I4559">
        <v>264.25915580916097</v>
      </c>
      <c r="J4559">
        <v>267.24614791719699</v>
      </c>
      <c r="K4559">
        <v>-24.089317313430598</v>
      </c>
      <c r="L4559">
        <v>-39.488300000000002</v>
      </c>
      <c r="M4559">
        <v>400.38952262628402</v>
      </c>
      <c r="N4559">
        <v>233.51628709791899</v>
      </c>
      <c r="O4559">
        <v>5.2781175408212899</v>
      </c>
      <c r="P4559">
        <v>-0.35</v>
      </c>
      <c r="Q4559">
        <v>0</v>
      </c>
      <c r="R4559">
        <v>9.3509994044562799</v>
      </c>
      <c r="S4559">
        <v>265.32117828046103</v>
      </c>
      <c r="T4559">
        <f>IF(AND(C4559&gt;=$V$3,B4559=$V$1,A4559&lt;=2004),1,0)</f>
        <v>0</v>
      </c>
    </row>
    <row r="4560" spans="1:20" hidden="1" x14ac:dyDescent="0.25">
      <c r="A4560">
        <v>2475</v>
      </c>
      <c r="B4560">
        <v>1513</v>
      </c>
      <c r="C4560">
        <v>298.286613122723</v>
      </c>
      <c r="D4560">
        <v>0.14666027990066299</v>
      </c>
      <c r="E4560">
        <v>0</v>
      </c>
      <c r="F4560">
        <v>0.116879606290948</v>
      </c>
      <c r="G4560">
        <v>471</v>
      </c>
      <c r="H4560">
        <v>3</v>
      </c>
      <c r="I4560">
        <v>263.41537406745601</v>
      </c>
      <c r="J4560">
        <v>265.66346272902899</v>
      </c>
      <c r="K4560">
        <v>-24.089317313430598</v>
      </c>
      <c r="L4560">
        <v>-37.064602000000001</v>
      </c>
      <c r="M4560">
        <v>403.71418233225199</v>
      </c>
      <c r="N4560">
        <v>236.40448919225301</v>
      </c>
      <c r="O4560">
        <v>4.4731663785535396</v>
      </c>
      <c r="P4560">
        <v>0.11</v>
      </c>
      <c r="Q4560">
        <v>0</v>
      </c>
      <c r="R4560">
        <v>8.7055438675635592</v>
      </c>
      <c r="S4560">
        <v>268.16628271117202</v>
      </c>
    </row>
    <row r="4561" spans="1:20" hidden="1" x14ac:dyDescent="0.25">
      <c r="A4561">
        <v>2475</v>
      </c>
      <c r="B4561">
        <v>3090</v>
      </c>
      <c r="C4561">
        <v>214.225090819385</v>
      </c>
      <c r="D4561">
        <v>0.119035919962851</v>
      </c>
      <c r="E4561">
        <v>0</v>
      </c>
      <c r="F4561">
        <v>-0.28325513856961998</v>
      </c>
      <c r="G4561">
        <v>471</v>
      </c>
      <c r="H4561">
        <v>3</v>
      </c>
      <c r="I4561">
        <v>49.638446849477504</v>
      </c>
      <c r="J4561">
        <v>193.10337857772299</v>
      </c>
      <c r="K4561">
        <v>-24.089317313430598</v>
      </c>
      <c r="L4561">
        <v>47.642398999999997</v>
      </c>
      <c r="M4561">
        <v>108.108161966083</v>
      </c>
      <c r="N4561">
        <v>61.999025039485304</v>
      </c>
      <c r="O4561">
        <v>0.64544574070715299</v>
      </c>
      <c r="P4561">
        <v>-4.53</v>
      </c>
      <c r="Q4561">
        <v>0</v>
      </c>
      <c r="R4561">
        <v>-9.1694003144658005</v>
      </c>
      <c r="S4561">
        <v>246.20464582623501</v>
      </c>
    </row>
    <row r="4562" spans="1:20" hidden="1" x14ac:dyDescent="0.25">
      <c r="A4562">
        <v>2476</v>
      </c>
      <c r="B4562">
        <v>333</v>
      </c>
      <c r="C4562">
        <v>266.46099464917501</v>
      </c>
      <c r="D4562">
        <v>0.108841607285193</v>
      </c>
      <c r="E4562">
        <v>0</v>
      </c>
      <c r="F4562">
        <v>0.21915142404941401</v>
      </c>
      <c r="G4562">
        <v>472</v>
      </c>
      <c r="H4562">
        <v>3</v>
      </c>
      <c r="I4562">
        <v>138.936880496589</v>
      </c>
      <c r="J4562">
        <v>250.36930399837701</v>
      </c>
      <c r="K4562">
        <v>-24.214182634055302</v>
      </c>
      <c r="L4562">
        <v>22.605801</v>
      </c>
      <c r="M4562">
        <v>257.36218360095103</v>
      </c>
      <c r="N4562">
        <v>146.33014710553499</v>
      </c>
      <c r="O4562">
        <v>0.51295147679967201</v>
      </c>
      <c r="P4562">
        <v>17.78</v>
      </c>
      <c r="Q4562">
        <v>0</v>
      </c>
      <c r="R4562">
        <v>-0.92812221598815303</v>
      </c>
      <c r="S4562">
        <v>269.69035082423898</v>
      </c>
    </row>
    <row r="4563" spans="1:20" x14ac:dyDescent="0.25">
      <c r="A4563">
        <v>2476</v>
      </c>
      <c r="B4563">
        <v>1499</v>
      </c>
      <c r="C4563">
        <v>297.78195504104701</v>
      </c>
      <c r="D4563">
        <v>0.14123651918112401</v>
      </c>
      <c r="E4563">
        <v>0</v>
      </c>
      <c r="F4563">
        <v>-0.133866634461343</v>
      </c>
      <c r="G4563">
        <v>472</v>
      </c>
      <c r="H4563">
        <v>3</v>
      </c>
      <c r="I4563">
        <v>264.633513556558</v>
      </c>
      <c r="J4563">
        <v>267.33136414512899</v>
      </c>
      <c r="K4563">
        <v>-24.214182634055302</v>
      </c>
      <c r="L4563">
        <v>-39.488300000000002</v>
      </c>
      <c r="M4563">
        <v>400.82108050586999</v>
      </c>
      <c r="N4563">
        <v>233.809259040814</v>
      </c>
      <c r="O4563">
        <v>5.2840310772053201</v>
      </c>
      <c r="P4563">
        <v>-0.35</v>
      </c>
      <c r="Q4563">
        <v>0</v>
      </c>
      <c r="R4563">
        <v>9.3301326414171299</v>
      </c>
      <c r="S4563">
        <v>265.47340923206002</v>
      </c>
      <c r="T4563">
        <f>IF(AND(C4563&gt;=$V$3,B4563=$V$1,A4563&lt;=2004),1,0)</f>
        <v>0</v>
      </c>
    </row>
    <row r="4564" spans="1:20" hidden="1" x14ac:dyDescent="0.25">
      <c r="A4564">
        <v>2476</v>
      </c>
      <c r="B4564">
        <v>1513</v>
      </c>
      <c r="C4564">
        <v>298.344837058015</v>
      </c>
      <c r="D4564">
        <v>0.14691541575081801</v>
      </c>
      <c r="E4564">
        <v>0</v>
      </c>
      <c r="F4564">
        <v>-0.108388604594836</v>
      </c>
      <c r="G4564">
        <v>472</v>
      </c>
      <c r="H4564">
        <v>3</v>
      </c>
      <c r="I4564">
        <v>263.74252274539901</v>
      </c>
      <c r="J4564">
        <v>265.721686664321</v>
      </c>
      <c r="K4564">
        <v>-24.214182634055302</v>
      </c>
      <c r="L4564">
        <v>-37.064602000000001</v>
      </c>
      <c r="M4564">
        <v>404.00737962256602</v>
      </c>
      <c r="N4564">
        <v>236.61836072519</v>
      </c>
      <c r="O4564">
        <v>4.4808559747350598</v>
      </c>
      <c r="P4564">
        <v>0.05</v>
      </c>
      <c r="Q4564">
        <v>0</v>
      </c>
      <c r="R4564">
        <v>8.6802104216738005</v>
      </c>
      <c r="S4564">
        <v>268.30790949648798</v>
      </c>
    </row>
    <row r="4565" spans="1:20" hidden="1" x14ac:dyDescent="0.25">
      <c r="A4565">
        <v>2476</v>
      </c>
      <c r="B4565">
        <v>3090</v>
      </c>
      <c r="C4565">
        <v>213.911239822</v>
      </c>
      <c r="D4565">
        <v>0.119242999416534</v>
      </c>
      <c r="E4565">
        <v>0</v>
      </c>
      <c r="F4565">
        <v>6.6421138072003602E-2</v>
      </c>
      <c r="G4565">
        <v>472</v>
      </c>
      <c r="H4565">
        <v>3</v>
      </c>
      <c r="I4565">
        <v>49.1290218315416</v>
      </c>
      <c r="J4565">
        <v>192.78952758033799</v>
      </c>
      <c r="K4565">
        <v>-24.214182634055302</v>
      </c>
      <c r="L4565">
        <v>47.642398999999997</v>
      </c>
      <c r="M4565">
        <v>107.481962741906</v>
      </c>
      <c r="N4565">
        <v>61.6503288739925</v>
      </c>
      <c r="O4565">
        <v>0.64922201399400203</v>
      </c>
      <c r="P4565">
        <v>-4.59</v>
      </c>
      <c r="Q4565">
        <v>0</v>
      </c>
      <c r="R4565">
        <v>-9.2160100124431903</v>
      </c>
      <c r="S4565">
        <v>246.05427690565699</v>
      </c>
    </row>
    <row r="4566" spans="1:20" hidden="1" x14ac:dyDescent="0.25">
      <c r="A4566">
        <v>2477</v>
      </c>
      <c r="B4566">
        <v>333</v>
      </c>
      <c r="C4566">
        <v>266.44121165770002</v>
      </c>
      <c r="D4566">
        <v>0.109014991061266</v>
      </c>
      <c r="E4566">
        <v>0</v>
      </c>
      <c r="F4566">
        <v>-0.109486459677143</v>
      </c>
      <c r="G4566">
        <v>473</v>
      </c>
      <c r="H4566">
        <v>3</v>
      </c>
      <c r="I4566">
        <v>138.936880496589</v>
      </c>
      <c r="J4566">
        <v>250.349521006901</v>
      </c>
      <c r="K4566">
        <v>-24.214182634055302</v>
      </c>
      <c r="L4566">
        <v>22.605801</v>
      </c>
      <c r="M4566">
        <v>257.26980946077202</v>
      </c>
      <c r="N4566">
        <v>146.29974496311101</v>
      </c>
      <c r="O4566">
        <v>0.49793796784119998</v>
      </c>
      <c r="P4566">
        <v>17.84</v>
      </c>
      <c r="Q4566">
        <v>0</v>
      </c>
      <c r="R4566">
        <v>-0.93065018686948497</v>
      </c>
      <c r="S4566">
        <v>269.67516628517598</v>
      </c>
    </row>
    <row r="4567" spans="1:20" x14ac:dyDescent="0.25">
      <c r="A4567">
        <v>2477</v>
      </c>
      <c r="B4567">
        <v>1499</v>
      </c>
      <c r="C4567">
        <v>297.86188926864702</v>
      </c>
      <c r="D4567">
        <v>0.14146150778268701</v>
      </c>
      <c r="E4567">
        <v>0</v>
      </c>
      <c r="F4567">
        <v>0.13994744946410201</v>
      </c>
      <c r="G4567">
        <v>473</v>
      </c>
      <c r="H4567">
        <v>3</v>
      </c>
      <c r="I4567">
        <v>264.633513556558</v>
      </c>
      <c r="J4567">
        <v>267.41129837272803</v>
      </c>
      <c r="K4567">
        <v>-24.214182634055302</v>
      </c>
      <c r="L4567">
        <v>-39.488300000000002</v>
      </c>
      <c r="M4567">
        <v>401.28022062965999</v>
      </c>
      <c r="N4567">
        <v>234.114953435497</v>
      </c>
      <c r="O4567">
        <v>5.2882167565268103</v>
      </c>
      <c r="P4567">
        <v>-0.36</v>
      </c>
      <c r="Q4567">
        <v>0</v>
      </c>
      <c r="R4567">
        <v>9.3108200410957398</v>
      </c>
      <c r="S4567">
        <v>265.62532507822198</v>
      </c>
      <c r="T4567">
        <f>IF(AND(C4567&gt;=$V$3,B4567=$V$1,A4567&lt;=2004),1,0)</f>
        <v>0</v>
      </c>
    </row>
    <row r="4568" spans="1:20" hidden="1" x14ac:dyDescent="0.25">
      <c r="A4568">
        <v>2477</v>
      </c>
      <c r="B4568">
        <v>1513</v>
      </c>
      <c r="C4568">
        <v>298.39892315807299</v>
      </c>
      <c r="D4568">
        <v>0.14714945078743299</v>
      </c>
      <c r="E4568">
        <v>0</v>
      </c>
      <c r="F4568">
        <v>0.109632830774701</v>
      </c>
      <c r="G4568">
        <v>473</v>
      </c>
      <c r="H4568">
        <v>3</v>
      </c>
      <c r="I4568">
        <v>263.74252274539901</v>
      </c>
      <c r="J4568">
        <v>265.77577276437898</v>
      </c>
      <c r="K4568">
        <v>-24.214182634055302</v>
      </c>
      <c r="L4568">
        <v>-37.064602000000001</v>
      </c>
      <c r="M4568">
        <v>404.32291222381502</v>
      </c>
      <c r="N4568">
        <v>236.841843708488</v>
      </c>
      <c r="O4568">
        <v>4.4892373586446501</v>
      </c>
      <c r="P4568">
        <v>0</v>
      </c>
      <c r="Q4568">
        <v>0</v>
      </c>
      <c r="R4568">
        <v>8.6561750184068593</v>
      </c>
      <c r="S4568">
        <v>268.44914411885702</v>
      </c>
    </row>
    <row r="4569" spans="1:20" hidden="1" x14ac:dyDescent="0.25">
      <c r="A4569">
        <v>2477</v>
      </c>
      <c r="B4569">
        <v>3090</v>
      </c>
      <c r="C4569">
        <v>213.60750915910799</v>
      </c>
      <c r="D4569">
        <v>0.11943295252385</v>
      </c>
      <c r="E4569">
        <v>0</v>
      </c>
      <c r="F4569">
        <v>-0.26813772410187298</v>
      </c>
      <c r="G4569">
        <v>473</v>
      </c>
      <c r="H4569">
        <v>3</v>
      </c>
      <c r="I4569">
        <v>49.1290218315416</v>
      </c>
      <c r="J4569">
        <v>192.48579691744601</v>
      </c>
      <c r="K4569">
        <v>-24.214182634055302</v>
      </c>
      <c r="L4569">
        <v>47.642398999999997</v>
      </c>
      <c r="M4569">
        <v>106.85347871459599</v>
      </c>
      <c r="N4569">
        <v>61.2993333559684</v>
      </c>
      <c r="O4569">
        <v>0.65275823876431205</v>
      </c>
      <c r="P4569">
        <v>-4.6500000000000004</v>
      </c>
      <c r="Q4569">
        <v>0</v>
      </c>
      <c r="R4569">
        <v>-9.26312300248882</v>
      </c>
      <c r="S4569">
        <v>245.903139286971</v>
      </c>
    </row>
    <row r="4570" spans="1:20" hidden="1" x14ac:dyDescent="0.25">
      <c r="A4570">
        <v>2478</v>
      </c>
      <c r="B4570">
        <v>333</v>
      </c>
      <c r="C4570">
        <v>266.41341619425299</v>
      </c>
      <c r="D4570">
        <v>0.109187357321888</v>
      </c>
      <c r="E4570">
        <v>0</v>
      </c>
      <c r="F4570">
        <v>0.21228974105502199</v>
      </c>
      <c r="G4570">
        <v>474</v>
      </c>
      <c r="H4570">
        <v>3</v>
      </c>
      <c r="I4570">
        <v>138.47550117565601</v>
      </c>
      <c r="J4570">
        <v>250.32172554345399</v>
      </c>
      <c r="K4570">
        <v>-24.331672080081599</v>
      </c>
      <c r="L4570">
        <v>22.605801</v>
      </c>
      <c r="M4570">
        <v>257.19341554530803</v>
      </c>
      <c r="N4570">
        <v>146.278263719086</v>
      </c>
      <c r="O4570">
        <v>0.48219053229561498</v>
      </c>
      <c r="P4570">
        <v>17.89</v>
      </c>
      <c r="Q4570">
        <v>0</v>
      </c>
      <c r="R4570">
        <v>-0.93197538928312196</v>
      </c>
      <c r="S4570">
        <v>269.659960124039</v>
      </c>
    </row>
    <row r="4571" spans="1:20" x14ac:dyDescent="0.25">
      <c r="A4571">
        <v>2478</v>
      </c>
      <c r="B4571">
        <v>1499</v>
      </c>
      <c r="C4571">
        <v>297.945683461469</v>
      </c>
      <c r="D4571">
        <v>0.141685176022084</v>
      </c>
      <c r="E4571">
        <v>0</v>
      </c>
      <c r="F4571">
        <v>-0.102270689109209</v>
      </c>
      <c r="G4571">
        <v>474</v>
      </c>
      <c r="H4571">
        <v>3</v>
      </c>
      <c r="I4571">
        <v>264.96749501394299</v>
      </c>
      <c r="J4571">
        <v>267.49509256555001</v>
      </c>
      <c r="K4571">
        <v>-24.331672080081599</v>
      </c>
      <c r="L4571">
        <v>-39.488300000000002</v>
      </c>
      <c r="M4571">
        <v>401.71126007453898</v>
      </c>
      <c r="N4571">
        <v>234.40407607104501</v>
      </c>
      <c r="O4571">
        <v>5.2924849414345703</v>
      </c>
      <c r="P4571">
        <v>-0.36</v>
      </c>
      <c r="Q4571">
        <v>0</v>
      </c>
      <c r="R4571">
        <v>9.2900760589720708</v>
      </c>
      <c r="S4571">
        <v>265.77690246444399</v>
      </c>
      <c r="T4571">
        <f>IF(AND(C4571&gt;=$V$3,B4571=$V$1,A4571&lt;=2004),1,0)</f>
        <v>0</v>
      </c>
    </row>
    <row r="4572" spans="1:20" hidden="1" x14ac:dyDescent="0.25">
      <c r="A4572">
        <v>2478</v>
      </c>
      <c r="B4572">
        <v>1513</v>
      </c>
      <c r="C4572">
        <v>298.45677801155898</v>
      </c>
      <c r="D4572">
        <v>0.14738211237221199</v>
      </c>
      <c r="E4572">
        <v>0</v>
      </c>
      <c r="F4572">
        <v>-9.9854157450263104E-2</v>
      </c>
      <c r="G4572">
        <v>474</v>
      </c>
      <c r="H4572">
        <v>3</v>
      </c>
      <c r="I4572">
        <v>264.03202757463299</v>
      </c>
      <c r="J4572">
        <v>265.83362761786401</v>
      </c>
      <c r="K4572">
        <v>-24.331672080081599</v>
      </c>
      <c r="L4572">
        <v>-37.064602000000001</v>
      </c>
      <c r="M4572">
        <v>404.61618623614902</v>
      </c>
      <c r="N4572">
        <v>237.052079507446</v>
      </c>
      <c r="O4572">
        <v>4.4970273375644503</v>
      </c>
      <c r="P4572">
        <v>-0.04</v>
      </c>
      <c r="Q4572">
        <v>0</v>
      </c>
      <c r="R4572">
        <v>8.6310601706859007</v>
      </c>
      <c r="S4572">
        <v>268.58996896600399</v>
      </c>
    </row>
    <row r="4573" spans="1:20" hidden="1" x14ac:dyDescent="0.25">
      <c r="A4573">
        <v>2478</v>
      </c>
      <c r="B4573">
        <v>3090</v>
      </c>
      <c r="C4573">
        <v>213.30146936911601</v>
      </c>
      <c r="D4573">
        <v>0.119621790877376</v>
      </c>
      <c r="E4573">
        <v>0</v>
      </c>
      <c r="F4573">
        <v>6.1180829371091101E-2</v>
      </c>
      <c r="G4573">
        <v>474</v>
      </c>
      <c r="H4573">
        <v>3</v>
      </c>
      <c r="I4573">
        <v>48.647415062770598</v>
      </c>
      <c r="J4573">
        <v>192.179757127454</v>
      </c>
      <c r="K4573">
        <v>-24.331672080081599</v>
      </c>
      <c r="L4573">
        <v>47.642398999999997</v>
      </c>
      <c r="M4573">
        <v>106.24788884104299</v>
      </c>
      <c r="N4573">
        <v>60.9612970738063</v>
      </c>
      <c r="O4573">
        <v>0.65610331967688196</v>
      </c>
      <c r="P4573">
        <v>-4.71</v>
      </c>
      <c r="Q4573">
        <v>0</v>
      </c>
      <c r="R4573">
        <v>-9.3070979428198708</v>
      </c>
      <c r="S4573">
        <v>245.75128417076701</v>
      </c>
    </row>
    <row r="4574" spans="1:20" hidden="1" x14ac:dyDescent="0.25">
      <c r="A4574">
        <v>2479</v>
      </c>
      <c r="B4574">
        <v>333</v>
      </c>
      <c r="C4574">
        <v>266.38883996870499</v>
      </c>
      <c r="D4574">
        <v>0.109353031595672</v>
      </c>
      <c r="E4574">
        <v>0</v>
      </c>
      <c r="F4574">
        <v>-8.5293377371755394E-2</v>
      </c>
      <c r="G4574">
        <v>475</v>
      </c>
      <c r="H4574">
        <v>3</v>
      </c>
      <c r="I4574">
        <v>138.47550117565601</v>
      </c>
      <c r="J4574">
        <v>250.29714931790599</v>
      </c>
      <c r="K4574">
        <v>-24.331672080081599</v>
      </c>
      <c r="L4574">
        <v>22.605801</v>
      </c>
      <c r="M4574">
        <v>257.08610944869702</v>
      </c>
      <c r="N4574">
        <v>146.23831249641199</v>
      </c>
      <c r="O4574">
        <v>0.46650099474867102</v>
      </c>
      <c r="P4574">
        <v>17.920000000000002</v>
      </c>
      <c r="Q4574">
        <v>0</v>
      </c>
      <c r="R4574">
        <v>-0.93560343026467196</v>
      </c>
      <c r="S4574">
        <v>269.64469476758802</v>
      </c>
    </row>
    <row r="4575" spans="1:20" x14ac:dyDescent="0.25">
      <c r="A4575">
        <v>2479</v>
      </c>
      <c r="B4575">
        <v>1499</v>
      </c>
      <c r="C4575">
        <v>298.02499610751499</v>
      </c>
      <c r="D4575">
        <v>0.14190016051497001</v>
      </c>
      <c r="E4575">
        <v>0</v>
      </c>
      <c r="F4575">
        <v>0.11873930549812201</v>
      </c>
      <c r="G4575">
        <v>475</v>
      </c>
      <c r="H4575">
        <v>3</v>
      </c>
      <c r="I4575">
        <v>264.96749501394299</v>
      </c>
      <c r="J4575">
        <v>267.57440521159702</v>
      </c>
      <c r="K4575">
        <v>-24.331672080081599</v>
      </c>
      <c r="L4575">
        <v>-39.488300000000002</v>
      </c>
      <c r="M4575">
        <v>402.16348681328401</v>
      </c>
      <c r="N4575">
        <v>234.704144941224</v>
      </c>
      <c r="O4575">
        <v>5.2963694431652204</v>
      </c>
      <c r="P4575">
        <v>-0.35</v>
      </c>
      <c r="Q4575">
        <v>0</v>
      </c>
      <c r="R4575">
        <v>9.2705419976347603</v>
      </c>
      <c r="S4575">
        <v>265.92816113185802</v>
      </c>
      <c r="T4575">
        <f>IF(AND(C4575&gt;=$V$3,B4575=$V$1,A4575&lt;=2004),1,0)</f>
        <v>0</v>
      </c>
    </row>
    <row r="4576" spans="1:20" hidden="1" x14ac:dyDescent="0.25">
      <c r="A4576">
        <v>2479</v>
      </c>
      <c r="B4576">
        <v>1513</v>
      </c>
      <c r="C4576">
        <v>298.51076046484798</v>
      </c>
      <c r="D4576">
        <v>0.14760574105079599</v>
      </c>
      <c r="E4576">
        <v>0</v>
      </c>
      <c r="F4576">
        <v>0.102600086558906</v>
      </c>
      <c r="G4576">
        <v>475</v>
      </c>
      <c r="H4576">
        <v>3</v>
      </c>
      <c r="I4576">
        <v>264.03202757463299</v>
      </c>
      <c r="J4576">
        <v>265.88761007115397</v>
      </c>
      <c r="K4576">
        <v>-24.331672080081599</v>
      </c>
      <c r="L4576">
        <v>-37.064602000000001</v>
      </c>
      <c r="M4576">
        <v>404.930072342203</v>
      </c>
      <c r="N4576">
        <v>237.27291798841699</v>
      </c>
      <c r="O4576">
        <v>4.5035642152893702</v>
      </c>
      <c r="P4576">
        <v>-0.08</v>
      </c>
      <c r="Q4576">
        <v>0</v>
      </c>
      <c r="R4576">
        <v>8.6071495098852893</v>
      </c>
      <c r="S4576">
        <v>268.73040368550897</v>
      </c>
    </row>
    <row r="4577" spans="1:20" hidden="1" x14ac:dyDescent="0.25">
      <c r="A4577">
        <v>2479</v>
      </c>
      <c r="B4577">
        <v>3090</v>
      </c>
      <c r="C4577">
        <v>213.00547724821601</v>
      </c>
      <c r="D4577">
        <v>0.119803297727788</v>
      </c>
      <c r="E4577">
        <v>0</v>
      </c>
      <c r="F4577">
        <v>-0.26621252312509103</v>
      </c>
      <c r="G4577">
        <v>475</v>
      </c>
      <c r="H4577">
        <v>3</v>
      </c>
      <c r="I4577">
        <v>48.647415062770598</v>
      </c>
      <c r="J4577">
        <v>191.883765006554</v>
      </c>
      <c r="K4577">
        <v>-24.331672080081599</v>
      </c>
      <c r="L4577">
        <v>47.642398999999997</v>
      </c>
      <c r="M4577">
        <v>105.64030217393601</v>
      </c>
      <c r="N4577">
        <v>60.621637201727196</v>
      </c>
      <c r="O4577">
        <v>0.65995542457052403</v>
      </c>
      <c r="P4577">
        <v>-4.76</v>
      </c>
      <c r="Q4577">
        <v>0</v>
      </c>
      <c r="R4577">
        <v>-9.3515315660234002</v>
      </c>
      <c r="S4577">
        <v>245.59870407315</v>
      </c>
    </row>
    <row r="4578" spans="1:20" hidden="1" x14ac:dyDescent="0.25">
      <c r="A4578">
        <v>2480</v>
      </c>
      <c r="B4578">
        <v>333</v>
      </c>
      <c r="C4578">
        <v>266.35623644795999</v>
      </c>
      <c r="D4578">
        <v>0.109506902074294</v>
      </c>
      <c r="E4578">
        <v>0</v>
      </c>
      <c r="F4578">
        <v>0.212682506982801</v>
      </c>
      <c r="G4578">
        <v>476</v>
      </c>
      <c r="H4578">
        <v>3</v>
      </c>
      <c r="I4578">
        <v>138.03289841743799</v>
      </c>
      <c r="J4578">
        <v>250.26454579716099</v>
      </c>
      <c r="K4578">
        <v>-24.441749863086098</v>
      </c>
      <c r="L4578">
        <v>22.605801</v>
      </c>
      <c r="M4578">
        <v>256.99125939065101</v>
      </c>
      <c r="N4578">
        <v>146.20391061775999</v>
      </c>
      <c r="O4578">
        <v>0.45114512089588799</v>
      </c>
      <c r="P4578">
        <v>17.95</v>
      </c>
      <c r="Q4578">
        <v>0</v>
      </c>
      <c r="R4578">
        <v>-0.93828667782071096</v>
      </c>
      <c r="S4578">
        <v>269.629385631123</v>
      </c>
    </row>
    <row r="4579" spans="1:20" x14ac:dyDescent="0.25">
      <c r="A4579">
        <v>2480</v>
      </c>
      <c r="B4579">
        <v>1499</v>
      </c>
      <c r="C4579">
        <v>298.10777706457202</v>
      </c>
      <c r="D4579">
        <v>0.14209982800746099</v>
      </c>
      <c r="E4579">
        <v>0</v>
      </c>
      <c r="F4579">
        <v>-9.1893729030021007E-2</v>
      </c>
      <c r="G4579">
        <v>476</v>
      </c>
      <c r="H4579">
        <v>3</v>
      </c>
      <c r="I4579">
        <v>265.26094138741598</v>
      </c>
      <c r="J4579">
        <v>267.65718616865399</v>
      </c>
      <c r="K4579">
        <v>-24.441749863086098</v>
      </c>
      <c r="L4579">
        <v>-39.488300000000002</v>
      </c>
      <c r="M4579">
        <v>402.59187883998101</v>
      </c>
      <c r="N4579">
        <v>234.987770041674</v>
      </c>
      <c r="O4579">
        <v>5.2997221922841602</v>
      </c>
      <c r="P4579">
        <v>-0.33</v>
      </c>
      <c r="Q4579">
        <v>0</v>
      </c>
      <c r="R4579">
        <v>9.2498082740686201</v>
      </c>
      <c r="S4579">
        <v>266.07908150671102</v>
      </c>
      <c r="T4579">
        <f>IF(AND(C4579&gt;=$V$3,B4579=$V$1,A4579&lt;=2004),1,0)</f>
        <v>0</v>
      </c>
    </row>
    <row r="4580" spans="1:20" hidden="1" x14ac:dyDescent="0.25">
      <c r="A4580">
        <v>2480</v>
      </c>
      <c r="B4580">
        <v>1513</v>
      </c>
      <c r="C4580">
        <v>298.56776825928898</v>
      </c>
      <c r="D4580">
        <v>0.147813436856677</v>
      </c>
      <c r="E4580">
        <v>0</v>
      </c>
      <c r="F4580">
        <v>-8.0157266286770196E-2</v>
      </c>
      <c r="G4580">
        <v>476</v>
      </c>
      <c r="H4580">
        <v>3</v>
      </c>
      <c r="I4580">
        <v>264.28377343732899</v>
      </c>
      <c r="J4580">
        <v>265.94461786559498</v>
      </c>
      <c r="K4580">
        <v>-24.441749863086098</v>
      </c>
      <c r="L4580">
        <v>-37.064602000000001</v>
      </c>
      <c r="M4580">
        <v>405.22311376854202</v>
      </c>
      <c r="N4580">
        <v>237.478931061814</v>
      </c>
      <c r="O4580">
        <v>4.5106274145716698</v>
      </c>
      <c r="P4580">
        <v>-0.11</v>
      </c>
      <c r="Q4580">
        <v>0</v>
      </c>
      <c r="R4580">
        <v>8.5822353123338893</v>
      </c>
      <c r="S4580">
        <v>268.870431903613</v>
      </c>
    </row>
    <row r="4581" spans="1:20" hidden="1" x14ac:dyDescent="0.25">
      <c r="A4581">
        <v>2480</v>
      </c>
      <c r="B4581">
        <v>3090</v>
      </c>
      <c r="C4581">
        <v>212.70777578766101</v>
      </c>
      <c r="D4581">
        <v>0.11997187275943499</v>
      </c>
      <c r="E4581">
        <v>0</v>
      </c>
      <c r="F4581">
        <v>4.5289400275756002E-2</v>
      </c>
      <c r="G4581">
        <v>476</v>
      </c>
      <c r="H4581">
        <v>3</v>
      </c>
      <c r="I4581">
        <v>48.193676739964602</v>
      </c>
      <c r="J4581">
        <v>191.586063545999</v>
      </c>
      <c r="K4581">
        <v>-24.441749863086098</v>
      </c>
      <c r="L4581">
        <v>47.642398999999997</v>
      </c>
      <c r="M4581">
        <v>105.05514593640299</v>
      </c>
      <c r="N4581">
        <v>60.294105940158602</v>
      </c>
      <c r="O4581">
        <v>0.66347770967457698</v>
      </c>
      <c r="P4581">
        <v>-4.8099999999999996</v>
      </c>
      <c r="Q4581">
        <v>0</v>
      </c>
      <c r="R4581">
        <v>-9.3928606790207407</v>
      </c>
      <c r="S4581">
        <v>245.445449647478</v>
      </c>
    </row>
    <row r="4582" spans="1:20" hidden="1" x14ac:dyDescent="0.25">
      <c r="A4582">
        <v>2481</v>
      </c>
      <c r="B4582">
        <v>333</v>
      </c>
      <c r="C4582">
        <v>266.31632987800799</v>
      </c>
      <c r="D4582">
        <v>0.109669235428069</v>
      </c>
      <c r="E4582">
        <v>0</v>
      </c>
      <c r="F4582">
        <v>0.19349369752380399</v>
      </c>
      <c r="G4582">
        <v>477</v>
      </c>
      <c r="H4582">
        <v>3</v>
      </c>
      <c r="I4582">
        <v>137.60934283618101</v>
      </c>
      <c r="J4582">
        <v>250.22463922720999</v>
      </c>
      <c r="K4582">
        <v>-24.544382452309801</v>
      </c>
      <c r="L4582">
        <v>22.605801</v>
      </c>
      <c r="M4582">
        <v>256.86546910981599</v>
      </c>
      <c r="N4582">
        <v>146.15294574380599</v>
      </c>
      <c r="O4582">
        <v>0.43580039431776602</v>
      </c>
      <c r="P4582">
        <v>17.97</v>
      </c>
      <c r="Q4582">
        <v>0</v>
      </c>
      <c r="R4582">
        <v>-0.94327065019484302</v>
      </c>
      <c r="S4582">
        <v>269.61399517589501</v>
      </c>
    </row>
    <row r="4583" spans="1:20" x14ac:dyDescent="0.25">
      <c r="A4583">
        <v>2481</v>
      </c>
      <c r="B4583">
        <v>1499</v>
      </c>
      <c r="C4583">
        <v>298.19270959158598</v>
      </c>
      <c r="D4583">
        <v>0.14231047721051801</v>
      </c>
      <c r="E4583">
        <v>0</v>
      </c>
      <c r="F4583">
        <v>-5.7006431314768201E-2</v>
      </c>
      <c r="G4583">
        <v>477</v>
      </c>
      <c r="H4583">
        <v>3</v>
      </c>
      <c r="I4583">
        <v>265.51371588010301</v>
      </c>
      <c r="J4583">
        <v>267.74211869566801</v>
      </c>
      <c r="K4583">
        <v>-24.544382452309801</v>
      </c>
      <c r="L4583">
        <v>-39.488300000000002</v>
      </c>
      <c r="M4583">
        <v>403.03936921340198</v>
      </c>
      <c r="N4583">
        <v>235.28443326194099</v>
      </c>
      <c r="O4583">
        <v>5.3020357962621496</v>
      </c>
      <c r="P4583">
        <v>-0.31</v>
      </c>
      <c r="Q4583">
        <v>0</v>
      </c>
      <c r="R4583">
        <v>9.2301715544045795</v>
      </c>
      <c r="S4583">
        <v>266.22968148777801</v>
      </c>
      <c r="T4583">
        <f>IF(AND(C4583&gt;=$V$3,B4583=$V$1,A4583&lt;=2004),1,0)</f>
        <v>0</v>
      </c>
    </row>
    <row r="4584" spans="1:20" hidden="1" x14ac:dyDescent="0.25">
      <c r="A4584">
        <v>2481</v>
      </c>
      <c r="B4584">
        <v>1513</v>
      </c>
      <c r="C4584">
        <v>298.62700849018597</v>
      </c>
      <c r="D4584">
        <v>0.14803255593030101</v>
      </c>
      <c r="E4584">
        <v>0</v>
      </c>
      <c r="F4584">
        <v>-5.9149074463114397E-2</v>
      </c>
      <c r="G4584">
        <v>477</v>
      </c>
      <c r="H4584">
        <v>3</v>
      </c>
      <c r="I4584">
        <v>264.49766414264099</v>
      </c>
      <c r="J4584">
        <v>266.003858096491</v>
      </c>
      <c r="K4584">
        <v>-24.544382452309801</v>
      </c>
      <c r="L4584">
        <v>-37.064602000000001</v>
      </c>
      <c r="M4584">
        <v>405.53275077163198</v>
      </c>
      <c r="N4584">
        <v>237.696574907225</v>
      </c>
      <c r="O4584">
        <v>4.5174786774106801</v>
      </c>
      <c r="P4584">
        <v>-0.13</v>
      </c>
      <c r="Q4584">
        <v>0</v>
      </c>
      <c r="R4584">
        <v>8.5583101183921997</v>
      </c>
      <c r="S4584">
        <v>269.01006975694997</v>
      </c>
    </row>
    <row r="4585" spans="1:20" hidden="1" x14ac:dyDescent="0.25">
      <c r="A4585">
        <v>2481</v>
      </c>
      <c r="B4585">
        <v>3090</v>
      </c>
      <c r="C4585">
        <v>212.408716850133</v>
      </c>
      <c r="D4585">
        <v>0.120149719416538</v>
      </c>
      <c r="E4585">
        <v>0</v>
      </c>
      <c r="F4585">
        <v>3.5966826297158798E-2</v>
      </c>
      <c r="G4585">
        <v>477</v>
      </c>
      <c r="H4585">
        <v>3</v>
      </c>
      <c r="I4585">
        <v>47.767844892530903</v>
      </c>
      <c r="J4585">
        <v>191.28700460847099</v>
      </c>
      <c r="K4585">
        <v>-24.544382452309801</v>
      </c>
      <c r="L4585">
        <v>47.642398999999997</v>
      </c>
      <c r="M4585">
        <v>104.469065884432</v>
      </c>
      <c r="N4585">
        <v>59.966396150982703</v>
      </c>
      <c r="O4585">
        <v>0.66696538322934595</v>
      </c>
      <c r="P4585">
        <v>-4.87</v>
      </c>
      <c r="Q4585">
        <v>0</v>
      </c>
      <c r="R4585">
        <v>-9.4344880662518005</v>
      </c>
      <c r="S4585">
        <v>245.291516027092</v>
      </c>
    </row>
    <row r="4586" spans="1:20" hidden="1" x14ac:dyDescent="0.25">
      <c r="A4586">
        <v>2482</v>
      </c>
      <c r="B4586">
        <v>333</v>
      </c>
      <c r="C4586">
        <v>266.27972244093399</v>
      </c>
      <c r="D4586">
        <v>0.109824865730367</v>
      </c>
      <c r="E4586">
        <v>0</v>
      </c>
      <c r="F4586">
        <v>-8.7410187166421002E-2</v>
      </c>
      <c r="G4586">
        <v>478</v>
      </c>
      <c r="H4586">
        <v>3</v>
      </c>
      <c r="I4586">
        <v>137.60934283618101</v>
      </c>
      <c r="J4586">
        <v>250.188031790135</v>
      </c>
      <c r="K4586">
        <v>-24.544382452309801</v>
      </c>
      <c r="L4586">
        <v>22.605801</v>
      </c>
      <c r="M4586">
        <v>256.71156520287002</v>
      </c>
      <c r="N4586">
        <v>146.08509394203699</v>
      </c>
      <c r="O4586">
        <v>0.420093313620864</v>
      </c>
      <c r="P4586">
        <v>17.98</v>
      </c>
      <c r="Q4586">
        <v>0</v>
      </c>
      <c r="R4586">
        <v>-0.95033581288093405</v>
      </c>
      <c r="S4586">
        <v>269.59848944508701</v>
      </c>
    </row>
    <row r="4587" spans="1:20" x14ac:dyDescent="0.25">
      <c r="A4587">
        <v>2482</v>
      </c>
      <c r="B4587">
        <v>1499</v>
      </c>
      <c r="C4587">
        <v>298.274035939724</v>
      </c>
      <c r="D4587">
        <v>0.14251242830922001</v>
      </c>
      <c r="E4587">
        <v>0</v>
      </c>
      <c r="F4587">
        <v>9.5546287678731107E-2</v>
      </c>
      <c r="G4587">
        <v>478</v>
      </c>
      <c r="H4587">
        <v>3</v>
      </c>
      <c r="I4587">
        <v>265.51371588010301</v>
      </c>
      <c r="J4587">
        <v>267.82344504380598</v>
      </c>
      <c r="K4587">
        <v>-24.544382452309801</v>
      </c>
      <c r="L4587">
        <v>-39.488300000000002</v>
      </c>
      <c r="M4587">
        <v>403.49887797485002</v>
      </c>
      <c r="N4587">
        <v>235.58669403802301</v>
      </c>
      <c r="O4587">
        <v>5.3048131557615896</v>
      </c>
      <c r="P4587">
        <v>-0.27</v>
      </c>
      <c r="Q4587">
        <v>0</v>
      </c>
      <c r="R4587">
        <v>9.2112472162167691</v>
      </c>
      <c r="S4587">
        <v>266.37997269831402</v>
      </c>
      <c r="T4587">
        <f>IF(AND(C4587&gt;=$V$3,B4587=$V$1,A4587&lt;=2004),1,0)</f>
        <v>0</v>
      </c>
    </row>
    <row r="4588" spans="1:20" hidden="1" x14ac:dyDescent="0.25">
      <c r="A4588">
        <v>2482</v>
      </c>
      <c r="B4588">
        <v>1513</v>
      </c>
      <c r="C4588">
        <v>298.68326945669401</v>
      </c>
      <c r="D4588">
        <v>0.14824262716257899</v>
      </c>
      <c r="E4588">
        <v>0</v>
      </c>
      <c r="F4588">
        <v>7.8936253590971006E-2</v>
      </c>
      <c r="G4588">
        <v>478</v>
      </c>
      <c r="H4588">
        <v>3</v>
      </c>
      <c r="I4588">
        <v>264.49766414264099</v>
      </c>
      <c r="J4588">
        <v>266.060119063</v>
      </c>
      <c r="K4588">
        <v>-24.544382452309801</v>
      </c>
      <c r="L4588">
        <v>-37.064602000000001</v>
      </c>
      <c r="M4588">
        <v>405.85470119388998</v>
      </c>
      <c r="N4588">
        <v>237.91996438130101</v>
      </c>
      <c r="O4588">
        <v>4.5239340285504097</v>
      </c>
      <c r="P4588">
        <v>-0.14000000000000001</v>
      </c>
      <c r="Q4588">
        <v>0</v>
      </c>
      <c r="R4588">
        <v>8.5351407749403201</v>
      </c>
      <c r="S4588">
        <v>269.14932957802</v>
      </c>
    </row>
    <row r="4589" spans="1:20" hidden="1" x14ac:dyDescent="0.25">
      <c r="A4589">
        <v>2482</v>
      </c>
      <c r="B4589">
        <v>3090</v>
      </c>
      <c r="C4589">
        <v>212.119263417285</v>
      </c>
      <c r="D4589">
        <v>0.120320222448504</v>
      </c>
      <c r="E4589">
        <v>0</v>
      </c>
      <c r="F4589">
        <v>-0.25449746012046298</v>
      </c>
      <c r="G4589">
        <v>478</v>
      </c>
      <c r="H4589">
        <v>3</v>
      </c>
      <c r="I4589">
        <v>47.767844892530903</v>
      </c>
      <c r="J4589">
        <v>190.99755117562299</v>
      </c>
      <c r="K4589">
        <v>-24.544382452309801</v>
      </c>
      <c r="L4589">
        <v>47.642398999999997</v>
      </c>
      <c r="M4589">
        <v>103.88278583828099</v>
      </c>
      <c r="N4589">
        <v>59.638111232302201</v>
      </c>
      <c r="O4589">
        <v>0.67164485825791997</v>
      </c>
      <c r="P4589">
        <v>-4.92</v>
      </c>
      <c r="Q4589">
        <v>0</v>
      </c>
      <c r="R4589">
        <v>-9.4763109238729299</v>
      </c>
      <c r="S4589">
        <v>245.13690002268601</v>
      </c>
    </row>
    <row r="4590" spans="1:20" hidden="1" x14ac:dyDescent="0.25">
      <c r="A4590">
        <v>2483</v>
      </c>
      <c r="B4590">
        <v>333</v>
      </c>
      <c r="C4590">
        <v>266.23538103874398</v>
      </c>
      <c r="D4590">
        <v>0.109980651582242</v>
      </c>
      <c r="E4590">
        <v>0</v>
      </c>
      <c r="F4590">
        <v>0.20491080176572099</v>
      </c>
      <c r="G4590">
        <v>479</v>
      </c>
      <c r="H4590">
        <v>3</v>
      </c>
      <c r="I4590">
        <v>137.20508437438701</v>
      </c>
      <c r="J4590">
        <v>250.14369038794501</v>
      </c>
      <c r="K4590">
        <v>-24.639538584871701</v>
      </c>
      <c r="L4590">
        <v>22.605801</v>
      </c>
      <c r="M4590">
        <v>256.57044558032999</v>
      </c>
      <c r="N4590">
        <v>146.02449643962299</v>
      </c>
      <c r="O4590">
        <v>0.40387382396932198</v>
      </c>
      <c r="P4590">
        <v>17.97</v>
      </c>
      <c r="Q4590">
        <v>0</v>
      </c>
      <c r="R4590">
        <v>-0.95641699619311304</v>
      </c>
      <c r="S4590">
        <v>269.582884493363</v>
      </c>
    </row>
    <row r="4591" spans="1:20" x14ac:dyDescent="0.25">
      <c r="A4591">
        <v>2483</v>
      </c>
      <c r="B4591">
        <v>1499</v>
      </c>
      <c r="C4591">
        <v>298.35770003094098</v>
      </c>
      <c r="D4591">
        <v>0.142714581254269</v>
      </c>
      <c r="E4591">
        <v>0</v>
      </c>
      <c r="F4591">
        <v>-6.1939125034406503E-2</v>
      </c>
      <c r="G4591">
        <v>479</v>
      </c>
      <c r="H4591">
        <v>3</v>
      </c>
      <c r="I4591">
        <v>265.72570406253999</v>
      </c>
      <c r="J4591">
        <v>267.90710913502198</v>
      </c>
      <c r="K4591">
        <v>-24.639538584871701</v>
      </c>
      <c r="L4591">
        <v>-39.488300000000002</v>
      </c>
      <c r="M4591">
        <v>403.939244437735</v>
      </c>
      <c r="N4591">
        <v>235.877856886556</v>
      </c>
      <c r="O4591">
        <v>5.3069640504741704</v>
      </c>
      <c r="P4591">
        <v>-0.22</v>
      </c>
      <c r="Q4591">
        <v>0</v>
      </c>
      <c r="R4591">
        <v>9.1913726162660296</v>
      </c>
      <c r="S4591">
        <v>266.529939633796</v>
      </c>
      <c r="T4591">
        <f>IF(AND(C4591&gt;=$V$3,B4591=$V$1,A4591&lt;=2004),1,0)</f>
        <v>0</v>
      </c>
    </row>
    <row r="4592" spans="1:20" hidden="1" x14ac:dyDescent="0.25">
      <c r="A4592">
        <v>2483</v>
      </c>
      <c r="B4592">
        <v>1513</v>
      </c>
      <c r="C4592">
        <v>298.74156890628598</v>
      </c>
      <c r="D4592">
        <v>0.14845290835712599</v>
      </c>
      <c r="E4592">
        <v>0</v>
      </c>
      <c r="F4592">
        <v>-5.4010232915397E-2</v>
      </c>
      <c r="G4592">
        <v>479</v>
      </c>
      <c r="H4592">
        <v>3</v>
      </c>
      <c r="I4592">
        <v>264.67362270472103</v>
      </c>
      <c r="J4592">
        <v>266.11841851259197</v>
      </c>
      <c r="K4592">
        <v>-24.639538584871701</v>
      </c>
      <c r="L4592">
        <v>-37.064602000000001</v>
      </c>
      <c r="M4592">
        <v>406.16063777291799</v>
      </c>
      <c r="N4592">
        <v>238.13402246680599</v>
      </c>
      <c r="O4592">
        <v>4.5304309705606398</v>
      </c>
      <c r="P4592">
        <v>-0.14000000000000001</v>
      </c>
      <c r="Q4592">
        <v>0</v>
      </c>
      <c r="R4592">
        <v>8.5112217968777397</v>
      </c>
      <c r="S4592">
        <v>269.28819913574301</v>
      </c>
    </row>
    <row r="4593" spans="1:20" hidden="1" x14ac:dyDescent="0.25">
      <c r="A4593">
        <v>2483</v>
      </c>
      <c r="B4593">
        <v>3090</v>
      </c>
      <c r="C4593">
        <v>211.82909956593701</v>
      </c>
      <c r="D4593">
        <v>0.120490895895062</v>
      </c>
      <c r="E4593">
        <v>0</v>
      </c>
      <c r="F4593">
        <v>1.8822979621793499E-2</v>
      </c>
      <c r="G4593">
        <v>479</v>
      </c>
      <c r="H4593">
        <v>3</v>
      </c>
      <c r="I4593">
        <v>47.369946004845502</v>
      </c>
      <c r="J4593">
        <v>190.707387324275</v>
      </c>
      <c r="K4593">
        <v>-24.639538584871701</v>
      </c>
      <c r="L4593">
        <v>47.642398999999997</v>
      </c>
      <c r="M4593">
        <v>103.317689991618</v>
      </c>
      <c r="N4593">
        <v>59.321897299383899</v>
      </c>
      <c r="O4593">
        <v>0.67620306171318401</v>
      </c>
      <c r="P4593">
        <v>-4.97</v>
      </c>
      <c r="Q4593">
        <v>0</v>
      </c>
      <c r="R4593">
        <v>-9.5151689720951698</v>
      </c>
      <c r="S4593">
        <v>244.98165000825301</v>
      </c>
    </row>
    <row r="4594" spans="1:20" hidden="1" x14ac:dyDescent="0.25">
      <c r="A4594">
        <v>2484</v>
      </c>
      <c r="B4594">
        <v>333</v>
      </c>
      <c r="C4594">
        <v>266.19388218052899</v>
      </c>
      <c r="D4594">
        <v>0.110135765822647</v>
      </c>
      <c r="E4594">
        <v>0</v>
      </c>
      <c r="F4594">
        <v>-7.5312905388067397E-2</v>
      </c>
      <c r="G4594">
        <v>480</v>
      </c>
      <c r="H4594">
        <v>3</v>
      </c>
      <c r="I4594">
        <v>137.20508437438701</v>
      </c>
      <c r="J4594">
        <v>250.10219152973099</v>
      </c>
      <c r="K4594">
        <v>-24.639538584871701</v>
      </c>
      <c r="L4594">
        <v>22.605801</v>
      </c>
      <c r="M4594">
        <v>256.39958988277903</v>
      </c>
      <c r="N4594">
        <v>145.94684842964301</v>
      </c>
      <c r="O4594">
        <v>0.387697644026054</v>
      </c>
      <c r="P4594">
        <v>17.96</v>
      </c>
      <c r="Q4594">
        <v>0</v>
      </c>
      <c r="R4594">
        <v>-0.96469839395343804</v>
      </c>
      <c r="S4594">
        <v>269.56714442190099</v>
      </c>
    </row>
    <row r="4595" spans="1:20" x14ac:dyDescent="0.25">
      <c r="A4595">
        <v>2484</v>
      </c>
      <c r="B4595">
        <v>1499</v>
      </c>
      <c r="C4595">
        <v>298.438578283006</v>
      </c>
      <c r="D4595">
        <v>0.142915862693753</v>
      </c>
      <c r="E4595">
        <v>0</v>
      </c>
      <c r="F4595">
        <v>7.38112333504439E-2</v>
      </c>
      <c r="G4595">
        <v>480</v>
      </c>
      <c r="H4595">
        <v>3</v>
      </c>
      <c r="I4595">
        <v>265.72570406253999</v>
      </c>
      <c r="J4595">
        <v>267.98798738708803</v>
      </c>
      <c r="K4595">
        <v>-24.639538584871701</v>
      </c>
      <c r="L4595">
        <v>-39.488300000000002</v>
      </c>
      <c r="M4595">
        <v>404.39264536990601</v>
      </c>
      <c r="N4595">
        <v>236.17652834183201</v>
      </c>
      <c r="O4595">
        <v>5.30877484625994</v>
      </c>
      <c r="P4595">
        <v>-0.16</v>
      </c>
      <c r="Q4595">
        <v>0</v>
      </c>
      <c r="R4595">
        <v>9.1722651685083605</v>
      </c>
      <c r="S4595">
        <v>266.679594811122</v>
      </c>
      <c r="T4595">
        <f>IF(AND(C4595&gt;=$V$3,B4595=$V$1,A4595&lt;=2004),1,0)</f>
        <v>0</v>
      </c>
    </row>
    <row r="4596" spans="1:20" hidden="1" x14ac:dyDescent="0.25">
      <c r="A4596">
        <v>2484</v>
      </c>
      <c r="B4596">
        <v>1513</v>
      </c>
      <c r="C4596">
        <v>298.79771102901901</v>
      </c>
      <c r="D4596">
        <v>0.14866228300425199</v>
      </c>
      <c r="E4596">
        <v>0</v>
      </c>
      <c r="F4596">
        <v>5.7158820998750998E-2</v>
      </c>
      <c r="G4596">
        <v>480</v>
      </c>
      <c r="H4596">
        <v>3</v>
      </c>
      <c r="I4596">
        <v>264.67362270472103</v>
      </c>
      <c r="J4596">
        <v>266.17456063532501</v>
      </c>
      <c r="K4596">
        <v>-24.639538584871701</v>
      </c>
      <c r="L4596">
        <v>-37.064602000000001</v>
      </c>
      <c r="M4596">
        <v>406.47784168391598</v>
      </c>
      <c r="N4596">
        <v>238.354558264503</v>
      </c>
      <c r="O4596">
        <v>4.5367212117206401</v>
      </c>
      <c r="P4596">
        <v>-0.13</v>
      </c>
      <c r="Q4596">
        <v>0</v>
      </c>
      <c r="R4596">
        <v>8.4880027457346792</v>
      </c>
      <c r="S4596">
        <v>269.42668985016502</v>
      </c>
    </row>
    <row r="4597" spans="1:20" hidden="1" x14ac:dyDescent="0.25">
      <c r="A4597">
        <v>2484</v>
      </c>
      <c r="B4597">
        <v>3090</v>
      </c>
      <c r="C4597">
        <v>211.54807939516701</v>
      </c>
      <c r="D4597">
        <v>0.120660833547944</v>
      </c>
      <c r="E4597">
        <v>0</v>
      </c>
      <c r="F4597">
        <v>-0.24226146978753399</v>
      </c>
      <c r="G4597">
        <v>480</v>
      </c>
      <c r="H4597">
        <v>3</v>
      </c>
      <c r="I4597">
        <v>47.369946004845502</v>
      </c>
      <c r="J4597">
        <v>190.426367153505</v>
      </c>
      <c r="K4597">
        <v>-24.639538584871701</v>
      </c>
      <c r="L4597">
        <v>47.642398999999997</v>
      </c>
      <c r="M4597">
        <v>102.753524330248</v>
      </c>
      <c r="N4597">
        <v>59.006085274753197</v>
      </c>
      <c r="O4597">
        <v>0.681230826807246</v>
      </c>
      <c r="P4597">
        <v>-5.0199999999999996</v>
      </c>
      <c r="Q4597">
        <v>0</v>
      </c>
      <c r="R4597">
        <v>-9.5540490400495504</v>
      </c>
      <c r="S4597">
        <v>244.82576562451601</v>
      </c>
    </row>
    <row r="4598" spans="1:20" hidden="1" x14ac:dyDescent="0.25">
      <c r="A4598">
        <v>2485</v>
      </c>
      <c r="B4598">
        <v>333</v>
      </c>
      <c r="C4598">
        <v>266.144742564078</v>
      </c>
      <c r="D4598">
        <v>0.110297814126239</v>
      </c>
      <c r="E4598">
        <v>0</v>
      </c>
      <c r="F4598">
        <v>0.20244132377666499</v>
      </c>
      <c r="G4598">
        <v>481</v>
      </c>
      <c r="H4598">
        <v>3</v>
      </c>
      <c r="I4598">
        <v>136.82035214095001</v>
      </c>
      <c r="J4598">
        <v>250.05305191328</v>
      </c>
      <c r="K4598">
        <v>-24.727189275292101</v>
      </c>
      <c r="L4598">
        <v>22.605801</v>
      </c>
      <c r="M4598">
        <v>256.23976435326699</v>
      </c>
      <c r="N4598">
        <v>145.87631026120701</v>
      </c>
      <c r="O4598">
        <v>0.37102620594225799</v>
      </c>
      <c r="P4598">
        <v>17.93</v>
      </c>
      <c r="Q4598">
        <v>0</v>
      </c>
      <c r="R4598">
        <v>-0.97212167537735905</v>
      </c>
      <c r="S4598">
        <v>269.55128323177701</v>
      </c>
    </row>
    <row r="4599" spans="1:20" x14ac:dyDescent="0.25">
      <c r="A4599">
        <v>2485</v>
      </c>
      <c r="B4599">
        <v>1499</v>
      </c>
      <c r="C4599">
        <v>298.52121344326798</v>
      </c>
      <c r="D4599">
        <v>0.14312614200613499</v>
      </c>
      <c r="E4599">
        <v>0</v>
      </c>
      <c r="F4599">
        <v>-4.6549797632321699E-2</v>
      </c>
      <c r="G4599">
        <v>481</v>
      </c>
      <c r="H4599">
        <v>3</v>
      </c>
      <c r="I4599">
        <v>265.89681421207803</v>
      </c>
      <c r="J4599">
        <v>268.07062254734899</v>
      </c>
      <c r="K4599">
        <v>-24.727189275292101</v>
      </c>
      <c r="L4599">
        <v>-39.488300000000002</v>
      </c>
      <c r="M4599">
        <v>404.831311732605</v>
      </c>
      <c r="N4599">
        <v>236.46815357621699</v>
      </c>
      <c r="O4599">
        <v>5.3102542971797098</v>
      </c>
      <c r="P4599">
        <v>-0.1</v>
      </c>
      <c r="Q4599">
        <v>0</v>
      </c>
      <c r="R4599">
        <v>9.1524447291156807</v>
      </c>
      <c r="S4599">
        <v>266.82892659708</v>
      </c>
      <c r="T4599">
        <f>IF(AND(C4599&gt;=$V$3,B4599=$V$1,A4599&lt;=2004),1,0)</f>
        <v>0</v>
      </c>
    </row>
    <row r="4600" spans="1:20" hidden="1" x14ac:dyDescent="0.25">
      <c r="A4600">
        <v>2485</v>
      </c>
      <c r="B4600">
        <v>1513</v>
      </c>
      <c r="C4600">
        <v>298.85611958974403</v>
      </c>
      <c r="D4600">
        <v>0.148881017314482</v>
      </c>
      <c r="E4600">
        <v>0</v>
      </c>
      <c r="F4600">
        <v>-6.0049968808252502E-2</v>
      </c>
      <c r="G4600">
        <v>481</v>
      </c>
      <c r="H4600">
        <v>3</v>
      </c>
      <c r="I4600">
        <v>264.81159159605801</v>
      </c>
      <c r="J4600">
        <v>266.23296919605002</v>
      </c>
      <c r="K4600">
        <v>-24.727189275292101</v>
      </c>
      <c r="L4600">
        <v>-37.064602000000001</v>
      </c>
      <c r="M4600">
        <v>406.78348328196898</v>
      </c>
      <c r="N4600">
        <v>238.569879058216</v>
      </c>
      <c r="O4600">
        <v>4.5428183175046</v>
      </c>
      <c r="P4600">
        <v>-0.1</v>
      </c>
      <c r="Q4600">
        <v>0</v>
      </c>
      <c r="R4600">
        <v>8.4642711633110697</v>
      </c>
      <c r="S4600">
        <v>269.56479335879698</v>
      </c>
    </row>
    <row r="4601" spans="1:20" hidden="1" x14ac:dyDescent="0.25">
      <c r="A4601">
        <v>2485</v>
      </c>
      <c r="B4601">
        <v>3090</v>
      </c>
      <c r="C4601">
        <v>211.26662955220999</v>
      </c>
      <c r="D4601">
        <v>0.120838367914191</v>
      </c>
      <c r="E4601">
        <v>0</v>
      </c>
      <c r="F4601">
        <v>1.13846094294807E-2</v>
      </c>
      <c r="G4601">
        <v>481</v>
      </c>
      <c r="H4601">
        <v>3</v>
      </c>
      <c r="I4601">
        <v>46.999995627213004</v>
      </c>
      <c r="J4601">
        <v>190.14491731054801</v>
      </c>
      <c r="K4601">
        <v>-24.727189275292101</v>
      </c>
      <c r="L4601">
        <v>47.642398999999997</v>
      </c>
      <c r="M4601">
        <v>102.209342208622</v>
      </c>
      <c r="N4601">
        <v>58.702014295892603</v>
      </c>
      <c r="O4601">
        <v>0.68645282376572703</v>
      </c>
      <c r="P4601">
        <v>-5.07</v>
      </c>
      <c r="Q4601">
        <v>0</v>
      </c>
      <c r="R4601">
        <v>-9.59011122621712</v>
      </c>
      <c r="S4601">
        <v>244.66929284818801</v>
      </c>
    </row>
    <row r="4602" spans="1:20" hidden="1" x14ac:dyDescent="0.25">
      <c r="A4602">
        <v>2486</v>
      </c>
      <c r="B4602">
        <v>333</v>
      </c>
      <c r="C4602">
        <v>266.097686873089</v>
      </c>
      <c r="D4602">
        <v>0.110461209514891</v>
      </c>
      <c r="E4602">
        <v>0</v>
      </c>
      <c r="F4602">
        <v>-5.5213366841641201E-2</v>
      </c>
      <c r="G4602">
        <v>482</v>
      </c>
      <c r="H4602">
        <v>3</v>
      </c>
      <c r="I4602">
        <v>136.82035214095001</v>
      </c>
      <c r="J4602">
        <v>250.005996222291</v>
      </c>
      <c r="K4602">
        <v>-24.727189275292101</v>
      </c>
      <c r="L4602">
        <v>22.605801</v>
      </c>
      <c r="M4602">
        <v>256.05060842741602</v>
      </c>
      <c r="N4602">
        <v>145.78919700004101</v>
      </c>
      <c r="O4602">
        <v>0.35460658358767499</v>
      </c>
      <c r="P4602">
        <v>17.89</v>
      </c>
      <c r="Q4602">
        <v>0</v>
      </c>
      <c r="R4602">
        <v>-0.98171199988806901</v>
      </c>
      <c r="S4602">
        <v>269.535265565396</v>
      </c>
    </row>
    <row r="4603" spans="1:20" x14ac:dyDescent="0.25">
      <c r="A4603">
        <v>2486</v>
      </c>
      <c r="B4603">
        <v>1499</v>
      </c>
      <c r="C4603">
        <v>298.60237820632</v>
      </c>
      <c r="D4603">
        <v>0.14333816934126101</v>
      </c>
      <c r="E4603">
        <v>0</v>
      </c>
      <c r="F4603">
        <v>3.8958327722495398E-2</v>
      </c>
      <c r="G4603">
        <v>482</v>
      </c>
      <c r="H4603">
        <v>3</v>
      </c>
      <c r="I4603">
        <v>265.89681421207803</v>
      </c>
      <c r="J4603">
        <v>268.15178731040203</v>
      </c>
      <c r="K4603">
        <v>-24.727189275292101</v>
      </c>
      <c r="L4603">
        <v>-39.488300000000002</v>
      </c>
      <c r="M4603">
        <v>405.27987568827399</v>
      </c>
      <c r="N4603">
        <v>236.76589837290501</v>
      </c>
      <c r="O4603">
        <v>5.3128941990002296</v>
      </c>
      <c r="P4603">
        <v>-0.01</v>
      </c>
      <c r="Q4603">
        <v>0</v>
      </c>
      <c r="R4603">
        <v>9.1332237996783991</v>
      </c>
      <c r="S4603">
        <v>266.97794477330802</v>
      </c>
      <c r="T4603">
        <f>IF(AND(C4603&gt;=$V$3,B4603=$V$1,A4603&lt;=2004),1,0)</f>
        <v>0</v>
      </c>
    </row>
    <row r="4604" spans="1:20" hidden="1" x14ac:dyDescent="0.25">
      <c r="A4604">
        <v>2486</v>
      </c>
      <c r="B4604">
        <v>1513</v>
      </c>
      <c r="C4604">
        <v>298.91310846790998</v>
      </c>
      <c r="D4604">
        <v>0.14910156993268001</v>
      </c>
      <c r="E4604">
        <v>0</v>
      </c>
      <c r="F4604">
        <v>3.7614745537723503E-2</v>
      </c>
      <c r="G4604">
        <v>482</v>
      </c>
      <c r="H4604">
        <v>3</v>
      </c>
      <c r="I4604">
        <v>264.81159159605801</v>
      </c>
      <c r="J4604">
        <v>266.28995807421597</v>
      </c>
      <c r="K4604">
        <v>-24.727189275292101</v>
      </c>
      <c r="L4604">
        <v>-37.064602000000001</v>
      </c>
      <c r="M4604">
        <v>407.10164643472899</v>
      </c>
      <c r="N4604">
        <v>238.79286408364601</v>
      </c>
      <c r="O4604">
        <v>4.5474148557096097</v>
      </c>
      <c r="P4604">
        <v>-7.0000000000000007E-2</v>
      </c>
      <c r="Q4604">
        <v>0</v>
      </c>
      <c r="R4604">
        <v>8.4413043197231996</v>
      </c>
      <c r="S4604">
        <v>269.70252213916001</v>
      </c>
    </row>
    <row r="4605" spans="1:20" hidden="1" x14ac:dyDescent="0.25">
      <c r="A4605">
        <v>2486</v>
      </c>
      <c r="B4605">
        <v>3090</v>
      </c>
      <c r="C4605">
        <v>210.99388822767301</v>
      </c>
      <c r="D4605">
        <v>0.12101737809898799</v>
      </c>
      <c r="E4605">
        <v>0</v>
      </c>
      <c r="F4605">
        <v>-0.23073186218106101</v>
      </c>
      <c r="G4605">
        <v>482</v>
      </c>
      <c r="H4605">
        <v>3</v>
      </c>
      <c r="I4605">
        <v>46.999995627213004</v>
      </c>
      <c r="J4605">
        <v>189.872175986011</v>
      </c>
      <c r="K4605">
        <v>-24.727189275292101</v>
      </c>
      <c r="L4605">
        <v>47.642398999999997</v>
      </c>
      <c r="M4605">
        <v>101.666497367227</v>
      </c>
      <c r="N4605">
        <v>58.398683428091701</v>
      </c>
      <c r="O4605">
        <v>0.69165426693568299</v>
      </c>
      <c r="P4605">
        <v>-5.12</v>
      </c>
      <c r="Q4605">
        <v>0</v>
      </c>
      <c r="R4605">
        <v>-9.6261276716346895</v>
      </c>
      <c r="S4605">
        <v>244.51223242557799</v>
      </c>
    </row>
    <row r="4606" spans="1:20" hidden="1" x14ac:dyDescent="0.25">
      <c r="A4606">
        <v>2487</v>
      </c>
      <c r="B4606">
        <v>333</v>
      </c>
      <c r="C4606">
        <v>266.04313917295002</v>
      </c>
      <c r="D4606">
        <v>0.11062300270732101</v>
      </c>
      <c r="E4606">
        <v>0</v>
      </c>
      <c r="F4606">
        <v>0.19850025823573</v>
      </c>
      <c r="G4606">
        <v>483</v>
      </c>
      <c r="H4606">
        <v>3</v>
      </c>
      <c r="I4606">
        <v>136.45535427648099</v>
      </c>
      <c r="J4606">
        <v>249.951448522151</v>
      </c>
      <c r="K4606">
        <v>-24.807307824321601</v>
      </c>
      <c r="L4606">
        <v>22.605801</v>
      </c>
      <c r="M4606">
        <v>255.86957245156199</v>
      </c>
      <c r="N4606">
        <v>145.70645663995501</v>
      </c>
      <c r="O4606">
        <v>0.338395882536494</v>
      </c>
      <c r="P4606">
        <v>17.84</v>
      </c>
      <c r="Q4606">
        <v>0</v>
      </c>
      <c r="R4606">
        <v>-0.99065667549385705</v>
      </c>
      <c r="S4606">
        <v>269.519101957202</v>
      </c>
    </row>
    <row r="4607" spans="1:20" x14ac:dyDescent="0.25">
      <c r="A4607">
        <v>2487</v>
      </c>
      <c r="B4607">
        <v>1499</v>
      </c>
      <c r="C4607">
        <v>298.68537116478399</v>
      </c>
      <c r="D4607">
        <v>0.143548117612846</v>
      </c>
      <c r="E4607">
        <v>0</v>
      </c>
      <c r="F4607">
        <v>-4.8438574318396301E-2</v>
      </c>
      <c r="G4607">
        <v>483</v>
      </c>
      <c r="H4607">
        <v>3</v>
      </c>
      <c r="I4607">
        <v>266.026977618974</v>
      </c>
      <c r="J4607">
        <v>268.23478026886602</v>
      </c>
      <c r="K4607">
        <v>-24.807307824321601</v>
      </c>
      <c r="L4607">
        <v>-39.488300000000002</v>
      </c>
      <c r="M4607">
        <v>405.72082074019198</v>
      </c>
      <c r="N4607">
        <v>237.05888596177999</v>
      </c>
      <c r="O4607">
        <v>5.3143162030031901</v>
      </c>
      <c r="P4607">
        <v>0.08</v>
      </c>
      <c r="Q4607">
        <v>0</v>
      </c>
      <c r="R4607">
        <v>9.1136695020944902</v>
      </c>
      <c r="S4607">
        <v>267.12664390055397</v>
      </c>
      <c r="T4607">
        <f>IF(AND(C4607&gt;=$V$3,B4607=$V$1,A4607&lt;=2004),1,0)</f>
        <v>0</v>
      </c>
    </row>
    <row r="4608" spans="1:20" hidden="1" x14ac:dyDescent="0.25">
      <c r="A4608">
        <v>2487</v>
      </c>
      <c r="B4608">
        <v>1513</v>
      </c>
      <c r="C4608">
        <v>298.97204964081902</v>
      </c>
      <c r="D4608">
        <v>0.149319959891487</v>
      </c>
      <c r="E4608">
        <v>0</v>
      </c>
      <c r="F4608">
        <v>-5.1726671214495902E-2</v>
      </c>
      <c r="G4608">
        <v>483</v>
      </c>
      <c r="H4608">
        <v>3</v>
      </c>
      <c r="I4608">
        <v>264.91153297420499</v>
      </c>
      <c r="J4608">
        <v>266.34889924712502</v>
      </c>
      <c r="K4608">
        <v>-24.807307824321601</v>
      </c>
      <c r="L4608">
        <v>-37.064602000000001</v>
      </c>
      <c r="M4608">
        <v>407.41225614342898</v>
      </c>
      <c r="N4608">
        <v>239.011082996754</v>
      </c>
      <c r="O4608">
        <v>4.5526778099573502</v>
      </c>
      <c r="P4608">
        <v>-0.02</v>
      </c>
      <c r="Q4608">
        <v>0</v>
      </c>
      <c r="R4608">
        <v>8.4180363365729605</v>
      </c>
      <c r="S4608">
        <v>269.83987127784502</v>
      </c>
    </row>
    <row r="4609" spans="1:20" hidden="1" x14ac:dyDescent="0.25">
      <c r="A4609">
        <v>2487</v>
      </c>
      <c r="B4609">
        <v>3090</v>
      </c>
      <c r="C4609">
        <v>210.720589205377</v>
      </c>
      <c r="D4609">
        <v>0.121194632974506</v>
      </c>
      <c r="E4609">
        <v>0</v>
      </c>
      <c r="F4609">
        <v>1.4776636529862899E-2</v>
      </c>
      <c r="G4609">
        <v>483</v>
      </c>
      <c r="H4609">
        <v>3</v>
      </c>
      <c r="I4609">
        <v>46.657998970701698</v>
      </c>
      <c r="J4609">
        <v>189.59887696371501</v>
      </c>
      <c r="K4609">
        <v>-24.807307824321601</v>
      </c>
      <c r="L4609">
        <v>47.642398999999997</v>
      </c>
      <c r="M4609">
        <v>101.142514840765</v>
      </c>
      <c r="N4609">
        <v>58.106008558518198</v>
      </c>
      <c r="O4609">
        <v>0.69666784391352299</v>
      </c>
      <c r="P4609">
        <v>-5.18</v>
      </c>
      <c r="Q4609">
        <v>0</v>
      </c>
      <c r="R4609">
        <v>-9.6594651070735704</v>
      </c>
      <c r="S4609">
        <v>244.354628067558</v>
      </c>
    </row>
    <row r="4610" spans="1:20" hidden="1" x14ac:dyDescent="0.25">
      <c r="A4610">
        <v>2488</v>
      </c>
      <c r="B4610">
        <v>333</v>
      </c>
      <c r="C4610">
        <v>265.99065693374303</v>
      </c>
      <c r="D4610">
        <v>0.110779689187272</v>
      </c>
      <c r="E4610">
        <v>0</v>
      </c>
      <c r="F4610">
        <v>-5.4724151846945603E-2</v>
      </c>
      <c r="G4610">
        <v>484</v>
      </c>
      <c r="H4610">
        <v>3</v>
      </c>
      <c r="I4610">
        <v>136.45535427648099</v>
      </c>
      <c r="J4610">
        <v>249.898966282944</v>
      </c>
      <c r="K4610">
        <v>-24.807307824321601</v>
      </c>
      <c r="L4610">
        <v>22.605801</v>
      </c>
      <c r="M4610">
        <v>255.65983285045499</v>
      </c>
      <c r="N4610">
        <v>145.606680344339</v>
      </c>
      <c r="O4610">
        <v>0.32209503101629</v>
      </c>
      <c r="P4610">
        <v>17.79</v>
      </c>
      <c r="Q4610">
        <v>0</v>
      </c>
      <c r="R4610">
        <v>-1.0017183733695001</v>
      </c>
      <c r="S4610">
        <v>269.50275786574298</v>
      </c>
    </row>
    <row r="4611" spans="1:20" x14ac:dyDescent="0.25">
      <c r="A4611">
        <v>2488</v>
      </c>
      <c r="B4611">
        <v>1499</v>
      </c>
      <c r="C4611">
        <v>298.76713873528001</v>
      </c>
      <c r="D4611">
        <v>0.14375143924308501</v>
      </c>
      <c r="E4611">
        <v>0</v>
      </c>
      <c r="F4611">
        <v>3.2466766701787698E-2</v>
      </c>
      <c r="G4611">
        <v>484</v>
      </c>
      <c r="H4611">
        <v>3</v>
      </c>
      <c r="I4611">
        <v>266.026977618974</v>
      </c>
      <c r="J4611">
        <v>268.31654783936199</v>
      </c>
      <c r="K4611">
        <v>-24.807307824321601</v>
      </c>
      <c r="L4611">
        <v>-39.488300000000002</v>
      </c>
      <c r="M4611">
        <v>406.17206981743698</v>
      </c>
      <c r="N4611">
        <v>237.356821670068</v>
      </c>
      <c r="O4611">
        <v>5.3162273100886601</v>
      </c>
      <c r="P4611">
        <v>0.18</v>
      </c>
      <c r="Q4611">
        <v>0</v>
      </c>
      <c r="R4611">
        <v>9.0947340069244493</v>
      </c>
      <c r="S4611">
        <v>267.27503407523</v>
      </c>
      <c r="T4611">
        <f>IF(AND(C4611&gt;=$V$3,B4611=$V$1,A4611&lt;=2004),1,0)</f>
        <v>0</v>
      </c>
    </row>
    <row r="4612" spans="1:20" hidden="1" x14ac:dyDescent="0.25">
      <c r="A4612">
        <v>2488</v>
      </c>
      <c r="B4612">
        <v>1513</v>
      </c>
      <c r="C4612">
        <v>299.03057688378601</v>
      </c>
      <c r="D4612">
        <v>0.149531456762203</v>
      </c>
      <c r="E4612">
        <v>0</v>
      </c>
      <c r="F4612">
        <v>1.09670732235596E-2</v>
      </c>
      <c r="G4612">
        <v>484</v>
      </c>
      <c r="H4612">
        <v>3</v>
      </c>
      <c r="I4612">
        <v>264.91153297420499</v>
      </c>
      <c r="J4612">
        <v>266.40742649009201</v>
      </c>
      <c r="K4612">
        <v>-24.807307824321601</v>
      </c>
      <c r="L4612">
        <v>-37.064602000000001</v>
      </c>
      <c r="M4612">
        <v>407.73369349893102</v>
      </c>
      <c r="N4612">
        <v>239.23453915975901</v>
      </c>
      <c r="O4612">
        <v>4.5570959738615597</v>
      </c>
      <c r="P4612">
        <v>0.04</v>
      </c>
      <c r="Q4612">
        <v>0</v>
      </c>
      <c r="R4612">
        <v>8.3954403812042298</v>
      </c>
      <c r="S4612">
        <v>269.97685173969302</v>
      </c>
    </row>
    <row r="4613" spans="1:20" hidden="1" x14ac:dyDescent="0.25">
      <c r="A4613">
        <v>2488</v>
      </c>
      <c r="B4613">
        <v>3090</v>
      </c>
      <c r="C4613">
        <v>210.45558158501399</v>
      </c>
      <c r="D4613">
        <v>0.121366293117198</v>
      </c>
      <c r="E4613">
        <v>0</v>
      </c>
      <c r="F4613">
        <v>-0.21968041163698601</v>
      </c>
      <c r="G4613">
        <v>484</v>
      </c>
      <c r="H4613">
        <v>3</v>
      </c>
      <c r="I4613">
        <v>46.657998970701698</v>
      </c>
      <c r="J4613">
        <v>189.33386934335201</v>
      </c>
      <c r="K4613">
        <v>-24.807307824321601</v>
      </c>
      <c r="L4613">
        <v>47.642398999999997</v>
      </c>
      <c r="M4613">
        <v>100.619495146418</v>
      </c>
      <c r="N4613">
        <v>57.8135325635592</v>
      </c>
      <c r="O4613">
        <v>0.70246315462855002</v>
      </c>
      <c r="P4613">
        <v>-5.23</v>
      </c>
      <c r="Q4613">
        <v>0</v>
      </c>
      <c r="R4613">
        <v>-9.6928065086075605</v>
      </c>
      <c r="S4613">
        <v>244.19647970941801</v>
      </c>
    </row>
    <row r="4614" spans="1:20" hidden="1" x14ac:dyDescent="0.25">
      <c r="A4614">
        <v>2489</v>
      </c>
      <c r="B4614">
        <v>333</v>
      </c>
      <c r="C4614">
        <v>265.93074193553599</v>
      </c>
      <c r="D4614">
        <v>0.11093147094669401</v>
      </c>
      <c r="E4614">
        <v>0</v>
      </c>
      <c r="F4614">
        <v>0.19693045352149299</v>
      </c>
      <c r="G4614">
        <v>485</v>
      </c>
      <c r="H4614">
        <v>3</v>
      </c>
      <c r="I4614">
        <v>136.11027784543899</v>
      </c>
      <c r="J4614">
        <v>249.839051284737</v>
      </c>
      <c r="K4614">
        <v>-24.879869827074</v>
      </c>
      <c r="L4614">
        <v>22.605801</v>
      </c>
      <c r="M4614">
        <v>255.45815682544799</v>
      </c>
      <c r="N4614">
        <v>145.51083304092401</v>
      </c>
      <c r="O4614">
        <v>0.30537781205958497</v>
      </c>
      <c r="P4614">
        <v>17.72</v>
      </c>
      <c r="Q4614">
        <v>0</v>
      </c>
      <c r="R4614">
        <v>-1.0121328250843</v>
      </c>
      <c r="S4614">
        <v>269.48624385152402</v>
      </c>
    </row>
    <row r="4615" spans="1:20" x14ac:dyDescent="0.25">
      <c r="A4615">
        <v>2489</v>
      </c>
      <c r="B4615">
        <v>1499</v>
      </c>
      <c r="C4615">
        <v>298.85072633208802</v>
      </c>
      <c r="D4615">
        <v>0.14394839634350501</v>
      </c>
      <c r="E4615">
        <v>0</v>
      </c>
      <c r="F4615">
        <v>-4.8222130494762497E-2</v>
      </c>
      <c r="G4615">
        <v>485</v>
      </c>
      <c r="H4615">
        <v>3</v>
      </c>
      <c r="I4615">
        <v>266.11614885688903</v>
      </c>
      <c r="J4615">
        <v>268.40013543616999</v>
      </c>
      <c r="K4615">
        <v>-24.879869827074</v>
      </c>
      <c r="L4615">
        <v>-39.488300000000002</v>
      </c>
      <c r="M4615">
        <v>406.61702423453801</v>
      </c>
      <c r="N4615">
        <v>237.65005039444799</v>
      </c>
      <c r="O4615">
        <v>5.3184569108350104</v>
      </c>
      <c r="P4615">
        <v>0.3</v>
      </c>
      <c r="Q4615">
        <v>0</v>
      </c>
      <c r="R4615">
        <v>9.07553440933623</v>
      </c>
      <c r="S4615">
        <v>267.42311098822802</v>
      </c>
      <c r="T4615">
        <f>IF(AND(C4615&gt;=$V$3,B4615=$V$1,A4615&lt;=2004),1,0)</f>
        <v>0</v>
      </c>
    </row>
    <row r="4616" spans="1:20" hidden="1" x14ac:dyDescent="0.25">
      <c r="A4616">
        <v>2489</v>
      </c>
      <c r="B4616">
        <v>1513</v>
      </c>
      <c r="C4616">
        <v>299.090567342898</v>
      </c>
      <c r="D4616">
        <v>0.14973633319544499</v>
      </c>
      <c r="E4616">
        <v>0</v>
      </c>
      <c r="F4616">
        <v>-3.8768406796265198E-2</v>
      </c>
      <c r="G4616">
        <v>485</v>
      </c>
      <c r="H4616">
        <v>3</v>
      </c>
      <c r="I4616">
        <v>264.97342888005602</v>
      </c>
      <c r="J4616">
        <v>266.46741694920399</v>
      </c>
      <c r="K4616">
        <v>-24.879869827074</v>
      </c>
      <c r="L4616">
        <v>-37.064602000000001</v>
      </c>
      <c r="M4616">
        <v>408.05306164363998</v>
      </c>
      <c r="N4616">
        <v>239.45571255451699</v>
      </c>
      <c r="O4616">
        <v>4.5608309457845602</v>
      </c>
      <c r="P4616">
        <v>0.11</v>
      </c>
      <c r="Q4616">
        <v>0</v>
      </c>
      <c r="R4616">
        <v>8.3728313845950808</v>
      </c>
      <c r="S4616">
        <v>270.11346331192198</v>
      </c>
    </row>
    <row r="4617" spans="1:20" hidden="1" x14ac:dyDescent="0.25">
      <c r="A4617">
        <v>2489</v>
      </c>
      <c r="B4617">
        <v>3090</v>
      </c>
      <c r="C4617">
        <v>210.19030544637101</v>
      </c>
      <c r="D4617">
        <v>0.12153257982227</v>
      </c>
      <c r="E4617">
        <v>0</v>
      </c>
      <c r="F4617">
        <v>7.1147851347515001E-3</v>
      </c>
      <c r="G4617">
        <v>485</v>
      </c>
      <c r="H4617">
        <v>3</v>
      </c>
      <c r="I4617">
        <v>46.3439514812762</v>
      </c>
      <c r="J4617">
        <v>189.068593204709</v>
      </c>
      <c r="K4617">
        <v>-24.879869827074</v>
      </c>
      <c r="L4617">
        <v>47.642398999999997</v>
      </c>
      <c r="M4617">
        <v>100.114282561812</v>
      </c>
      <c r="N4617">
        <v>57.530950431503399</v>
      </c>
      <c r="O4617">
        <v>0.70801640569952995</v>
      </c>
      <c r="P4617">
        <v>-5.29</v>
      </c>
      <c r="Q4617">
        <v>0</v>
      </c>
      <c r="R4617">
        <v>-9.7236016847867699</v>
      </c>
      <c r="S4617">
        <v>244.03782889550899</v>
      </c>
    </row>
    <row r="4618" spans="1:20" hidden="1" x14ac:dyDescent="0.25">
      <c r="A4618">
        <v>2490</v>
      </c>
      <c r="B4618">
        <v>333</v>
      </c>
      <c r="C4618">
        <v>265.87246540310002</v>
      </c>
      <c r="D4618">
        <v>0.11107749551737101</v>
      </c>
      <c r="E4618">
        <v>0</v>
      </c>
      <c r="F4618">
        <v>-4.34109506919646E-2</v>
      </c>
      <c r="G4618">
        <v>486</v>
      </c>
      <c r="H4618">
        <v>3</v>
      </c>
      <c r="I4618">
        <v>136.11027784543899</v>
      </c>
      <c r="J4618">
        <v>249.780774752301</v>
      </c>
      <c r="K4618">
        <v>-24.879869827074</v>
      </c>
      <c r="L4618">
        <v>22.605801</v>
      </c>
      <c r="M4618">
        <v>255.228064468513</v>
      </c>
      <c r="N4618">
        <v>145.39803126482201</v>
      </c>
      <c r="O4618">
        <v>0.28899069384098802</v>
      </c>
      <c r="P4618">
        <v>17.649999999999999</v>
      </c>
      <c r="Q4618">
        <v>0</v>
      </c>
      <c r="R4618">
        <v>-1.0246403131622801</v>
      </c>
      <c r="S4618">
        <v>269.46952576444897</v>
      </c>
    </row>
    <row r="4619" spans="1:20" x14ac:dyDescent="0.25">
      <c r="A4619">
        <v>2490</v>
      </c>
      <c r="B4619">
        <v>1499</v>
      </c>
      <c r="C4619">
        <v>298.93367364721598</v>
      </c>
      <c r="D4619">
        <v>0.14413788272276501</v>
      </c>
      <c r="E4619">
        <v>0</v>
      </c>
      <c r="F4619">
        <v>1.6964262159200699E-2</v>
      </c>
      <c r="G4619">
        <v>486</v>
      </c>
      <c r="H4619">
        <v>3</v>
      </c>
      <c r="I4619">
        <v>266.11614885688903</v>
      </c>
      <c r="J4619">
        <v>268.48308275129801</v>
      </c>
      <c r="K4619">
        <v>-24.879869827074</v>
      </c>
      <c r="L4619">
        <v>-39.488300000000002</v>
      </c>
      <c r="M4619">
        <v>407.07226045941798</v>
      </c>
      <c r="N4619">
        <v>237.948072960893</v>
      </c>
      <c r="O4619">
        <v>5.3201214899177103</v>
      </c>
      <c r="P4619">
        <v>0.42</v>
      </c>
      <c r="Q4619">
        <v>0</v>
      </c>
      <c r="R4619">
        <v>9.0569495921437095</v>
      </c>
      <c r="S4619">
        <v>267.57088467033799</v>
      </c>
      <c r="T4619">
        <f>IF(AND(C4619&gt;=$V$3,B4619=$V$1,A4619&lt;=2004),1,0)</f>
        <v>0</v>
      </c>
    </row>
    <row r="4620" spans="1:20" hidden="1" x14ac:dyDescent="0.25">
      <c r="A4620">
        <v>2490</v>
      </c>
      <c r="B4620">
        <v>1513</v>
      </c>
      <c r="C4620">
        <v>299.15064877457598</v>
      </c>
      <c r="D4620">
        <v>0.14993343852167099</v>
      </c>
      <c r="E4620">
        <v>0</v>
      </c>
      <c r="F4620">
        <v>-2.4104467926129298E-3</v>
      </c>
      <c r="G4620">
        <v>486</v>
      </c>
      <c r="H4620">
        <v>3</v>
      </c>
      <c r="I4620">
        <v>264.97342888005602</v>
      </c>
      <c r="J4620">
        <v>266.52749838088198</v>
      </c>
      <c r="K4620">
        <v>-24.879869827074</v>
      </c>
      <c r="L4620">
        <v>-37.064602000000001</v>
      </c>
      <c r="M4620">
        <v>408.38060885534998</v>
      </c>
      <c r="N4620">
        <v>239.680428124955</v>
      </c>
      <c r="O4620">
        <v>4.56399202160559</v>
      </c>
      <c r="P4620">
        <v>0.19</v>
      </c>
      <c r="Q4620">
        <v>0</v>
      </c>
      <c r="R4620">
        <v>8.35075037235125</v>
      </c>
      <c r="S4620">
        <v>270.24971460915498</v>
      </c>
    </row>
    <row r="4621" spans="1:20" hidden="1" x14ac:dyDescent="0.25">
      <c r="A4621">
        <v>2490</v>
      </c>
      <c r="B4621">
        <v>3090</v>
      </c>
      <c r="C4621">
        <v>209.93289751644099</v>
      </c>
      <c r="D4621">
        <v>0.121692559155821</v>
      </c>
      <c r="E4621">
        <v>0</v>
      </c>
      <c r="F4621">
        <v>-0.208467962679876</v>
      </c>
      <c r="G4621">
        <v>486</v>
      </c>
      <c r="H4621">
        <v>3</v>
      </c>
      <c r="I4621">
        <v>46.3439514812762</v>
      </c>
      <c r="J4621">
        <v>188.81118527477901</v>
      </c>
      <c r="K4621">
        <v>-24.879869827074</v>
      </c>
      <c r="L4621">
        <v>47.642398999999997</v>
      </c>
      <c r="M4621">
        <v>99.610465871028595</v>
      </c>
      <c r="N4621">
        <v>57.248795864266803</v>
      </c>
      <c r="O4621">
        <v>0.71409448579673296</v>
      </c>
      <c r="P4621">
        <v>-5.34</v>
      </c>
      <c r="Q4621">
        <v>0</v>
      </c>
      <c r="R4621">
        <v>-9.7543294438225203</v>
      </c>
      <c r="S4621">
        <v>243.878676725811</v>
      </c>
    </row>
    <row r="4622" spans="1:20" hidden="1" x14ac:dyDescent="0.25">
      <c r="A4622">
        <v>2491</v>
      </c>
      <c r="B4622">
        <v>333</v>
      </c>
      <c r="C4622">
        <v>265.80727644320802</v>
      </c>
      <c r="D4622">
        <v>0.111227628521054</v>
      </c>
      <c r="E4622">
        <v>0</v>
      </c>
      <c r="F4622">
        <v>0.18314433385238199</v>
      </c>
      <c r="G4622">
        <v>487</v>
      </c>
      <c r="H4622">
        <v>3</v>
      </c>
      <c r="I4622">
        <v>135.78528875465</v>
      </c>
      <c r="J4622">
        <v>249.715585792409</v>
      </c>
      <c r="K4622">
        <v>-24.944853180460299</v>
      </c>
      <c r="L4622">
        <v>22.605801</v>
      </c>
      <c r="M4622">
        <v>255.00441348367099</v>
      </c>
      <c r="N4622">
        <v>145.289363921176</v>
      </c>
      <c r="O4622">
        <v>0.27216031249921002</v>
      </c>
      <c r="P4622">
        <v>17.57</v>
      </c>
      <c r="Q4622">
        <v>0</v>
      </c>
      <c r="R4622">
        <v>-1.03661681028575</v>
      </c>
      <c r="S4622">
        <v>269.45261226819599</v>
      </c>
    </row>
    <row r="4623" spans="1:20" x14ac:dyDescent="0.25">
      <c r="A4623">
        <v>2491</v>
      </c>
      <c r="B4623">
        <v>1499</v>
      </c>
      <c r="C4623">
        <v>299.017661408837</v>
      </c>
      <c r="D4623">
        <v>0.14433270034245399</v>
      </c>
      <c r="E4623">
        <v>0</v>
      </c>
      <c r="F4623">
        <v>-2.7566999582450701E-2</v>
      </c>
      <c r="G4623">
        <v>487</v>
      </c>
      <c r="H4623">
        <v>3</v>
      </c>
      <c r="I4623">
        <v>266.16430601573001</v>
      </c>
      <c r="J4623">
        <v>268.56707051291897</v>
      </c>
      <c r="K4623">
        <v>-24.944853180460299</v>
      </c>
      <c r="L4623">
        <v>-39.488300000000002</v>
      </c>
      <c r="M4623">
        <v>407.52438733555698</v>
      </c>
      <c r="N4623">
        <v>238.24522082652501</v>
      </c>
      <c r="O4623">
        <v>5.3223824145323597</v>
      </c>
      <c r="P4623">
        <v>0.55000000000000004</v>
      </c>
      <c r="Q4623">
        <v>0</v>
      </c>
      <c r="R4623">
        <v>9.0382676421587806</v>
      </c>
      <c r="S4623">
        <v>267.718353536736</v>
      </c>
      <c r="T4623">
        <f>IF(AND(C4623&gt;=$V$3,B4623=$V$1,A4623&lt;=2004),1,0)</f>
        <v>0</v>
      </c>
    </row>
    <row r="4624" spans="1:20" hidden="1" x14ac:dyDescent="0.25">
      <c r="A4624">
        <v>2491</v>
      </c>
      <c r="B4624">
        <v>1513</v>
      </c>
      <c r="C4624">
        <v>299.21142087468598</v>
      </c>
      <c r="D4624">
        <v>0.15013608944905199</v>
      </c>
      <c r="E4624">
        <v>0</v>
      </c>
      <c r="F4624">
        <v>-1.82995536911469E-2</v>
      </c>
      <c r="G4624">
        <v>487</v>
      </c>
      <c r="H4624">
        <v>3</v>
      </c>
      <c r="I4624">
        <v>264.99728140599098</v>
      </c>
      <c r="J4624">
        <v>266.58827048099198</v>
      </c>
      <c r="K4624">
        <v>-24.944853180460299</v>
      </c>
      <c r="L4624">
        <v>-37.064602000000001</v>
      </c>
      <c r="M4624">
        <v>408.70885037881197</v>
      </c>
      <c r="N4624">
        <v>239.90648949870501</v>
      </c>
      <c r="O4624">
        <v>4.5668675351446497</v>
      </c>
      <c r="P4624">
        <v>0.27</v>
      </c>
      <c r="Q4624">
        <v>0</v>
      </c>
      <c r="R4624">
        <v>8.3287994026316401</v>
      </c>
      <c r="S4624">
        <v>270.38560775317302</v>
      </c>
    </row>
    <row r="4625" spans="1:20" hidden="1" x14ac:dyDescent="0.25">
      <c r="A4625">
        <v>2491</v>
      </c>
      <c r="B4625">
        <v>3090</v>
      </c>
      <c r="C4625">
        <v>209.67549390581399</v>
      </c>
      <c r="D4625">
        <v>0.121857039542661</v>
      </c>
      <c r="E4625">
        <v>0</v>
      </c>
      <c r="F4625" s="3">
        <v>-1.14066611349272E-4</v>
      </c>
      <c r="G4625">
        <v>487</v>
      </c>
      <c r="H4625">
        <v>3</v>
      </c>
      <c r="I4625">
        <v>46.0578393888524</v>
      </c>
      <c r="J4625">
        <v>188.55378166415201</v>
      </c>
      <c r="K4625">
        <v>-24.944853180460299</v>
      </c>
      <c r="L4625">
        <v>47.642398999999997</v>
      </c>
      <c r="M4625">
        <v>99.123412740694206</v>
      </c>
      <c r="N4625">
        <v>56.976402260330701</v>
      </c>
      <c r="O4625">
        <v>0.71899430584939295</v>
      </c>
      <c r="P4625">
        <v>-5.4</v>
      </c>
      <c r="Q4625">
        <v>0</v>
      </c>
      <c r="R4625">
        <v>-9.78264522463604</v>
      </c>
      <c r="S4625">
        <v>243.719062554294</v>
      </c>
    </row>
    <row r="4626" spans="1:20" hidden="1" x14ac:dyDescent="0.25">
      <c r="A4626">
        <v>2492</v>
      </c>
      <c r="B4626">
        <v>333</v>
      </c>
      <c r="C4626">
        <v>265.74370764323299</v>
      </c>
      <c r="D4626">
        <v>0.111371843764005</v>
      </c>
      <c r="E4626">
        <v>0</v>
      </c>
      <c r="F4626">
        <v>-4.2925936881736501E-2</v>
      </c>
      <c r="G4626">
        <v>488</v>
      </c>
      <c r="H4626">
        <v>3</v>
      </c>
      <c r="I4626">
        <v>135.78528875465</v>
      </c>
      <c r="J4626">
        <v>249.652016992434</v>
      </c>
      <c r="K4626">
        <v>-24.944853180460299</v>
      </c>
      <c r="L4626">
        <v>22.605801</v>
      </c>
      <c r="M4626">
        <v>254.75440851046599</v>
      </c>
      <c r="N4626">
        <v>145.16489333462701</v>
      </c>
      <c r="O4626">
        <v>0.255639625479327</v>
      </c>
      <c r="P4626">
        <v>17.489999999999998</v>
      </c>
      <c r="Q4626">
        <v>0</v>
      </c>
      <c r="R4626">
        <v>-1.0505290475307401</v>
      </c>
      <c r="S4626">
        <v>269.43547177912302</v>
      </c>
    </row>
    <row r="4627" spans="1:20" x14ac:dyDescent="0.25">
      <c r="A4627">
        <v>2492</v>
      </c>
      <c r="B4627">
        <v>1499</v>
      </c>
      <c r="C4627">
        <v>299.10171214945598</v>
      </c>
      <c r="D4627">
        <v>0.14451983887738901</v>
      </c>
      <c r="E4627">
        <v>0</v>
      </c>
      <c r="F4627">
        <v>-1.6687810367859101E-3</v>
      </c>
      <c r="G4627">
        <v>488</v>
      </c>
      <c r="H4627">
        <v>3</v>
      </c>
      <c r="I4627">
        <v>266.16430601573001</v>
      </c>
      <c r="J4627">
        <v>268.65112125353699</v>
      </c>
      <c r="K4627">
        <v>-24.944853180460299</v>
      </c>
      <c r="L4627">
        <v>-39.488300000000002</v>
      </c>
      <c r="M4627">
        <v>407.98256908436502</v>
      </c>
      <c r="N4627">
        <v>238.544657836602</v>
      </c>
      <c r="O4627">
        <v>5.3245016679449</v>
      </c>
      <c r="P4627">
        <v>0.69</v>
      </c>
      <c r="Q4627">
        <v>0</v>
      </c>
      <c r="R4627">
        <v>9.0199733758031897</v>
      </c>
      <c r="S4627">
        <v>267.86552391289001</v>
      </c>
      <c r="T4627">
        <f>IF(AND(C4627&gt;=$V$3,B4627=$V$1,A4627&lt;=2004),1,0)</f>
        <v>0</v>
      </c>
    </row>
    <row r="4628" spans="1:20" hidden="1" x14ac:dyDescent="0.25">
      <c r="A4628">
        <v>2492</v>
      </c>
      <c r="B4628">
        <v>1513</v>
      </c>
      <c r="C4628">
        <v>299.272936785593</v>
      </c>
      <c r="D4628">
        <v>0.150330752527853</v>
      </c>
      <c r="E4628">
        <v>0</v>
      </c>
      <c r="F4628">
        <v>-1.97075731868388E-2</v>
      </c>
      <c r="G4628">
        <v>488</v>
      </c>
      <c r="H4628">
        <v>3</v>
      </c>
      <c r="I4628">
        <v>264.99728140599098</v>
      </c>
      <c r="J4628">
        <v>266.649786391899</v>
      </c>
      <c r="K4628">
        <v>-24.944853180460299</v>
      </c>
      <c r="L4628">
        <v>-37.064602000000001</v>
      </c>
      <c r="M4628">
        <v>409.04106647184102</v>
      </c>
      <c r="N4628">
        <v>240.13359196908499</v>
      </c>
      <c r="O4628">
        <v>4.57004001533564</v>
      </c>
      <c r="P4628">
        <v>0.37</v>
      </c>
      <c r="Q4628">
        <v>0</v>
      </c>
      <c r="R4628">
        <v>8.3071506869867999</v>
      </c>
      <c r="S4628">
        <v>270.52114767556799</v>
      </c>
    </row>
    <row r="4629" spans="1:20" hidden="1" x14ac:dyDescent="0.25">
      <c r="A4629">
        <v>2492</v>
      </c>
      <c r="B4629">
        <v>3090</v>
      </c>
      <c r="C4629">
        <v>209.42550992623501</v>
      </c>
      <c r="D4629">
        <v>0.122015036641013</v>
      </c>
      <c r="E4629">
        <v>0</v>
      </c>
      <c r="F4629">
        <v>-0.196582925762218</v>
      </c>
      <c r="G4629">
        <v>488</v>
      </c>
      <c r="H4629">
        <v>3</v>
      </c>
      <c r="I4629">
        <v>46.0578393888524</v>
      </c>
      <c r="J4629">
        <v>188.303797684573</v>
      </c>
      <c r="K4629">
        <v>-24.944853180460299</v>
      </c>
      <c r="L4629">
        <v>47.642398999999997</v>
      </c>
      <c r="M4629">
        <v>98.638156038403906</v>
      </c>
      <c r="N4629">
        <v>56.704665977463499</v>
      </c>
      <c r="O4629">
        <v>0.72387541786477105</v>
      </c>
      <c r="P4629">
        <v>-5.45</v>
      </c>
      <c r="Q4629">
        <v>0</v>
      </c>
      <c r="R4629">
        <v>-9.8108266189597497</v>
      </c>
      <c r="S4629">
        <v>243.55898857361501</v>
      </c>
    </row>
    <row r="4630" spans="1:20" hidden="1" x14ac:dyDescent="0.25">
      <c r="A4630">
        <v>2493</v>
      </c>
      <c r="B4630">
        <v>333</v>
      </c>
      <c r="C4630">
        <v>265.67322928998402</v>
      </c>
      <c r="D4630">
        <v>0.111501401511236</v>
      </c>
      <c r="E4630">
        <v>0</v>
      </c>
      <c r="F4630">
        <v>0.18306819477997099</v>
      </c>
      <c r="G4630">
        <v>489</v>
      </c>
      <c r="H4630">
        <v>3</v>
      </c>
      <c r="I4630">
        <v>135.48053169778601</v>
      </c>
      <c r="J4630">
        <v>249.581538639185</v>
      </c>
      <c r="K4630">
        <v>-25.0022380899217</v>
      </c>
      <c r="L4630">
        <v>22.605801</v>
      </c>
      <c r="M4630">
        <v>254.51079405803799</v>
      </c>
      <c r="N4630">
        <v>145.042192069896</v>
      </c>
      <c r="O4630">
        <v>0.23827514499357699</v>
      </c>
      <c r="P4630">
        <v>17.39</v>
      </c>
      <c r="Q4630">
        <v>0</v>
      </c>
      <c r="R4630">
        <v>-1.0639089641069801</v>
      </c>
      <c r="S4630">
        <v>269.41811298260399</v>
      </c>
    </row>
    <row r="4631" spans="1:20" x14ac:dyDescent="0.25">
      <c r="A4631">
        <v>2493</v>
      </c>
      <c r="B4631">
        <v>1499</v>
      </c>
      <c r="C4631">
        <v>299.18624691668998</v>
      </c>
      <c r="D4631">
        <v>0.14468795735439499</v>
      </c>
      <c r="E4631">
        <v>0</v>
      </c>
      <c r="F4631">
        <v>-1.28245170304346E-2</v>
      </c>
      <c r="G4631">
        <v>489</v>
      </c>
      <c r="H4631">
        <v>3</v>
      </c>
      <c r="I4631">
        <v>266.17145089488599</v>
      </c>
      <c r="J4631">
        <v>268.73565602077099</v>
      </c>
      <c r="K4631">
        <v>-25.0022380899217</v>
      </c>
      <c r="L4631">
        <v>-39.488300000000002</v>
      </c>
      <c r="M4631">
        <v>408.44148108309798</v>
      </c>
      <c r="N4631">
        <v>238.84135714639399</v>
      </c>
      <c r="O4631">
        <v>5.3266599504239496</v>
      </c>
      <c r="P4631">
        <v>0.84</v>
      </c>
      <c r="Q4631">
        <v>0</v>
      </c>
      <c r="R4631">
        <v>9.0017832792573405</v>
      </c>
      <c r="S4631">
        <v>268.01239749843802</v>
      </c>
      <c r="T4631">
        <f>IF(AND(C4631&gt;=$V$3,B4631=$V$1,A4631&lt;=2004),1,0)</f>
        <v>0</v>
      </c>
    </row>
    <row r="4632" spans="1:20" hidden="1" x14ac:dyDescent="0.25">
      <c r="A4632">
        <v>2493</v>
      </c>
      <c r="B4632">
        <v>1513</v>
      </c>
      <c r="C4632">
        <v>299.33461782837497</v>
      </c>
      <c r="D4632">
        <v>0.150505630782344</v>
      </c>
      <c r="E4632">
        <v>0</v>
      </c>
      <c r="F4632">
        <v>-4.3753089646525398E-3</v>
      </c>
      <c r="G4632">
        <v>489</v>
      </c>
      <c r="H4632">
        <v>3</v>
      </c>
      <c r="I4632">
        <v>264.98311283228497</v>
      </c>
      <c r="J4632">
        <v>266.71146743468103</v>
      </c>
      <c r="K4632">
        <v>-25.0022380899217</v>
      </c>
      <c r="L4632">
        <v>-37.064602000000001</v>
      </c>
      <c r="M4632">
        <v>409.37755489425399</v>
      </c>
      <c r="N4632">
        <v>240.35996707567901</v>
      </c>
      <c r="O4632">
        <v>4.5724941986370302</v>
      </c>
      <c r="P4632">
        <v>0.47</v>
      </c>
      <c r="Q4632">
        <v>0</v>
      </c>
      <c r="R4632">
        <v>8.2858181190103597</v>
      </c>
      <c r="S4632">
        <v>270.65633953462401</v>
      </c>
    </row>
    <row r="4633" spans="1:20" hidden="1" x14ac:dyDescent="0.25">
      <c r="A4633">
        <v>2493</v>
      </c>
      <c r="B4633">
        <v>3090</v>
      </c>
      <c r="C4633">
        <v>209.17574532874801</v>
      </c>
      <c r="D4633">
        <v>0.122156975507617</v>
      </c>
      <c r="E4633">
        <v>0</v>
      </c>
      <c r="F4633">
        <v>-5.8122205683410703E-3</v>
      </c>
      <c r="G4633">
        <v>489</v>
      </c>
      <c r="H4633">
        <v>3</v>
      </c>
      <c r="I4633">
        <v>45.799640227134702</v>
      </c>
      <c r="J4633">
        <v>188.054033087086</v>
      </c>
      <c r="K4633">
        <v>-25.0022380899217</v>
      </c>
      <c r="L4633">
        <v>47.642398999999997</v>
      </c>
      <c r="M4633">
        <v>98.1685943175586</v>
      </c>
      <c r="N4633">
        <v>56.441150337665299</v>
      </c>
      <c r="O4633">
        <v>0.72717409496985896</v>
      </c>
      <c r="P4633">
        <v>-5.51</v>
      </c>
      <c r="Q4633">
        <v>0</v>
      </c>
      <c r="R4633">
        <v>-9.8367372812532494</v>
      </c>
      <c r="S4633">
        <v>243.39849183316099</v>
      </c>
    </row>
    <row r="4634" spans="1:20" hidden="1" x14ac:dyDescent="0.25">
      <c r="A4634">
        <v>2494</v>
      </c>
      <c r="B4634">
        <v>333</v>
      </c>
      <c r="C4634">
        <v>265.59686128171103</v>
      </c>
      <c r="D4634">
        <v>0.111624472338958</v>
      </c>
      <c r="E4634">
        <v>0</v>
      </c>
      <c r="F4634">
        <v>0.15604607349572699</v>
      </c>
      <c r="G4634">
        <v>490</v>
      </c>
      <c r="H4634">
        <v>3</v>
      </c>
      <c r="I4634">
        <v>135.19613012537499</v>
      </c>
      <c r="J4634">
        <v>249.505170630912</v>
      </c>
      <c r="K4634">
        <v>-25.0520070754588</v>
      </c>
      <c r="L4634">
        <v>22.605801</v>
      </c>
      <c r="M4634">
        <v>254.24090443821299</v>
      </c>
      <c r="N4634">
        <v>144.90366733385801</v>
      </c>
      <c r="O4634">
        <v>0.222194490127997</v>
      </c>
      <c r="P4634">
        <v>17.29</v>
      </c>
      <c r="Q4634">
        <v>0</v>
      </c>
      <c r="R4634">
        <v>-1.0792171935858801</v>
      </c>
      <c r="S4634">
        <v>269.40050441617899</v>
      </c>
    </row>
    <row r="4635" spans="1:20" x14ac:dyDescent="0.25">
      <c r="A4635">
        <v>2494</v>
      </c>
      <c r="B4635">
        <v>1499</v>
      </c>
      <c r="C4635">
        <v>299.27050558044698</v>
      </c>
      <c r="D4635">
        <v>0.14484765818713599</v>
      </c>
      <c r="E4635">
        <v>0</v>
      </c>
      <c r="F4635">
        <v>7.3153041030700099E-3</v>
      </c>
      <c r="G4635">
        <v>490</v>
      </c>
      <c r="H4635">
        <v>3</v>
      </c>
      <c r="I4635">
        <v>266.13760915511699</v>
      </c>
      <c r="J4635">
        <v>268.81991468452901</v>
      </c>
      <c r="K4635">
        <v>-25.0520070754588</v>
      </c>
      <c r="L4635">
        <v>-39.488300000000002</v>
      </c>
      <c r="M4635">
        <v>408.90342622871299</v>
      </c>
      <c r="N4635">
        <v>239.13845180187101</v>
      </c>
      <c r="O4635">
        <v>5.3284387010069301</v>
      </c>
      <c r="P4635">
        <v>1</v>
      </c>
      <c r="Q4635">
        <v>0</v>
      </c>
      <c r="R4635">
        <v>8.9838182020813804</v>
      </c>
      <c r="S4635">
        <v>268.15897796481102</v>
      </c>
      <c r="T4635">
        <f>IF(AND(C4635&gt;=$V$3,B4635=$V$1,A4635&lt;=2004),1,0)</f>
        <v>0</v>
      </c>
    </row>
    <row r="4636" spans="1:20" hidden="1" x14ac:dyDescent="0.25">
      <c r="A4636">
        <v>2494</v>
      </c>
      <c r="B4636">
        <v>1513</v>
      </c>
      <c r="C4636">
        <v>299.39620755192698</v>
      </c>
      <c r="D4636">
        <v>0.15067175293243601</v>
      </c>
      <c r="E4636">
        <v>0</v>
      </c>
      <c r="F4636">
        <v>2.4194376647059799E-3</v>
      </c>
      <c r="G4636">
        <v>490</v>
      </c>
      <c r="H4636">
        <v>3</v>
      </c>
      <c r="I4636">
        <v>264.93096573038702</v>
      </c>
      <c r="J4636">
        <v>266.77305715823297</v>
      </c>
      <c r="K4636">
        <v>-25.0520070754588</v>
      </c>
      <c r="L4636">
        <v>-37.064602000000001</v>
      </c>
      <c r="M4636">
        <v>409.715154975698</v>
      </c>
      <c r="N4636">
        <v>240.585577152871</v>
      </c>
      <c r="O4636">
        <v>4.5751016277413701</v>
      </c>
      <c r="P4636">
        <v>0.59</v>
      </c>
      <c r="Q4636">
        <v>0</v>
      </c>
      <c r="R4636">
        <v>8.2646334459071102</v>
      </c>
      <c r="S4636">
        <v>270.79118574340202</v>
      </c>
    </row>
    <row r="4637" spans="1:20" hidden="1" x14ac:dyDescent="0.25">
      <c r="A4637">
        <v>2494</v>
      </c>
      <c r="B4637">
        <v>3090</v>
      </c>
      <c r="C4637">
        <v>208.92720743827201</v>
      </c>
      <c r="D4637">
        <v>0.122291807535592</v>
      </c>
      <c r="E4637">
        <v>0</v>
      </c>
      <c r="F4637">
        <v>-3.2501334659071901E-2</v>
      </c>
      <c r="G4637">
        <v>490</v>
      </c>
      <c r="H4637">
        <v>3</v>
      </c>
      <c r="I4637">
        <v>45.569323320386196</v>
      </c>
      <c r="J4637">
        <v>187.805495196609</v>
      </c>
      <c r="K4637">
        <v>-25.0520070754588</v>
      </c>
      <c r="L4637">
        <v>47.642398999999997</v>
      </c>
      <c r="M4637">
        <v>97.701120960512398</v>
      </c>
      <c r="N4637">
        <v>56.178449538926898</v>
      </c>
      <c r="O4637">
        <v>0.73032273437283501</v>
      </c>
      <c r="P4637">
        <v>-5.56</v>
      </c>
      <c r="Q4637">
        <v>0</v>
      </c>
      <c r="R4637">
        <v>-9.8624628882552106</v>
      </c>
      <c r="S4637">
        <v>243.237575352303</v>
      </c>
    </row>
    <row r="4638" spans="1:20" hidden="1" x14ac:dyDescent="0.25">
      <c r="A4638">
        <v>2495</v>
      </c>
      <c r="B4638">
        <v>333</v>
      </c>
      <c r="C4638">
        <v>265.52209620157998</v>
      </c>
      <c r="D4638">
        <v>0.11174603667989901</v>
      </c>
      <c r="E4638">
        <v>0</v>
      </c>
      <c r="F4638">
        <v>-4.2469388581015899E-2</v>
      </c>
      <c r="G4638">
        <v>491</v>
      </c>
      <c r="H4638">
        <v>3</v>
      </c>
      <c r="I4638">
        <v>135.19613012537499</v>
      </c>
      <c r="J4638">
        <v>249.43040555078099</v>
      </c>
      <c r="K4638">
        <v>-25.0520070754588</v>
      </c>
      <c r="L4638">
        <v>22.605801</v>
      </c>
      <c r="M4638">
        <v>253.94870335367199</v>
      </c>
      <c r="N4638">
        <v>144.75219510020401</v>
      </c>
      <c r="O4638">
        <v>0.20700147123243401</v>
      </c>
      <c r="P4638">
        <v>17.190000000000001</v>
      </c>
      <c r="Q4638">
        <v>0</v>
      </c>
      <c r="R4638">
        <v>-1.0961507501749701</v>
      </c>
      <c r="S4638">
        <v>269.38261956092498</v>
      </c>
    </row>
    <row r="4639" spans="1:20" x14ac:dyDescent="0.25">
      <c r="A4639">
        <v>2495</v>
      </c>
      <c r="B4639">
        <v>1499</v>
      </c>
      <c r="C4639">
        <v>299.35494325693298</v>
      </c>
      <c r="D4639">
        <v>0.14500540415211399</v>
      </c>
      <c r="E4639">
        <v>0</v>
      </c>
      <c r="F4639">
        <v>-4.7430996439921103E-3</v>
      </c>
      <c r="G4639">
        <v>491</v>
      </c>
      <c r="H4639">
        <v>3</v>
      </c>
      <c r="I4639">
        <v>266.13760915511699</v>
      </c>
      <c r="J4639">
        <v>268.90435236101501</v>
      </c>
      <c r="K4639">
        <v>-25.0520070754588</v>
      </c>
      <c r="L4639">
        <v>-39.488300000000002</v>
      </c>
      <c r="M4639">
        <v>409.36425240588397</v>
      </c>
      <c r="N4639">
        <v>239.43460343313799</v>
      </c>
      <c r="O4639">
        <v>5.3298961730385797</v>
      </c>
      <c r="P4639">
        <v>1.1499999999999999</v>
      </c>
      <c r="Q4639">
        <v>0</v>
      </c>
      <c r="R4639">
        <v>8.9658580285650906</v>
      </c>
      <c r="S4639">
        <v>268.305265392016</v>
      </c>
      <c r="T4639">
        <f>IF(AND(C4639&gt;=$V$3,B4639=$V$1,A4639&lt;=2004),1,0)</f>
        <v>0</v>
      </c>
    </row>
    <row r="4640" spans="1:20" hidden="1" x14ac:dyDescent="0.25">
      <c r="A4640">
        <v>2495</v>
      </c>
      <c r="B4640">
        <v>1513</v>
      </c>
      <c r="C4640">
        <v>299.45855798559802</v>
      </c>
      <c r="D4640">
        <v>0.150835841612631</v>
      </c>
      <c r="E4640">
        <v>0</v>
      </c>
      <c r="F4640">
        <v>-2.0155313507469599E-2</v>
      </c>
      <c r="G4640">
        <v>491</v>
      </c>
      <c r="H4640">
        <v>3</v>
      </c>
      <c r="I4640">
        <v>264.93096573038702</v>
      </c>
      <c r="J4640">
        <v>266.83540759190402</v>
      </c>
      <c r="K4640">
        <v>-25.0520070754588</v>
      </c>
      <c r="L4640">
        <v>-37.064602000000001</v>
      </c>
      <c r="M4640">
        <v>410.052463537005</v>
      </c>
      <c r="N4640">
        <v>240.81070620983499</v>
      </c>
      <c r="O4640">
        <v>4.5763250667387396</v>
      </c>
      <c r="P4640">
        <v>0.7</v>
      </c>
      <c r="Q4640">
        <v>0</v>
      </c>
      <c r="R4640">
        <v>8.2435220670536307</v>
      </c>
      <c r="S4640">
        <v>270.92568749777399</v>
      </c>
    </row>
    <row r="4641" spans="1:20" hidden="1" x14ac:dyDescent="0.25">
      <c r="A4641">
        <v>2495</v>
      </c>
      <c r="B4641">
        <v>3090</v>
      </c>
      <c r="C4641">
        <v>208.68547491842</v>
      </c>
      <c r="D4641">
        <v>0.122424989110152</v>
      </c>
      <c r="E4641">
        <v>0</v>
      </c>
      <c r="F4641">
        <v>-0.180308173977419</v>
      </c>
      <c r="G4641">
        <v>491</v>
      </c>
      <c r="H4641">
        <v>3</v>
      </c>
      <c r="I4641">
        <v>45.569323320386196</v>
      </c>
      <c r="J4641">
        <v>187.56376267675799</v>
      </c>
      <c r="K4641">
        <v>-25.0520070754588</v>
      </c>
      <c r="L4641">
        <v>47.642398999999997</v>
      </c>
      <c r="M4641">
        <v>97.237602841214695</v>
      </c>
      <c r="N4641">
        <v>55.917887054247799</v>
      </c>
      <c r="O4641">
        <v>0.73242414724855198</v>
      </c>
      <c r="P4641">
        <v>-5.61</v>
      </c>
      <c r="Q4641">
        <v>0</v>
      </c>
      <c r="R4641">
        <v>-9.8877140147382896</v>
      </c>
      <c r="S4641">
        <v>243.07624687269299</v>
      </c>
    </row>
    <row r="4642" spans="1:20" hidden="1" x14ac:dyDescent="0.25">
      <c r="A4642">
        <v>2496</v>
      </c>
      <c r="B4642">
        <v>333</v>
      </c>
      <c r="C4642">
        <v>265.44191303364403</v>
      </c>
      <c r="D4642">
        <v>0.11186909323043299</v>
      </c>
      <c r="E4642">
        <v>0</v>
      </c>
      <c r="F4642">
        <v>0.14355194941621799</v>
      </c>
      <c r="G4642">
        <v>492</v>
      </c>
      <c r="H4642">
        <v>3</v>
      </c>
      <c r="I4642">
        <v>134.932186239874</v>
      </c>
      <c r="J4642">
        <v>249.350222382845</v>
      </c>
      <c r="K4642">
        <v>-25.0941449769564</v>
      </c>
      <c r="L4642">
        <v>22.605801</v>
      </c>
      <c r="M4642">
        <v>253.662879499166</v>
      </c>
      <c r="N4642">
        <v>144.60449773745</v>
      </c>
      <c r="O4642">
        <v>0.192144209416929</v>
      </c>
      <c r="P4642">
        <v>17.079999999999998</v>
      </c>
      <c r="Q4642">
        <v>0</v>
      </c>
      <c r="R4642">
        <v>-1.11254274568159</v>
      </c>
      <c r="S4642">
        <v>269.364467252981</v>
      </c>
    </row>
    <row r="4643" spans="1:20" x14ac:dyDescent="0.25">
      <c r="A4643">
        <v>2496</v>
      </c>
      <c r="B4643">
        <v>1499</v>
      </c>
      <c r="C4643">
        <v>299.43848004165602</v>
      </c>
      <c r="D4643">
        <v>0.14516508645829601</v>
      </c>
      <c r="E4643">
        <v>0</v>
      </c>
      <c r="F4643">
        <v>2.3869211717908401E-2</v>
      </c>
      <c r="G4643">
        <v>492</v>
      </c>
      <c r="H4643">
        <v>3</v>
      </c>
      <c r="I4643">
        <v>266.06283042755302</v>
      </c>
      <c r="J4643">
        <v>268.98788914573697</v>
      </c>
      <c r="K4643">
        <v>-25.0941449769564</v>
      </c>
      <c r="L4643">
        <v>-39.488300000000002</v>
      </c>
      <c r="M4643">
        <v>409.82644827555799</v>
      </c>
      <c r="N4643">
        <v>239.73192450542101</v>
      </c>
      <c r="O4643">
        <v>5.3321511631686098</v>
      </c>
      <c r="P4643">
        <v>1.32</v>
      </c>
      <c r="Q4643">
        <v>0</v>
      </c>
      <c r="R4643">
        <v>8.9480338930583194</v>
      </c>
      <c r="S4643">
        <v>268.45126199965603</v>
      </c>
      <c r="T4643">
        <f>IF(AND(C4643&gt;=$V$3,B4643=$V$1,A4643&lt;=2004),1,0)</f>
        <v>0</v>
      </c>
    </row>
    <row r="4644" spans="1:20" hidden="1" x14ac:dyDescent="0.25">
      <c r="A4644">
        <v>2496</v>
      </c>
      <c r="B4644">
        <v>1513</v>
      </c>
      <c r="C4644">
        <v>299.51975718229397</v>
      </c>
      <c r="D4644">
        <v>0.15100194449124099</v>
      </c>
      <c r="E4644">
        <v>0</v>
      </c>
      <c r="F4644">
        <v>3.0502251462158E-2</v>
      </c>
      <c r="G4644">
        <v>492</v>
      </c>
      <c r="H4644">
        <v>3</v>
      </c>
      <c r="I4644">
        <v>264.84090303178698</v>
      </c>
      <c r="J4644">
        <v>266.89660678860002</v>
      </c>
      <c r="K4644">
        <v>-25.0941449769564</v>
      </c>
      <c r="L4644">
        <v>-37.064602000000001</v>
      </c>
      <c r="M4644">
        <v>410.39415038566</v>
      </c>
      <c r="N4644">
        <v>241.03876416264799</v>
      </c>
      <c r="O4644">
        <v>4.5777624694352204</v>
      </c>
      <c r="P4644">
        <v>0.82</v>
      </c>
      <c r="Q4644">
        <v>0</v>
      </c>
      <c r="R4644">
        <v>8.2227291794150101</v>
      </c>
      <c r="S4644">
        <v>271.05984999426101</v>
      </c>
    </row>
    <row r="4645" spans="1:20" hidden="1" x14ac:dyDescent="0.25">
      <c r="A4645">
        <v>2496</v>
      </c>
      <c r="B4645">
        <v>3090</v>
      </c>
      <c r="C4645">
        <v>208.44478574339499</v>
      </c>
      <c r="D4645">
        <v>0.12255980549654601</v>
      </c>
      <c r="E4645">
        <v>0</v>
      </c>
      <c r="F4645">
        <v>-2.7643161237588001E-2</v>
      </c>
      <c r="G4645">
        <v>492</v>
      </c>
      <c r="H4645">
        <v>3</v>
      </c>
      <c r="I4645">
        <v>45.366850233602797</v>
      </c>
      <c r="J4645">
        <v>187.32307350173201</v>
      </c>
      <c r="K4645">
        <v>-25.0941449769564</v>
      </c>
      <c r="L4645">
        <v>47.642398999999997</v>
      </c>
      <c r="M4645">
        <v>96.788360675125602</v>
      </c>
      <c r="N4645">
        <v>55.665546822977703</v>
      </c>
      <c r="O4645">
        <v>0.73286714390667995</v>
      </c>
      <c r="P4645">
        <v>-5.67</v>
      </c>
      <c r="Q4645">
        <v>0</v>
      </c>
      <c r="R4645">
        <v>-9.9108852077004101</v>
      </c>
      <c r="S4645">
        <v>242.914540330638</v>
      </c>
    </row>
    <row r="4646" spans="1:20" hidden="1" x14ac:dyDescent="0.25">
      <c r="A4646">
        <v>2497</v>
      </c>
      <c r="B4646">
        <v>333</v>
      </c>
      <c r="C4646">
        <v>265.36330974480597</v>
      </c>
      <c r="D4646">
        <v>0.11199790185967599</v>
      </c>
      <c r="E4646">
        <v>0</v>
      </c>
      <c r="F4646">
        <v>-4.18587000590235E-2</v>
      </c>
      <c r="G4646">
        <v>493</v>
      </c>
      <c r="H4646">
        <v>3</v>
      </c>
      <c r="I4646">
        <v>134.932186239874</v>
      </c>
      <c r="J4646">
        <v>249.27161909400701</v>
      </c>
      <c r="K4646">
        <v>-25.0941449769564</v>
      </c>
      <c r="L4646">
        <v>22.605801</v>
      </c>
      <c r="M4646">
        <v>253.35661072321599</v>
      </c>
      <c r="N4646">
        <v>144.44580922557199</v>
      </c>
      <c r="O4646">
        <v>0.17854631702283599</v>
      </c>
      <c r="P4646">
        <v>16.97</v>
      </c>
      <c r="Q4646">
        <v>0</v>
      </c>
      <c r="R4646">
        <v>-1.13041907406195</v>
      </c>
      <c r="S4646">
        <v>269.34602327389001</v>
      </c>
    </row>
    <row r="4647" spans="1:20" x14ac:dyDescent="0.25">
      <c r="A4647">
        <v>2497</v>
      </c>
      <c r="B4647">
        <v>1499</v>
      </c>
      <c r="C4647">
        <v>299.52307548373898</v>
      </c>
      <c r="D4647">
        <v>0.145332232854684</v>
      </c>
      <c r="E4647">
        <v>0</v>
      </c>
      <c r="F4647">
        <v>-2.8049490462913999E-2</v>
      </c>
      <c r="G4647">
        <v>493</v>
      </c>
      <c r="H4647">
        <v>3</v>
      </c>
      <c r="I4647">
        <v>266.06283042755302</v>
      </c>
      <c r="J4647">
        <v>269.07248458781999</v>
      </c>
      <c r="K4647">
        <v>-25.0941449769564</v>
      </c>
      <c r="L4647">
        <v>-39.488300000000002</v>
      </c>
      <c r="M4647">
        <v>410.28409786761603</v>
      </c>
      <c r="N4647">
        <v>240.02788884795399</v>
      </c>
      <c r="O4647">
        <v>5.3338859543371999</v>
      </c>
      <c r="P4647">
        <v>1.49</v>
      </c>
      <c r="Q4647">
        <v>0</v>
      </c>
      <c r="R4647">
        <v>8.93003394423903</v>
      </c>
      <c r="S4647">
        <v>268.59696491915201</v>
      </c>
      <c r="T4647">
        <f>IF(AND(C4647&gt;=$V$3,B4647=$V$1,A4647&lt;=2004),1,0)</f>
        <v>0</v>
      </c>
    </row>
    <row r="4648" spans="1:20" hidden="1" x14ac:dyDescent="0.25">
      <c r="A4648">
        <v>2497</v>
      </c>
      <c r="B4648">
        <v>1513</v>
      </c>
      <c r="C4648">
        <v>299.58255818358998</v>
      </c>
      <c r="D4648">
        <v>0.151175811579292</v>
      </c>
      <c r="E4648">
        <v>0</v>
      </c>
      <c r="F4648">
        <v>-4.2440353236228703E-2</v>
      </c>
      <c r="G4648">
        <v>493</v>
      </c>
      <c r="H4648">
        <v>3</v>
      </c>
      <c r="I4648">
        <v>264.84090303178698</v>
      </c>
      <c r="J4648">
        <v>266.95940778989598</v>
      </c>
      <c r="K4648">
        <v>-25.0941449769564</v>
      </c>
      <c r="L4648">
        <v>-37.064602000000001</v>
      </c>
      <c r="M4648">
        <v>410.72973595419199</v>
      </c>
      <c r="N4648">
        <v>241.26454437607799</v>
      </c>
      <c r="O4648">
        <v>4.5789812903998097</v>
      </c>
      <c r="P4648">
        <v>0.95</v>
      </c>
      <c r="Q4648">
        <v>0</v>
      </c>
      <c r="R4648">
        <v>8.20170229204051</v>
      </c>
      <c r="S4648">
        <v>271.19366941491</v>
      </c>
    </row>
    <row r="4649" spans="1:20" hidden="1" x14ac:dyDescent="0.25">
      <c r="A4649">
        <v>2497</v>
      </c>
      <c r="B4649">
        <v>3090</v>
      </c>
      <c r="C4649">
        <v>208.21046949391601</v>
      </c>
      <c r="D4649">
        <v>0.12270092365608801</v>
      </c>
      <c r="E4649">
        <v>0</v>
      </c>
      <c r="F4649">
        <v>-0.16885053864152599</v>
      </c>
      <c r="G4649">
        <v>493</v>
      </c>
      <c r="H4649">
        <v>3</v>
      </c>
      <c r="I4649">
        <v>45.366850233602797</v>
      </c>
      <c r="J4649">
        <v>187.088757252254</v>
      </c>
      <c r="K4649">
        <v>-25.0941449769564</v>
      </c>
      <c r="L4649">
        <v>47.642398999999997</v>
      </c>
      <c r="M4649">
        <v>96.342605859352602</v>
      </c>
      <c r="N4649">
        <v>55.415431536903803</v>
      </c>
      <c r="O4649">
        <v>0.73331658733934901</v>
      </c>
      <c r="P4649">
        <v>-5.72</v>
      </c>
      <c r="Q4649">
        <v>0</v>
      </c>
      <c r="R4649">
        <v>-9.9336467732101905</v>
      </c>
      <c r="S4649">
        <v>242.75246240964199</v>
      </c>
    </row>
    <row r="4650" spans="1:20" hidden="1" x14ac:dyDescent="0.25">
      <c r="A4650">
        <v>2498</v>
      </c>
      <c r="B4650">
        <v>333</v>
      </c>
      <c r="C4650">
        <v>265.28019016602201</v>
      </c>
      <c r="D4650">
        <v>0.1121307726033</v>
      </c>
      <c r="E4650">
        <v>0</v>
      </c>
      <c r="F4650">
        <v>0.11965889782134</v>
      </c>
      <c r="G4650">
        <v>494</v>
      </c>
      <c r="H4650">
        <v>3</v>
      </c>
      <c r="I4650">
        <v>134.68878101539701</v>
      </c>
      <c r="J4650">
        <v>249.18849951522299</v>
      </c>
      <c r="K4650">
        <v>-25.128638958801599</v>
      </c>
      <c r="L4650">
        <v>22.605801</v>
      </c>
      <c r="M4650">
        <v>253.056645753787</v>
      </c>
      <c r="N4650">
        <v>144.29116541244599</v>
      </c>
      <c r="O4650">
        <v>0.16596396473335401</v>
      </c>
      <c r="P4650">
        <v>16.86</v>
      </c>
      <c r="Q4650">
        <v>0</v>
      </c>
      <c r="R4650">
        <v>-1.1477560507914399</v>
      </c>
      <c r="S4650">
        <v>269.32729642374397</v>
      </c>
    </row>
    <row r="4651" spans="1:20" x14ac:dyDescent="0.25">
      <c r="A4651">
        <v>2498</v>
      </c>
      <c r="B4651">
        <v>1499</v>
      </c>
      <c r="C4651">
        <v>299.60576313745901</v>
      </c>
      <c r="D4651">
        <v>0.145504650386899</v>
      </c>
      <c r="E4651">
        <v>0</v>
      </c>
      <c r="F4651">
        <v>5.05471604092608E-2</v>
      </c>
      <c r="G4651">
        <v>494</v>
      </c>
      <c r="H4651">
        <v>3</v>
      </c>
      <c r="I4651">
        <v>265.94718837847</v>
      </c>
      <c r="J4651">
        <v>269.15517224154001</v>
      </c>
      <c r="K4651">
        <v>-25.128638958801599</v>
      </c>
      <c r="L4651">
        <v>-39.488300000000002</v>
      </c>
      <c r="M4651">
        <v>410.747937728105</v>
      </c>
      <c r="N4651">
        <v>240.32840810080901</v>
      </c>
      <c r="O4651">
        <v>5.3349392723789304</v>
      </c>
      <c r="P4651">
        <v>1.66</v>
      </c>
      <c r="Q4651">
        <v>0</v>
      </c>
      <c r="R4651">
        <v>8.9124237203458598</v>
      </c>
      <c r="S4651">
        <v>268.74238050927801</v>
      </c>
      <c r="T4651">
        <f>IF(AND(C4651&gt;=$V$3,B4651=$V$1,A4651&lt;=2004),1,0)</f>
        <v>0</v>
      </c>
    </row>
    <row r="4652" spans="1:20" hidden="1" x14ac:dyDescent="0.25">
      <c r="A4652">
        <v>2498</v>
      </c>
      <c r="B4652">
        <v>1513</v>
      </c>
      <c r="C4652">
        <v>299.643603133846</v>
      </c>
      <c r="D4652">
        <v>0.15135516174718799</v>
      </c>
      <c r="E4652">
        <v>0</v>
      </c>
      <c r="F4652">
        <v>4.6526965242262998E-2</v>
      </c>
      <c r="G4652">
        <v>494</v>
      </c>
      <c r="H4652">
        <v>3</v>
      </c>
      <c r="I4652">
        <v>264.71300806141602</v>
      </c>
      <c r="J4652">
        <v>267.020452740152</v>
      </c>
      <c r="K4652">
        <v>-25.128638958801599</v>
      </c>
      <c r="L4652">
        <v>-37.064602000000001</v>
      </c>
      <c r="M4652">
        <v>411.07431893013199</v>
      </c>
      <c r="N4652">
        <v>241.49653979984799</v>
      </c>
      <c r="O4652">
        <v>4.57850654853178</v>
      </c>
      <c r="P4652">
        <v>1.08</v>
      </c>
      <c r="Q4652">
        <v>0</v>
      </c>
      <c r="R4652">
        <v>8.1812358889376107</v>
      </c>
      <c r="S4652">
        <v>271.32715490461197</v>
      </c>
    </row>
    <row r="4653" spans="1:20" hidden="1" x14ac:dyDescent="0.25">
      <c r="A4653">
        <v>2498</v>
      </c>
      <c r="B4653">
        <v>3090</v>
      </c>
      <c r="C4653">
        <v>207.977862466831</v>
      </c>
      <c r="D4653">
        <v>0.12284649212387901</v>
      </c>
      <c r="E4653">
        <v>0</v>
      </c>
      <c r="F4653">
        <v>-4.5285595835395001E-2</v>
      </c>
      <c r="G4653">
        <v>494</v>
      </c>
      <c r="H4653">
        <v>3</v>
      </c>
      <c r="I4653">
        <v>45.192175182930001</v>
      </c>
      <c r="J4653">
        <v>186.85615022516899</v>
      </c>
      <c r="K4653">
        <v>-25.128638958801599</v>
      </c>
      <c r="L4653">
        <v>47.642398999999997</v>
      </c>
      <c r="M4653">
        <v>95.910134464709799</v>
      </c>
      <c r="N4653">
        <v>55.173091191039497</v>
      </c>
      <c r="O4653">
        <v>0.73228367447308096</v>
      </c>
      <c r="P4653">
        <v>-5.77</v>
      </c>
      <c r="Q4653">
        <v>0</v>
      </c>
      <c r="R4653">
        <v>-9.9544647351373907</v>
      </c>
      <c r="S4653">
        <v>242.59004482164701</v>
      </c>
    </row>
    <row r="4654" spans="1:20" hidden="1" x14ac:dyDescent="0.25">
      <c r="A4654">
        <v>2499</v>
      </c>
      <c r="B4654">
        <v>333</v>
      </c>
      <c r="C4654">
        <v>265.198960942643</v>
      </c>
      <c r="D4654">
        <v>0.112264908852757</v>
      </c>
      <c r="E4654">
        <v>0</v>
      </c>
      <c r="F4654">
        <v>-5.0084746275144802E-2</v>
      </c>
      <c r="G4654">
        <v>495</v>
      </c>
      <c r="H4654">
        <v>3</v>
      </c>
      <c r="I4654">
        <v>134.68878101539701</v>
      </c>
      <c r="J4654">
        <v>249.107270291844</v>
      </c>
      <c r="K4654">
        <v>-25.128638958801599</v>
      </c>
      <c r="L4654">
        <v>22.605801</v>
      </c>
      <c r="M4654">
        <v>252.739735609641</v>
      </c>
      <c r="N4654">
        <v>144.126962891094</v>
      </c>
      <c r="O4654">
        <v>0.15478410605006199</v>
      </c>
      <c r="P4654">
        <v>16.75</v>
      </c>
      <c r="Q4654">
        <v>0</v>
      </c>
      <c r="R4654">
        <v>-1.16631303295494</v>
      </c>
      <c r="S4654">
        <v>269.308266796868</v>
      </c>
    </row>
    <row r="4655" spans="1:20" x14ac:dyDescent="0.25">
      <c r="A4655">
        <v>2499</v>
      </c>
      <c r="B4655">
        <v>1499</v>
      </c>
      <c r="C4655">
        <v>299.68958655599903</v>
      </c>
      <c r="D4655">
        <v>0.14567871008191799</v>
      </c>
      <c r="E4655">
        <v>0</v>
      </c>
      <c r="F4655">
        <v>-3.0092477389473501E-2</v>
      </c>
      <c r="G4655">
        <v>495</v>
      </c>
      <c r="H4655">
        <v>3</v>
      </c>
      <c r="I4655">
        <v>265.94718837847</v>
      </c>
      <c r="J4655">
        <v>269.23899566007998</v>
      </c>
      <c r="K4655">
        <v>-25.128638958801599</v>
      </c>
      <c r="L4655">
        <v>-39.488300000000002</v>
      </c>
      <c r="M4655">
        <v>411.20169709287001</v>
      </c>
      <c r="N4655">
        <v>240.62334959965301</v>
      </c>
      <c r="O4655">
        <v>5.3357724007353102</v>
      </c>
      <c r="P4655">
        <v>1.83</v>
      </c>
      <c r="Q4655">
        <v>0</v>
      </c>
      <c r="R4655">
        <v>8.8943465053922903</v>
      </c>
      <c r="S4655">
        <v>268.88750115058099</v>
      </c>
      <c r="T4655">
        <f>IF(AND(C4655&gt;=$V$3,B4655=$V$1,A4655&lt;=2004),1,0)</f>
        <v>0</v>
      </c>
    </row>
    <row r="4656" spans="1:20" hidden="1" x14ac:dyDescent="0.25">
      <c r="A4656">
        <v>2499</v>
      </c>
      <c r="B4656">
        <v>1513</v>
      </c>
      <c r="C4656">
        <v>299.70619138021499</v>
      </c>
      <c r="D4656">
        <v>0.15153622010664999</v>
      </c>
      <c r="E4656">
        <v>0</v>
      </c>
      <c r="F4656">
        <v>-4.0890163098030202E-2</v>
      </c>
      <c r="G4656">
        <v>495</v>
      </c>
      <c r="H4656">
        <v>3</v>
      </c>
      <c r="I4656">
        <v>264.71300806141602</v>
      </c>
      <c r="J4656">
        <v>267.08304098652002</v>
      </c>
      <c r="K4656">
        <v>-25.128638958801599</v>
      </c>
      <c r="L4656">
        <v>-37.064602000000001</v>
      </c>
      <c r="M4656">
        <v>411.40947438818802</v>
      </c>
      <c r="N4656">
        <v>241.72330447295499</v>
      </c>
      <c r="O4656">
        <v>4.5769112605984699</v>
      </c>
      <c r="P4656">
        <v>1.21</v>
      </c>
      <c r="Q4656">
        <v>0</v>
      </c>
      <c r="R4656">
        <v>8.1603596529578706</v>
      </c>
      <c r="S4656">
        <v>271.46029977651301</v>
      </c>
    </row>
    <row r="4657" spans="1:20" hidden="1" x14ac:dyDescent="0.25">
      <c r="A4657">
        <v>2499</v>
      </c>
      <c r="B4657">
        <v>3090</v>
      </c>
      <c r="C4657">
        <v>207.75113740081699</v>
      </c>
      <c r="D4657">
        <v>0.12299344703491601</v>
      </c>
      <c r="E4657">
        <v>0</v>
      </c>
      <c r="F4657">
        <v>-0.15584243458829</v>
      </c>
      <c r="G4657">
        <v>495</v>
      </c>
      <c r="H4657">
        <v>3</v>
      </c>
      <c r="I4657">
        <v>45.192175182930001</v>
      </c>
      <c r="J4657">
        <v>186.62942515915501</v>
      </c>
      <c r="K4657">
        <v>-25.128638958801599</v>
      </c>
      <c r="L4657">
        <v>47.642398999999997</v>
      </c>
      <c r="M4657">
        <v>95.482259459027503</v>
      </c>
      <c r="N4657">
        <v>54.933393309227903</v>
      </c>
      <c r="O4657">
        <v>0.72972148129677605</v>
      </c>
      <c r="P4657">
        <v>-5.82</v>
      </c>
      <c r="Q4657">
        <v>0</v>
      </c>
      <c r="R4657">
        <v>-9.9746922390312491</v>
      </c>
      <c r="S4657">
        <v>242.42729720059901</v>
      </c>
    </row>
    <row r="4658" spans="1:20" hidden="1" x14ac:dyDescent="0.25">
      <c r="A4658">
        <v>2500</v>
      </c>
      <c r="B4658">
        <v>333</v>
      </c>
      <c r="C4658">
        <v>265.11391313468999</v>
      </c>
      <c r="D4658">
        <v>0.112377984043888</v>
      </c>
      <c r="E4658">
        <v>0</v>
      </c>
      <c r="F4658">
        <v>0.101173236984124</v>
      </c>
      <c r="G4658">
        <v>496</v>
      </c>
      <c r="H4658">
        <v>3</v>
      </c>
      <c r="I4658">
        <v>134.465974241617</v>
      </c>
      <c r="J4658">
        <v>249.022222483891</v>
      </c>
      <c r="K4658">
        <v>-25.155478513793401</v>
      </c>
      <c r="L4658">
        <v>22.605801</v>
      </c>
      <c r="M4658">
        <v>252.43032049739301</v>
      </c>
      <c r="N4658">
        <v>143.96439670266199</v>
      </c>
      <c r="O4658">
        <v>0.14505393492600199</v>
      </c>
      <c r="P4658">
        <v>16.64</v>
      </c>
      <c r="Q4658">
        <v>0</v>
      </c>
      <c r="R4658">
        <v>-1.1842379885718199</v>
      </c>
      <c r="S4658">
        <v>269.28894470544202</v>
      </c>
    </row>
    <row r="4659" spans="1:20" x14ac:dyDescent="0.25">
      <c r="A4659">
        <v>2500</v>
      </c>
      <c r="B4659">
        <v>1499</v>
      </c>
      <c r="C4659">
        <v>299.77075516704201</v>
      </c>
      <c r="D4659">
        <v>0.145825440241453</v>
      </c>
      <c r="E4659">
        <v>0</v>
      </c>
      <c r="F4659">
        <v>7.0339630896809099E-2</v>
      </c>
      <c r="G4659">
        <v>496</v>
      </c>
      <c r="H4659">
        <v>3</v>
      </c>
      <c r="I4659">
        <v>265.79078072874501</v>
      </c>
      <c r="J4659">
        <v>269.32016427112302</v>
      </c>
      <c r="K4659">
        <v>-25.155478513793401</v>
      </c>
      <c r="L4659">
        <v>-39.488300000000002</v>
      </c>
      <c r="M4659">
        <v>411.66207274884198</v>
      </c>
      <c r="N4659">
        <v>240.917581670527</v>
      </c>
      <c r="O4659">
        <v>5.3365539695192403</v>
      </c>
      <c r="P4659">
        <v>2.0099999999999998</v>
      </c>
      <c r="Q4659">
        <v>0</v>
      </c>
      <c r="R4659">
        <v>8.8766815998425201</v>
      </c>
      <c r="S4659">
        <v>269.03233357032502</v>
      </c>
      <c r="T4659">
        <f>IF(AND(C4659&gt;=$V$3,B4659=$V$1,A4659&lt;=2004),1,0)</f>
        <v>0</v>
      </c>
    </row>
    <row r="4660" spans="1:20" hidden="1" x14ac:dyDescent="0.25">
      <c r="A4660">
        <v>2500</v>
      </c>
      <c r="B4660">
        <v>1513</v>
      </c>
      <c r="C4660">
        <v>299.76585612916801</v>
      </c>
      <c r="D4660">
        <v>0.151688850053327</v>
      </c>
      <c r="E4660">
        <v>0</v>
      </c>
      <c r="F4660">
        <v>7.7458807905111698E-2</v>
      </c>
      <c r="G4660">
        <v>496</v>
      </c>
      <c r="H4660">
        <v>3</v>
      </c>
      <c r="I4660">
        <v>264.54738453465399</v>
      </c>
      <c r="J4660">
        <v>267.14270573547401</v>
      </c>
      <c r="K4660">
        <v>-25.155478513793401</v>
      </c>
      <c r="L4660">
        <v>-37.064602000000001</v>
      </c>
      <c r="M4660">
        <v>411.75331575210203</v>
      </c>
      <c r="N4660">
        <v>241.95051004142201</v>
      </c>
      <c r="O4660">
        <v>4.5744453662663904</v>
      </c>
      <c r="P4660">
        <v>1.34</v>
      </c>
      <c r="Q4660">
        <v>0</v>
      </c>
      <c r="R4660">
        <v>8.14002633164651</v>
      </c>
      <c r="S4660">
        <v>271.59311288883799</v>
      </c>
    </row>
    <row r="4661" spans="1:20" hidden="1" x14ac:dyDescent="0.25">
      <c r="A4661">
        <v>2500</v>
      </c>
      <c r="B4661">
        <v>3090</v>
      </c>
      <c r="C4661">
        <v>207.52669036715599</v>
      </c>
      <c r="D4661">
        <v>0.123117328198438</v>
      </c>
      <c r="E4661">
        <v>0</v>
      </c>
      <c r="F4661">
        <v>-6.0356290673778901E-2</v>
      </c>
      <c r="G4661">
        <v>496</v>
      </c>
      <c r="H4661">
        <v>3</v>
      </c>
      <c r="I4661">
        <v>45.045245403556002</v>
      </c>
      <c r="J4661">
        <v>186.40497812549401</v>
      </c>
      <c r="K4661">
        <v>-25.155478513793401</v>
      </c>
      <c r="L4661">
        <v>47.642398999999997</v>
      </c>
      <c r="M4661">
        <v>95.066583528103905</v>
      </c>
      <c r="N4661">
        <v>54.699646273638798</v>
      </c>
      <c r="O4661">
        <v>0.72613424047756403</v>
      </c>
      <c r="P4661">
        <v>-5.86</v>
      </c>
      <c r="Q4661">
        <v>0</v>
      </c>
      <c r="R4661">
        <v>-9.9931295429038407</v>
      </c>
      <c r="S4661">
        <v>242.26424875549799</v>
      </c>
    </row>
    <row r="4662" spans="1:20" hidden="1" x14ac:dyDescent="0.25">
      <c r="A4662">
        <v>2501</v>
      </c>
      <c r="B4662">
        <v>333</v>
      </c>
      <c r="C4662">
        <v>265.03083970468401</v>
      </c>
      <c r="D4662">
        <v>0.112483053256558</v>
      </c>
      <c r="E4662">
        <v>0</v>
      </c>
      <c r="F4662">
        <v>-5.2310941427180901E-2</v>
      </c>
      <c r="G4662">
        <v>497</v>
      </c>
      <c r="H4662">
        <v>3</v>
      </c>
      <c r="I4662">
        <v>134.465974241617</v>
      </c>
      <c r="J4662">
        <v>248.93914905388499</v>
      </c>
      <c r="K4662">
        <v>-25.155478513793401</v>
      </c>
      <c r="L4662">
        <v>22.605801</v>
      </c>
      <c r="M4662">
        <v>252.10666432256099</v>
      </c>
      <c r="N4662">
        <v>143.792684359134</v>
      </c>
      <c r="O4662">
        <v>0.136479916524403</v>
      </c>
      <c r="P4662">
        <v>16.53</v>
      </c>
      <c r="Q4662">
        <v>0</v>
      </c>
      <c r="R4662">
        <v>-1.2031791170975299</v>
      </c>
      <c r="S4662">
        <v>269.26931356953202</v>
      </c>
    </row>
    <row r="4663" spans="1:20" x14ac:dyDescent="0.25">
      <c r="A4663">
        <v>2501</v>
      </c>
      <c r="B4663">
        <v>1499</v>
      </c>
      <c r="C4663">
        <v>299.85290342481898</v>
      </c>
      <c r="D4663">
        <v>0.14596178157489001</v>
      </c>
      <c r="E4663">
        <v>0</v>
      </c>
      <c r="F4663">
        <v>-2.5956065869603799E-2</v>
      </c>
      <c r="G4663">
        <v>497</v>
      </c>
      <c r="H4663">
        <v>3</v>
      </c>
      <c r="I4663">
        <v>265.79078072874501</v>
      </c>
      <c r="J4663">
        <v>269.40231252890101</v>
      </c>
      <c r="K4663">
        <v>-25.155478513793401</v>
      </c>
      <c r="L4663">
        <v>-39.488300000000002</v>
      </c>
      <c r="M4663">
        <v>412.10823594591699</v>
      </c>
      <c r="N4663">
        <v>241.20177607745001</v>
      </c>
      <c r="O4663">
        <v>5.3361319067579904</v>
      </c>
      <c r="P4663">
        <v>2.1800000000000002</v>
      </c>
      <c r="Q4663">
        <v>0</v>
      </c>
      <c r="R4663">
        <v>8.8583346810598407</v>
      </c>
      <c r="S4663">
        <v>269.17686664074398</v>
      </c>
      <c r="T4663">
        <f>IF(AND(C4663&gt;=$V$3,B4663=$V$1,A4663&lt;=2004),1,0)</f>
        <v>0</v>
      </c>
    </row>
    <row r="4664" spans="1:20" hidden="1" x14ac:dyDescent="0.25">
      <c r="A4664">
        <v>2501</v>
      </c>
      <c r="B4664">
        <v>1513</v>
      </c>
      <c r="C4664">
        <v>299.82689792653201</v>
      </c>
      <c r="D4664">
        <v>0.151830673455673</v>
      </c>
      <c r="E4664">
        <v>0</v>
      </c>
      <c r="F4664">
        <v>-3.6485364076998601E-2</v>
      </c>
      <c r="G4664">
        <v>497</v>
      </c>
      <c r="H4664">
        <v>3</v>
      </c>
      <c r="I4664">
        <v>264.54738453465399</v>
      </c>
      <c r="J4664">
        <v>267.20374753283801</v>
      </c>
      <c r="K4664">
        <v>-25.155478513793401</v>
      </c>
      <c r="L4664">
        <v>-37.064602000000001</v>
      </c>
      <c r="M4664">
        <v>412.08129690226798</v>
      </c>
      <c r="N4664">
        <v>242.16663787195199</v>
      </c>
      <c r="O4664">
        <v>4.5717038301614803</v>
      </c>
      <c r="P4664">
        <v>1.47</v>
      </c>
      <c r="Q4664">
        <v>0</v>
      </c>
      <c r="R4664">
        <v>8.1189461118286204</v>
      </c>
      <c r="S4664">
        <v>271.725582055149</v>
      </c>
    </row>
    <row r="4665" spans="1:20" hidden="1" x14ac:dyDescent="0.25">
      <c r="A4665">
        <v>2501</v>
      </c>
      <c r="B4665">
        <v>3090</v>
      </c>
      <c r="C4665">
        <v>207.30756486631199</v>
      </c>
      <c r="D4665">
        <v>0.123232438296292</v>
      </c>
      <c r="E4665">
        <v>0</v>
      </c>
      <c r="F4665">
        <v>-0.140993955924646</v>
      </c>
      <c r="G4665">
        <v>497</v>
      </c>
      <c r="H4665">
        <v>3</v>
      </c>
      <c r="I4665">
        <v>45.045245403556002</v>
      </c>
      <c r="J4665">
        <v>186.18585262465001</v>
      </c>
      <c r="K4665">
        <v>-25.155478513793401</v>
      </c>
      <c r="L4665">
        <v>47.642398999999997</v>
      </c>
      <c r="M4665">
        <v>94.656422418023794</v>
      </c>
      <c r="N4665">
        <v>54.468641504489803</v>
      </c>
      <c r="O4665">
        <v>0.72027773787623195</v>
      </c>
      <c r="P4665">
        <v>-5.91</v>
      </c>
      <c r="Q4665">
        <v>0</v>
      </c>
      <c r="R4665">
        <v>-10.0108236604987</v>
      </c>
      <c r="S4665">
        <v>242.100911612212</v>
      </c>
    </row>
    <row r="4666" spans="1:20" hidden="1" x14ac:dyDescent="0.25">
      <c r="A4666">
        <v>2502</v>
      </c>
      <c r="B4666">
        <v>333</v>
      </c>
      <c r="C4666">
        <v>264.94455692350698</v>
      </c>
      <c r="D4666">
        <v>0.112569770471422</v>
      </c>
      <c r="E4666">
        <v>0</v>
      </c>
      <c r="F4666">
        <v>8.5031624584569698E-2</v>
      </c>
      <c r="G4666">
        <v>498</v>
      </c>
      <c r="H4666">
        <v>3</v>
      </c>
      <c r="I4666">
        <v>134.263804591434</v>
      </c>
      <c r="J4666">
        <v>248.85286627270801</v>
      </c>
      <c r="K4666">
        <v>-25.1746554663433</v>
      </c>
      <c r="L4666">
        <v>22.605801</v>
      </c>
      <c r="M4666">
        <v>251.79082237767199</v>
      </c>
      <c r="N4666">
        <v>143.62314487512401</v>
      </c>
      <c r="O4666">
        <v>0.12953658227123499</v>
      </c>
      <c r="P4666">
        <v>16.420000000000002</v>
      </c>
      <c r="Q4666">
        <v>0</v>
      </c>
      <c r="R4666">
        <v>-1.22146219881898</v>
      </c>
      <c r="S4666">
        <v>269.24938412586698</v>
      </c>
    </row>
    <row r="4667" spans="1:20" x14ac:dyDescent="0.25">
      <c r="A4667">
        <v>2502</v>
      </c>
      <c r="B4667">
        <v>1499</v>
      </c>
      <c r="C4667">
        <v>299.93126391022298</v>
      </c>
      <c r="D4667">
        <v>0.146074308740612</v>
      </c>
      <c r="E4667">
        <v>0</v>
      </c>
      <c r="F4667">
        <v>0.10035783291212499</v>
      </c>
      <c r="G4667">
        <v>498</v>
      </c>
      <c r="H4667">
        <v>3</v>
      </c>
      <c r="I4667">
        <v>265.593729227121</v>
      </c>
      <c r="J4667">
        <v>269.48067301430501</v>
      </c>
      <c r="K4667">
        <v>-25.1746554663433</v>
      </c>
      <c r="L4667">
        <v>-39.488300000000002</v>
      </c>
      <c r="M4667">
        <v>412.56015317154402</v>
      </c>
      <c r="N4667">
        <v>241.485341264759</v>
      </c>
      <c r="O4667">
        <v>5.3354628280802903</v>
      </c>
      <c r="P4667">
        <v>2.36</v>
      </c>
      <c r="Q4667">
        <v>0</v>
      </c>
      <c r="R4667">
        <v>8.8403563490347796</v>
      </c>
      <c r="S4667">
        <v>269.32110637571998</v>
      </c>
      <c r="T4667">
        <f>IF(AND(C4667&gt;=$V$3,B4667=$V$1,A4667&lt;=2004),1,0)</f>
        <v>0</v>
      </c>
    </row>
    <row r="4668" spans="1:20" hidden="1" x14ac:dyDescent="0.25">
      <c r="A4668">
        <v>2502</v>
      </c>
      <c r="B4668">
        <v>1513</v>
      </c>
      <c r="C4668">
        <v>299.88395351384702</v>
      </c>
      <c r="D4668">
        <v>0.151947725160368</v>
      </c>
      <c r="E4668">
        <v>0</v>
      </c>
      <c r="F4668">
        <v>0.105615710523181</v>
      </c>
      <c r="G4668">
        <v>498</v>
      </c>
      <c r="H4668">
        <v>3</v>
      </c>
      <c r="I4668">
        <v>264.34415651727801</v>
      </c>
      <c r="J4668">
        <v>267.26080312015301</v>
      </c>
      <c r="K4668">
        <v>-25.1746554663433</v>
      </c>
      <c r="L4668">
        <v>-37.064602000000001</v>
      </c>
      <c r="M4668">
        <v>412.41705051571103</v>
      </c>
      <c r="N4668">
        <v>242.38326926763901</v>
      </c>
      <c r="O4668">
        <v>4.5679944677857698</v>
      </c>
      <c r="P4668">
        <v>1.6</v>
      </c>
      <c r="Q4668">
        <v>0</v>
      </c>
      <c r="R4668">
        <v>8.0983618558175294</v>
      </c>
      <c r="S4668">
        <v>271.85771536762002</v>
      </c>
    </row>
    <row r="4669" spans="1:20" hidden="1" x14ac:dyDescent="0.25">
      <c r="A4669">
        <v>2502</v>
      </c>
      <c r="B4669">
        <v>3090</v>
      </c>
      <c r="C4669">
        <v>207.09088677062499</v>
      </c>
      <c r="D4669">
        <v>0.123327442597122</v>
      </c>
      <c r="E4669">
        <v>0</v>
      </c>
      <c r="F4669">
        <v>-6.4843897093064401E-2</v>
      </c>
      <c r="G4669">
        <v>498</v>
      </c>
      <c r="H4669">
        <v>3</v>
      </c>
      <c r="I4669">
        <v>44.926001472746002</v>
      </c>
      <c r="J4669">
        <v>185.96917452896301</v>
      </c>
      <c r="K4669">
        <v>-25.1746554663433</v>
      </c>
      <c r="L4669">
        <v>47.642398999999997</v>
      </c>
      <c r="M4669">
        <v>94.257267828277307</v>
      </c>
      <c r="N4669">
        <v>54.243056589668797</v>
      </c>
      <c r="O4669">
        <v>0.71372845329843604</v>
      </c>
      <c r="P4669">
        <v>-5.95</v>
      </c>
      <c r="Q4669">
        <v>0</v>
      </c>
      <c r="R4669">
        <v>-10.0269009968381</v>
      </c>
      <c r="S4669">
        <v>241.937312150232</v>
      </c>
    </row>
    <row r="4670" spans="1:20" hidden="1" x14ac:dyDescent="0.25">
      <c r="A4670">
        <v>2503</v>
      </c>
      <c r="B4670">
        <v>333</v>
      </c>
      <c r="C4670">
        <v>264.86033010065199</v>
      </c>
      <c r="D4670">
        <v>0.112648867569259</v>
      </c>
      <c r="E4670">
        <v>0</v>
      </c>
      <c r="F4670">
        <v>-5.4472429980605398E-2</v>
      </c>
      <c r="G4670">
        <v>499</v>
      </c>
      <c r="H4670">
        <v>3</v>
      </c>
      <c r="I4670">
        <v>134.263804591434</v>
      </c>
      <c r="J4670">
        <v>248.768639449853</v>
      </c>
      <c r="K4670">
        <v>-25.1746554663433</v>
      </c>
      <c r="L4670">
        <v>22.605801</v>
      </c>
      <c r="M4670">
        <v>251.463092887068</v>
      </c>
      <c r="N4670">
        <v>143.445862281198</v>
      </c>
      <c r="O4670">
        <v>0.124440116448577</v>
      </c>
      <c r="P4670">
        <v>16.309999999999999</v>
      </c>
      <c r="Q4670">
        <v>0</v>
      </c>
      <c r="R4670">
        <v>-1.2405841979440599</v>
      </c>
      <c r="S4670">
        <v>269.22914268662299</v>
      </c>
    </row>
    <row r="4671" spans="1:20" x14ac:dyDescent="0.25">
      <c r="A4671">
        <v>2503</v>
      </c>
      <c r="B4671">
        <v>1499</v>
      </c>
      <c r="C4671">
        <v>300.01057939375499</v>
      </c>
      <c r="D4671">
        <v>0.14617694778696899</v>
      </c>
      <c r="E4671">
        <v>0</v>
      </c>
      <c r="F4671">
        <v>-2.5302970450040201E-2</v>
      </c>
      <c r="G4671">
        <v>499</v>
      </c>
      <c r="H4671">
        <v>3</v>
      </c>
      <c r="I4671">
        <v>265.593729227121</v>
      </c>
      <c r="J4671">
        <v>269.55998849783703</v>
      </c>
      <c r="K4671">
        <v>-25.1746554663433</v>
      </c>
      <c r="L4671">
        <v>-39.488300000000002</v>
      </c>
      <c r="M4671">
        <v>412.99157922430499</v>
      </c>
      <c r="N4671">
        <v>241.755267808089</v>
      </c>
      <c r="O4671">
        <v>5.3332799336015801</v>
      </c>
      <c r="P4671">
        <v>2.5299999999999998</v>
      </c>
      <c r="Q4671">
        <v>0</v>
      </c>
      <c r="R4671">
        <v>8.8213709746748101</v>
      </c>
      <c r="S4671">
        <v>269.46503634429598</v>
      </c>
      <c r="T4671">
        <f>IF(AND(C4671&gt;=$V$3,B4671=$V$1,A4671&lt;=2004),1,0)</f>
        <v>0</v>
      </c>
    </row>
    <row r="4672" spans="1:20" hidden="1" x14ac:dyDescent="0.25">
      <c r="A4672">
        <v>2503</v>
      </c>
      <c r="B4672">
        <v>1513</v>
      </c>
      <c r="C4672">
        <v>299.94198146964601</v>
      </c>
      <c r="D4672">
        <v>0.15205449116009201</v>
      </c>
      <c r="E4672">
        <v>0</v>
      </c>
      <c r="F4672">
        <v>-2.5763235312521001E-2</v>
      </c>
      <c r="G4672">
        <v>499</v>
      </c>
      <c r="H4672">
        <v>3</v>
      </c>
      <c r="I4672">
        <v>264.34415651727801</v>
      </c>
      <c r="J4672">
        <v>267.318831075952</v>
      </c>
      <c r="K4672">
        <v>-25.1746554663433</v>
      </c>
      <c r="L4672">
        <v>-37.064602000000001</v>
      </c>
      <c r="M4672">
        <v>412.73106389763097</v>
      </c>
      <c r="N4672">
        <v>242.58544657261999</v>
      </c>
      <c r="O4672">
        <v>4.56395754818229</v>
      </c>
      <c r="P4672">
        <v>1.72</v>
      </c>
      <c r="Q4672">
        <v>0</v>
      </c>
      <c r="R4672">
        <v>8.0767256239623606</v>
      </c>
      <c r="S4672">
        <v>271.989495662156</v>
      </c>
    </row>
    <row r="4673" spans="1:20" hidden="1" x14ac:dyDescent="0.25">
      <c r="A4673">
        <v>2503</v>
      </c>
      <c r="B4673">
        <v>3090</v>
      </c>
      <c r="C4673">
        <v>206.879406046475</v>
      </c>
      <c r="D4673">
        <v>0.12341409856836701</v>
      </c>
      <c r="E4673">
        <v>0</v>
      </c>
      <c r="F4673">
        <v>-0.13770436936911001</v>
      </c>
      <c r="G4673">
        <v>499</v>
      </c>
      <c r="H4673">
        <v>3</v>
      </c>
      <c r="I4673">
        <v>44.926001472746002</v>
      </c>
      <c r="J4673">
        <v>185.75769380481299</v>
      </c>
      <c r="K4673">
        <v>-25.1746554663433</v>
      </c>
      <c r="L4673">
        <v>47.642398999999997</v>
      </c>
      <c r="M4673">
        <v>93.863814021756895</v>
      </c>
      <c r="N4673">
        <v>54.0203570793553</v>
      </c>
      <c r="O4673">
        <v>0.70538209036002897</v>
      </c>
      <c r="P4673">
        <v>-5.99</v>
      </c>
      <c r="Q4673">
        <v>0</v>
      </c>
      <c r="R4673">
        <v>-10.0421974329387</v>
      </c>
      <c r="S4673">
        <v>241.773463110769</v>
      </c>
    </row>
    <row r="4674" spans="1:20" hidden="1" x14ac:dyDescent="0.25">
      <c r="A4674">
        <v>2504</v>
      </c>
      <c r="B4674">
        <v>333</v>
      </c>
      <c r="C4674">
        <v>264.773550128865</v>
      </c>
      <c r="D4674">
        <v>0.11272295785858601</v>
      </c>
      <c r="E4674">
        <v>0</v>
      </c>
      <c r="F4674">
        <v>6.7645581725602894E-2</v>
      </c>
      <c r="G4674">
        <v>500</v>
      </c>
      <c r="H4674">
        <v>3</v>
      </c>
      <c r="I4674">
        <v>134.08228971195899</v>
      </c>
      <c r="J4674">
        <v>248.681859478067</v>
      </c>
      <c r="K4674">
        <v>-25.186163974965702</v>
      </c>
      <c r="L4674">
        <v>22.605801</v>
      </c>
      <c r="M4674">
        <v>251.14348126720901</v>
      </c>
      <c r="N4674">
        <v>143.27257123631799</v>
      </c>
      <c r="O4674">
        <v>0.121153507732565</v>
      </c>
      <c r="P4674">
        <v>16.2</v>
      </c>
      <c r="Q4674">
        <v>0</v>
      </c>
      <c r="R4674">
        <v>-1.25902378961115</v>
      </c>
      <c r="S4674">
        <v>269.208600386</v>
      </c>
    </row>
    <row r="4675" spans="1:20" x14ac:dyDescent="0.25">
      <c r="A4675">
        <v>2504</v>
      </c>
      <c r="B4675">
        <v>1499</v>
      </c>
      <c r="C4675">
        <v>300.08442148092399</v>
      </c>
      <c r="D4675">
        <v>0.14627308983072301</v>
      </c>
      <c r="E4675">
        <v>0</v>
      </c>
      <c r="F4675">
        <v>0.145018858398648</v>
      </c>
      <c r="G4675">
        <v>500</v>
      </c>
      <c r="H4675">
        <v>3</v>
      </c>
      <c r="I4675">
        <v>265.35617957668597</v>
      </c>
      <c r="J4675">
        <v>269.63383058500602</v>
      </c>
      <c r="K4675">
        <v>-25.186163974965702</v>
      </c>
      <c r="L4675">
        <v>-39.488300000000002</v>
      </c>
      <c r="M4675">
        <v>413.428607657822</v>
      </c>
      <c r="N4675">
        <v>242.02740073838299</v>
      </c>
      <c r="O4675">
        <v>5.3304276476155898</v>
      </c>
      <c r="P4675">
        <v>2.69</v>
      </c>
      <c r="Q4675">
        <v>0</v>
      </c>
      <c r="R4675">
        <v>8.8027500857669203</v>
      </c>
      <c r="S4675">
        <v>269.60866249343502</v>
      </c>
      <c r="T4675">
        <f>IF(AND(C4675&gt;=$V$3,B4675=$V$1,A4675&lt;=2004),1,0)</f>
        <v>0</v>
      </c>
    </row>
    <row r="4676" spans="1:20" hidden="1" x14ac:dyDescent="0.25">
      <c r="A4676">
        <v>2504</v>
      </c>
      <c r="B4676">
        <v>1513</v>
      </c>
      <c r="C4676">
        <v>299.99488873670998</v>
      </c>
      <c r="D4676">
        <v>0.15215449892303501</v>
      </c>
      <c r="E4676">
        <v>0</v>
      </c>
      <c r="F4676">
        <v>0.13567406844305999</v>
      </c>
      <c r="G4676">
        <v>500</v>
      </c>
      <c r="H4676">
        <v>3</v>
      </c>
      <c r="I4676">
        <v>264.10346834783098</v>
      </c>
      <c r="J4676">
        <v>267.37173834301598</v>
      </c>
      <c r="K4676">
        <v>-25.186163974965702</v>
      </c>
      <c r="L4676">
        <v>-37.064602000000001</v>
      </c>
      <c r="M4676">
        <v>413.050612737351</v>
      </c>
      <c r="N4676">
        <v>242.78978043695199</v>
      </c>
      <c r="O4676">
        <v>4.5601957902084802</v>
      </c>
      <c r="P4676">
        <v>1.84</v>
      </c>
      <c r="Q4676">
        <v>0</v>
      </c>
      <c r="R4676">
        <v>8.0554713478448097</v>
      </c>
      <c r="S4676">
        <v>272.12092917076598</v>
      </c>
    </row>
    <row r="4677" spans="1:20" hidden="1" x14ac:dyDescent="0.25">
      <c r="A4677">
        <v>2504</v>
      </c>
      <c r="B4677">
        <v>3090</v>
      </c>
      <c r="C4677">
        <v>206.67095220775201</v>
      </c>
      <c r="D4677">
        <v>0.12349526925802801</v>
      </c>
      <c r="E4677">
        <v>0</v>
      </c>
      <c r="F4677">
        <v>-8.0197282710253504E-2</v>
      </c>
      <c r="G4677">
        <v>500</v>
      </c>
      <c r="H4677">
        <v>3</v>
      </c>
      <c r="I4677">
        <v>44.834377586133797</v>
      </c>
      <c r="J4677">
        <v>185.54923996609</v>
      </c>
      <c r="K4677">
        <v>-25.186163974965702</v>
      </c>
      <c r="L4677">
        <v>47.642398999999997</v>
      </c>
      <c r="M4677">
        <v>93.480986914056103</v>
      </c>
      <c r="N4677">
        <v>53.803506290879398</v>
      </c>
      <c r="O4677">
        <v>0.696004519263552</v>
      </c>
      <c r="P4677">
        <v>-6.02</v>
      </c>
      <c r="Q4677">
        <v>0</v>
      </c>
      <c r="R4677">
        <v>-10.055924143109801</v>
      </c>
      <c r="S4677">
        <v>241.609390105556</v>
      </c>
    </row>
    <row r="4678" spans="1:20" hidden="1" x14ac:dyDescent="0.25">
      <c r="A4678">
        <v>2505</v>
      </c>
      <c r="B4678">
        <v>333</v>
      </c>
      <c r="C4678">
        <v>264.68528824701502</v>
      </c>
      <c r="D4678">
        <v>0.112779313544929</v>
      </c>
      <c r="E4678">
        <v>0</v>
      </c>
      <c r="F4678">
        <v>3.9263161495989497E-2</v>
      </c>
      <c r="G4678">
        <v>501</v>
      </c>
      <c r="H4678">
        <v>3</v>
      </c>
      <c r="I4678">
        <v>133.92142633841499</v>
      </c>
      <c r="J4678">
        <v>248.593597596216</v>
      </c>
      <c r="K4678">
        <v>-25.190000534057599</v>
      </c>
      <c r="L4678">
        <v>22.605801</v>
      </c>
      <c r="M4678">
        <v>250.81450009557801</v>
      </c>
      <c r="N4678">
        <v>143.091750603354</v>
      </c>
      <c r="O4678">
        <v>0.12020773057400599</v>
      </c>
      <c r="P4678">
        <v>16.100000000000001</v>
      </c>
      <c r="Q4678">
        <v>0</v>
      </c>
      <c r="R4678">
        <v>-1.27811245549487</v>
      </c>
      <c r="S4678">
        <v>269.18774663366497</v>
      </c>
    </row>
    <row r="4679" spans="1:20" x14ac:dyDescent="0.25">
      <c r="A4679">
        <v>2505</v>
      </c>
      <c r="B4679">
        <v>1499</v>
      </c>
      <c r="C4679">
        <v>300.15215502503298</v>
      </c>
      <c r="D4679">
        <v>0.146346218858983</v>
      </c>
      <c r="E4679">
        <v>0</v>
      </c>
      <c r="F4679">
        <v>0.161847243261519</v>
      </c>
      <c r="G4679">
        <v>501</v>
      </c>
      <c r="H4679">
        <v>3</v>
      </c>
      <c r="I4679">
        <v>265.078301314204</v>
      </c>
      <c r="J4679">
        <v>269.70156412911501</v>
      </c>
      <c r="K4679">
        <v>-25.190000534057599</v>
      </c>
      <c r="L4679">
        <v>-39.488300000000002</v>
      </c>
      <c r="M4679">
        <v>413.83578935406598</v>
      </c>
      <c r="N4679">
        <v>242.2781823718</v>
      </c>
      <c r="O4679">
        <v>5.3272273964184196</v>
      </c>
      <c r="P4679">
        <v>2.85</v>
      </c>
      <c r="Q4679">
        <v>0</v>
      </c>
      <c r="R4679">
        <v>8.7826394052495793</v>
      </c>
      <c r="S4679">
        <v>269.75196051561699</v>
      </c>
      <c r="T4679">
        <f>IF(AND(C4679&gt;=$V$3,B4679=$V$1,A4679&lt;=2004),1,0)</f>
        <v>0</v>
      </c>
    </row>
    <row r="4680" spans="1:20" hidden="1" x14ac:dyDescent="0.25">
      <c r="A4680">
        <v>2505</v>
      </c>
      <c r="B4680">
        <v>1513</v>
      </c>
      <c r="C4680">
        <v>300.04205860086199</v>
      </c>
      <c r="D4680">
        <v>0.15223056835360901</v>
      </c>
      <c r="E4680">
        <v>0</v>
      </c>
      <c r="F4680">
        <v>0.152014107289206</v>
      </c>
      <c r="G4680">
        <v>501</v>
      </c>
      <c r="H4680">
        <v>3</v>
      </c>
      <c r="I4680">
        <v>263.825484522144</v>
      </c>
      <c r="J4680">
        <v>267.41890820716799</v>
      </c>
      <c r="K4680">
        <v>-25.190000534057599</v>
      </c>
      <c r="L4680">
        <v>-37.064602000000001</v>
      </c>
      <c r="M4680">
        <v>413.34212460618397</v>
      </c>
      <c r="N4680">
        <v>242.9736975914</v>
      </c>
      <c r="O4680">
        <v>4.5555732423070596</v>
      </c>
      <c r="P4680">
        <v>1.96</v>
      </c>
      <c r="Q4680">
        <v>0</v>
      </c>
      <c r="R4680">
        <v>8.0328413072398295</v>
      </c>
      <c r="S4680">
        <v>272.25199344640299</v>
      </c>
    </row>
    <row r="4681" spans="1:20" hidden="1" x14ac:dyDescent="0.25">
      <c r="A4681">
        <v>2505</v>
      </c>
      <c r="B4681">
        <v>3090</v>
      </c>
      <c r="C4681">
        <v>206.46557754411401</v>
      </c>
      <c r="D4681">
        <v>0.123557010546504</v>
      </c>
      <c r="E4681">
        <v>0</v>
      </c>
      <c r="F4681">
        <v>-8.1582738597045706E-2</v>
      </c>
      <c r="G4681">
        <v>501</v>
      </c>
      <c r="H4681">
        <v>3</v>
      </c>
      <c r="I4681">
        <v>44.770301785863197</v>
      </c>
      <c r="J4681">
        <v>185.343865302452</v>
      </c>
      <c r="K4681">
        <v>-25.190000534057599</v>
      </c>
      <c r="L4681">
        <v>47.642398999999997</v>
      </c>
      <c r="M4681">
        <v>93.1047863329416</v>
      </c>
      <c r="N4681">
        <v>53.589612223085702</v>
      </c>
      <c r="O4681">
        <v>0.68454062300801</v>
      </c>
      <c r="P4681">
        <v>-6.06</v>
      </c>
      <c r="Q4681">
        <v>0</v>
      </c>
      <c r="R4681">
        <v>-10.0687140085693</v>
      </c>
      <c r="S4681">
        <v>241.44510842020199</v>
      </c>
    </row>
    <row r="4682" spans="1:20" hidden="1" x14ac:dyDescent="0.25">
      <c r="A4682">
        <v>2506</v>
      </c>
      <c r="B4682">
        <v>333</v>
      </c>
      <c r="C4682">
        <v>264.59967137558499</v>
      </c>
      <c r="D4682">
        <v>0.112832154179973</v>
      </c>
      <c r="E4682">
        <v>0</v>
      </c>
      <c r="F4682">
        <v>-7.0079352703104697E-2</v>
      </c>
      <c r="G4682">
        <v>502</v>
      </c>
      <c r="H4682">
        <v>3</v>
      </c>
      <c r="I4682">
        <v>133.92142633841499</v>
      </c>
      <c r="J4682">
        <v>248.50798072478599</v>
      </c>
      <c r="K4682">
        <v>-25.190000534057599</v>
      </c>
      <c r="L4682">
        <v>22.605801</v>
      </c>
      <c r="M4682">
        <v>250.480232672911</v>
      </c>
      <c r="N4682">
        <v>142.90746689505301</v>
      </c>
      <c r="O4682">
        <v>0.120877395147409</v>
      </c>
      <c r="P4682">
        <v>16</v>
      </c>
      <c r="Q4682">
        <v>0</v>
      </c>
      <c r="R4682">
        <v>-1.2975384292586201</v>
      </c>
      <c r="S4682">
        <v>269.16657592608698</v>
      </c>
    </row>
    <row r="4683" spans="1:20" x14ac:dyDescent="0.25">
      <c r="A4683">
        <v>2506</v>
      </c>
      <c r="B4683">
        <v>1499</v>
      </c>
      <c r="C4683">
        <v>300.221195100758</v>
      </c>
      <c r="D4683">
        <v>0.14641478663881499</v>
      </c>
      <c r="E4683">
        <v>0</v>
      </c>
      <c r="F4683">
        <v>-3.46169054415153E-2</v>
      </c>
      <c r="G4683">
        <v>502</v>
      </c>
      <c r="H4683">
        <v>3</v>
      </c>
      <c r="I4683">
        <v>265.078301314204</v>
      </c>
      <c r="J4683">
        <v>269.770604204839</v>
      </c>
      <c r="K4683">
        <v>-25.190000534057599</v>
      </c>
      <c r="L4683">
        <v>-39.488300000000002</v>
      </c>
      <c r="M4683">
        <v>414.20955159548799</v>
      </c>
      <c r="N4683">
        <v>242.50864367123299</v>
      </c>
      <c r="O4683">
        <v>5.3233687373777103</v>
      </c>
      <c r="P4683">
        <v>3.01</v>
      </c>
      <c r="Q4683">
        <v>0</v>
      </c>
      <c r="R4683">
        <v>8.7608628987798003</v>
      </c>
      <c r="S4683">
        <v>269.894903231135</v>
      </c>
      <c r="T4683">
        <f>IF(AND(C4683&gt;=$V$3,B4683=$V$1,A4683&lt;=2004),1,0)</f>
        <v>0</v>
      </c>
    </row>
    <row r="4684" spans="1:20" hidden="1" x14ac:dyDescent="0.25">
      <c r="A4684">
        <v>2506</v>
      </c>
      <c r="B4684">
        <v>1513</v>
      </c>
      <c r="C4684">
        <v>300.09050041598999</v>
      </c>
      <c r="D4684">
        <v>0.152301893135185</v>
      </c>
      <c r="E4684">
        <v>0</v>
      </c>
      <c r="F4684">
        <v>-3.37007379454057E-2</v>
      </c>
      <c r="G4684">
        <v>502</v>
      </c>
      <c r="H4684">
        <v>3</v>
      </c>
      <c r="I4684">
        <v>263.825484522144</v>
      </c>
      <c r="J4684">
        <v>267.46735002229599</v>
      </c>
      <c r="K4684">
        <v>-25.190000534057599</v>
      </c>
      <c r="L4684">
        <v>-37.064602000000001</v>
      </c>
      <c r="M4684">
        <v>413.602154247778</v>
      </c>
      <c r="N4684">
        <v>243.138337321286</v>
      </c>
      <c r="O4684">
        <v>4.5504868283315902</v>
      </c>
      <c r="P4684">
        <v>2.0699999999999998</v>
      </c>
      <c r="Q4684">
        <v>0</v>
      </c>
      <c r="R4684">
        <v>8.0086642436107098</v>
      </c>
      <c r="S4684">
        <v>272.38266324775498</v>
      </c>
    </row>
    <row r="4685" spans="1:20" hidden="1" x14ac:dyDescent="0.25">
      <c r="A4685">
        <v>2506</v>
      </c>
      <c r="B4685">
        <v>3090</v>
      </c>
      <c r="C4685">
        <v>206.265084241122</v>
      </c>
      <c r="D4685">
        <v>0.123614900869616</v>
      </c>
      <c r="E4685">
        <v>0</v>
      </c>
      <c r="F4685">
        <v>-0.129331719497912</v>
      </c>
      <c r="G4685">
        <v>502</v>
      </c>
      <c r="H4685">
        <v>3</v>
      </c>
      <c r="I4685">
        <v>44.770301785863197</v>
      </c>
      <c r="J4685">
        <v>185.14337199945999</v>
      </c>
      <c r="K4685">
        <v>-25.190000534057599</v>
      </c>
      <c r="L4685">
        <v>47.642398999999997</v>
      </c>
      <c r="M4685">
        <v>92.735254365259806</v>
      </c>
      <c r="N4685">
        <v>53.379371263292398</v>
      </c>
      <c r="O4685">
        <v>0.67273897786081804</v>
      </c>
      <c r="P4685">
        <v>-6.09</v>
      </c>
      <c r="Q4685">
        <v>0</v>
      </c>
      <c r="R4685">
        <v>-10.080556365325901</v>
      </c>
      <c r="S4685">
        <v>241.280633514312</v>
      </c>
    </row>
    <row r="4686" spans="1:20" hidden="1" x14ac:dyDescent="0.25">
      <c r="A4686">
        <v>2507</v>
      </c>
      <c r="B4686">
        <v>333</v>
      </c>
      <c r="C4686">
        <v>264.51350409522598</v>
      </c>
      <c r="D4686">
        <v>0.112892313845375</v>
      </c>
      <c r="E4686">
        <v>0</v>
      </c>
      <c r="F4686">
        <v>1.4583097560638201E-2</v>
      </c>
      <c r="G4686">
        <v>503</v>
      </c>
      <c r="H4686">
        <v>3</v>
      </c>
      <c r="I4686">
        <v>133.78119043052601</v>
      </c>
      <c r="J4686">
        <v>248.42181344442699</v>
      </c>
      <c r="K4686">
        <v>-25.186163974965702</v>
      </c>
      <c r="L4686">
        <v>22.605801</v>
      </c>
      <c r="M4686">
        <v>250.15630184946701</v>
      </c>
      <c r="N4686">
        <v>142.72994927222601</v>
      </c>
      <c r="O4686">
        <v>0.12333853016207399</v>
      </c>
      <c r="P4686">
        <v>15.91</v>
      </c>
      <c r="Q4686">
        <v>0</v>
      </c>
      <c r="R4686">
        <v>-1.3161108106189301</v>
      </c>
      <c r="S4686">
        <v>269.14510219052403</v>
      </c>
    </row>
    <row r="4687" spans="1:20" x14ac:dyDescent="0.25">
      <c r="A4687">
        <v>2507</v>
      </c>
      <c r="B4687">
        <v>1499</v>
      </c>
      <c r="C4687">
        <v>300.282781454288</v>
      </c>
      <c r="D4687">
        <v>0.14649285183785499</v>
      </c>
      <c r="E4687">
        <v>0</v>
      </c>
      <c r="F4687">
        <v>0.197488091828706</v>
      </c>
      <c r="G4687">
        <v>503</v>
      </c>
      <c r="H4687">
        <v>3</v>
      </c>
      <c r="I4687">
        <v>264.76028764221599</v>
      </c>
      <c r="J4687">
        <v>269.83219055836901</v>
      </c>
      <c r="K4687">
        <v>-25.186163974965702</v>
      </c>
      <c r="L4687">
        <v>-39.488300000000002</v>
      </c>
      <c r="M4687">
        <v>414.590783934532</v>
      </c>
      <c r="N4687">
        <v>242.74510971866201</v>
      </c>
      <c r="O4687">
        <v>5.3180458188642401</v>
      </c>
      <c r="P4687">
        <v>3.15</v>
      </c>
      <c r="Q4687">
        <v>0</v>
      </c>
      <c r="R4687">
        <v>8.7395653082367293</v>
      </c>
      <c r="S4687">
        <v>270.03749845400802</v>
      </c>
      <c r="T4687">
        <f>IF(AND(C4687&gt;=$V$3,B4687=$V$1,A4687&lt;=2004),1,0)</f>
        <v>0</v>
      </c>
    </row>
    <row r="4688" spans="1:20" hidden="1" x14ac:dyDescent="0.25">
      <c r="A4688">
        <v>2507</v>
      </c>
      <c r="B4688">
        <v>1513</v>
      </c>
      <c r="C4688">
        <v>300.13196490802301</v>
      </c>
      <c r="D4688">
        <v>0.15238309721214099</v>
      </c>
      <c r="E4688">
        <v>0</v>
      </c>
      <c r="F4688">
        <v>0.184866159884021</v>
      </c>
      <c r="G4688">
        <v>503</v>
      </c>
      <c r="H4688">
        <v>3</v>
      </c>
      <c r="I4688">
        <v>263.51038953992497</v>
      </c>
      <c r="J4688">
        <v>267.508814514329</v>
      </c>
      <c r="K4688">
        <v>-25.186163974965702</v>
      </c>
      <c r="L4688">
        <v>-37.064602000000001</v>
      </c>
      <c r="M4688">
        <v>413.86932334855697</v>
      </c>
      <c r="N4688">
        <v>243.308818377199</v>
      </c>
      <c r="O4688">
        <v>4.5453929695881801</v>
      </c>
      <c r="P4688">
        <v>2.17</v>
      </c>
      <c r="Q4688">
        <v>0</v>
      </c>
      <c r="R4688">
        <v>7.9849674178047696</v>
      </c>
      <c r="S4688">
        <v>272.51294641040897</v>
      </c>
    </row>
    <row r="4689" spans="1:20" hidden="1" x14ac:dyDescent="0.25">
      <c r="A4689">
        <v>2507</v>
      </c>
      <c r="B4689">
        <v>3090</v>
      </c>
      <c r="C4689">
        <v>206.06871484822301</v>
      </c>
      <c r="D4689">
        <v>0.123680809662451</v>
      </c>
      <c r="E4689">
        <v>0</v>
      </c>
      <c r="F4689">
        <v>-0.109263030835046</v>
      </c>
      <c r="G4689">
        <v>503</v>
      </c>
      <c r="H4689">
        <v>3</v>
      </c>
      <c r="I4689">
        <v>44.733696139660097</v>
      </c>
      <c r="J4689">
        <v>184.947002606561</v>
      </c>
      <c r="K4689">
        <v>-25.186163974965702</v>
      </c>
      <c r="L4689">
        <v>47.642398999999997</v>
      </c>
      <c r="M4689">
        <v>92.375567627461706</v>
      </c>
      <c r="N4689">
        <v>53.175115933479503</v>
      </c>
      <c r="O4689">
        <v>0.66021311458907594</v>
      </c>
      <c r="P4689">
        <v>-6.11</v>
      </c>
      <c r="Q4689">
        <v>0</v>
      </c>
      <c r="R4689">
        <v>-10.090936306768301</v>
      </c>
      <c r="S4689">
        <v>241.11598924873201</v>
      </c>
    </row>
    <row r="4690" spans="1:20" hidden="1" x14ac:dyDescent="0.25">
      <c r="A4690" t="s">
        <v>99</v>
      </c>
      <c r="B4690">
        <v>333</v>
      </c>
      <c r="C4690">
        <v>264.43067342751198</v>
      </c>
      <c r="D4690">
        <v>0.112945593563104</v>
      </c>
      <c r="E4690">
        <v>0</v>
      </c>
      <c r="F4690">
        <v>-8.8403316533291101E-2</v>
      </c>
      <c r="G4690">
        <v>504</v>
      </c>
      <c r="H4690">
        <v>3</v>
      </c>
      <c r="I4690">
        <v>133.78119043052601</v>
      </c>
      <c r="J4690">
        <v>248.338982776714</v>
      </c>
      <c r="K4690">
        <v>-25.186163974965702</v>
      </c>
      <c r="L4690">
        <v>22.605801</v>
      </c>
      <c r="M4690">
        <v>249.83060588619099</v>
      </c>
      <c r="N4690">
        <v>142.55057022739601</v>
      </c>
      <c r="O4690">
        <v>0.126781255551698</v>
      </c>
      <c r="P4690">
        <v>15.83</v>
      </c>
      <c r="Q4690">
        <v>0</v>
      </c>
      <c r="R4690">
        <v>-1.334754483317</v>
      </c>
      <c r="S4690">
        <v>269.12332426378299</v>
      </c>
    </row>
    <row r="4691" spans="1:20" x14ac:dyDescent="0.25">
      <c r="A4691">
        <v>2508</v>
      </c>
      <c r="B4691">
        <v>1499</v>
      </c>
      <c r="C4691">
        <v>300.34545094969098</v>
      </c>
      <c r="D4691">
        <v>0.14656198938610199</v>
      </c>
      <c r="E4691">
        <v>0</v>
      </c>
      <c r="F4691">
        <v>-2.8698139309275499E-2</v>
      </c>
      <c r="G4691">
        <v>504</v>
      </c>
      <c r="H4691">
        <v>3</v>
      </c>
      <c r="I4691">
        <v>264.76028764221599</v>
      </c>
      <c r="J4691">
        <v>269.89486005377199</v>
      </c>
      <c r="K4691">
        <v>-25.186163974965702</v>
      </c>
      <c r="L4691">
        <v>-39.488300000000002</v>
      </c>
      <c r="M4691">
        <v>414.93107959321998</v>
      </c>
      <c r="N4691">
        <v>242.95610814542101</v>
      </c>
      <c r="O4691">
        <v>5.3126956948061403</v>
      </c>
      <c r="P4691">
        <v>3.29</v>
      </c>
      <c r="Q4691">
        <v>0</v>
      </c>
      <c r="R4691">
        <v>8.7162198129414303</v>
      </c>
      <c r="S4691">
        <v>270.17971277050998</v>
      </c>
      <c r="T4691">
        <f>IF(AND(C4691&gt;=$V$3,B4691=$V$1,A4691&lt;=2004),1,0)</f>
        <v>0</v>
      </c>
    </row>
    <row r="4692" spans="1:20" hidden="1" x14ac:dyDescent="0.25">
      <c r="A4692">
        <v>2508</v>
      </c>
      <c r="B4692">
        <v>1513</v>
      </c>
      <c r="C4692">
        <v>300.174874497811</v>
      </c>
      <c r="D4692">
        <v>0.15245501467161701</v>
      </c>
      <c r="E4692">
        <v>0</v>
      </c>
      <c r="F4692">
        <v>-3.8288310419046498E-2</v>
      </c>
      <c r="G4692">
        <v>504</v>
      </c>
      <c r="H4692">
        <v>3</v>
      </c>
      <c r="I4692">
        <v>263.51038953992497</v>
      </c>
      <c r="J4692">
        <v>267.55172410411598</v>
      </c>
      <c r="K4692">
        <v>-25.186163974965702</v>
      </c>
      <c r="L4692">
        <v>-37.064602000000001</v>
      </c>
      <c r="M4692">
        <v>414.09811350789602</v>
      </c>
      <c r="N4692">
        <v>243.45521303300799</v>
      </c>
      <c r="O4692">
        <v>4.5404806250681302</v>
      </c>
      <c r="P4692">
        <v>2.27</v>
      </c>
      <c r="Q4692">
        <v>0</v>
      </c>
      <c r="R4692">
        <v>7.9593712593356303</v>
      </c>
      <c r="S4692">
        <v>272.64281194474898</v>
      </c>
    </row>
    <row r="4693" spans="1:20" hidden="1" x14ac:dyDescent="0.25">
      <c r="A4693">
        <v>2508</v>
      </c>
      <c r="B4693">
        <v>3090</v>
      </c>
      <c r="C4693">
        <v>205.87674846816799</v>
      </c>
      <c r="D4693">
        <v>0.12373918102895801</v>
      </c>
      <c r="E4693">
        <v>0</v>
      </c>
      <c r="F4693">
        <v>-0.11665788600358799</v>
      </c>
      <c r="G4693">
        <v>504</v>
      </c>
      <c r="H4693">
        <v>3</v>
      </c>
      <c r="I4693">
        <v>44.733696139660097</v>
      </c>
      <c r="J4693">
        <v>184.75503622650601</v>
      </c>
      <c r="K4693">
        <v>-25.186163974965702</v>
      </c>
      <c r="L4693">
        <v>47.642398999999997</v>
      </c>
      <c r="M4693">
        <v>92.024294479452493</v>
      </c>
      <c r="N4693">
        <v>52.975364405992003</v>
      </c>
      <c r="O4693">
        <v>0.64620669215825399</v>
      </c>
      <c r="P4693">
        <v>-6.14</v>
      </c>
      <c r="Q4693">
        <v>0</v>
      </c>
      <c r="R4693">
        <v>-10.100078994681001</v>
      </c>
      <c r="S4693">
        <v>240.951195810559</v>
      </c>
    </row>
    <row r="4694" spans="1:20" hidden="1" x14ac:dyDescent="0.25">
      <c r="A4694">
        <v>2509</v>
      </c>
      <c r="B4694">
        <v>333</v>
      </c>
      <c r="C4694">
        <v>264.34792849409899</v>
      </c>
      <c r="D4694">
        <v>0.112984440628771</v>
      </c>
      <c r="E4694">
        <v>0</v>
      </c>
      <c r="F4694">
        <v>-2.27149692718819E-3</v>
      </c>
      <c r="G4694">
        <v>505</v>
      </c>
      <c r="H4694">
        <v>3</v>
      </c>
      <c r="I4694">
        <v>133.661537331029</v>
      </c>
      <c r="J4694">
        <v>248.25623784330099</v>
      </c>
      <c r="K4694">
        <v>-25.1746554663433</v>
      </c>
      <c r="L4694">
        <v>22.605801</v>
      </c>
      <c r="M4694">
        <v>249.51782158602899</v>
      </c>
      <c r="N4694">
        <v>142.37679542420599</v>
      </c>
      <c r="O4694">
        <v>0.13097115234831</v>
      </c>
      <c r="P4694">
        <v>15.75</v>
      </c>
      <c r="Q4694">
        <v>0</v>
      </c>
      <c r="R4694">
        <v>-1.3523489330199701</v>
      </c>
      <c r="S4694">
        <v>269.10125926504401</v>
      </c>
    </row>
    <row r="4695" spans="1:20" x14ac:dyDescent="0.25">
      <c r="A4695">
        <v>2509</v>
      </c>
      <c r="B4695">
        <v>1499</v>
      </c>
      <c r="C4695">
        <v>300.39967797017698</v>
      </c>
      <c r="D4695">
        <v>0.14661239864109299</v>
      </c>
      <c r="E4695">
        <v>0</v>
      </c>
      <c r="F4695">
        <v>0.22368535854336999</v>
      </c>
      <c r="G4695">
        <v>505</v>
      </c>
      <c r="H4695">
        <v>3</v>
      </c>
      <c r="I4695">
        <v>264.40235521407902</v>
      </c>
      <c r="J4695">
        <v>269.94908707425799</v>
      </c>
      <c r="K4695">
        <v>-25.1746554663433</v>
      </c>
      <c r="L4695">
        <v>-39.488300000000002</v>
      </c>
      <c r="M4695">
        <v>415.277575157917</v>
      </c>
      <c r="N4695">
        <v>243.16756749889601</v>
      </c>
      <c r="O4695">
        <v>5.3060161240716601</v>
      </c>
      <c r="P4695">
        <v>3.42</v>
      </c>
      <c r="Q4695">
        <v>0</v>
      </c>
      <c r="R4695">
        <v>8.6932962335629398</v>
      </c>
      <c r="S4695">
        <v>270.32155306464398</v>
      </c>
      <c r="T4695">
        <f>IF(AND(C4695&gt;=$V$3,B4695=$V$1,A4695&lt;=2004),1,0)</f>
        <v>0</v>
      </c>
    </row>
    <row r="4696" spans="1:20" hidden="1" x14ac:dyDescent="0.25">
      <c r="A4696">
        <v>2509</v>
      </c>
      <c r="B4696">
        <v>1513</v>
      </c>
      <c r="C4696">
        <v>300.209473420439</v>
      </c>
      <c r="D4696">
        <v>0.152507450802849</v>
      </c>
      <c r="E4696">
        <v>0</v>
      </c>
      <c r="F4696">
        <v>0.22019352071805001</v>
      </c>
      <c r="G4696">
        <v>505</v>
      </c>
      <c r="H4696">
        <v>3</v>
      </c>
      <c r="I4696">
        <v>263.15838771358398</v>
      </c>
      <c r="J4696">
        <v>267.58632302674403</v>
      </c>
      <c r="K4696">
        <v>-25.1746554663433</v>
      </c>
      <c r="L4696">
        <v>-37.064602000000001</v>
      </c>
      <c r="M4696">
        <v>414.33497719724301</v>
      </c>
      <c r="N4696">
        <v>243.603142201944</v>
      </c>
      <c r="O4696">
        <v>4.5351634734888897</v>
      </c>
      <c r="P4696">
        <v>2.35</v>
      </c>
      <c r="Q4696">
        <v>0</v>
      </c>
      <c r="R4696">
        <v>7.9343119095271604</v>
      </c>
      <c r="S4696">
        <v>272.77226860937401</v>
      </c>
    </row>
    <row r="4697" spans="1:20" hidden="1" x14ac:dyDescent="0.25">
      <c r="A4697">
        <v>2509</v>
      </c>
      <c r="B4697">
        <v>3090</v>
      </c>
      <c r="C4697">
        <v>205.68914510321699</v>
      </c>
      <c r="D4697">
        <v>0.123781740494444</v>
      </c>
      <c r="E4697">
        <v>0</v>
      </c>
      <c r="F4697">
        <v>-0.115598175115049</v>
      </c>
      <c r="G4697">
        <v>505</v>
      </c>
      <c r="H4697">
        <v>3</v>
      </c>
      <c r="I4697">
        <v>44.724476870413497</v>
      </c>
      <c r="J4697">
        <v>184.56743286155501</v>
      </c>
      <c r="K4697">
        <v>-25.1746554663433</v>
      </c>
      <c r="L4697">
        <v>47.642398999999997</v>
      </c>
      <c r="M4697">
        <v>91.681866933572607</v>
      </c>
      <c r="N4697">
        <v>52.780023337404998</v>
      </c>
      <c r="O4697">
        <v>0.63293771650178599</v>
      </c>
      <c r="P4697">
        <v>-6.16</v>
      </c>
      <c r="Q4697">
        <v>0</v>
      </c>
      <c r="R4697">
        <v>-10.107909813602699</v>
      </c>
      <c r="S4697">
        <v>240.786274604319</v>
      </c>
    </row>
    <row r="4698" spans="1:20" hidden="1" x14ac:dyDescent="0.25">
      <c r="A4698">
        <v>2510</v>
      </c>
      <c r="B4698">
        <v>333</v>
      </c>
      <c r="C4698">
        <v>264.26822480002897</v>
      </c>
      <c r="D4698">
        <v>0.113017380658144</v>
      </c>
      <c r="E4698">
        <v>0</v>
      </c>
      <c r="F4698">
        <v>-8.0577436530148303E-2</v>
      </c>
      <c r="G4698">
        <v>506</v>
      </c>
      <c r="H4698">
        <v>3</v>
      </c>
      <c r="I4698">
        <v>133.661537331029</v>
      </c>
      <c r="J4698">
        <v>248.176534149231</v>
      </c>
      <c r="K4698">
        <v>-25.1746554663433</v>
      </c>
      <c r="L4698">
        <v>22.605801</v>
      </c>
      <c r="M4698">
        <v>249.205654371946</v>
      </c>
      <c r="N4698">
        <v>142.20264692364</v>
      </c>
      <c r="O4698">
        <v>0.136042862631955</v>
      </c>
      <c r="P4698">
        <v>15.67</v>
      </c>
      <c r="Q4698">
        <v>0</v>
      </c>
      <c r="R4698">
        <v>-1.3698359457501601</v>
      </c>
      <c r="S4698">
        <v>269.07890894725398</v>
      </c>
    </row>
    <row r="4699" spans="1:20" x14ac:dyDescent="0.25">
      <c r="A4699">
        <v>2510</v>
      </c>
      <c r="B4699">
        <v>1499</v>
      </c>
      <c r="C4699">
        <v>300.45468013291799</v>
      </c>
      <c r="D4699">
        <v>0.14665514272771901</v>
      </c>
      <c r="E4699">
        <v>0</v>
      </c>
      <c r="F4699">
        <v>-2.05375996490797E-2</v>
      </c>
      <c r="G4699">
        <v>506</v>
      </c>
      <c r="H4699">
        <v>3</v>
      </c>
      <c r="I4699">
        <v>264.40235521407902</v>
      </c>
      <c r="J4699">
        <v>270.00408923700002</v>
      </c>
      <c r="K4699">
        <v>-25.1746554663433</v>
      </c>
      <c r="L4699">
        <v>-39.488300000000002</v>
      </c>
      <c r="M4699">
        <v>415.57756791597802</v>
      </c>
      <c r="N4699">
        <v>243.35050400087599</v>
      </c>
      <c r="O4699">
        <v>5.2983611979792302</v>
      </c>
      <c r="P4699">
        <v>3.54</v>
      </c>
      <c r="Q4699">
        <v>0</v>
      </c>
      <c r="R4699">
        <v>8.6680474517400707</v>
      </c>
      <c r="S4699">
        <v>270.46298139828099</v>
      </c>
      <c r="T4699">
        <f>IF(AND(C4699&gt;=$V$3,B4699=$V$1,A4699&lt;=2004),1,0)</f>
        <v>0</v>
      </c>
    </row>
    <row r="4700" spans="1:20" hidden="1" x14ac:dyDescent="0.25">
      <c r="A4700">
        <v>2510</v>
      </c>
      <c r="B4700">
        <v>1513</v>
      </c>
      <c r="C4700">
        <v>300.24526652932099</v>
      </c>
      <c r="D4700">
        <v>0.15255191356144701</v>
      </c>
      <c r="E4700">
        <v>0</v>
      </c>
      <c r="F4700">
        <v>-3.1640325737503E-2</v>
      </c>
      <c r="G4700">
        <v>506</v>
      </c>
      <c r="H4700">
        <v>3</v>
      </c>
      <c r="I4700">
        <v>263.15838771358398</v>
      </c>
      <c r="J4700">
        <v>267.62211613562602</v>
      </c>
      <c r="K4700">
        <v>-25.1746554663433</v>
      </c>
      <c r="L4700">
        <v>-37.064602000000001</v>
      </c>
      <c r="M4700">
        <v>414.52603945799501</v>
      </c>
      <c r="N4700">
        <v>243.72283099528801</v>
      </c>
      <c r="O4700">
        <v>4.5308407417885403</v>
      </c>
      <c r="P4700">
        <v>2.4300000000000002</v>
      </c>
      <c r="Q4700">
        <v>0</v>
      </c>
      <c r="R4700">
        <v>7.9069753846812301</v>
      </c>
      <c r="S4700">
        <v>272.90127924977401</v>
      </c>
    </row>
    <row r="4701" spans="1:20" hidden="1" x14ac:dyDescent="0.25">
      <c r="A4701">
        <v>2510</v>
      </c>
      <c r="B4701">
        <v>3090</v>
      </c>
      <c r="C4701">
        <v>205.506287192927</v>
      </c>
      <c r="D4701">
        <v>0.12381782842075501</v>
      </c>
      <c r="E4701">
        <v>0</v>
      </c>
      <c r="F4701">
        <v>-0.12573093924078901</v>
      </c>
      <c r="G4701">
        <v>506</v>
      </c>
      <c r="H4701">
        <v>3</v>
      </c>
      <c r="I4701">
        <v>44.724476870413497</v>
      </c>
      <c r="J4701">
        <v>184.38457495126499</v>
      </c>
      <c r="K4701">
        <v>-25.1746554663433</v>
      </c>
      <c r="L4701">
        <v>47.642398999999997</v>
      </c>
      <c r="M4701">
        <v>91.348146270826604</v>
      </c>
      <c r="N4701">
        <v>52.589411078204499</v>
      </c>
      <c r="O4701">
        <v>0.61902360708916904</v>
      </c>
      <c r="P4701">
        <v>-6.17</v>
      </c>
      <c r="Q4701">
        <v>0</v>
      </c>
      <c r="R4701">
        <v>-10.1144464587105</v>
      </c>
      <c r="S4701">
        <v>240.62124674582199</v>
      </c>
    </row>
    <row r="4702" spans="1:20" hidden="1" x14ac:dyDescent="0.25">
      <c r="A4702">
        <v>2511</v>
      </c>
      <c r="B4702">
        <v>333</v>
      </c>
      <c r="C4702">
        <v>264.189263405215</v>
      </c>
      <c r="D4702">
        <v>0.113038449585246</v>
      </c>
      <c r="E4702">
        <v>0</v>
      </c>
      <c r="F4702">
        <v>-1.9667161183120199E-2</v>
      </c>
      <c r="G4702">
        <v>507</v>
      </c>
      <c r="H4702">
        <v>3</v>
      </c>
      <c r="I4702">
        <v>133.56240194591101</v>
      </c>
      <c r="J4702">
        <v>248.09757275441601</v>
      </c>
      <c r="K4702">
        <v>-25.155478513793401</v>
      </c>
      <c r="L4702">
        <v>22.605801</v>
      </c>
      <c r="M4702">
        <v>248.90523772068801</v>
      </c>
      <c r="N4702">
        <v>142.03376205775899</v>
      </c>
      <c r="O4702">
        <v>0.14270748454479901</v>
      </c>
      <c r="P4702">
        <v>15.6</v>
      </c>
      <c r="Q4702">
        <v>0</v>
      </c>
      <c r="R4702">
        <v>-1.38636429612691</v>
      </c>
      <c r="S4702">
        <v>269.05628895200101</v>
      </c>
    </row>
    <row r="4703" spans="1:20" x14ac:dyDescent="0.25">
      <c r="A4703">
        <v>2511</v>
      </c>
      <c r="B4703">
        <v>1499</v>
      </c>
      <c r="C4703">
        <v>300.49964505672801</v>
      </c>
      <c r="D4703">
        <v>0.14668248247398899</v>
      </c>
      <c r="E4703">
        <v>0</v>
      </c>
      <c r="F4703">
        <v>0.265939032273735</v>
      </c>
      <c r="G4703">
        <v>507</v>
      </c>
      <c r="H4703">
        <v>3</v>
      </c>
      <c r="I4703">
        <v>264.00474387239399</v>
      </c>
      <c r="J4703">
        <v>270.04905416080902</v>
      </c>
      <c r="K4703">
        <v>-25.155478513793401</v>
      </c>
      <c r="L4703">
        <v>-39.488300000000002</v>
      </c>
      <c r="M4703">
        <v>415.88201489387598</v>
      </c>
      <c r="N4703">
        <v>243.53343509699499</v>
      </c>
      <c r="O4703">
        <v>5.2899638131793099</v>
      </c>
      <c r="P4703">
        <v>3.64</v>
      </c>
      <c r="Q4703">
        <v>0</v>
      </c>
      <c r="R4703">
        <v>8.6431407744539506</v>
      </c>
      <c r="S4703">
        <v>270.604003353216</v>
      </c>
      <c r="T4703">
        <f>IF(AND(C4703&gt;=$V$3,B4703=$V$1,A4703&lt;=2004),1,0)</f>
        <v>0</v>
      </c>
    </row>
    <row r="4704" spans="1:20" hidden="1" x14ac:dyDescent="0.25">
      <c r="A4704">
        <v>2511</v>
      </c>
      <c r="B4704">
        <v>1513</v>
      </c>
      <c r="C4704">
        <v>300.27203527628501</v>
      </c>
      <c r="D4704">
        <v>0.15258035259558</v>
      </c>
      <c r="E4704">
        <v>0</v>
      </c>
      <c r="F4704">
        <v>0.239103087322424</v>
      </c>
      <c r="G4704">
        <v>507</v>
      </c>
      <c r="H4704">
        <v>3</v>
      </c>
      <c r="I4704">
        <v>262.76970293962302</v>
      </c>
      <c r="J4704">
        <v>267.64888488259101</v>
      </c>
      <c r="K4704">
        <v>-25.155478513793401</v>
      </c>
      <c r="L4704">
        <v>-37.064602000000001</v>
      </c>
      <c r="M4704">
        <v>414.72376578817398</v>
      </c>
      <c r="N4704">
        <v>243.84379183636901</v>
      </c>
      <c r="O4704">
        <v>4.5267136847623499</v>
      </c>
      <c r="P4704">
        <v>2.5</v>
      </c>
      <c r="Q4704">
        <v>0</v>
      </c>
      <c r="R4704">
        <v>7.88011154296687</v>
      </c>
      <c r="S4704">
        <v>273.02985157827101</v>
      </c>
    </row>
    <row r="4705" spans="1:20" hidden="1" x14ac:dyDescent="0.25">
      <c r="A4705">
        <v>2511</v>
      </c>
      <c r="B4705">
        <v>3090</v>
      </c>
      <c r="C4705">
        <v>205.32801424232699</v>
      </c>
      <c r="D4705">
        <v>0.123840910789022</v>
      </c>
      <c r="E4705">
        <v>0</v>
      </c>
      <c r="F4705">
        <v>-0.121478642380685</v>
      </c>
      <c r="G4705">
        <v>507</v>
      </c>
      <c r="H4705">
        <v>3</v>
      </c>
      <c r="I4705">
        <v>44.742554436346502</v>
      </c>
      <c r="J4705">
        <v>184.206302000665</v>
      </c>
      <c r="K4705">
        <v>-25.155478513793401</v>
      </c>
      <c r="L4705">
        <v>47.642398999999997</v>
      </c>
      <c r="M4705">
        <v>91.023744711010707</v>
      </c>
      <c r="N4705">
        <v>52.4036119504959</v>
      </c>
      <c r="O4705">
        <v>0.604898071305362</v>
      </c>
      <c r="P4705">
        <v>-6.19</v>
      </c>
      <c r="Q4705">
        <v>0</v>
      </c>
      <c r="R4705">
        <v>-10.1195848021242</v>
      </c>
      <c r="S4705">
        <v>240.45613504983399</v>
      </c>
    </row>
    <row r="4706" spans="1:20" hidden="1" x14ac:dyDescent="0.25">
      <c r="A4706">
        <v>2512</v>
      </c>
      <c r="B4706">
        <v>333</v>
      </c>
      <c r="C4706">
        <v>264.11380921692398</v>
      </c>
      <c r="D4706">
        <v>0.113049593196715</v>
      </c>
      <c r="E4706">
        <v>0</v>
      </c>
      <c r="F4706">
        <v>-9.2923227322646504E-2</v>
      </c>
      <c r="G4706">
        <v>508</v>
      </c>
      <c r="H4706">
        <v>3</v>
      </c>
      <c r="I4706">
        <v>133.56240194591101</v>
      </c>
      <c r="J4706">
        <v>248.02211856612499</v>
      </c>
      <c r="K4706">
        <v>-25.155478513793401</v>
      </c>
      <c r="L4706">
        <v>22.605801</v>
      </c>
      <c r="M4706">
        <v>248.607886832529</v>
      </c>
      <c r="N4706">
        <v>141.865425269925</v>
      </c>
      <c r="O4706">
        <v>0.150379897105621</v>
      </c>
      <c r="P4706">
        <v>15.54</v>
      </c>
      <c r="Q4706">
        <v>0</v>
      </c>
      <c r="R4706">
        <v>-1.4026010105639899</v>
      </c>
      <c r="S4706">
        <v>269.03340403763099</v>
      </c>
    </row>
    <row r="4707" spans="1:20" x14ac:dyDescent="0.25">
      <c r="A4707">
        <v>2512</v>
      </c>
      <c r="B4707">
        <v>1499</v>
      </c>
      <c r="C4707">
        <v>300.54531950328902</v>
      </c>
      <c r="D4707">
        <v>0.146696942797887</v>
      </c>
      <c r="E4707">
        <v>0</v>
      </c>
      <c r="F4707">
        <v>-1.8798980774780798E-2</v>
      </c>
      <c r="G4707">
        <v>508</v>
      </c>
      <c r="H4707">
        <v>3</v>
      </c>
      <c r="I4707">
        <v>264.00474387239399</v>
      </c>
      <c r="J4707">
        <v>270.09472860736997</v>
      </c>
      <c r="K4707">
        <v>-25.155478513793401</v>
      </c>
      <c r="L4707">
        <v>-39.488300000000002</v>
      </c>
      <c r="M4707">
        <v>416.131028174753</v>
      </c>
      <c r="N4707">
        <v>243.68171665221399</v>
      </c>
      <c r="O4707">
        <v>5.28181237830609</v>
      </c>
      <c r="P4707">
        <v>3.74</v>
      </c>
      <c r="Q4707">
        <v>0</v>
      </c>
      <c r="R4707">
        <v>8.6154586331474103</v>
      </c>
      <c r="S4707">
        <v>270.74457364482902</v>
      </c>
      <c r="T4707">
        <f>IF(AND(C4707&gt;=$V$3,B4707=$V$1,A4707&lt;=2004),1,0)</f>
        <v>0</v>
      </c>
    </row>
    <row r="4708" spans="1:20" hidden="1" x14ac:dyDescent="0.25">
      <c r="A4708">
        <v>2512</v>
      </c>
      <c r="B4708">
        <v>1513</v>
      </c>
      <c r="C4708">
        <v>300.299799487293</v>
      </c>
      <c r="D4708">
        <v>0.152595394346182</v>
      </c>
      <c r="E4708">
        <v>0</v>
      </c>
      <c r="F4708">
        <v>-2.6375113330962999E-2</v>
      </c>
      <c r="G4708">
        <v>508</v>
      </c>
      <c r="H4708">
        <v>3</v>
      </c>
      <c r="I4708">
        <v>262.76970293962302</v>
      </c>
      <c r="J4708">
        <v>267.676649093599</v>
      </c>
      <c r="K4708">
        <v>-25.155478513793401</v>
      </c>
      <c r="L4708">
        <v>-37.064602000000001</v>
      </c>
      <c r="M4708">
        <v>414.87168645894798</v>
      </c>
      <c r="N4708">
        <v>243.933254294981</v>
      </c>
      <c r="O4708">
        <v>4.52220880256227</v>
      </c>
      <c r="P4708">
        <v>2.56</v>
      </c>
      <c r="Q4708">
        <v>0</v>
      </c>
      <c r="R4708">
        <v>7.8507733352743596</v>
      </c>
      <c r="S4708">
        <v>273.157945222975</v>
      </c>
    </row>
    <row r="4709" spans="1:20" hidden="1" x14ac:dyDescent="0.25">
      <c r="A4709">
        <v>2512</v>
      </c>
      <c r="B4709">
        <v>3090</v>
      </c>
      <c r="C4709">
        <v>205.15409300000101</v>
      </c>
      <c r="D4709">
        <v>0.12385311933398099</v>
      </c>
      <c r="E4709">
        <v>0</v>
      </c>
      <c r="F4709">
        <v>-0.115298655815101</v>
      </c>
      <c r="G4709">
        <v>508</v>
      </c>
      <c r="H4709">
        <v>3</v>
      </c>
      <c r="I4709">
        <v>44.742554436346502</v>
      </c>
      <c r="J4709">
        <v>184.032380758339</v>
      </c>
      <c r="K4709">
        <v>-25.155478513793401</v>
      </c>
      <c r="L4709">
        <v>47.642398999999997</v>
      </c>
      <c r="M4709">
        <v>90.708309714991799</v>
      </c>
      <c r="N4709">
        <v>52.222517592806703</v>
      </c>
      <c r="O4709">
        <v>0.59206322005756795</v>
      </c>
      <c r="P4709">
        <v>-6.2</v>
      </c>
      <c r="Q4709">
        <v>0</v>
      </c>
      <c r="R4709">
        <v>-10.1233776708573</v>
      </c>
      <c r="S4709">
        <v>240.290961469194</v>
      </c>
    </row>
    <row r="4710" spans="1:20" hidden="1" x14ac:dyDescent="0.25">
      <c r="A4710">
        <v>2513</v>
      </c>
      <c r="B4710">
        <v>333</v>
      </c>
      <c r="C4710">
        <v>264.03999937628203</v>
      </c>
      <c r="D4710">
        <v>0.113052128957896</v>
      </c>
      <c r="E4710">
        <v>0</v>
      </c>
      <c r="F4710">
        <v>-4.3566894697914103E-2</v>
      </c>
      <c r="G4710">
        <v>509</v>
      </c>
      <c r="H4710">
        <v>3</v>
      </c>
      <c r="I4710">
        <v>133.483698946017</v>
      </c>
      <c r="J4710">
        <v>247.948308725483</v>
      </c>
      <c r="K4710">
        <v>-25.128638958801599</v>
      </c>
      <c r="L4710">
        <v>22.605801</v>
      </c>
      <c r="M4710">
        <v>248.32399230535401</v>
      </c>
      <c r="N4710">
        <v>141.70372884983701</v>
      </c>
      <c r="O4710">
        <v>0.15824788185826699</v>
      </c>
      <c r="P4710">
        <v>15.49</v>
      </c>
      <c r="Q4710">
        <v>0</v>
      </c>
      <c r="R4710">
        <v>-1.4177506571023299</v>
      </c>
      <c r="S4710">
        <v>269.01027194080501</v>
      </c>
    </row>
    <row r="4711" spans="1:20" x14ac:dyDescent="0.25">
      <c r="A4711">
        <v>2513</v>
      </c>
      <c r="B4711">
        <v>1499</v>
      </c>
      <c r="C4711">
        <v>300.58031964109603</v>
      </c>
      <c r="D4711">
        <v>0.14670023328662199</v>
      </c>
      <c r="E4711">
        <v>0</v>
      </c>
      <c r="F4711">
        <v>0.282818363160316</v>
      </c>
      <c r="G4711">
        <v>509</v>
      </c>
      <c r="H4711">
        <v>3</v>
      </c>
      <c r="I4711">
        <v>263.56771634152199</v>
      </c>
      <c r="J4711">
        <v>270.12972874517698</v>
      </c>
      <c r="K4711">
        <v>-25.128638958801599</v>
      </c>
      <c r="L4711">
        <v>-39.488300000000002</v>
      </c>
      <c r="M4711">
        <v>416.38408522174399</v>
      </c>
      <c r="N4711">
        <v>243.83046497447501</v>
      </c>
      <c r="O4711">
        <v>5.2727545514573597</v>
      </c>
      <c r="P4711">
        <v>3.83</v>
      </c>
      <c r="Q4711">
        <v>0</v>
      </c>
      <c r="R4711">
        <v>8.5881111275943596</v>
      </c>
      <c r="S4711">
        <v>270.88469773305297</v>
      </c>
      <c r="T4711">
        <f>IF(AND(C4711&gt;=$V$3,B4711=$V$1,A4711&lt;=2004),1,0)</f>
        <v>0</v>
      </c>
    </row>
    <row r="4712" spans="1:20" hidden="1" x14ac:dyDescent="0.25">
      <c r="A4712">
        <v>2513</v>
      </c>
      <c r="B4712">
        <v>1513</v>
      </c>
      <c r="C4712">
        <v>300.31750191549202</v>
      </c>
      <c r="D4712">
        <v>0.152598817140253</v>
      </c>
      <c r="E4712">
        <v>0</v>
      </c>
      <c r="F4712">
        <v>0.26658986566980603</v>
      </c>
      <c r="G4712">
        <v>509</v>
      </c>
      <c r="H4712">
        <v>3</v>
      </c>
      <c r="I4712">
        <v>262.34457843319001</v>
      </c>
      <c r="J4712">
        <v>267.69435152179801</v>
      </c>
      <c r="K4712">
        <v>-25.128638958801599</v>
      </c>
      <c r="L4712">
        <v>-37.064602000000001</v>
      </c>
      <c r="M4712">
        <v>415.025149737079</v>
      </c>
      <c r="N4712">
        <v>244.02405332204</v>
      </c>
      <c r="O4712">
        <v>4.5183577640802097</v>
      </c>
      <c r="P4712">
        <v>2.61</v>
      </c>
      <c r="Q4712">
        <v>0</v>
      </c>
      <c r="R4712">
        <v>7.8218599540439904</v>
      </c>
      <c r="S4712">
        <v>273.28556711537999</v>
      </c>
    </row>
    <row r="4713" spans="1:20" hidden="1" x14ac:dyDescent="0.25">
      <c r="A4713">
        <v>2513</v>
      </c>
      <c r="B4713">
        <v>3090</v>
      </c>
      <c r="C4713">
        <v>204.98586132145701</v>
      </c>
      <c r="D4713">
        <v>0.123855897423873</v>
      </c>
      <c r="E4713">
        <v>0</v>
      </c>
      <c r="F4713">
        <v>-0.150745203134352</v>
      </c>
      <c r="G4713">
        <v>509</v>
      </c>
      <c r="H4713">
        <v>3</v>
      </c>
      <c r="I4713">
        <v>44.787833562353597</v>
      </c>
      <c r="J4713">
        <v>183.864149079795</v>
      </c>
      <c r="K4713">
        <v>-25.128638958801599</v>
      </c>
      <c r="L4713">
        <v>47.642398999999997</v>
      </c>
      <c r="M4713">
        <v>90.401365359979707</v>
      </c>
      <c r="N4713">
        <v>52.045918546328501</v>
      </c>
      <c r="O4713">
        <v>0.58022774826943502</v>
      </c>
      <c r="P4713">
        <v>-6.2</v>
      </c>
      <c r="Q4713">
        <v>0</v>
      </c>
      <c r="R4713">
        <v>-10.1258986108038</v>
      </c>
      <c r="S4713">
        <v>240.125746756761</v>
      </c>
    </row>
    <row r="4714" spans="1:20" hidden="1" x14ac:dyDescent="0.25">
      <c r="A4714">
        <v>2514</v>
      </c>
      <c r="B4714">
        <v>333</v>
      </c>
      <c r="C4714">
        <v>263.96964070031203</v>
      </c>
      <c r="D4714">
        <v>0.113056027189246</v>
      </c>
      <c r="E4714">
        <v>0</v>
      </c>
      <c r="F4714">
        <v>-9.1438407115401896E-2</v>
      </c>
      <c r="G4714">
        <v>510</v>
      </c>
      <c r="H4714">
        <v>3</v>
      </c>
      <c r="I4714">
        <v>133.483698946017</v>
      </c>
      <c r="J4714">
        <v>247.877950049514</v>
      </c>
      <c r="K4714">
        <v>-25.128638958801599</v>
      </c>
      <c r="L4714">
        <v>22.605801</v>
      </c>
      <c r="M4714">
        <v>248.04651991581301</v>
      </c>
      <c r="N4714">
        <v>141.54586013000699</v>
      </c>
      <c r="O4714">
        <v>0.16547808226034899</v>
      </c>
      <c r="P4714">
        <v>15.44</v>
      </c>
      <c r="Q4714">
        <v>0</v>
      </c>
      <c r="R4714">
        <v>-1.4323551941047299</v>
      </c>
      <c r="S4714">
        <v>268.98690155555897</v>
      </c>
    </row>
    <row r="4715" spans="1:20" x14ac:dyDescent="0.25">
      <c r="A4715">
        <v>2514</v>
      </c>
      <c r="B4715">
        <v>1499</v>
      </c>
      <c r="C4715">
        <v>300.61611530827099</v>
      </c>
      <c r="D4715">
        <v>0.14670529176233399</v>
      </c>
      <c r="E4715">
        <v>0</v>
      </c>
      <c r="F4715">
        <v>-2.1077742551632601E-2</v>
      </c>
      <c r="G4715">
        <v>510</v>
      </c>
      <c r="H4715">
        <v>3</v>
      </c>
      <c r="I4715">
        <v>263.56771634152199</v>
      </c>
      <c r="J4715">
        <v>270.16552441235302</v>
      </c>
      <c r="K4715">
        <v>-25.128638958801599</v>
      </c>
      <c r="L4715">
        <v>-39.488300000000002</v>
      </c>
      <c r="M4715">
        <v>416.5780798756</v>
      </c>
      <c r="N4715">
        <v>243.94492904534999</v>
      </c>
      <c r="O4715">
        <v>5.26306779066367</v>
      </c>
      <c r="P4715">
        <v>3.91</v>
      </c>
      <c r="Q4715">
        <v>0</v>
      </c>
      <c r="R4715">
        <v>8.5578160412685307</v>
      </c>
      <c r="S4715">
        <v>271.02432752500198</v>
      </c>
      <c r="T4715">
        <f>IF(AND(C4715&gt;=$V$3,B4715=$V$1,A4715&lt;=2004),1,0)</f>
        <v>0</v>
      </c>
    </row>
    <row r="4716" spans="1:20" hidden="1" x14ac:dyDescent="0.25">
      <c r="A4716">
        <v>2514</v>
      </c>
      <c r="B4716">
        <v>1513</v>
      </c>
      <c r="C4716">
        <v>300.33669396414501</v>
      </c>
      <c r="D4716">
        <v>0.15260407900925499</v>
      </c>
      <c r="E4716">
        <v>0</v>
      </c>
      <c r="F4716">
        <v>-3.9467928772463502E-2</v>
      </c>
      <c r="G4716">
        <v>510</v>
      </c>
      <c r="H4716">
        <v>3</v>
      </c>
      <c r="I4716">
        <v>262.34457843319001</v>
      </c>
      <c r="J4716">
        <v>267.71354357045101</v>
      </c>
      <c r="K4716">
        <v>-25.128638958801599</v>
      </c>
      <c r="L4716">
        <v>-37.064602000000001</v>
      </c>
      <c r="M4716">
        <v>415.123019966725</v>
      </c>
      <c r="N4716">
        <v>244.082470015453</v>
      </c>
      <c r="O4716">
        <v>4.5156021503255603</v>
      </c>
      <c r="P4716">
        <v>2.66</v>
      </c>
      <c r="Q4716">
        <v>0</v>
      </c>
      <c r="R4716">
        <v>7.7901828752833797</v>
      </c>
      <c r="S4716">
        <v>273.41267216284399</v>
      </c>
    </row>
    <row r="4717" spans="1:20" hidden="1" x14ac:dyDescent="0.25">
      <c r="A4717">
        <v>2514</v>
      </c>
      <c r="B4717">
        <v>3090</v>
      </c>
      <c r="C4717">
        <v>204.82157547214501</v>
      </c>
      <c r="D4717">
        <v>0.12386016818769301</v>
      </c>
      <c r="E4717">
        <v>0</v>
      </c>
      <c r="F4717">
        <v>-0.10454488839194299</v>
      </c>
      <c r="G4717">
        <v>510</v>
      </c>
      <c r="H4717">
        <v>3</v>
      </c>
      <c r="I4717">
        <v>44.787833562353597</v>
      </c>
      <c r="J4717">
        <v>183.699863230483</v>
      </c>
      <c r="K4717">
        <v>-25.128638958801599</v>
      </c>
      <c r="L4717">
        <v>47.642398999999997</v>
      </c>
      <c r="M4717">
        <v>90.105204039509601</v>
      </c>
      <c r="N4717">
        <v>51.875588182148697</v>
      </c>
      <c r="O4717">
        <v>0.56807223769520299</v>
      </c>
      <c r="P4717">
        <v>-6.21</v>
      </c>
      <c r="Q4717">
        <v>0</v>
      </c>
      <c r="R4717">
        <v>-10.126768053479701</v>
      </c>
      <c r="S4717">
        <v>239.96051785845299</v>
      </c>
    </row>
    <row r="4718" spans="1:20" hidden="1" x14ac:dyDescent="0.25">
      <c r="A4718">
        <v>2515</v>
      </c>
      <c r="B4718">
        <v>333</v>
      </c>
      <c r="C4718">
        <v>263.90102778999</v>
      </c>
      <c r="D4718">
        <v>0.113061682240436</v>
      </c>
      <c r="E4718">
        <v>0</v>
      </c>
      <c r="F4718">
        <v>-4.6253957055417398E-2</v>
      </c>
      <c r="G4718">
        <v>511</v>
      </c>
      <c r="H4718">
        <v>3</v>
      </c>
      <c r="I4718">
        <v>133.42532298969601</v>
      </c>
      <c r="J4718">
        <v>247.809337139191</v>
      </c>
      <c r="K4718">
        <v>-25.0941449769564</v>
      </c>
      <c r="L4718">
        <v>22.605801</v>
      </c>
      <c r="M4718">
        <v>247.782237984814</v>
      </c>
      <c r="N4718">
        <v>141.395728212699</v>
      </c>
      <c r="O4718">
        <v>0.172349952915403</v>
      </c>
      <c r="P4718">
        <v>15.39</v>
      </c>
      <c r="Q4718">
        <v>0</v>
      </c>
      <c r="R4718">
        <v>-1.44589648814973</v>
      </c>
      <c r="S4718">
        <v>268.96331022982298</v>
      </c>
    </row>
    <row r="4719" spans="1:20" x14ac:dyDescent="0.25">
      <c r="A4719">
        <v>2515</v>
      </c>
      <c r="B4719">
        <v>1499</v>
      </c>
      <c r="C4719">
        <v>300.64044921727998</v>
      </c>
      <c r="D4719">
        <v>0.14671262994637699</v>
      </c>
      <c r="E4719">
        <v>0</v>
      </c>
      <c r="F4719">
        <v>0.30368202401533501</v>
      </c>
      <c r="G4719">
        <v>511</v>
      </c>
      <c r="H4719">
        <v>3</v>
      </c>
      <c r="I4719">
        <v>263.09155787515499</v>
      </c>
      <c r="J4719">
        <v>270.18985832136201</v>
      </c>
      <c r="K4719">
        <v>-25.0941449769564</v>
      </c>
      <c r="L4719">
        <v>-39.488300000000002</v>
      </c>
      <c r="M4719">
        <v>416.77655400385697</v>
      </c>
      <c r="N4719">
        <v>244.06240601541899</v>
      </c>
      <c r="O4719">
        <v>5.2529385397385999</v>
      </c>
      <c r="P4719">
        <v>3.98</v>
      </c>
      <c r="Q4719">
        <v>0</v>
      </c>
      <c r="R4719">
        <v>8.5278926626180596</v>
      </c>
      <c r="S4719">
        <v>271.16346908547598</v>
      </c>
      <c r="T4719">
        <f>IF(AND(C4719&gt;=$V$3,B4719=$V$1,A4719&lt;=2004),1,0)</f>
        <v>0</v>
      </c>
    </row>
    <row r="4720" spans="1:20" hidden="1" x14ac:dyDescent="0.25">
      <c r="A4720">
        <v>2515</v>
      </c>
      <c r="B4720">
        <v>1513</v>
      </c>
      <c r="C4720">
        <v>300.34505523015099</v>
      </c>
      <c r="D4720">
        <v>0.15261171225004799</v>
      </c>
      <c r="E4720">
        <v>0</v>
      </c>
      <c r="F4720">
        <v>0.28696474118434501</v>
      </c>
      <c r="G4720">
        <v>511</v>
      </c>
      <c r="H4720">
        <v>3</v>
      </c>
      <c r="I4720">
        <v>261.88327642657498</v>
      </c>
      <c r="J4720">
        <v>267.72190483645602</v>
      </c>
      <c r="K4720">
        <v>-25.0941449769564</v>
      </c>
      <c r="L4720">
        <v>-37.064602000000001</v>
      </c>
      <c r="M4720">
        <v>415.22914531594398</v>
      </c>
      <c r="N4720">
        <v>244.14613378996299</v>
      </c>
      <c r="O4720">
        <v>4.5127295790283899</v>
      </c>
      <c r="P4720">
        <v>2.69</v>
      </c>
      <c r="Q4720">
        <v>0</v>
      </c>
      <c r="R4720">
        <v>7.7590840286203004</v>
      </c>
      <c r="S4720">
        <v>273.53926979983498</v>
      </c>
    </row>
    <row r="4721" spans="1:20" hidden="1" x14ac:dyDescent="0.25">
      <c r="A4721">
        <v>2515</v>
      </c>
      <c r="B4721">
        <v>3090</v>
      </c>
      <c r="C4721">
        <v>204.66331421430499</v>
      </c>
      <c r="D4721">
        <v>0.12386636366093701</v>
      </c>
      <c r="E4721">
        <v>0</v>
      </c>
      <c r="F4721">
        <v>-0.15962177027330199</v>
      </c>
      <c r="G4721">
        <v>511</v>
      </c>
      <c r="H4721">
        <v>3</v>
      </c>
      <c r="I4721">
        <v>44.860213223572998</v>
      </c>
      <c r="J4721">
        <v>183.54160197264301</v>
      </c>
      <c r="K4721">
        <v>-25.0941449769564</v>
      </c>
      <c r="L4721">
        <v>47.642398999999997</v>
      </c>
      <c r="M4721">
        <v>89.816691971738095</v>
      </c>
      <c r="N4721">
        <v>51.709739480868699</v>
      </c>
      <c r="O4721">
        <v>0.55780326084422505</v>
      </c>
      <c r="P4721">
        <v>-6.21</v>
      </c>
      <c r="Q4721">
        <v>0</v>
      </c>
      <c r="R4721">
        <v>-10.1264962814372</v>
      </c>
      <c r="S4721">
        <v>239.79529339439301</v>
      </c>
    </row>
    <row r="4722" spans="1:20" hidden="1" x14ac:dyDescent="0.25">
      <c r="A4722">
        <v>2516</v>
      </c>
      <c r="B4722">
        <v>333</v>
      </c>
      <c r="C4722">
        <v>263.83586685840902</v>
      </c>
      <c r="D4722">
        <v>0.11306685555099701</v>
      </c>
      <c r="E4722">
        <v>0</v>
      </c>
      <c r="F4722">
        <v>-9.1459975569315205E-2</v>
      </c>
      <c r="G4722">
        <v>512</v>
      </c>
      <c r="H4722">
        <v>3</v>
      </c>
      <c r="I4722">
        <v>133.42532298969601</v>
      </c>
      <c r="J4722">
        <v>247.74417620761</v>
      </c>
      <c r="K4722">
        <v>-25.0941449769564</v>
      </c>
      <c r="L4722">
        <v>22.605801</v>
      </c>
      <c r="M4722">
        <v>247.524716960521</v>
      </c>
      <c r="N4722">
        <v>141.24939518139499</v>
      </c>
      <c r="O4722">
        <v>0.17964741554837299</v>
      </c>
      <c r="P4722">
        <v>15.35</v>
      </c>
      <c r="Q4722">
        <v>0</v>
      </c>
      <c r="R4722">
        <v>-1.4588710080965499</v>
      </c>
      <c r="S4722">
        <v>268.93950721111401</v>
      </c>
    </row>
    <row r="4723" spans="1:20" x14ac:dyDescent="0.25">
      <c r="A4723">
        <v>2516</v>
      </c>
      <c r="B4723">
        <v>1499</v>
      </c>
      <c r="C4723">
        <v>300.66582208481498</v>
      </c>
      <c r="D4723">
        <v>0.14671934300762701</v>
      </c>
      <c r="E4723">
        <v>0</v>
      </c>
      <c r="F4723">
        <v>-2.7527456340388601E-2</v>
      </c>
      <c r="G4723">
        <v>512</v>
      </c>
      <c r="H4723">
        <v>3</v>
      </c>
      <c r="I4723">
        <v>263.09155787515499</v>
      </c>
      <c r="J4723">
        <v>270.21523118889598</v>
      </c>
      <c r="K4723">
        <v>-25.0941449769564</v>
      </c>
      <c r="L4723">
        <v>-39.488300000000002</v>
      </c>
      <c r="M4723">
        <v>416.91151728375701</v>
      </c>
      <c r="N4723">
        <v>244.14258560173801</v>
      </c>
      <c r="O4723">
        <v>5.2421639114130203</v>
      </c>
      <c r="P4723">
        <v>4.04</v>
      </c>
      <c r="Q4723">
        <v>0</v>
      </c>
      <c r="R4723">
        <v>8.4948068843704103</v>
      </c>
      <c r="S4723">
        <v>271.30207081659398</v>
      </c>
      <c r="T4723">
        <f>IF(AND(C4723&gt;=$V$3,B4723=$V$1,A4723&lt;=2004),1,0)</f>
        <v>0</v>
      </c>
    </row>
    <row r="4724" spans="1:20" hidden="1" x14ac:dyDescent="0.25">
      <c r="A4724">
        <v>2516</v>
      </c>
      <c r="B4724">
        <v>1513</v>
      </c>
      <c r="C4724">
        <v>300.355482334839</v>
      </c>
      <c r="D4724">
        <v>0.15261869523284999</v>
      </c>
      <c r="E4724">
        <v>0</v>
      </c>
      <c r="F4724">
        <v>-5.4734998551699797E-2</v>
      </c>
      <c r="G4724">
        <v>512</v>
      </c>
      <c r="H4724">
        <v>3</v>
      </c>
      <c r="I4724">
        <v>261.88327642657498</v>
      </c>
      <c r="J4724">
        <v>267.73233194114403</v>
      </c>
      <c r="K4724">
        <v>-25.0941449769564</v>
      </c>
      <c r="L4724">
        <v>-37.064602000000001</v>
      </c>
      <c r="M4724">
        <v>415.275386569734</v>
      </c>
      <c r="N4724">
        <v>244.17447964540699</v>
      </c>
      <c r="O4724">
        <v>4.51128609407857</v>
      </c>
      <c r="P4724">
        <v>2.73</v>
      </c>
      <c r="Q4724">
        <v>0</v>
      </c>
      <c r="R4724">
        <v>7.7250101467728003</v>
      </c>
      <c r="S4724">
        <v>273.66531148551599</v>
      </c>
    </row>
    <row r="4725" spans="1:20" hidden="1" x14ac:dyDescent="0.25">
      <c r="A4725">
        <v>2516</v>
      </c>
      <c r="B4725">
        <v>3090</v>
      </c>
      <c r="C4725">
        <v>204.509473850685</v>
      </c>
      <c r="D4725">
        <v>0.123872031356257</v>
      </c>
      <c r="E4725">
        <v>0</v>
      </c>
      <c r="F4725">
        <v>-0.11713175207960801</v>
      </c>
      <c r="G4725">
        <v>512</v>
      </c>
      <c r="H4725">
        <v>3</v>
      </c>
      <c r="I4725">
        <v>44.860213223572998</v>
      </c>
      <c r="J4725">
        <v>183.38776160902299</v>
      </c>
      <c r="K4725">
        <v>-25.0941449769564</v>
      </c>
      <c r="L4725">
        <v>47.642398999999997</v>
      </c>
      <c r="M4725">
        <v>89.539415786657301</v>
      </c>
      <c r="N4725">
        <v>51.550336367558401</v>
      </c>
      <c r="O4725">
        <v>0.54906862880846596</v>
      </c>
      <c r="P4725">
        <v>-6.2</v>
      </c>
      <c r="Q4725">
        <v>0</v>
      </c>
      <c r="R4725">
        <v>-10.1244895937821</v>
      </c>
      <c r="S4725">
        <v>239.63010167155801</v>
      </c>
    </row>
    <row r="4726" spans="1:20" hidden="1" x14ac:dyDescent="0.25">
      <c r="A4726">
        <v>2517</v>
      </c>
      <c r="B4726">
        <v>333</v>
      </c>
      <c r="C4726">
        <v>263.77328174657998</v>
      </c>
      <c r="D4726">
        <v>0.113067995093726</v>
      </c>
      <c r="E4726">
        <v>0</v>
      </c>
      <c r="F4726">
        <v>-6.8246195924132003E-2</v>
      </c>
      <c r="G4726">
        <v>513</v>
      </c>
      <c r="H4726">
        <v>3</v>
      </c>
      <c r="I4726">
        <v>133.387148966133</v>
      </c>
      <c r="J4726">
        <v>247.68159109578201</v>
      </c>
      <c r="K4726">
        <v>-25.0520070754588</v>
      </c>
      <c r="L4726">
        <v>22.605801</v>
      </c>
      <c r="M4726">
        <v>247.28033794364501</v>
      </c>
      <c r="N4726">
        <v>141.110077324131</v>
      </c>
      <c r="O4726">
        <v>0.18596544804251899</v>
      </c>
      <c r="P4726">
        <v>15.32</v>
      </c>
      <c r="Q4726">
        <v>0</v>
      </c>
      <c r="R4726">
        <v>-1.47078971487775</v>
      </c>
      <c r="S4726">
        <v>268.91550972613697</v>
      </c>
    </row>
    <row r="4727" spans="1:20" x14ac:dyDescent="0.25">
      <c r="A4727">
        <v>2517</v>
      </c>
      <c r="B4727">
        <v>1499</v>
      </c>
      <c r="C4727">
        <v>300.67898453494399</v>
      </c>
      <c r="D4727">
        <v>0.14672082171648301</v>
      </c>
      <c r="E4727">
        <v>0</v>
      </c>
      <c r="F4727">
        <v>0.32351793264435103</v>
      </c>
      <c r="G4727">
        <v>513</v>
      </c>
      <c r="H4727">
        <v>3</v>
      </c>
      <c r="I4727">
        <v>262.57657586015</v>
      </c>
      <c r="J4727">
        <v>270.228393639025</v>
      </c>
      <c r="K4727">
        <v>-25.0520070754588</v>
      </c>
      <c r="L4727">
        <v>-39.488300000000002</v>
      </c>
      <c r="M4727">
        <v>417.05227784937199</v>
      </c>
      <c r="N4727">
        <v>244.22526717129401</v>
      </c>
      <c r="O4727">
        <v>5.2320511260217604</v>
      </c>
      <c r="P4727">
        <v>4.09</v>
      </c>
      <c r="Q4727">
        <v>0</v>
      </c>
      <c r="R4727">
        <v>8.4621760882177703</v>
      </c>
      <c r="S4727">
        <v>271.440140141867</v>
      </c>
      <c r="T4727">
        <f>IF(AND(C4727&gt;=$V$3,B4727=$V$1,A4727&lt;=2004),1,0)</f>
        <v>0</v>
      </c>
    </row>
    <row r="4728" spans="1:20" hidden="1" x14ac:dyDescent="0.25">
      <c r="A4728">
        <v>2517</v>
      </c>
      <c r="B4728">
        <v>1513</v>
      </c>
      <c r="C4728">
        <v>300.35502787302602</v>
      </c>
      <c r="D4728">
        <v>0.15262023339824499</v>
      </c>
      <c r="E4728">
        <v>0</v>
      </c>
      <c r="F4728">
        <v>0.28831027610589599</v>
      </c>
      <c r="G4728">
        <v>513</v>
      </c>
      <c r="H4728">
        <v>3</v>
      </c>
      <c r="I4728">
        <v>261.38607783262302</v>
      </c>
      <c r="J4728">
        <v>267.73187747933201</v>
      </c>
      <c r="K4728">
        <v>-25.0520070754588</v>
      </c>
      <c r="L4728">
        <v>-37.064602000000001</v>
      </c>
      <c r="M4728">
        <v>415.333058175823</v>
      </c>
      <c r="N4728">
        <v>244.208644392943</v>
      </c>
      <c r="O4728">
        <v>4.5094509310283897</v>
      </c>
      <c r="P4728">
        <v>2.76</v>
      </c>
      <c r="Q4728">
        <v>0</v>
      </c>
      <c r="R4728">
        <v>7.6916918239946401</v>
      </c>
      <c r="S4728">
        <v>273.790809547631</v>
      </c>
    </row>
    <row r="4729" spans="1:20" hidden="1" x14ac:dyDescent="0.25">
      <c r="A4729">
        <v>2517</v>
      </c>
      <c r="B4729">
        <v>3090</v>
      </c>
      <c r="C4729">
        <v>204.36196588775701</v>
      </c>
      <c r="D4729">
        <v>0.1238732797988</v>
      </c>
      <c r="E4729">
        <v>0</v>
      </c>
      <c r="F4729">
        <v>-0.167777194896057</v>
      </c>
      <c r="G4729">
        <v>513</v>
      </c>
      <c r="H4729">
        <v>3</v>
      </c>
      <c r="I4729">
        <v>44.959586582733102</v>
      </c>
      <c r="J4729">
        <v>183.240253646095</v>
      </c>
      <c r="K4729">
        <v>-25.0520070754588</v>
      </c>
      <c r="L4729">
        <v>47.642398999999997</v>
      </c>
      <c r="M4729">
        <v>89.270500903144907</v>
      </c>
      <c r="N4729">
        <v>51.395565480547504</v>
      </c>
      <c r="O4729">
        <v>0.54075934530348602</v>
      </c>
      <c r="P4729">
        <v>-6.2</v>
      </c>
      <c r="Q4729">
        <v>0</v>
      </c>
      <c r="R4729">
        <v>-10.1212183087328</v>
      </c>
      <c r="S4729">
        <v>239.46496332318699</v>
      </c>
    </row>
    <row r="4730" spans="1:20" hidden="1" x14ac:dyDescent="0.25">
      <c r="A4730">
        <v>2518</v>
      </c>
      <c r="B4730">
        <v>333</v>
      </c>
      <c r="C4730">
        <v>263.71313738670801</v>
      </c>
      <c r="D4730">
        <v>0.113069310581767</v>
      </c>
      <c r="E4730">
        <v>0</v>
      </c>
      <c r="F4730">
        <v>-6.4667582348858693E-2</v>
      </c>
      <c r="G4730">
        <v>514</v>
      </c>
      <c r="H4730">
        <v>3</v>
      </c>
      <c r="I4730">
        <v>133.36903225907599</v>
      </c>
      <c r="J4730">
        <v>247.62144673590899</v>
      </c>
      <c r="K4730">
        <v>-25.0022380899217</v>
      </c>
      <c r="L4730">
        <v>22.605801</v>
      </c>
      <c r="M4730">
        <v>247.04578966955501</v>
      </c>
      <c r="N4730">
        <v>140.97639014521201</v>
      </c>
      <c r="O4730">
        <v>0.19054067075953199</v>
      </c>
      <c r="P4730">
        <v>15.28</v>
      </c>
      <c r="Q4730">
        <v>0</v>
      </c>
      <c r="R4730">
        <v>-1.48191006834546</v>
      </c>
      <c r="S4730">
        <v>268.89133080086799</v>
      </c>
    </row>
    <row r="4731" spans="1:20" x14ac:dyDescent="0.25">
      <c r="A4731">
        <v>2518</v>
      </c>
      <c r="B4731">
        <v>1499</v>
      </c>
      <c r="C4731">
        <v>300.679800483299</v>
      </c>
      <c r="D4731">
        <v>0.146722528737875</v>
      </c>
      <c r="E4731">
        <v>0</v>
      </c>
      <c r="F4731">
        <v>0.327123520893286</v>
      </c>
      <c r="G4731">
        <v>514</v>
      </c>
      <c r="H4731">
        <v>3</v>
      </c>
      <c r="I4731">
        <v>262.02309937808701</v>
      </c>
      <c r="J4731">
        <v>270.22920958738001</v>
      </c>
      <c r="K4731">
        <v>-25.0022380899217</v>
      </c>
      <c r="L4731">
        <v>-39.488300000000002</v>
      </c>
      <c r="M4731">
        <v>417.125312958618</v>
      </c>
      <c r="N4731">
        <v>244.26832791514599</v>
      </c>
      <c r="O4731">
        <v>5.2221246945523596</v>
      </c>
      <c r="P4731">
        <v>4.13</v>
      </c>
      <c r="Q4731">
        <v>0</v>
      </c>
      <c r="R4731">
        <v>8.4261798708937903</v>
      </c>
      <c r="S4731">
        <v>271.57762215090099</v>
      </c>
      <c r="T4731">
        <f>IF(AND(C4731&gt;=$V$3,B4731=$V$1,A4731&lt;=2004),1,0)</f>
        <v>0</v>
      </c>
    </row>
    <row r="4732" spans="1:20" hidden="1" x14ac:dyDescent="0.25">
      <c r="A4732">
        <v>2518</v>
      </c>
      <c r="B4732">
        <v>1513</v>
      </c>
      <c r="C4732">
        <v>300.34349275804499</v>
      </c>
      <c r="D4732">
        <v>0.152622009056262</v>
      </c>
      <c r="E4732">
        <v>0</v>
      </c>
      <c r="F4732">
        <v>0.293585135735902</v>
      </c>
      <c r="G4732">
        <v>514</v>
      </c>
      <c r="H4732">
        <v>3</v>
      </c>
      <c r="I4732">
        <v>260.85328187427501</v>
      </c>
      <c r="J4732">
        <v>267.72034236435098</v>
      </c>
      <c r="K4732">
        <v>-25.0022380899217</v>
      </c>
      <c r="L4732">
        <v>-37.064602000000001</v>
      </c>
      <c r="M4732">
        <v>415.33054445328997</v>
      </c>
      <c r="N4732">
        <v>244.20746059427699</v>
      </c>
      <c r="O4732">
        <v>4.5078856620632903</v>
      </c>
      <c r="P4732">
        <v>2.78</v>
      </c>
      <c r="Q4732">
        <v>0</v>
      </c>
      <c r="R4732">
        <v>7.6553942669661499</v>
      </c>
      <c r="S4732">
        <v>273.915715376832</v>
      </c>
    </row>
    <row r="4733" spans="1:20" hidden="1" x14ac:dyDescent="0.25">
      <c r="A4733">
        <v>2518</v>
      </c>
      <c r="B4733">
        <v>3090</v>
      </c>
      <c r="C4733">
        <v>204.222043862226</v>
      </c>
      <c r="D4733">
        <v>0.123874721000778</v>
      </c>
      <c r="E4733">
        <v>0</v>
      </c>
      <c r="F4733">
        <v>-0.20098969731755201</v>
      </c>
      <c r="G4733">
        <v>514</v>
      </c>
      <c r="H4733">
        <v>3</v>
      </c>
      <c r="I4733">
        <v>45.085840883266798</v>
      </c>
      <c r="J4733">
        <v>183.10033162056399</v>
      </c>
      <c r="K4733">
        <v>-25.0022380899217</v>
      </c>
      <c r="L4733">
        <v>47.642398999999997</v>
      </c>
      <c r="M4733">
        <v>89.013224414989907</v>
      </c>
      <c r="N4733">
        <v>51.247502685079802</v>
      </c>
      <c r="O4733">
        <v>0.53476176788794005</v>
      </c>
      <c r="P4733">
        <v>-6.18</v>
      </c>
      <c r="Q4733">
        <v>0</v>
      </c>
      <c r="R4733">
        <v>-10.1161375060534</v>
      </c>
      <c r="S4733">
        <v>239.29990787347</v>
      </c>
    </row>
    <row r="4734" spans="1:20" hidden="1" x14ac:dyDescent="0.25">
      <c r="A4734">
        <v>2519</v>
      </c>
      <c r="B4734">
        <v>333</v>
      </c>
      <c r="C4734">
        <v>263.65607804523103</v>
      </c>
      <c r="D4734">
        <v>0.11307563421104599</v>
      </c>
      <c r="E4734">
        <v>0</v>
      </c>
      <c r="F4734">
        <v>-8.1737382283337601E-2</v>
      </c>
      <c r="G4734">
        <v>515</v>
      </c>
      <c r="H4734">
        <v>3</v>
      </c>
      <c r="I4734">
        <v>133.36903225907599</v>
      </c>
      <c r="J4734">
        <v>247.564387394432</v>
      </c>
      <c r="K4734">
        <v>-25.0022380899217</v>
      </c>
      <c r="L4734">
        <v>22.605801</v>
      </c>
      <c r="M4734">
        <v>246.82054578383401</v>
      </c>
      <c r="N4734">
        <v>140.84861076312001</v>
      </c>
      <c r="O4734">
        <v>0.19444887093934099</v>
      </c>
      <c r="P4734">
        <v>15.25</v>
      </c>
      <c r="Q4734">
        <v>0</v>
      </c>
      <c r="R4734">
        <v>-1.4922747468200701</v>
      </c>
      <c r="S4734">
        <v>268.86698276494099</v>
      </c>
    </row>
    <row r="4735" spans="1:20" x14ac:dyDescent="0.25">
      <c r="A4735">
        <v>2519</v>
      </c>
      <c r="B4735">
        <v>1499</v>
      </c>
      <c r="C4735">
        <v>300.68286439412799</v>
      </c>
      <c r="D4735">
        <v>0.146730734491264</v>
      </c>
      <c r="E4735">
        <v>0</v>
      </c>
      <c r="F4735">
        <v>-5.9560304290195903E-2</v>
      </c>
      <c r="G4735">
        <v>515</v>
      </c>
      <c r="H4735">
        <v>3</v>
      </c>
      <c r="I4735">
        <v>262.02309937808701</v>
      </c>
      <c r="J4735">
        <v>270.232273498209</v>
      </c>
      <c r="K4735">
        <v>-25.0022380899217</v>
      </c>
      <c r="L4735">
        <v>-39.488300000000002</v>
      </c>
      <c r="M4735">
        <v>417.12984076555898</v>
      </c>
      <c r="N4735">
        <v>244.272380540379</v>
      </c>
      <c r="O4735">
        <v>5.21277514897979</v>
      </c>
      <c r="P4735">
        <v>4.16</v>
      </c>
      <c r="Q4735">
        <v>0</v>
      </c>
      <c r="R4735">
        <v>8.3867948393226595</v>
      </c>
      <c r="S4735">
        <v>271.71446155161698</v>
      </c>
      <c r="T4735">
        <f>IF(AND(C4735&gt;=$V$3,B4735=$V$1,A4735&lt;=2004),1,0)</f>
        <v>0</v>
      </c>
    </row>
    <row r="4736" spans="1:20" hidden="1" x14ac:dyDescent="0.25">
      <c r="A4736">
        <v>2519</v>
      </c>
      <c r="B4736">
        <v>1513</v>
      </c>
      <c r="C4736">
        <v>300.3352187479</v>
      </c>
      <c r="D4736">
        <v>0.152630544749988</v>
      </c>
      <c r="E4736">
        <v>0</v>
      </c>
      <c r="F4736">
        <v>-8.6403922616408793E-2</v>
      </c>
      <c r="G4736">
        <v>515</v>
      </c>
      <c r="H4736">
        <v>3</v>
      </c>
      <c r="I4736">
        <v>260.85328187427501</v>
      </c>
      <c r="J4736">
        <v>267.712068354206</v>
      </c>
      <c r="K4736">
        <v>-25.0022380899217</v>
      </c>
      <c r="L4736">
        <v>-37.064602000000001</v>
      </c>
      <c r="M4736">
        <v>415.26674516035501</v>
      </c>
      <c r="N4736">
        <v>244.17136178636599</v>
      </c>
      <c r="O4736">
        <v>4.5072689431548598</v>
      </c>
      <c r="P4736">
        <v>2.8</v>
      </c>
      <c r="Q4736">
        <v>0</v>
      </c>
      <c r="R4736">
        <v>7.6160741104657097</v>
      </c>
      <c r="S4736">
        <v>274.03997965622</v>
      </c>
    </row>
    <row r="4737" spans="1:20" hidden="1" x14ac:dyDescent="0.25">
      <c r="A4737">
        <v>2519</v>
      </c>
      <c r="B4737">
        <v>3090</v>
      </c>
      <c r="C4737">
        <v>204.085918765185</v>
      </c>
      <c r="D4737">
        <v>0.123881648944431</v>
      </c>
      <c r="E4737">
        <v>0</v>
      </c>
      <c r="F4737">
        <v>-0.10059975613430699</v>
      </c>
      <c r="G4737">
        <v>515</v>
      </c>
      <c r="H4737">
        <v>3</v>
      </c>
      <c r="I4737">
        <v>45.085840883266798</v>
      </c>
      <c r="J4737">
        <v>182.96420652352299</v>
      </c>
      <c r="K4737">
        <v>-25.0022380899217</v>
      </c>
      <c r="L4737">
        <v>47.642398999999997</v>
      </c>
      <c r="M4737">
        <v>88.769693285339898</v>
      </c>
      <c r="N4737">
        <v>51.1075756154967</v>
      </c>
      <c r="O4737">
        <v>0.52900052562074495</v>
      </c>
      <c r="P4737">
        <v>-6.17</v>
      </c>
      <c r="Q4737">
        <v>0</v>
      </c>
      <c r="R4737">
        <v>-10.1088944443879</v>
      </c>
      <c r="S4737">
        <v>239.13497060194001</v>
      </c>
    </row>
    <row r="4738" spans="1:20" hidden="1" x14ac:dyDescent="0.25">
      <c r="A4738">
        <v>2520</v>
      </c>
      <c r="B4738">
        <v>333</v>
      </c>
      <c r="C4738">
        <v>263.60182224036703</v>
      </c>
      <c r="D4738">
        <v>0.113077627309394</v>
      </c>
      <c r="E4738">
        <v>0</v>
      </c>
      <c r="F4738">
        <v>-7.4279540944226494E-2</v>
      </c>
      <c r="G4738">
        <v>516</v>
      </c>
      <c r="H4738">
        <v>3</v>
      </c>
      <c r="I4738">
        <v>133.37080903063699</v>
      </c>
      <c r="J4738">
        <v>247.510131589568</v>
      </c>
      <c r="K4738">
        <v>-24.944853180460299</v>
      </c>
      <c r="L4738">
        <v>22.605801</v>
      </c>
      <c r="M4738">
        <v>246.60699786912599</v>
      </c>
      <c r="N4738">
        <v>140.72698723831201</v>
      </c>
      <c r="O4738">
        <v>0.196211126515726</v>
      </c>
      <c r="P4738">
        <v>15.22</v>
      </c>
      <c r="Q4738">
        <v>0</v>
      </c>
      <c r="R4738">
        <v>-1.5017016359497</v>
      </c>
      <c r="S4738">
        <v>268.84248091937798</v>
      </c>
    </row>
    <row r="4739" spans="1:20" x14ac:dyDescent="0.25">
      <c r="A4739">
        <v>2520</v>
      </c>
      <c r="B4739">
        <v>1499</v>
      </c>
      <c r="C4739">
        <v>300.67330579868798</v>
      </c>
      <c r="D4739">
        <v>0.146733320802512</v>
      </c>
      <c r="E4739">
        <v>0</v>
      </c>
      <c r="F4739">
        <v>0.33443632740340201</v>
      </c>
      <c r="G4739">
        <v>516</v>
      </c>
      <c r="H4739">
        <v>3</v>
      </c>
      <c r="I4739">
        <v>261.43147872622899</v>
      </c>
      <c r="J4739">
        <v>270.22271490277001</v>
      </c>
      <c r="K4739">
        <v>-24.944853180460299</v>
      </c>
      <c r="L4739">
        <v>-39.488300000000002</v>
      </c>
      <c r="M4739">
        <v>417.14684314708501</v>
      </c>
      <c r="N4739">
        <v>244.282778805508</v>
      </c>
      <c r="O4739">
        <v>5.2046419766963004</v>
      </c>
      <c r="P4739">
        <v>4.1900000000000004</v>
      </c>
      <c r="Q4739">
        <v>0</v>
      </c>
      <c r="R4739">
        <v>8.3482428252637693</v>
      </c>
      <c r="S4739">
        <v>271.85067193557597</v>
      </c>
      <c r="T4739">
        <f>IF(AND(C4739&gt;=$V$3,B4739=$V$1,A4739&lt;=2004),1,0)</f>
        <v>0</v>
      </c>
    </row>
    <row r="4740" spans="1:20" hidden="1" x14ac:dyDescent="0.25">
      <c r="A4740">
        <v>2520</v>
      </c>
      <c r="B4740">
        <v>1513</v>
      </c>
      <c r="C4740">
        <v>300.31617969177898</v>
      </c>
      <c r="D4740">
        <v>0.15263323505271201</v>
      </c>
      <c r="E4740">
        <v>0</v>
      </c>
      <c r="F4740">
        <v>0.28522303241644398</v>
      </c>
      <c r="G4740">
        <v>516</v>
      </c>
      <c r="H4740">
        <v>3</v>
      </c>
      <c r="I4740">
        <v>260.28520568157802</v>
      </c>
      <c r="J4740">
        <v>267.69302929808498</v>
      </c>
      <c r="K4740">
        <v>-24.944853180460299</v>
      </c>
      <c r="L4740">
        <v>-37.064602000000001</v>
      </c>
      <c r="M4740">
        <v>415.22098716171399</v>
      </c>
      <c r="N4740">
        <v>244.14490233266599</v>
      </c>
      <c r="O4740">
        <v>4.5073518950817304</v>
      </c>
      <c r="P4740">
        <v>2.83</v>
      </c>
      <c r="Q4740">
        <v>0</v>
      </c>
      <c r="R4740">
        <v>7.5778786382925096</v>
      </c>
      <c r="S4740">
        <v>274.16362073620701</v>
      </c>
    </row>
    <row r="4741" spans="1:20" hidden="1" x14ac:dyDescent="0.25">
      <c r="A4741">
        <v>2520</v>
      </c>
      <c r="B4741">
        <v>3090</v>
      </c>
      <c r="C4741">
        <v>203.95767052875601</v>
      </c>
      <c r="D4741">
        <v>0.12388383251219701</v>
      </c>
      <c r="E4741">
        <v>0</v>
      </c>
      <c r="F4741">
        <v>-0.20869771882250401</v>
      </c>
      <c r="G4741">
        <v>516</v>
      </c>
      <c r="H4741">
        <v>3</v>
      </c>
      <c r="I4741">
        <v>45.238857300615003</v>
      </c>
      <c r="J4741">
        <v>182.835958287094</v>
      </c>
      <c r="K4741">
        <v>-24.944853180460299</v>
      </c>
      <c r="L4741">
        <v>47.642398999999997</v>
      </c>
      <c r="M4741">
        <v>88.533250509535407</v>
      </c>
      <c r="N4741">
        <v>50.971536175731401</v>
      </c>
      <c r="O4741">
        <v>0.52518110476483104</v>
      </c>
      <c r="P4741">
        <v>-6.15</v>
      </c>
      <c r="Q4741">
        <v>0</v>
      </c>
      <c r="R4741">
        <v>-10.1005912241425</v>
      </c>
      <c r="S4741">
        <v>238.97016880620399</v>
      </c>
    </row>
    <row r="4742" spans="1:20" hidden="1" x14ac:dyDescent="0.25">
      <c r="A4742">
        <v>2521</v>
      </c>
      <c r="B4742">
        <v>333</v>
      </c>
      <c r="C4742">
        <v>263.55007264017303</v>
      </c>
      <c r="D4742">
        <v>0.11308308755152099</v>
      </c>
      <c r="E4742">
        <v>0</v>
      </c>
      <c r="F4742">
        <v>-6.6401746684264296E-2</v>
      </c>
      <c r="G4742">
        <v>517</v>
      </c>
      <c r="H4742">
        <v>3</v>
      </c>
      <c r="I4742">
        <v>133.37080903063699</v>
      </c>
      <c r="J4742">
        <v>247.458381989374</v>
      </c>
      <c r="K4742">
        <v>-24.944853180460299</v>
      </c>
      <c r="L4742">
        <v>22.605801</v>
      </c>
      <c r="M4742">
        <v>246.404070907479</v>
      </c>
      <c r="N4742">
        <v>140.61183784652599</v>
      </c>
      <c r="O4742">
        <v>0.19626067536935901</v>
      </c>
      <c r="P4742">
        <v>15.19</v>
      </c>
      <c r="Q4742">
        <v>0</v>
      </c>
      <c r="R4742">
        <v>-1.51027626391981</v>
      </c>
      <c r="S4742">
        <v>268.81783916971898</v>
      </c>
    </row>
    <row r="4743" spans="1:20" x14ac:dyDescent="0.25">
      <c r="A4743">
        <v>2521</v>
      </c>
      <c r="B4743">
        <v>1499</v>
      </c>
      <c r="C4743">
        <v>300.66670904775702</v>
      </c>
      <c r="D4743">
        <v>0.14674040619578299</v>
      </c>
      <c r="E4743">
        <v>0</v>
      </c>
      <c r="F4743">
        <v>-7.8474779395284203E-2</v>
      </c>
      <c r="G4743">
        <v>517</v>
      </c>
      <c r="H4743">
        <v>3</v>
      </c>
      <c r="I4743">
        <v>261.43147872622899</v>
      </c>
      <c r="J4743">
        <v>270.216118151839</v>
      </c>
      <c r="K4743">
        <v>-24.944853180460299</v>
      </c>
      <c r="L4743">
        <v>-39.488300000000002</v>
      </c>
      <c r="M4743">
        <v>417.093801909891</v>
      </c>
      <c r="N4743">
        <v>244.25292733681599</v>
      </c>
      <c r="O4743">
        <v>5.1979186365243804</v>
      </c>
      <c r="P4743">
        <v>4.21</v>
      </c>
      <c r="Q4743">
        <v>0</v>
      </c>
      <c r="R4743">
        <v>8.3062344741986092</v>
      </c>
      <c r="S4743">
        <v>271.98619690899301</v>
      </c>
      <c r="T4743">
        <f>IF(AND(C4743&gt;=$V$3,B4743=$V$1,A4743&lt;=2004),1,0)</f>
        <v>0</v>
      </c>
    </row>
    <row r="4744" spans="1:20" hidden="1" x14ac:dyDescent="0.25">
      <c r="A4744">
        <v>2521</v>
      </c>
      <c r="B4744">
        <v>1513</v>
      </c>
      <c r="C4744">
        <v>300.30111947776601</v>
      </c>
      <c r="D4744">
        <v>0.152640605338416</v>
      </c>
      <c r="E4744">
        <v>0</v>
      </c>
      <c r="F4744">
        <v>-0.10542058091694601</v>
      </c>
      <c r="G4744">
        <v>517</v>
      </c>
      <c r="H4744">
        <v>3</v>
      </c>
      <c r="I4744">
        <v>260.28520568157802</v>
      </c>
      <c r="J4744">
        <v>267.677969084072</v>
      </c>
      <c r="K4744">
        <v>-24.944853180460299</v>
      </c>
      <c r="L4744">
        <v>-37.064602000000001</v>
      </c>
      <c r="M4744">
        <v>415.115709278905</v>
      </c>
      <c r="N4744">
        <v>244.084220757461</v>
      </c>
      <c r="O4744">
        <v>4.5070579738904302</v>
      </c>
      <c r="P4744">
        <v>2.85</v>
      </c>
      <c r="Q4744">
        <v>0</v>
      </c>
      <c r="R4744">
        <v>7.5367604437876397</v>
      </c>
      <c r="S4744">
        <v>274.28659092949698</v>
      </c>
    </row>
    <row r="4745" spans="1:20" hidden="1" x14ac:dyDescent="0.25">
      <c r="A4745">
        <v>2521</v>
      </c>
      <c r="B4745">
        <v>3090</v>
      </c>
      <c r="C4745">
        <v>203.83325356397401</v>
      </c>
      <c r="D4745">
        <v>0.12388981455955</v>
      </c>
      <c r="E4745">
        <v>0</v>
      </c>
      <c r="F4745">
        <v>-0.101509681422527</v>
      </c>
      <c r="G4745">
        <v>517</v>
      </c>
      <c r="H4745">
        <v>3</v>
      </c>
      <c r="I4745">
        <v>45.238857300615003</v>
      </c>
      <c r="J4745">
        <v>182.711541322312</v>
      </c>
      <c r="K4745">
        <v>-24.944853180460299</v>
      </c>
      <c r="L4745">
        <v>47.642398999999997</v>
      </c>
      <c r="M4745">
        <v>88.310921889497095</v>
      </c>
      <c r="N4745">
        <v>50.843775467875602</v>
      </c>
      <c r="O4745">
        <v>0.52265704086522702</v>
      </c>
      <c r="P4745">
        <v>-6.13</v>
      </c>
      <c r="Q4745">
        <v>0</v>
      </c>
      <c r="R4745">
        <v>-10.090057057281999</v>
      </c>
      <c r="S4745">
        <v>238.80553888650701</v>
      </c>
    </row>
    <row r="4746" spans="1:20" hidden="1" x14ac:dyDescent="0.25">
      <c r="A4746">
        <v>2522</v>
      </c>
      <c r="B4746">
        <v>333</v>
      </c>
      <c r="C4746">
        <v>263.50075187808898</v>
      </c>
      <c r="D4746">
        <v>0.11309312940465401</v>
      </c>
      <c r="E4746">
        <v>0</v>
      </c>
      <c r="F4746">
        <v>-6.4351922338708498E-2</v>
      </c>
      <c r="G4746">
        <v>518</v>
      </c>
      <c r="H4746">
        <v>3</v>
      </c>
      <c r="I4746">
        <v>133.39229652489499</v>
      </c>
      <c r="J4746">
        <v>247.40906122729001</v>
      </c>
      <c r="K4746">
        <v>-24.879869827074</v>
      </c>
      <c r="L4746">
        <v>22.605801</v>
      </c>
      <c r="M4746">
        <v>246.21063434344001</v>
      </c>
      <c r="N4746">
        <v>140.50264930206299</v>
      </c>
      <c r="O4746">
        <v>0.19445134941742501</v>
      </c>
      <c r="P4746">
        <v>15.15</v>
      </c>
      <c r="Q4746">
        <v>0</v>
      </c>
      <c r="R4746">
        <v>-1.5180883245283601</v>
      </c>
      <c r="S4746">
        <v>268.79306995805501</v>
      </c>
    </row>
    <row r="4747" spans="1:20" x14ac:dyDescent="0.25">
      <c r="A4747">
        <v>2522</v>
      </c>
      <c r="B4747">
        <v>1499</v>
      </c>
      <c r="C4747">
        <v>300.64728056877601</v>
      </c>
      <c r="D4747">
        <v>0.14675343684112199</v>
      </c>
      <c r="E4747">
        <v>0</v>
      </c>
      <c r="F4747">
        <v>0.33997971172532498</v>
      </c>
      <c r="G4747">
        <v>518</v>
      </c>
      <c r="H4747">
        <v>3</v>
      </c>
      <c r="I4747">
        <v>260.802084899796</v>
      </c>
      <c r="J4747">
        <v>270.19668967285799</v>
      </c>
      <c r="K4747">
        <v>-24.879869827074</v>
      </c>
      <c r="L4747">
        <v>-39.488300000000002</v>
      </c>
      <c r="M4747">
        <v>417.057199081188</v>
      </c>
      <c r="N4747">
        <v>244.23371688851799</v>
      </c>
      <c r="O4747">
        <v>5.1926289740628802</v>
      </c>
      <c r="P4747">
        <v>4.2300000000000004</v>
      </c>
      <c r="Q4747">
        <v>0</v>
      </c>
      <c r="R4747">
        <v>8.2652772052715697</v>
      </c>
      <c r="S4747">
        <v>272.12105362138402</v>
      </c>
      <c r="T4747">
        <f>IF(AND(C4747&gt;=$V$3,B4747=$V$1,A4747&lt;=2004),1,0)</f>
        <v>0</v>
      </c>
    </row>
    <row r="4748" spans="1:20" hidden="1" x14ac:dyDescent="0.25">
      <c r="A4748">
        <v>2522</v>
      </c>
      <c r="B4748">
        <v>1513</v>
      </c>
      <c r="C4748">
        <v>300.27512652324401</v>
      </c>
      <c r="D4748">
        <v>0.152654159925349</v>
      </c>
      <c r="E4748">
        <v>0</v>
      </c>
      <c r="F4748">
        <v>0.28966615162676002</v>
      </c>
      <c r="G4748">
        <v>518</v>
      </c>
      <c r="H4748">
        <v>3</v>
      </c>
      <c r="I4748">
        <v>259.68218385773298</v>
      </c>
      <c r="J4748">
        <v>267.65197612955001</v>
      </c>
      <c r="K4748">
        <v>-24.879869827074</v>
      </c>
      <c r="L4748">
        <v>-37.064602000000001</v>
      </c>
      <c r="M4748">
        <v>415.03244688288697</v>
      </c>
      <c r="N4748">
        <v>244.03750736548599</v>
      </c>
      <c r="O4748">
        <v>4.5067976750859398</v>
      </c>
      <c r="P4748">
        <v>2.88</v>
      </c>
      <c r="Q4748">
        <v>0</v>
      </c>
      <c r="R4748">
        <v>7.4969822287547601</v>
      </c>
      <c r="S4748">
        <v>274.40891209926701</v>
      </c>
    </row>
    <row r="4749" spans="1:20" hidden="1" x14ac:dyDescent="0.25">
      <c r="A4749">
        <v>2522</v>
      </c>
      <c r="B4749">
        <v>3090</v>
      </c>
      <c r="C4749">
        <v>203.71699406699901</v>
      </c>
      <c r="D4749">
        <v>0.123900816057204</v>
      </c>
      <c r="E4749">
        <v>0</v>
      </c>
      <c r="F4749">
        <v>-0.216132408916829</v>
      </c>
      <c r="G4749">
        <v>518</v>
      </c>
      <c r="H4749">
        <v>3</v>
      </c>
      <c r="I4749">
        <v>45.418510754534303</v>
      </c>
      <c r="J4749">
        <v>182.595281825337</v>
      </c>
      <c r="K4749">
        <v>-24.879869827074</v>
      </c>
      <c r="L4749">
        <v>47.642398999999997</v>
      </c>
      <c r="M4749">
        <v>88.095635506922093</v>
      </c>
      <c r="N4749">
        <v>50.720269968324999</v>
      </c>
      <c r="O4749">
        <v>0.52069973534163205</v>
      </c>
      <c r="P4749">
        <v>-6.11</v>
      </c>
      <c r="Q4749">
        <v>0</v>
      </c>
      <c r="R4749">
        <v>-10.078468309563499</v>
      </c>
      <c r="S4749">
        <v>238.641098049448</v>
      </c>
    </row>
    <row r="4750" spans="1:20" hidden="1" x14ac:dyDescent="0.25">
      <c r="A4750">
        <v>2523</v>
      </c>
      <c r="B4750">
        <v>333</v>
      </c>
      <c r="C4750">
        <v>263.45355139805798</v>
      </c>
      <c r="D4750">
        <v>0.113105118513736</v>
      </c>
      <c r="E4750">
        <v>0</v>
      </c>
      <c r="F4750">
        <v>-5.6176746848352201E-2</v>
      </c>
      <c r="G4750">
        <v>519</v>
      </c>
      <c r="H4750">
        <v>3</v>
      </c>
      <c r="I4750">
        <v>133.39229652489499</v>
      </c>
      <c r="J4750">
        <v>247.36186074725899</v>
      </c>
      <c r="K4750">
        <v>-24.879869827074</v>
      </c>
      <c r="L4750">
        <v>22.605801</v>
      </c>
      <c r="M4750">
        <v>246.02638263479199</v>
      </c>
      <c r="N4750">
        <v>140.398932225007</v>
      </c>
      <c r="O4750">
        <v>0.19301808997120401</v>
      </c>
      <c r="P4750">
        <v>15.12</v>
      </c>
      <c r="Q4750">
        <v>0</v>
      </c>
      <c r="R4750">
        <v>-1.52516369923071</v>
      </c>
      <c r="S4750">
        <v>268.768185304192</v>
      </c>
    </row>
    <row r="4751" spans="1:20" x14ac:dyDescent="0.25">
      <c r="A4751">
        <v>2523</v>
      </c>
      <c r="B4751">
        <v>1499</v>
      </c>
      <c r="C4751">
        <v>300.63192327488701</v>
      </c>
      <c r="D4751">
        <v>0.14676899431107401</v>
      </c>
      <c r="E4751">
        <v>0</v>
      </c>
      <c r="F4751">
        <v>-0.107867022918641</v>
      </c>
      <c r="G4751">
        <v>519</v>
      </c>
      <c r="H4751">
        <v>3</v>
      </c>
      <c r="I4751">
        <v>260.802084899796</v>
      </c>
      <c r="J4751">
        <v>270.18133237896802</v>
      </c>
      <c r="K4751">
        <v>-24.879869827074</v>
      </c>
      <c r="L4751">
        <v>-39.488300000000002</v>
      </c>
      <c r="M4751">
        <v>416.94941193432402</v>
      </c>
      <c r="N4751">
        <v>244.17325034135101</v>
      </c>
      <c r="O4751">
        <v>5.1887128064788</v>
      </c>
      <c r="P4751">
        <v>4.25</v>
      </c>
      <c r="Q4751">
        <v>0</v>
      </c>
      <c r="R4751">
        <v>8.2208146144648495</v>
      </c>
      <c r="S4751">
        <v>272.25518487972499</v>
      </c>
      <c r="T4751">
        <f>IF(AND(C4751&gt;=$V$3,B4751=$V$1,A4751&lt;=2004),1,0)</f>
        <v>0</v>
      </c>
    </row>
    <row r="4752" spans="1:20" hidden="1" x14ac:dyDescent="0.25">
      <c r="A4752">
        <v>2523</v>
      </c>
      <c r="B4752">
        <v>1513</v>
      </c>
      <c r="C4752">
        <v>300.254200489791</v>
      </c>
      <c r="D4752">
        <v>0.152670342936509</v>
      </c>
      <c r="E4752">
        <v>0</v>
      </c>
      <c r="F4752">
        <v>-0.134249549209912</v>
      </c>
      <c r="G4752">
        <v>519</v>
      </c>
      <c r="H4752">
        <v>3</v>
      </c>
      <c r="I4752">
        <v>259.68218385773298</v>
      </c>
      <c r="J4752">
        <v>267.631050096097</v>
      </c>
      <c r="K4752">
        <v>-24.879869827074</v>
      </c>
      <c r="L4752">
        <v>-37.064602000000001</v>
      </c>
      <c r="M4752">
        <v>414.88877084234201</v>
      </c>
      <c r="N4752">
        <v>243.95570459949701</v>
      </c>
      <c r="O4752">
        <v>4.5064321275289601</v>
      </c>
      <c r="P4752">
        <v>2.91</v>
      </c>
      <c r="Q4752">
        <v>0</v>
      </c>
      <c r="R4752">
        <v>7.4542404065444998</v>
      </c>
      <c r="S4752">
        <v>274.53053589114103</v>
      </c>
    </row>
    <row r="4753" spans="1:20" hidden="1" x14ac:dyDescent="0.25">
      <c r="A4753">
        <v>2523</v>
      </c>
      <c r="B4753">
        <v>3090</v>
      </c>
      <c r="C4753">
        <v>203.604154159101</v>
      </c>
      <c r="D4753">
        <v>0.12391395089932</v>
      </c>
      <c r="E4753">
        <v>0</v>
      </c>
      <c r="F4753">
        <v>-9.0602130081615301E-2</v>
      </c>
      <c r="G4753">
        <v>519</v>
      </c>
      <c r="H4753">
        <v>3</v>
      </c>
      <c r="I4753">
        <v>45.418510754534303</v>
      </c>
      <c r="J4753">
        <v>182.48244191743899</v>
      </c>
      <c r="K4753">
        <v>-24.879869827074</v>
      </c>
      <c r="L4753">
        <v>47.642398999999997</v>
      </c>
      <c r="M4753">
        <v>87.894820479284306</v>
      </c>
      <c r="N4753">
        <v>50.605179731746098</v>
      </c>
      <c r="O4753">
        <v>0.51946218666601995</v>
      </c>
      <c r="P4753">
        <v>-6.09</v>
      </c>
      <c r="Q4753">
        <v>0</v>
      </c>
      <c r="R4753">
        <v>-10.0645831972619</v>
      </c>
      <c r="S4753">
        <v>238.47688376263599</v>
      </c>
    </row>
    <row r="4754" spans="1:20" hidden="1" x14ac:dyDescent="0.25">
      <c r="A4754">
        <v>2524</v>
      </c>
      <c r="B4754">
        <v>333</v>
      </c>
      <c r="C4754">
        <v>263.40894557350998</v>
      </c>
      <c r="D4754">
        <v>0.113121492622992</v>
      </c>
      <c r="E4754">
        <v>0</v>
      </c>
      <c r="F4754">
        <v>-6.8745242573469797E-2</v>
      </c>
      <c r="G4754">
        <v>520</v>
      </c>
      <c r="H4754">
        <v>3</v>
      </c>
      <c r="I4754">
        <v>133.43329339099799</v>
      </c>
      <c r="J4754">
        <v>247.31725492271099</v>
      </c>
      <c r="K4754">
        <v>-24.807307824321601</v>
      </c>
      <c r="L4754">
        <v>22.605801</v>
      </c>
      <c r="M4754">
        <v>245.85014870088801</v>
      </c>
      <c r="N4754">
        <v>140.30031031258</v>
      </c>
      <c r="O4754">
        <v>0.19081604391686299</v>
      </c>
      <c r="P4754">
        <v>15.08</v>
      </c>
      <c r="Q4754">
        <v>0</v>
      </c>
      <c r="R4754">
        <v>-1.53159477300126</v>
      </c>
      <c r="S4754">
        <v>268.74319572057902</v>
      </c>
    </row>
    <row r="4755" spans="1:20" x14ac:dyDescent="0.25">
      <c r="A4755">
        <v>2524</v>
      </c>
      <c r="B4755">
        <v>1499</v>
      </c>
      <c r="C4755">
        <v>300.60340841322102</v>
      </c>
      <c r="D4755">
        <v>0.146790241904285</v>
      </c>
      <c r="E4755">
        <v>0</v>
      </c>
      <c r="F4755">
        <v>0.348612919780033</v>
      </c>
      <c r="G4755">
        <v>520</v>
      </c>
      <c r="H4755">
        <v>3</v>
      </c>
      <c r="I4755">
        <v>260.13530903763899</v>
      </c>
      <c r="J4755">
        <v>270.15281751730299</v>
      </c>
      <c r="K4755">
        <v>-24.807307824321601</v>
      </c>
      <c r="L4755">
        <v>-39.488300000000002</v>
      </c>
      <c r="M4755">
        <v>416.86422607747602</v>
      </c>
      <c r="N4755">
        <v>244.12698882973001</v>
      </c>
      <c r="O4755">
        <v>5.1856669269496001</v>
      </c>
      <c r="P4755">
        <v>4.26</v>
      </c>
      <c r="Q4755">
        <v>0</v>
      </c>
      <c r="R4755">
        <v>8.1777343404021305</v>
      </c>
      <c r="S4755">
        <v>272.38861323797101</v>
      </c>
      <c r="T4755">
        <f>IF(AND(C4755&gt;=$V$3,B4755=$V$1,A4755&lt;=2004),1,0)</f>
        <v>0</v>
      </c>
    </row>
    <row r="4756" spans="1:20" hidden="1" x14ac:dyDescent="0.25">
      <c r="A4756">
        <v>2524</v>
      </c>
      <c r="B4756">
        <v>1513</v>
      </c>
      <c r="C4756">
        <v>300.221697276881</v>
      </c>
      <c r="D4756">
        <v>0.152692444861764</v>
      </c>
      <c r="E4756">
        <v>0</v>
      </c>
      <c r="F4756">
        <v>0.306740755753804</v>
      </c>
      <c r="G4756">
        <v>520</v>
      </c>
      <c r="H4756">
        <v>3</v>
      </c>
      <c r="I4756">
        <v>259.04456801588799</v>
      </c>
      <c r="J4756">
        <v>267.598546883187</v>
      </c>
      <c r="K4756">
        <v>-24.807307824321601</v>
      </c>
      <c r="L4756">
        <v>-37.064602000000001</v>
      </c>
      <c r="M4756">
        <v>414.77312931217301</v>
      </c>
      <c r="N4756">
        <v>243.891363502362</v>
      </c>
      <c r="O4756">
        <v>4.50574569398636</v>
      </c>
      <c r="P4756">
        <v>2.93</v>
      </c>
      <c r="Q4756">
        <v>0</v>
      </c>
      <c r="R4756">
        <v>7.4131597655786203</v>
      </c>
      <c r="S4756">
        <v>274.65148940904299</v>
      </c>
    </row>
    <row r="4757" spans="1:20" hidden="1" x14ac:dyDescent="0.25">
      <c r="A4757">
        <v>2524</v>
      </c>
      <c r="B4757">
        <v>3090</v>
      </c>
      <c r="C4757">
        <v>203.500144562689</v>
      </c>
      <c r="D4757">
        <v>0.123931889791892</v>
      </c>
      <c r="E4757">
        <v>0</v>
      </c>
      <c r="F4757">
        <v>-0.23395942453402899</v>
      </c>
      <c r="G4757">
        <v>520</v>
      </c>
      <c r="H4757">
        <v>3</v>
      </c>
      <c r="I4757">
        <v>45.624669685589197</v>
      </c>
      <c r="J4757">
        <v>182.37843232102699</v>
      </c>
      <c r="K4757">
        <v>-24.807307824321601</v>
      </c>
      <c r="L4757">
        <v>47.642398999999997</v>
      </c>
      <c r="M4757">
        <v>87.700240620075704</v>
      </c>
      <c r="N4757">
        <v>50.493869344566299</v>
      </c>
      <c r="O4757">
        <v>0.51966563706116298</v>
      </c>
      <c r="P4757">
        <v>-6.06</v>
      </c>
      <c r="Q4757">
        <v>0</v>
      </c>
      <c r="R4757">
        <v>-10.0497779008672</v>
      </c>
      <c r="S4757">
        <v>238.312911039846</v>
      </c>
    </row>
    <row r="4758" spans="1:20" hidden="1" x14ac:dyDescent="0.25">
      <c r="A4758">
        <v>2525</v>
      </c>
      <c r="B4758">
        <v>333</v>
      </c>
      <c r="C4758">
        <v>263.36570557598498</v>
      </c>
      <c r="D4758">
        <v>0.113126703375499</v>
      </c>
      <c r="E4758">
        <v>0</v>
      </c>
      <c r="F4758">
        <v>-3.6187507283174498E-2</v>
      </c>
      <c r="G4758">
        <v>521</v>
      </c>
      <c r="H4758">
        <v>3</v>
      </c>
      <c r="I4758">
        <v>133.43329339099799</v>
      </c>
      <c r="J4758">
        <v>247.27401492518601</v>
      </c>
      <c r="K4758">
        <v>-24.807307824321601</v>
      </c>
      <c r="L4758">
        <v>22.605801</v>
      </c>
      <c r="M4758">
        <v>245.68368954702001</v>
      </c>
      <c r="N4758">
        <v>140.205936107246</v>
      </c>
      <c r="O4758">
        <v>0.18926550734265599</v>
      </c>
      <c r="P4758">
        <v>15.04</v>
      </c>
      <c r="Q4758">
        <v>0</v>
      </c>
      <c r="R4758">
        <v>-1.53724786832517</v>
      </c>
      <c r="S4758">
        <v>268.71811390075601</v>
      </c>
    </row>
    <row r="4759" spans="1:20" x14ac:dyDescent="0.25">
      <c r="A4759">
        <v>2525</v>
      </c>
      <c r="B4759">
        <v>1499</v>
      </c>
      <c r="C4759">
        <v>300.57909852988701</v>
      </c>
      <c r="D4759">
        <v>0.146797003551459</v>
      </c>
      <c r="E4759">
        <v>0</v>
      </c>
      <c r="F4759">
        <v>-0.111411908902857</v>
      </c>
      <c r="G4759">
        <v>521</v>
      </c>
      <c r="H4759">
        <v>3</v>
      </c>
      <c r="I4759">
        <v>260.13530903763899</v>
      </c>
      <c r="J4759">
        <v>270.12850763396801</v>
      </c>
      <c r="K4759">
        <v>-24.807307824321601</v>
      </c>
      <c r="L4759">
        <v>-39.488300000000002</v>
      </c>
      <c r="M4759">
        <v>416.706090713489</v>
      </c>
      <c r="N4759">
        <v>244.03553351987401</v>
      </c>
      <c r="O4759">
        <v>5.1837292662810004</v>
      </c>
      <c r="P4759">
        <v>4.26</v>
      </c>
      <c r="Q4759">
        <v>0</v>
      </c>
      <c r="R4759">
        <v>8.1310648249621593</v>
      </c>
      <c r="S4759">
        <v>272.52128013386499</v>
      </c>
      <c r="T4759">
        <f>IF(AND(C4759&gt;=$V$3,B4759=$V$1,A4759&lt;=2004),1,0)</f>
        <v>0</v>
      </c>
    </row>
    <row r="4760" spans="1:20" hidden="1" x14ac:dyDescent="0.25">
      <c r="A4760">
        <v>2525</v>
      </c>
      <c r="B4760">
        <v>1513</v>
      </c>
      <c r="C4760">
        <v>300.19446128712502</v>
      </c>
      <c r="D4760">
        <v>0.15269947838405301</v>
      </c>
      <c r="E4760">
        <v>0</v>
      </c>
      <c r="F4760">
        <v>-0.13955661445942599</v>
      </c>
      <c r="G4760">
        <v>521</v>
      </c>
      <c r="H4760">
        <v>3</v>
      </c>
      <c r="I4760">
        <v>259.04456801588799</v>
      </c>
      <c r="J4760">
        <v>267.57131089343102</v>
      </c>
      <c r="K4760">
        <v>-24.807307824321601</v>
      </c>
      <c r="L4760">
        <v>-37.064602000000001</v>
      </c>
      <c r="M4760">
        <v>414.59355786413198</v>
      </c>
      <c r="N4760">
        <v>243.786936442832</v>
      </c>
      <c r="O4760">
        <v>4.5059340785665398</v>
      </c>
      <c r="P4760">
        <v>2.95</v>
      </c>
      <c r="Q4760">
        <v>0</v>
      </c>
      <c r="R4760">
        <v>7.3689359242106898</v>
      </c>
      <c r="S4760">
        <v>274.771721368344</v>
      </c>
    </row>
    <row r="4761" spans="1:20" hidden="1" x14ac:dyDescent="0.25">
      <c r="A4761">
        <v>2525</v>
      </c>
      <c r="B4761">
        <v>3090</v>
      </c>
      <c r="C4761">
        <v>203.39987352996201</v>
      </c>
      <c r="D4761">
        <v>0.12393759850727699</v>
      </c>
      <c r="E4761">
        <v>0</v>
      </c>
      <c r="F4761">
        <v>-9.9053383535492701E-2</v>
      </c>
      <c r="G4761">
        <v>521</v>
      </c>
      <c r="H4761">
        <v>3</v>
      </c>
      <c r="I4761">
        <v>45.624669685589197</v>
      </c>
      <c r="J4761">
        <v>182.2781612883</v>
      </c>
      <c r="K4761">
        <v>-24.807307824321601</v>
      </c>
      <c r="L4761">
        <v>47.642398999999997</v>
      </c>
      <c r="M4761">
        <v>87.5211739511997</v>
      </c>
      <c r="N4761">
        <v>50.390998910784397</v>
      </c>
      <c r="O4761">
        <v>0.51980322523865097</v>
      </c>
      <c r="P4761">
        <v>-6.02</v>
      </c>
      <c r="Q4761">
        <v>0</v>
      </c>
      <c r="R4761">
        <v>-10.032497461131101</v>
      </c>
      <c r="S4761">
        <v>238.14922026565</v>
      </c>
    </row>
    <row r="4762" spans="1:20" hidden="1" x14ac:dyDescent="0.25">
      <c r="A4762">
        <v>2526</v>
      </c>
      <c r="B4762">
        <v>333</v>
      </c>
      <c r="C4762">
        <v>263.32522504614002</v>
      </c>
      <c r="D4762">
        <v>0.11312878487939</v>
      </c>
      <c r="E4762">
        <v>0</v>
      </c>
      <c r="F4762">
        <v>-7.3111938574667606E-2</v>
      </c>
      <c r="G4762">
        <v>522</v>
      </c>
      <c r="H4762">
        <v>3</v>
      </c>
      <c r="I4762">
        <v>133.49358002551901</v>
      </c>
      <c r="J4762">
        <v>247.233534395341</v>
      </c>
      <c r="K4762">
        <v>-24.727189275292101</v>
      </c>
      <c r="L4762">
        <v>22.605801</v>
      </c>
      <c r="M4762">
        <v>245.52240806027501</v>
      </c>
      <c r="N4762">
        <v>140.114143922643</v>
      </c>
      <c r="O4762">
        <v>0.18809213567702099</v>
      </c>
      <c r="P4762">
        <v>15</v>
      </c>
      <c r="Q4762">
        <v>0</v>
      </c>
      <c r="R4762">
        <v>-1.5424807725188501</v>
      </c>
      <c r="S4762">
        <v>268.69294670058298</v>
      </c>
    </row>
    <row r="4763" spans="1:20" x14ac:dyDescent="0.25">
      <c r="A4763">
        <v>2526</v>
      </c>
      <c r="B4763">
        <v>1499</v>
      </c>
      <c r="C4763">
        <v>300.54080063490602</v>
      </c>
      <c r="D4763">
        <v>0.14679970458070199</v>
      </c>
      <c r="E4763">
        <v>0</v>
      </c>
      <c r="F4763">
        <v>0.37061572835658202</v>
      </c>
      <c r="G4763">
        <v>522</v>
      </c>
      <c r="H4763">
        <v>3</v>
      </c>
      <c r="I4763">
        <v>259.431561833606</v>
      </c>
      <c r="J4763">
        <v>270.09020973898703</v>
      </c>
      <c r="K4763">
        <v>-24.727189275292101</v>
      </c>
      <c r="L4763">
        <v>-39.488300000000002</v>
      </c>
      <c r="M4763">
        <v>416.57131050275899</v>
      </c>
      <c r="N4763">
        <v>243.95706264311701</v>
      </c>
      <c r="O4763">
        <v>5.18340004206331</v>
      </c>
      <c r="P4763">
        <v>4.25</v>
      </c>
      <c r="Q4763">
        <v>0</v>
      </c>
      <c r="R4763">
        <v>8.0858265604277495</v>
      </c>
      <c r="S4763">
        <v>272.65320891977501</v>
      </c>
      <c r="T4763">
        <f>IF(AND(C4763&gt;=$V$3,B4763=$V$1,A4763&lt;=2004),1,0)</f>
        <v>0</v>
      </c>
    </row>
    <row r="4764" spans="1:20" hidden="1" x14ac:dyDescent="0.25">
      <c r="A4764">
        <v>2526</v>
      </c>
      <c r="B4764">
        <v>1513</v>
      </c>
      <c r="C4764">
        <v>300.155310138912</v>
      </c>
      <c r="D4764">
        <v>0.15270228801740199</v>
      </c>
      <c r="E4764">
        <v>0</v>
      </c>
      <c r="F4764">
        <v>0.31569560570830302</v>
      </c>
      <c r="G4764">
        <v>522</v>
      </c>
      <c r="H4764">
        <v>3</v>
      </c>
      <c r="I4764">
        <v>258.37272628852702</v>
      </c>
      <c r="J4764">
        <v>267.532159745218</v>
      </c>
      <c r="K4764">
        <v>-24.727189275292101</v>
      </c>
      <c r="L4764">
        <v>-37.064602000000001</v>
      </c>
      <c r="M4764">
        <v>414.44313130269501</v>
      </c>
      <c r="N4764">
        <v>243.69894787818899</v>
      </c>
      <c r="O4764">
        <v>4.5061986419681599</v>
      </c>
      <c r="P4764">
        <v>2.97</v>
      </c>
      <c r="Q4764">
        <v>0</v>
      </c>
      <c r="R4764">
        <v>7.3264379565332201</v>
      </c>
      <c r="S4764">
        <v>274.89125992849301</v>
      </c>
    </row>
    <row r="4765" spans="1:20" hidden="1" x14ac:dyDescent="0.25">
      <c r="A4765">
        <v>2526</v>
      </c>
      <c r="B4765">
        <v>3090</v>
      </c>
      <c r="C4765">
        <v>203.30893145251</v>
      </c>
      <c r="D4765">
        <v>0.12393987892901499</v>
      </c>
      <c r="E4765">
        <v>0</v>
      </c>
      <c r="F4765">
        <v>-0.247171027381963</v>
      </c>
      <c r="G4765">
        <v>522</v>
      </c>
      <c r="H4765">
        <v>3</v>
      </c>
      <c r="I4765">
        <v>45.857195799327002</v>
      </c>
      <c r="J4765">
        <v>182.18721921084801</v>
      </c>
      <c r="K4765">
        <v>-24.727189275292101</v>
      </c>
      <c r="L4765">
        <v>47.642398999999997</v>
      </c>
      <c r="M4765">
        <v>87.3488034707336</v>
      </c>
      <c r="N4765">
        <v>50.291846210265199</v>
      </c>
      <c r="O4765">
        <v>0.51943779293851799</v>
      </c>
      <c r="P4765">
        <v>-5.98</v>
      </c>
      <c r="Q4765">
        <v>0</v>
      </c>
      <c r="R4765">
        <v>-10.014220878725901</v>
      </c>
      <c r="S4765">
        <v>237.98582769316701</v>
      </c>
    </row>
    <row r="4766" spans="1:20" hidden="1" x14ac:dyDescent="0.25">
      <c r="A4766">
        <v>2527</v>
      </c>
      <c r="B4766">
        <v>333</v>
      </c>
      <c r="C4766">
        <v>263.28581183174202</v>
      </c>
      <c r="D4766">
        <v>0.11312575183531901</v>
      </c>
      <c r="E4766">
        <v>0</v>
      </c>
      <c r="F4766">
        <v>-2.8278463142976801E-2</v>
      </c>
      <c r="G4766">
        <v>523</v>
      </c>
      <c r="H4766">
        <v>3</v>
      </c>
      <c r="I4766">
        <v>133.49358002551901</v>
      </c>
      <c r="J4766">
        <v>247.194121180943</v>
      </c>
      <c r="K4766">
        <v>-24.727189275292101</v>
      </c>
      <c r="L4766">
        <v>22.605801</v>
      </c>
      <c r="M4766">
        <v>245.37149113048201</v>
      </c>
      <c r="N4766">
        <v>140.027658749284</v>
      </c>
      <c r="O4766">
        <v>0.18752577911582</v>
      </c>
      <c r="P4766">
        <v>14.96</v>
      </c>
      <c r="Q4766">
        <v>0</v>
      </c>
      <c r="R4766">
        <v>-1.54689383578851</v>
      </c>
      <c r="S4766">
        <v>268.66770749662999</v>
      </c>
    </row>
    <row r="4767" spans="1:20" x14ac:dyDescent="0.25">
      <c r="A4767">
        <v>2527</v>
      </c>
      <c r="B4767">
        <v>1499</v>
      </c>
      <c r="C4767">
        <v>300.506930687965</v>
      </c>
      <c r="D4767">
        <v>0.146795768801016</v>
      </c>
      <c r="E4767">
        <v>0</v>
      </c>
      <c r="F4767">
        <v>-0.11731954788165901</v>
      </c>
      <c r="G4767">
        <v>523</v>
      </c>
      <c r="H4767">
        <v>3</v>
      </c>
      <c r="I4767">
        <v>259.431561833606</v>
      </c>
      <c r="J4767">
        <v>270.05633979204703</v>
      </c>
      <c r="K4767">
        <v>-24.727189275292101</v>
      </c>
      <c r="L4767">
        <v>-39.488300000000002</v>
      </c>
      <c r="M4767">
        <v>416.35904350829497</v>
      </c>
      <c r="N4767">
        <v>243.83208192972401</v>
      </c>
      <c r="O4767">
        <v>5.1843766289065298</v>
      </c>
      <c r="P4767">
        <v>4.2300000000000004</v>
      </c>
      <c r="Q4767">
        <v>0</v>
      </c>
      <c r="R4767">
        <v>8.0367698804602092</v>
      </c>
      <c r="S4767">
        <v>272.78433729422602</v>
      </c>
      <c r="T4767">
        <f>IF(AND(C4767&gt;=$V$3,B4767=$V$1,A4767&lt;=2004),1,0)</f>
        <v>0</v>
      </c>
    </row>
    <row r="4768" spans="1:20" hidden="1" x14ac:dyDescent="0.25">
      <c r="A4768">
        <v>2527</v>
      </c>
      <c r="B4768">
        <v>1513</v>
      </c>
      <c r="C4768">
        <v>300.12198159789602</v>
      </c>
      <c r="D4768">
        <v>0.15269819398625201</v>
      </c>
      <c r="E4768">
        <v>0</v>
      </c>
      <c r="F4768">
        <v>-0.15427168029267399</v>
      </c>
      <c r="G4768">
        <v>523</v>
      </c>
      <c r="H4768">
        <v>3</v>
      </c>
      <c r="I4768">
        <v>258.37272628852702</v>
      </c>
      <c r="J4768">
        <v>267.49883120420202</v>
      </c>
      <c r="K4768">
        <v>-24.727189275292101</v>
      </c>
      <c r="L4768">
        <v>-37.064602000000001</v>
      </c>
      <c r="M4768">
        <v>414.226968080956</v>
      </c>
      <c r="N4768">
        <v>243.57116422320101</v>
      </c>
      <c r="O4768">
        <v>4.5063588514603197</v>
      </c>
      <c r="P4768">
        <v>2.99</v>
      </c>
      <c r="Q4768">
        <v>0</v>
      </c>
      <c r="R4768">
        <v>7.2807060524833096</v>
      </c>
      <c r="S4768">
        <v>275.01005232440798</v>
      </c>
    </row>
    <row r="4769" spans="1:20" hidden="1" x14ac:dyDescent="0.25">
      <c r="A4769">
        <v>2527</v>
      </c>
      <c r="B4769">
        <v>3090</v>
      </c>
      <c r="C4769">
        <v>203.22158267129299</v>
      </c>
      <c r="D4769">
        <v>0.123936556033651</v>
      </c>
      <c r="E4769">
        <v>0</v>
      </c>
      <c r="F4769">
        <v>-9.5204524716967498E-2</v>
      </c>
      <c r="G4769">
        <v>523</v>
      </c>
      <c r="H4769">
        <v>3</v>
      </c>
      <c r="I4769">
        <v>45.857195799327002</v>
      </c>
      <c r="J4769">
        <v>182.09987042963101</v>
      </c>
      <c r="K4769">
        <v>-24.727189275292101</v>
      </c>
      <c r="L4769">
        <v>47.642398999999997</v>
      </c>
      <c r="M4769">
        <v>87.192690184059302</v>
      </c>
      <c r="N4769">
        <v>50.201830315953103</v>
      </c>
      <c r="O4769">
        <v>0.51942403031752704</v>
      </c>
      <c r="P4769">
        <v>-5.93</v>
      </c>
      <c r="Q4769">
        <v>0</v>
      </c>
      <c r="R4769">
        <v>-9.9933417737016992</v>
      </c>
      <c r="S4769">
        <v>237.82277578529599</v>
      </c>
    </row>
    <row r="4770" spans="1:20" hidden="1" x14ac:dyDescent="0.25">
      <c r="A4770">
        <v>2528</v>
      </c>
      <c r="B4770">
        <v>333</v>
      </c>
      <c r="C4770">
        <v>263.24901782768399</v>
      </c>
      <c r="D4770">
        <v>0.11312928256642001</v>
      </c>
      <c r="E4770">
        <v>0</v>
      </c>
      <c r="F4770">
        <v>-6.9395827928801598E-2</v>
      </c>
      <c r="G4770">
        <v>524</v>
      </c>
      <c r="H4770">
        <v>3</v>
      </c>
      <c r="I4770">
        <v>133.57291893377101</v>
      </c>
      <c r="J4770">
        <v>247.15732717688601</v>
      </c>
      <c r="K4770">
        <v>-24.639538584871701</v>
      </c>
      <c r="L4770">
        <v>22.605801</v>
      </c>
      <c r="M4770">
        <v>245.22462015496899</v>
      </c>
      <c r="N4770">
        <v>139.944262107328</v>
      </c>
      <c r="O4770">
        <v>0.187296385745713</v>
      </c>
      <c r="P4770">
        <v>14.91</v>
      </c>
      <c r="Q4770">
        <v>0</v>
      </c>
      <c r="R4770">
        <v>-1.55097856498987</v>
      </c>
      <c r="S4770">
        <v>268.64240164601398</v>
      </c>
    </row>
    <row r="4771" spans="1:20" x14ac:dyDescent="0.25">
      <c r="A4771">
        <v>2528</v>
      </c>
      <c r="B4771">
        <v>1499</v>
      </c>
      <c r="C4771">
        <v>300.45882570081602</v>
      </c>
      <c r="D4771">
        <v>0.146800350396081</v>
      </c>
      <c r="E4771">
        <v>0</v>
      </c>
      <c r="F4771">
        <v>0.37716081029965298</v>
      </c>
      <c r="G4771">
        <v>524</v>
      </c>
      <c r="H4771">
        <v>3</v>
      </c>
      <c r="I4771">
        <v>258.69127291605599</v>
      </c>
      <c r="J4771">
        <v>270.008234804898</v>
      </c>
      <c r="K4771">
        <v>-24.639538584871701</v>
      </c>
      <c r="L4771">
        <v>-39.488300000000002</v>
      </c>
      <c r="M4771">
        <v>416.17138612562297</v>
      </c>
      <c r="N4771">
        <v>243.722964524974</v>
      </c>
      <c r="O4771">
        <v>5.1869404946920596</v>
      </c>
      <c r="P4771">
        <v>4.21</v>
      </c>
      <c r="Q4771">
        <v>0</v>
      </c>
      <c r="R4771">
        <v>7.9892199323243602</v>
      </c>
      <c r="S4771">
        <v>272.914689841138</v>
      </c>
      <c r="T4771">
        <f>IF(AND(C4771&gt;=$V$3,B4771=$V$1,A4771&lt;=2004),1,0)</f>
        <v>0</v>
      </c>
    </row>
    <row r="4772" spans="1:20" hidden="1" x14ac:dyDescent="0.25">
      <c r="A4772">
        <v>2528</v>
      </c>
      <c r="B4772">
        <v>1513</v>
      </c>
      <c r="C4772">
        <v>300.07607644076899</v>
      </c>
      <c r="D4772">
        <v>0.15270295979999399</v>
      </c>
      <c r="E4772">
        <v>0</v>
      </c>
      <c r="F4772">
        <v>0.33322112034069901</v>
      </c>
      <c r="G4772">
        <v>524</v>
      </c>
      <c r="H4772">
        <v>3</v>
      </c>
      <c r="I4772">
        <v>257.66704281146099</v>
      </c>
      <c r="J4772">
        <v>267.45292604707498</v>
      </c>
      <c r="K4772">
        <v>-24.639538584871701</v>
      </c>
      <c r="L4772">
        <v>-37.064602000000001</v>
      </c>
      <c r="M4772">
        <v>414.04301956109703</v>
      </c>
      <c r="N4772">
        <v>243.46378693892399</v>
      </c>
      <c r="O4772">
        <v>4.5058323909989602</v>
      </c>
      <c r="P4772">
        <v>3</v>
      </c>
      <c r="Q4772">
        <v>0</v>
      </c>
      <c r="R4772">
        <v>7.2368671661209696</v>
      </c>
      <c r="S4772">
        <v>275.12812944266898</v>
      </c>
    </row>
    <row r="4773" spans="1:20" hidden="1" x14ac:dyDescent="0.25">
      <c r="A4773">
        <v>2528</v>
      </c>
      <c r="B4773">
        <v>3090</v>
      </c>
      <c r="C4773">
        <v>203.14448796770199</v>
      </c>
      <c r="D4773">
        <v>0.123940424177251</v>
      </c>
      <c r="E4773">
        <v>0</v>
      </c>
      <c r="F4773">
        <v>-0.271682178809518</v>
      </c>
      <c r="G4773">
        <v>524</v>
      </c>
      <c r="H4773">
        <v>3</v>
      </c>
      <c r="I4773">
        <v>46.115943781916698</v>
      </c>
      <c r="J4773">
        <v>182.02277572604001</v>
      </c>
      <c r="K4773">
        <v>-24.639538584871701</v>
      </c>
      <c r="L4773">
        <v>47.642398999999997</v>
      </c>
      <c r="M4773">
        <v>87.042942343697106</v>
      </c>
      <c r="N4773">
        <v>50.115765630514801</v>
      </c>
      <c r="O4773">
        <v>0.51943615346106398</v>
      </c>
      <c r="P4773">
        <v>-5.87</v>
      </c>
      <c r="Q4773">
        <v>0</v>
      </c>
      <c r="R4773">
        <v>-9.9715253108692394</v>
      </c>
      <c r="S4773">
        <v>237.66007983602</v>
      </c>
    </row>
    <row r="4774" spans="1:20" hidden="1" x14ac:dyDescent="0.25">
      <c r="A4774">
        <v>2529</v>
      </c>
      <c r="B4774">
        <v>333</v>
      </c>
      <c r="C4774">
        <v>263.21235363678898</v>
      </c>
      <c r="D4774">
        <v>0.113132792987045</v>
      </c>
      <c r="E4774">
        <v>0</v>
      </c>
      <c r="F4774">
        <v>-3.43939119810632E-3</v>
      </c>
      <c r="G4774">
        <v>525</v>
      </c>
      <c r="H4774">
        <v>3</v>
      </c>
      <c r="I4774">
        <v>133.57291893377101</v>
      </c>
      <c r="J4774">
        <v>247.12066298599001</v>
      </c>
      <c r="K4774">
        <v>-24.639538584871701</v>
      </c>
      <c r="L4774">
        <v>22.605801</v>
      </c>
      <c r="M4774">
        <v>245.08756902580299</v>
      </c>
      <c r="N4774">
        <v>139.866466531123</v>
      </c>
      <c r="O4774">
        <v>0.188169516967259</v>
      </c>
      <c r="P4774">
        <v>14.85</v>
      </c>
      <c r="Q4774">
        <v>0</v>
      </c>
      <c r="R4774">
        <v>-1.5542892720058901</v>
      </c>
      <c r="S4774">
        <v>268.617041777721</v>
      </c>
    </row>
    <row r="4775" spans="1:20" x14ac:dyDescent="0.25">
      <c r="A4775">
        <v>2529</v>
      </c>
      <c r="B4775">
        <v>1499</v>
      </c>
      <c r="C4775">
        <v>300.41545892914598</v>
      </c>
      <c r="D4775">
        <v>0.14680490563559201</v>
      </c>
      <c r="E4775">
        <v>0</v>
      </c>
      <c r="F4775">
        <v>-0.125540155261683</v>
      </c>
      <c r="G4775">
        <v>525</v>
      </c>
      <c r="H4775">
        <v>3</v>
      </c>
      <c r="I4775">
        <v>258.69127291605599</v>
      </c>
      <c r="J4775">
        <v>269.96486803322699</v>
      </c>
      <c r="K4775">
        <v>-24.639538584871701</v>
      </c>
      <c r="L4775">
        <v>-39.488300000000002</v>
      </c>
      <c r="M4775">
        <v>415.90496814342498</v>
      </c>
      <c r="N4775">
        <v>243.56771710006501</v>
      </c>
      <c r="O4775">
        <v>5.1898814089206899</v>
      </c>
      <c r="P4775">
        <v>4.17</v>
      </c>
      <c r="Q4775">
        <v>0</v>
      </c>
      <c r="R4775">
        <v>7.9377912485810498</v>
      </c>
      <c r="S4775">
        <v>273.044203274849</v>
      </c>
      <c r="T4775">
        <f>IF(AND(C4775&gt;=$V$3,B4775=$V$1,A4775&lt;=2004),1,0)</f>
        <v>0</v>
      </c>
    </row>
    <row r="4776" spans="1:20" hidden="1" x14ac:dyDescent="0.25">
      <c r="A4776">
        <v>2529</v>
      </c>
      <c r="B4776">
        <v>1513</v>
      </c>
      <c r="C4776">
        <v>300.03591082144499</v>
      </c>
      <c r="D4776">
        <v>0.152707698198464</v>
      </c>
      <c r="E4776">
        <v>0</v>
      </c>
      <c r="F4776">
        <v>-0.152070729602821</v>
      </c>
      <c r="G4776">
        <v>525</v>
      </c>
      <c r="H4776">
        <v>3</v>
      </c>
      <c r="I4776">
        <v>257.66704281146099</v>
      </c>
      <c r="J4776">
        <v>267.41276042775098</v>
      </c>
      <c r="K4776">
        <v>-24.639538584871701</v>
      </c>
      <c r="L4776">
        <v>-37.064602000000001</v>
      </c>
      <c r="M4776">
        <v>413.78975787787198</v>
      </c>
      <c r="N4776">
        <v>243.31564705664101</v>
      </c>
      <c r="O4776">
        <v>4.5055241801681802</v>
      </c>
      <c r="P4776">
        <v>3</v>
      </c>
      <c r="Q4776">
        <v>0</v>
      </c>
      <c r="R4776">
        <v>7.18961002662921</v>
      </c>
      <c r="S4776">
        <v>275.24543551087299</v>
      </c>
    </row>
    <row r="4777" spans="1:20" hidden="1" x14ac:dyDescent="0.25">
      <c r="A4777">
        <v>2529</v>
      </c>
      <c r="B4777">
        <v>3090</v>
      </c>
      <c r="C4777">
        <v>203.07156030978601</v>
      </c>
      <c r="D4777">
        <v>0.123944270069414</v>
      </c>
      <c r="E4777">
        <v>0</v>
      </c>
      <c r="F4777">
        <v>-0.11040603323965199</v>
      </c>
      <c r="G4777">
        <v>525</v>
      </c>
      <c r="H4777">
        <v>3</v>
      </c>
      <c r="I4777">
        <v>46.115943781916698</v>
      </c>
      <c r="J4777">
        <v>181.949848068124</v>
      </c>
      <c r="K4777">
        <v>-24.639538584871701</v>
      </c>
      <c r="L4777">
        <v>47.642398999999997</v>
      </c>
      <c r="M4777">
        <v>86.910934077292495</v>
      </c>
      <c r="N4777">
        <v>50.039913282437603</v>
      </c>
      <c r="O4777">
        <v>0.51835521505331505</v>
      </c>
      <c r="P4777">
        <v>-5.79</v>
      </c>
      <c r="Q4777">
        <v>0</v>
      </c>
      <c r="R4777">
        <v>-9.9468563641892498</v>
      </c>
      <c r="S4777">
        <v>237.49778638661999</v>
      </c>
    </row>
    <row r="4778" spans="1:20" hidden="1" x14ac:dyDescent="0.25">
      <c r="A4778">
        <v>2530</v>
      </c>
      <c r="B4778">
        <v>333</v>
      </c>
      <c r="C4778">
        <v>263.17823949380698</v>
      </c>
      <c r="D4778">
        <v>0.11312075188425701</v>
      </c>
      <c r="E4778">
        <v>0</v>
      </c>
      <c r="F4778">
        <v>-6.7563378276793901E-2</v>
      </c>
      <c r="G4778">
        <v>526</v>
      </c>
      <c r="H4778">
        <v>3</v>
      </c>
      <c r="I4778">
        <v>133.67105510982901</v>
      </c>
      <c r="J4778">
        <v>247.08654884300799</v>
      </c>
      <c r="K4778">
        <v>-24.544382452309801</v>
      </c>
      <c r="L4778">
        <v>22.605801</v>
      </c>
      <c r="M4778">
        <v>244.95105857829901</v>
      </c>
      <c r="N4778">
        <v>139.78713503776001</v>
      </c>
      <c r="O4778">
        <v>0.19089434573473901</v>
      </c>
      <c r="P4778">
        <v>14.79</v>
      </c>
      <c r="Q4778">
        <v>0</v>
      </c>
      <c r="R4778">
        <v>-1.5575470018358699</v>
      </c>
      <c r="S4778">
        <v>268.591628756131</v>
      </c>
    </row>
    <row r="4779" spans="1:20" x14ac:dyDescent="0.25">
      <c r="A4779">
        <v>2530</v>
      </c>
      <c r="B4779">
        <v>1499</v>
      </c>
      <c r="C4779">
        <v>300.35668100753998</v>
      </c>
      <c r="D4779">
        <v>0.14678928069686401</v>
      </c>
      <c r="E4779">
        <v>0</v>
      </c>
      <c r="F4779">
        <v>0.40832211110699901</v>
      </c>
      <c r="G4779">
        <v>526</v>
      </c>
      <c r="H4779">
        <v>3</v>
      </c>
      <c r="I4779">
        <v>257.91489019809001</v>
      </c>
      <c r="J4779">
        <v>269.90609011162098</v>
      </c>
      <c r="K4779">
        <v>-24.544382452309801</v>
      </c>
      <c r="L4779">
        <v>-39.488300000000002</v>
      </c>
      <c r="M4779">
        <v>415.66490128991501</v>
      </c>
      <c r="N4779">
        <v>243.42446822418799</v>
      </c>
      <c r="O4779">
        <v>5.1944210944204698</v>
      </c>
      <c r="P4779">
        <v>4.12</v>
      </c>
      <c r="Q4779">
        <v>0</v>
      </c>
      <c r="R4779">
        <v>7.8879698641557399</v>
      </c>
      <c r="S4779">
        <v>273.17290382014198</v>
      </c>
      <c r="T4779">
        <f>IF(AND(C4779&gt;=$V$3,B4779=$V$1,A4779&lt;=2004),1,0)</f>
        <v>0</v>
      </c>
    </row>
    <row r="4780" spans="1:20" hidden="1" x14ac:dyDescent="0.25">
      <c r="A4780">
        <v>2530</v>
      </c>
      <c r="B4780">
        <v>1513</v>
      </c>
      <c r="C4780">
        <v>299.98251471138002</v>
      </c>
      <c r="D4780">
        <v>0.15269144500571699</v>
      </c>
      <c r="E4780">
        <v>0</v>
      </c>
      <c r="F4780">
        <v>0.35054571125046202</v>
      </c>
      <c r="G4780">
        <v>526</v>
      </c>
      <c r="H4780">
        <v>3</v>
      </c>
      <c r="I4780">
        <v>256.927917184531</v>
      </c>
      <c r="J4780">
        <v>267.35936431768602</v>
      </c>
      <c r="K4780">
        <v>-24.544382452309801</v>
      </c>
      <c r="L4780">
        <v>-37.064602000000001</v>
      </c>
      <c r="M4780">
        <v>413.56825691120201</v>
      </c>
      <c r="N4780">
        <v>243.182719770023</v>
      </c>
      <c r="O4780">
        <v>4.5060750921361796</v>
      </c>
      <c r="P4780">
        <v>3</v>
      </c>
      <c r="Q4780">
        <v>0</v>
      </c>
      <c r="R4780">
        <v>7.1442291372261302</v>
      </c>
      <c r="S4780">
        <v>275.36200114201699</v>
      </c>
    </row>
    <row r="4781" spans="1:20" hidden="1" x14ac:dyDescent="0.25">
      <c r="A4781">
        <v>2530</v>
      </c>
      <c r="B4781">
        <v>3090</v>
      </c>
      <c r="C4781">
        <v>203.00960670552101</v>
      </c>
      <c r="D4781">
        <v>0.123931078264841</v>
      </c>
      <c r="E4781">
        <v>0</v>
      </c>
      <c r="F4781">
        <v>-0.29075798185692198</v>
      </c>
      <c r="G4781">
        <v>526</v>
      </c>
      <c r="H4781">
        <v>3</v>
      </c>
      <c r="I4781">
        <v>46.400760991269401</v>
      </c>
      <c r="J4781">
        <v>181.887894463859</v>
      </c>
      <c r="K4781">
        <v>-24.544382452309801</v>
      </c>
      <c r="L4781">
        <v>47.642398999999997</v>
      </c>
      <c r="M4781">
        <v>86.786199240922699</v>
      </c>
      <c r="N4781">
        <v>49.967573111517503</v>
      </c>
      <c r="O4781">
        <v>0.515561068009595</v>
      </c>
      <c r="P4781">
        <v>-5.71</v>
      </c>
      <c r="Q4781">
        <v>0</v>
      </c>
      <c r="R4781">
        <v>-9.9211025340024896</v>
      </c>
      <c r="S4781">
        <v>237.335913138113</v>
      </c>
    </row>
    <row r="4782" spans="1:20" hidden="1" x14ac:dyDescent="0.25">
      <c r="A4782">
        <v>2531</v>
      </c>
      <c r="B4782">
        <v>333</v>
      </c>
      <c r="C4782">
        <v>263.147009173855</v>
      </c>
      <c r="D4782">
        <v>0.113114484130967</v>
      </c>
      <c r="E4782">
        <v>0</v>
      </c>
      <c r="F4782">
        <v>-7.6406728795229903E-2</v>
      </c>
      <c r="G4782">
        <v>527</v>
      </c>
      <c r="H4782">
        <v>3</v>
      </c>
      <c r="I4782">
        <v>133.787716434983</v>
      </c>
      <c r="J4782">
        <v>247.055318523056</v>
      </c>
      <c r="K4782">
        <v>-24.441749863086098</v>
      </c>
      <c r="L4782">
        <v>22.605801</v>
      </c>
      <c r="M4782">
        <v>244.824093853275</v>
      </c>
      <c r="N4782">
        <v>139.713936753609</v>
      </c>
      <c r="O4782">
        <v>0.19446811126739799</v>
      </c>
      <c r="P4782">
        <v>14.73</v>
      </c>
      <c r="Q4782">
        <v>0</v>
      </c>
      <c r="R4782">
        <v>-1.5600545295938599</v>
      </c>
      <c r="S4782">
        <v>268.56617482158299</v>
      </c>
    </row>
    <row r="4783" spans="1:20" x14ac:dyDescent="0.25">
      <c r="A4783">
        <v>2531</v>
      </c>
      <c r="B4783">
        <v>1499</v>
      </c>
      <c r="C4783">
        <v>300.28319150856203</v>
      </c>
      <c r="D4783">
        <v>0.14678114745002999</v>
      </c>
      <c r="E4783">
        <v>0</v>
      </c>
      <c r="F4783">
        <v>0.38978676880122298</v>
      </c>
      <c r="G4783">
        <v>527</v>
      </c>
      <c r="H4783">
        <v>3</v>
      </c>
      <c r="I4783">
        <v>257.10287920124398</v>
      </c>
      <c r="J4783">
        <v>269.832600612644</v>
      </c>
      <c r="K4783">
        <v>-24.441749863086098</v>
      </c>
      <c r="L4783">
        <v>-39.488300000000002</v>
      </c>
      <c r="M4783">
        <v>415.33968833785798</v>
      </c>
      <c r="N4783">
        <v>243.232632389299</v>
      </c>
      <c r="O4783">
        <v>5.2001110489497098</v>
      </c>
      <c r="P4783">
        <v>4.07</v>
      </c>
      <c r="Q4783">
        <v>0</v>
      </c>
      <c r="R4783">
        <v>7.8339414879733003</v>
      </c>
      <c r="S4783">
        <v>273.30072283550999</v>
      </c>
      <c r="T4783">
        <f>IF(AND(C4783&gt;=$V$3,B4783=$V$1,A4783&lt;=2004),1,0)</f>
        <v>0</v>
      </c>
    </row>
    <row r="4784" spans="1:20" hidden="1" x14ac:dyDescent="0.25">
      <c r="A4784">
        <v>2531</v>
      </c>
      <c r="B4784">
        <v>1513</v>
      </c>
      <c r="C4784">
        <v>299.91598655824902</v>
      </c>
      <c r="D4784">
        <v>0.152682984733919</v>
      </c>
      <c r="E4784">
        <v>0</v>
      </c>
      <c r="F4784">
        <v>0.34793731210746298</v>
      </c>
      <c r="G4784">
        <v>527</v>
      </c>
      <c r="H4784">
        <v>3</v>
      </c>
      <c r="I4784">
        <v>256.15576391123301</v>
      </c>
      <c r="J4784">
        <v>267.29283616455501</v>
      </c>
      <c r="K4784">
        <v>-24.441749863086098</v>
      </c>
      <c r="L4784">
        <v>-37.064602000000001</v>
      </c>
      <c r="M4784">
        <v>413.27393158466799</v>
      </c>
      <c r="N4784">
        <v>243.00825868413699</v>
      </c>
      <c r="O4784">
        <v>4.5060187965065897</v>
      </c>
      <c r="P4784">
        <v>2.99</v>
      </c>
      <c r="Q4784">
        <v>0</v>
      </c>
      <c r="R4784">
        <v>7.0952488087512604</v>
      </c>
      <c r="S4784">
        <v>275.477767607457</v>
      </c>
    </row>
    <row r="4785" spans="1:20" hidden="1" x14ac:dyDescent="0.25">
      <c r="A4785">
        <v>2531</v>
      </c>
      <c r="B4785">
        <v>3090</v>
      </c>
      <c r="C4785">
        <v>202.959220284835</v>
      </c>
      <c r="D4785">
        <v>0.123924211536936</v>
      </c>
      <c r="E4785">
        <v>0</v>
      </c>
      <c r="F4785">
        <v>-0.30647297670581902</v>
      </c>
      <c r="G4785">
        <v>527</v>
      </c>
      <c r="H4785">
        <v>3</v>
      </c>
      <c r="I4785">
        <v>46.711487127847199</v>
      </c>
      <c r="J4785">
        <v>181.83750804317299</v>
      </c>
      <c r="K4785">
        <v>-24.441749863086098</v>
      </c>
      <c r="L4785">
        <v>47.642398999999997</v>
      </c>
      <c r="M4785">
        <v>86.680339851830496</v>
      </c>
      <c r="N4785">
        <v>49.906352275624798</v>
      </c>
      <c r="O4785">
        <v>0.51227675067421596</v>
      </c>
      <c r="P4785">
        <v>-5.62</v>
      </c>
      <c r="Q4785">
        <v>0</v>
      </c>
      <c r="R4785">
        <v>-9.8923072477150704</v>
      </c>
      <c r="S4785">
        <v>237.174509715064</v>
      </c>
    </row>
    <row r="4786" spans="1:20" hidden="1" x14ac:dyDescent="0.25">
      <c r="A4786">
        <v>2532</v>
      </c>
      <c r="B4786">
        <v>333</v>
      </c>
      <c r="C4786">
        <v>263.11515950216199</v>
      </c>
      <c r="D4786">
        <v>0.113100600657394</v>
      </c>
      <c r="E4786">
        <v>0</v>
      </c>
      <c r="F4786">
        <v>1.64096851882993E-2</v>
      </c>
      <c r="G4786">
        <v>528</v>
      </c>
      <c r="H4786">
        <v>3</v>
      </c>
      <c r="I4786">
        <v>133.787716434983</v>
      </c>
      <c r="J4786">
        <v>247.02346885136399</v>
      </c>
      <c r="K4786">
        <v>-24.441749863086098</v>
      </c>
      <c r="L4786">
        <v>22.605801</v>
      </c>
      <c r="M4786">
        <v>244.707905312214</v>
      </c>
      <c r="N4786">
        <v>139.64598658370701</v>
      </c>
      <c r="O4786">
        <v>0.19815539055165399</v>
      </c>
      <c r="P4786">
        <v>14.66</v>
      </c>
      <c r="Q4786">
        <v>0</v>
      </c>
      <c r="R4786">
        <v>-1.56171919396152</v>
      </c>
      <c r="S4786">
        <v>268.54069372627998</v>
      </c>
    </row>
    <row r="4787" spans="1:20" x14ac:dyDescent="0.25">
      <c r="A4787">
        <v>2532</v>
      </c>
      <c r="B4787">
        <v>1499</v>
      </c>
      <c r="C4787">
        <v>300.216081605802</v>
      </c>
      <c r="D4787">
        <v>0.14676313178919601</v>
      </c>
      <c r="E4787">
        <v>0</v>
      </c>
      <c r="F4787">
        <v>-0.169028943451764</v>
      </c>
      <c r="G4787">
        <v>528</v>
      </c>
      <c r="H4787">
        <v>3</v>
      </c>
      <c r="I4787">
        <v>257.10287920124398</v>
      </c>
      <c r="J4787">
        <v>269.76549070988301</v>
      </c>
      <c r="K4787">
        <v>-24.441749863086098</v>
      </c>
      <c r="L4787">
        <v>-39.488300000000002</v>
      </c>
      <c r="M4787">
        <v>414.93334605166098</v>
      </c>
      <c r="N4787">
        <v>242.991609462518</v>
      </c>
      <c r="O4787">
        <v>5.2058066523839504</v>
      </c>
      <c r="P4787">
        <v>4.01</v>
      </c>
      <c r="Q4787">
        <v>0</v>
      </c>
      <c r="R4787">
        <v>7.7759275073719696</v>
      </c>
      <c r="S4787">
        <v>273.427595291616</v>
      </c>
      <c r="T4787">
        <f>IF(AND(C4787&gt;=$V$3,B4787=$V$1,A4787&lt;=2004),1,0)</f>
        <v>0</v>
      </c>
    </row>
    <row r="4788" spans="1:20" hidden="1" x14ac:dyDescent="0.25">
      <c r="A4788">
        <v>2532</v>
      </c>
      <c r="B4788">
        <v>1513</v>
      </c>
      <c r="C4788">
        <v>299.85629092297</v>
      </c>
      <c r="D4788">
        <v>0.152664244691919</v>
      </c>
      <c r="E4788">
        <v>0</v>
      </c>
      <c r="F4788">
        <v>-0.18102956569718201</v>
      </c>
      <c r="G4788">
        <v>528</v>
      </c>
      <c r="H4788">
        <v>3</v>
      </c>
      <c r="I4788">
        <v>256.15576391123301</v>
      </c>
      <c r="J4788">
        <v>267.233140529276</v>
      </c>
      <c r="K4788">
        <v>-24.441749863086098</v>
      </c>
      <c r="L4788">
        <v>-37.064602000000001</v>
      </c>
      <c r="M4788">
        <v>412.90744080424503</v>
      </c>
      <c r="N4788">
        <v>242.789672863329</v>
      </c>
      <c r="O4788">
        <v>4.5066089308107298</v>
      </c>
      <c r="P4788">
        <v>2.97</v>
      </c>
      <c r="Q4788">
        <v>0</v>
      </c>
      <c r="R4788">
        <v>7.0427143369736296</v>
      </c>
      <c r="S4788">
        <v>275.59267691759902</v>
      </c>
    </row>
    <row r="4789" spans="1:20" hidden="1" x14ac:dyDescent="0.25">
      <c r="A4789">
        <v>2532</v>
      </c>
      <c r="B4789">
        <v>3090</v>
      </c>
      <c r="C4789">
        <v>202.91259841760501</v>
      </c>
      <c r="D4789">
        <v>0.12390900129636399</v>
      </c>
      <c r="E4789">
        <v>0</v>
      </c>
      <c r="F4789">
        <v>-9.9741994575875695E-2</v>
      </c>
      <c r="G4789">
        <v>528</v>
      </c>
      <c r="H4789">
        <v>3</v>
      </c>
      <c r="I4789">
        <v>46.711487127847199</v>
      </c>
      <c r="J4789">
        <v>181.790886175943</v>
      </c>
      <c r="K4789">
        <v>-24.441749863086098</v>
      </c>
      <c r="L4789">
        <v>47.642398999999997</v>
      </c>
      <c r="M4789">
        <v>86.594316605890896</v>
      </c>
      <c r="N4789">
        <v>49.856222795571298</v>
      </c>
      <c r="O4789">
        <v>0.50811835153929297</v>
      </c>
      <c r="P4789">
        <v>-5.52</v>
      </c>
      <c r="Q4789">
        <v>0</v>
      </c>
      <c r="R4789">
        <v>-9.8603138755397204</v>
      </c>
      <c r="S4789">
        <v>237.01362829761501</v>
      </c>
    </row>
    <row r="4790" spans="1:20" hidden="1" x14ac:dyDescent="0.25">
      <c r="A4790">
        <v>2533</v>
      </c>
      <c r="B4790">
        <v>333</v>
      </c>
      <c r="C4790">
        <v>263.08578449826899</v>
      </c>
      <c r="D4790">
        <v>0.113092233493526</v>
      </c>
      <c r="E4790">
        <v>0</v>
      </c>
      <c r="F4790">
        <v>-6.5566184273205999E-2</v>
      </c>
      <c r="G4790">
        <v>529</v>
      </c>
      <c r="H4790">
        <v>3</v>
      </c>
      <c r="I4790">
        <v>133.92261409435099</v>
      </c>
      <c r="J4790">
        <v>246.99409384747099</v>
      </c>
      <c r="K4790">
        <v>-24.331672080081599</v>
      </c>
      <c r="L4790">
        <v>22.605801</v>
      </c>
      <c r="M4790">
        <v>244.58945514852701</v>
      </c>
      <c r="N4790">
        <v>139.57740050255899</v>
      </c>
      <c r="O4790">
        <v>0.20349557873322699</v>
      </c>
      <c r="P4790">
        <v>14.58</v>
      </c>
      <c r="Q4790">
        <v>0</v>
      </c>
      <c r="R4790">
        <v>-1.56355451855433</v>
      </c>
      <c r="S4790">
        <v>268.51518268571999</v>
      </c>
    </row>
    <row r="4791" spans="1:20" x14ac:dyDescent="0.25">
      <c r="A4791">
        <v>2533</v>
      </c>
      <c r="B4791">
        <v>1499</v>
      </c>
      <c r="C4791">
        <v>300.133410310258</v>
      </c>
      <c r="D4791">
        <v>0.14675227427680099</v>
      </c>
      <c r="E4791">
        <v>0</v>
      </c>
      <c r="F4791">
        <v>0.41230282591356099</v>
      </c>
      <c r="G4791">
        <v>529</v>
      </c>
      <c r="H4791">
        <v>3</v>
      </c>
      <c r="I4791">
        <v>256.25572235544001</v>
      </c>
      <c r="J4791">
        <v>269.68281941433901</v>
      </c>
      <c r="K4791">
        <v>-24.331672080081599</v>
      </c>
      <c r="L4791">
        <v>-39.488300000000002</v>
      </c>
      <c r="M4791">
        <v>414.56253871062</v>
      </c>
      <c r="N4791">
        <v>242.77261647656701</v>
      </c>
      <c r="O4791">
        <v>5.21173345482058</v>
      </c>
      <c r="P4791">
        <v>3.94</v>
      </c>
      <c r="Q4791">
        <v>0</v>
      </c>
      <c r="R4791">
        <v>7.7200248107532499</v>
      </c>
      <c r="S4791">
        <v>273.55355563628399</v>
      </c>
      <c r="T4791">
        <f>IF(AND(C4791&gt;=$V$3,B4791=$V$1,A4791&lt;=2004),1,0)</f>
        <v>0</v>
      </c>
    </row>
    <row r="4792" spans="1:20" hidden="1" x14ac:dyDescent="0.25">
      <c r="A4792">
        <v>2533</v>
      </c>
      <c r="B4792">
        <v>1513</v>
      </c>
      <c r="C4792">
        <v>299.78290754341299</v>
      </c>
      <c r="D4792">
        <v>0.15265295061615999</v>
      </c>
      <c r="E4792">
        <v>0</v>
      </c>
      <c r="F4792">
        <v>0.36266077241031602</v>
      </c>
      <c r="G4792">
        <v>529</v>
      </c>
      <c r="H4792">
        <v>3</v>
      </c>
      <c r="I4792">
        <v>255.351011819577</v>
      </c>
      <c r="J4792">
        <v>267.15975714971898</v>
      </c>
      <c r="K4792">
        <v>-24.331672080081599</v>
      </c>
      <c r="L4792">
        <v>-37.064602000000001</v>
      </c>
      <c r="M4792">
        <v>412.57879658533102</v>
      </c>
      <c r="N4792">
        <v>242.59457125323399</v>
      </c>
      <c r="O4792">
        <v>4.5082056820707104</v>
      </c>
      <c r="P4792">
        <v>2.95</v>
      </c>
      <c r="Q4792">
        <v>0</v>
      </c>
      <c r="R4792">
        <v>6.9923959093131201</v>
      </c>
      <c r="S4792">
        <v>275.70676522953897</v>
      </c>
    </row>
    <row r="4793" spans="1:20" hidden="1" x14ac:dyDescent="0.25">
      <c r="A4793">
        <v>2533</v>
      </c>
      <c r="B4793">
        <v>3090</v>
      </c>
      <c r="C4793">
        <v>202.87866169757299</v>
      </c>
      <c r="D4793">
        <v>0.123899834528791</v>
      </c>
      <c r="E4793">
        <v>0</v>
      </c>
      <c r="F4793">
        <v>-0.33609346295763998</v>
      </c>
      <c r="G4793">
        <v>529</v>
      </c>
      <c r="H4793">
        <v>3</v>
      </c>
      <c r="I4793">
        <v>47.0479538895109</v>
      </c>
      <c r="J4793">
        <v>181.75694945591101</v>
      </c>
      <c r="K4793">
        <v>-24.331672080081599</v>
      </c>
      <c r="L4793">
        <v>47.642398999999997</v>
      </c>
      <c r="M4793">
        <v>86.514777516965907</v>
      </c>
      <c r="N4793">
        <v>49.810066416323401</v>
      </c>
      <c r="O4793">
        <v>0.50295061647720196</v>
      </c>
      <c r="P4793">
        <v>-5.4</v>
      </c>
      <c r="Q4793">
        <v>0</v>
      </c>
      <c r="R4793">
        <v>-9.8273860515404792</v>
      </c>
      <c r="S4793">
        <v>236.85328413233299</v>
      </c>
    </row>
    <row r="4794" spans="1:20" hidden="1" x14ac:dyDescent="0.25">
      <c r="A4794">
        <v>2534</v>
      </c>
      <c r="B4794">
        <v>333</v>
      </c>
      <c r="C4794">
        <v>263.05544428444898</v>
      </c>
      <c r="D4794">
        <v>0.11309263860342</v>
      </c>
      <c r="E4794">
        <v>0</v>
      </c>
      <c r="F4794">
        <v>2.55731819788842E-2</v>
      </c>
      <c r="G4794">
        <v>530</v>
      </c>
      <c r="H4794">
        <v>3</v>
      </c>
      <c r="I4794">
        <v>133.92261409435099</v>
      </c>
      <c r="J4794">
        <v>246.96375363364999</v>
      </c>
      <c r="K4794">
        <v>-24.331672080081599</v>
      </c>
      <c r="L4794">
        <v>22.605801</v>
      </c>
      <c r="M4794">
        <v>244.48024649484</v>
      </c>
      <c r="N4794">
        <v>139.51512745304399</v>
      </c>
      <c r="O4794">
        <v>0.20987325848946201</v>
      </c>
      <c r="P4794">
        <v>14.5</v>
      </c>
      <c r="Q4794">
        <v>0</v>
      </c>
      <c r="R4794">
        <v>-1.56466805264709</v>
      </c>
      <c r="S4794">
        <v>268.489653476679</v>
      </c>
    </row>
    <row r="4795" spans="1:20" x14ac:dyDescent="0.25">
      <c r="A4795">
        <v>2534</v>
      </c>
      <c r="B4795">
        <v>1499</v>
      </c>
      <c r="C4795">
        <v>300.05774272977197</v>
      </c>
      <c r="D4795">
        <v>0.146752799960983</v>
      </c>
      <c r="E4795">
        <v>0</v>
      </c>
      <c r="F4795">
        <v>-0.18556510910138599</v>
      </c>
      <c r="G4795">
        <v>530</v>
      </c>
      <c r="H4795">
        <v>3</v>
      </c>
      <c r="I4795">
        <v>256.25572235544001</v>
      </c>
      <c r="J4795">
        <v>269.60715183385298</v>
      </c>
      <c r="K4795">
        <v>-24.331672080081599</v>
      </c>
      <c r="L4795">
        <v>-39.488300000000002</v>
      </c>
      <c r="M4795">
        <v>414.10609056775598</v>
      </c>
      <c r="N4795">
        <v>242.50540426636201</v>
      </c>
      <c r="O4795">
        <v>5.2179382397661804</v>
      </c>
      <c r="P4795">
        <v>3.87</v>
      </c>
      <c r="Q4795">
        <v>0</v>
      </c>
      <c r="R4795">
        <v>7.6599004192570996</v>
      </c>
      <c r="S4795">
        <v>273.67853498811098</v>
      </c>
      <c r="T4795">
        <f>IF(AND(C4795&gt;=$V$3,B4795=$V$1,A4795&lt;=2004),1,0)</f>
        <v>0</v>
      </c>
    </row>
    <row r="4796" spans="1:20" hidden="1" x14ac:dyDescent="0.25">
      <c r="A4796">
        <v>2534</v>
      </c>
      <c r="B4796">
        <v>1513</v>
      </c>
      <c r="C4796">
        <v>299.71677513075099</v>
      </c>
      <c r="D4796">
        <v>0.15265349743727</v>
      </c>
      <c r="E4796">
        <v>0</v>
      </c>
      <c r="F4796">
        <v>-0.192116483201352</v>
      </c>
      <c r="G4796">
        <v>530</v>
      </c>
      <c r="H4796">
        <v>3</v>
      </c>
      <c r="I4796">
        <v>255.351011819577</v>
      </c>
      <c r="J4796">
        <v>267.09362473705602</v>
      </c>
      <c r="K4796">
        <v>-24.331672080081599</v>
      </c>
      <c r="L4796">
        <v>-37.064602000000001</v>
      </c>
      <c r="M4796">
        <v>412.17506566622399</v>
      </c>
      <c r="N4796">
        <v>242.35726910370099</v>
      </c>
      <c r="O4796">
        <v>4.50986697208105</v>
      </c>
      <c r="P4796">
        <v>2.92</v>
      </c>
      <c r="Q4796">
        <v>0</v>
      </c>
      <c r="R4796">
        <v>6.9383694856961498</v>
      </c>
      <c r="S4796">
        <v>275.81997204341201</v>
      </c>
    </row>
    <row r="4797" spans="1:20" hidden="1" x14ac:dyDescent="0.25">
      <c r="A4797">
        <v>2534</v>
      </c>
      <c r="B4797">
        <v>3090</v>
      </c>
      <c r="C4797">
        <v>202.84815179549901</v>
      </c>
      <c r="D4797">
        <v>0.123900278352803</v>
      </c>
      <c r="E4797">
        <v>0</v>
      </c>
      <c r="F4797">
        <v>-9.07936725015865E-2</v>
      </c>
      <c r="G4797">
        <v>530</v>
      </c>
      <c r="H4797">
        <v>3</v>
      </c>
      <c r="I4797">
        <v>47.0479538895109</v>
      </c>
      <c r="J4797">
        <v>181.726439553837</v>
      </c>
      <c r="K4797">
        <v>-24.331672080081599</v>
      </c>
      <c r="L4797">
        <v>47.642398999999997</v>
      </c>
      <c r="M4797">
        <v>86.456914351815101</v>
      </c>
      <c r="N4797">
        <v>49.776769768804002</v>
      </c>
      <c r="O4797">
        <v>0.49560642962041401</v>
      </c>
      <c r="P4797">
        <v>-5.29</v>
      </c>
      <c r="Q4797">
        <v>0</v>
      </c>
      <c r="R4797">
        <v>-9.7909573932674796</v>
      </c>
      <c r="S4797">
        <v>236.69353433902</v>
      </c>
    </row>
    <row r="4798" spans="1:20" hidden="1" x14ac:dyDescent="0.25">
      <c r="A4798">
        <v>2535</v>
      </c>
      <c r="B4798">
        <v>333</v>
      </c>
      <c r="C4798">
        <v>263.02762033070201</v>
      </c>
      <c r="D4798">
        <v>0.113089472203894</v>
      </c>
      <c r="E4798">
        <v>0</v>
      </c>
      <c r="F4798">
        <v>-6.6668167633178996E-2</v>
      </c>
      <c r="G4798">
        <v>531</v>
      </c>
      <c r="H4798">
        <v>3</v>
      </c>
      <c r="I4798">
        <v>134.07544301137099</v>
      </c>
      <c r="J4798">
        <v>246.93592967990401</v>
      </c>
      <c r="K4798">
        <v>-24.214182634055302</v>
      </c>
      <c r="L4798">
        <v>22.605801</v>
      </c>
      <c r="M4798">
        <v>244.36748783821099</v>
      </c>
      <c r="N4798">
        <v>139.450405948118</v>
      </c>
      <c r="O4798">
        <v>0.21682384092746601</v>
      </c>
      <c r="P4798">
        <v>14.41</v>
      </c>
      <c r="Q4798">
        <v>0</v>
      </c>
      <c r="R4798">
        <v>-1.56605450934421</v>
      </c>
      <c r="S4798">
        <v>268.464101646134</v>
      </c>
    </row>
    <row r="4799" spans="1:20" x14ac:dyDescent="0.25">
      <c r="A4799">
        <v>2535</v>
      </c>
      <c r="B4799">
        <v>1499</v>
      </c>
      <c r="C4799">
        <v>299.96610092007597</v>
      </c>
      <c r="D4799">
        <v>0.146748691134786</v>
      </c>
      <c r="E4799">
        <v>0</v>
      </c>
      <c r="F4799">
        <v>0.42324102914108502</v>
      </c>
      <c r="G4799">
        <v>531</v>
      </c>
      <c r="H4799">
        <v>3</v>
      </c>
      <c r="I4799">
        <v>255.37391827810799</v>
      </c>
      <c r="J4799">
        <v>269.515510024158</v>
      </c>
      <c r="K4799">
        <v>-24.214182634055302</v>
      </c>
      <c r="L4799">
        <v>-39.488300000000002</v>
      </c>
      <c r="M4799">
        <v>413.68864209811397</v>
      </c>
      <c r="N4799">
        <v>242.26024579991901</v>
      </c>
      <c r="O4799">
        <v>5.2232678102189301</v>
      </c>
      <c r="P4799">
        <v>3.79</v>
      </c>
      <c r="Q4799">
        <v>0</v>
      </c>
      <c r="R4799">
        <v>7.6020770963008104</v>
      </c>
      <c r="S4799">
        <v>273.80257089145499</v>
      </c>
      <c r="T4799">
        <f>IF(AND(C4799&gt;=$V$3,B4799=$V$1,A4799&lt;=2004),1,0)</f>
        <v>0</v>
      </c>
    </row>
    <row r="4800" spans="1:20" hidden="1" x14ac:dyDescent="0.25">
      <c r="A4800">
        <v>2535</v>
      </c>
      <c r="B4800">
        <v>1513</v>
      </c>
      <c r="C4800">
        <v>299.63643598494599</v>
      </c>
      <c r="D4800">
        <v>0.15264922340168399</v>
      </c>
      <c r="E4800">
        <v>0</v>
      </c>
      <c r="F4800">
        <v>0.37641153679468398</v>
      </c>
      <c r="G4800">
        <v>531</v>
      </c>
      <c r="H4800">
        <v>3</v>
      </c>
      <c r="I4800">
        <v>254.51410346653199</v>
      </c>
      <c r="J4800">
        <v>267.01328559125199</v>
      </c>
      <c r="K4800">
        <v>-24.214182634055302</v>
      </c>
      <c r="L4800">
        <v>-37.064602000000001</v>
      </c>
      <c r="M4800">
        <v>411.81148105328703</v>
      </c>
      <c r="N4800">
        <v>242.14278070756001</v>
      </c>
      <c r="O4800">
        <v>4.51189755138466</v>
      </c>
      <c r="P4800">
        <v>2.89</v>
      </c>
      <c r="Q4800">
        <v>0</v>
      </c>
      <c r="R4800">
        <v>6.8866867119044501</v>
      </c>
      <c r="S4800">
        <v>275.932335598338</v>
      </c>
    </row>
    <row r="4801" spans="1:20" hidden="1" x14ac:dyDescent="0.25">
      <c r="A4801">
        <v>2535</v>
      </c>
      <c r="B4801">
        <v>3090</v>
      </c>
      <c r="C4801">
        <v>202.83067939174899</v>
      </c>
      <c r="D4801">
        <v>0.123896809357938</v>
      </c>
      <c r="E4801">
        <v>0</v>
      </c>
      <c r="F4801">
        <v>-0.34542901629733203</v>
      </c>
      <c r="G4801">
        <v>531</v>
      </c>
      <c r="H4801">
        <v>3</v>
      </c>
      <c r="I4801">
        <v>47.409984614855098</v>
      </c>
      <c r="J4801">
        <v>181.70896715008701</v>
      </c>
      <c r="K4801">
        <v>-24.214182634055302</v>
      </c>
      <c r="L4801">
        <v>47.642398999999997</v>
      </c>
      <c r="M4801">
        <v>86.404918799367607</v>
      </c>
      <c r="N4801">
        <v>49.7466969243264</v>
      </c>
      <c r="O4801">
        <v>0.48877499956271098</v>
      </c>
      <c r="P4801">
        <v>-5.16</v>
      </c>
      <c r="Q4801">
        <v>0</v>
      </c>
      <c r="R4801">
        <v>-9.7537124681455207</v>
      </c>
      <c r="S4801">
        <v>236.53439223593199</v>
      </c>
    </row>
    <row r="4802" spans="1:20" hidden="1" x14ac:dyDescent="0.25">
      <c r="A4802">
        <v>2536</v>
      </c>
      <c r="B4802">
        <v>333</v>
      </c>
      <c r="C4802">
        <v>262.99828958138897</v>
      </c>
      <c r="D4802">
        <v>0.113063518304065</v>
      </c>
      <c r="E4802">
        <v>0</v>
      </c>
      <c r="F4802">
        <v>3.9922455662789902E-2</v>
      </c>
      <c r="G4802">
        <v>532</v>
      </c>
      <c r="H4802">
        <v>3</v>
      </c>
      <c r="I4802">
        <v>134.07544301137099</v>
      </c>
      <c r="J4802">
        <v>246.906598930591</v>
      </c>
      <c r="K4802">
        <v>-24.214182634055302</v>
      </c>
      <c r="L4802">
        <v>22.605801</v>
      </c>
      <c r="M4802">
        <v>244.264115090876</v>
      </c>
      <c r="N4802">
        <v>139.388345683989</v>
      </c>
      <c r="O4802">
        <v>0.224934111517297</v>
      </c>
      <c r="P4802">
        <v>14.32</v>
      </c>
      <c r="Q4802">
        <v>0</v>
      </c>
      <c r="R4802">
        <v>-1.5667092998868899</v>
      </c>
      <c r="S4802">
        <v>268.43853913199098</v>
      </c>
    </row>
    <row r="4803" spans="1:20" x14ac:dyDescent="0.25">
      <c r="A4803">
        <v>2536</v>
      </c>
      <c r="B4803">
        <v>1499</v>
      </c>
      <c r="C4803">
        <v>299.8812949622</v>
      </c>
      <c r="D4803">
        <v>0.14671501248410801</v>
      </c>
      <c r="E4803">
        <v>0</v>
      </c>
      <c r="F4803">
        <v>-0.181117557667761</v>
      </c>
      <c r="G4803">
        <v>532</v>
      </c>
      <c r="H4803">
        <v>3</v>
      </c>
      <c r="I4803">
        <v>255.37391827810799</v>
      </c>
      <c r="J4803">
        <v>269.43070406628101</v>
      </c>
      <c r="K4803">
        <v>-24.214182634055302</v>
      </c>
      <c r="L4803">
        <v>-39.488300000000002</v>
      </c>
      <c r="M4803">
        <v>413.18348850863998</v>
      </c>
      <c r="N4803">
        <v>241.95872661674599</v>
      </c>
      <c r="O4803">
        <v>5.2285960015691897</v>
      </c>
      <c r="P4803">
        <v>3.7</v>
      </c>
      <c r="Q4803">
        <v>0</v>
      </c>
      <c r="R4803">
        <v>7.5399221362831996</v>
      </c>
      <c r="S4803">
        <v>273.92559267109101</v>
      </c>
      <c r="T4803">
        <f>IF(AND(C4803&gt;=$V$3,B4803=$V$1,A4803&lt;=2004),1,0)</f>
        <v>0</v>
      </c>
    </row>
    <row r="4804" spans="1:20" hidden="1" x14ac:dyDescent="0.25">
      <c r="A4804">
        <v>2536</v>
      </c>
      <c r="B4804">
        <v>1513</v>
      </c>
      <c r="C4804">
        <v>299.56339750022801</v>
      </c>
      <c r="D4804">
        <v>0.152614190585844</v>
      </c>
      <c r="E4804">
        <v>0</v>
      </c>
      <c r="F4804">
        <v>-0.19343316795171001</v>
      </c>
      <c r="G4804">
        <v>532</v>
      </c>
      <c r="H4804">
        <v>3</v>
      </c>
      <c r="I4804">
        <v>254.51410346653199</v>
      </c>
      <c r="J4804">
        <v>266.940247106534</v>
      </c>
      <c r="K4804">
        <v>-24.214182634055302</v>
      </c>
      <c r="L4804">
        <v>-37.064602000000001</v>
      </c>
      <c r="M4804">
        <v>411.37011393276401</v>
      </c>
      <c r="N4804">
        <v>241.87751005551999</v>
      </c>
      <c r="O4804">
        <v>4.5137003317926796</v>
      </c>
      <c r="P4804">
        <v>2.85</v>
      </c>
      <c r="Q4804">
        <v>0</v>
      </c>
      <c r="R4804">
        <v>6.8311527928436302</v>
      </c>
      <c r="S4804">
        <v>276.04379305881997</v>
      </c>
    </row>
    <row r="4805" spans="1:20" hidden="1" x14ac:dyDescent="0.25">
      <c r="A4805">
        <v>2536</v>
      </c>
      <c r="B4805">
        <v>3090</v>
      </c>
      <c r="C4805">
        <v>202.81706231843501</v>
      </c>
      <c r="D4805">
        <v>0.123868375187042</v>
      </c>
      <c r="E4805">
        <v>0</v>
      </c>
      <c r="F4805">
        <v>-0.102147130396382</v>
      </c>
      <c r="G4805">
        <v>532</v>
      </c>
      <c r="H4805">
        <v>3</v>
      </c>
      <c r="I4805">
        <v>47.409984614855098</v>
      </c>
      <c r="J4805">
        <v>181.695350076773</v>
      </c>
      <c r="K4805">
        <v>-24.214182634055302</v>
      </c>
      <c r="L4805">
        <v>47.642398999999997</v>
      </c>
      <c r="M4805">
        <v>86.375152561577494</v>
      </c>
      <c r="N4805">
        <v>49.728437625048898</v>
      </c>
      <c r="O4805">
        <v>0.48024219380090699</v>
      </c>
      <c r="P4805">
        <v>-5.0199999999999996</v>
      </c>
      <c r="Q4805">
        <v>0</v>
      </c>
      <c r="R4805">
        <v>-9.7128854657911106</v>
      </c>
      <c r="S4805">
        <v>236.375916268434</v>
      </c>
    </row>
    <row r="4806" spans="1:20" hidden="1" x14ac:dyDescent="0.25">
      <c r="A4806">
        <v>2537</v>
      </c>
      <c r="B4806">
        <v>333</v>
      </c>
      <c r="C4806">
        <v>262.97174397629499</v>
      </c>
      <c r="D4806">
        <v>0.113030216352997</v>
      </c>
      <c r="E4806">
        <v>0</v>
      </c>
      <c r="F4806">
        <v>-7.3792243973247004E-2</v>
      </c>
      <c r="G4806">
        <v>533</v>
      </c>
      <c r="H4806">
        <v>3</v>
      </c>
      <c r="I4806">
        <v>134.24588229986301</v>
      </c>
      <c r="J4806">
        <v>246.88005332549599</v>
      </c>
      <c r="K4806">
        <v>-24.089317313430701</v>
      </c>
      <c r="L4806">
        <v>22.605801</v>
      </c>
      <c r="M4806">
        <v>244.15517974450799</v>
      </c>
      <c r="N4806">
        <v>139.32224444552199</v>
      </c>
      <c r="O4806">
        <v>0.232955517790295</v>
      </c>
      <c r="P4806">
        <v>14.23</v>
      </c>
      <c r="Q4806">
        <v>0</v>
      </c>
      <c r="R4806">
        <v>-1.56779524661284</v>
      </c>
      <c r="S4806">
        <v>268.41295889948202</v>
      </c>
    </row>
    <row r="4807" spans="1:20" x14ac:dyDescent="0.25">
      <c r="A4807">
        <v>2537</v>
      </c>
      <c r="B4807">
        <v>1499</v>
      </c>
      <c r="C4807">
        <v>299.77989781636899</v>
      </c>
      <c r="D4807">
        <v>0.14667179875575401</v>
      </c>
      <c r="E4807">
        <v>0</v>
      </c>
      <c r="F4807">
        <v>0.439587458152635</v>
      </c>
      <c r="G4807">
        <v>533</v>
      </c>
      <c r="H4807">
        <v>3</v>
      </c>
      <c r="I4807">
        <v>254.45798103541799</v>
      </c>
      <c r="J4807">
        <v>269.32930692045102</v>
      </c>
      <c r="K4807">
        <v>-24.089317313430701</v>
      </c>
      <c r="L4807">
        <v>-39.488300000000002</v>
      </c>
      <c r="M4807">
        <v>412.71642820611697</v>
      </c>
      <c r="N4807">
        <v>241.67791601348401</v>
      </c>
      <c r="O4807">
        <v>5.2339499404192402</v>
      </c>
      <c r="P4807">
        <v>3.61</v>
      </c>
      <c r="Q4807">
        <v>0</v>
      </c>
      <c r="R4807">
        <v>7.4800294170326902</v>
      </c>
      <c r="S4807">
        <v>274.047637237863</v>
      </c>
      <c r="T4807">
        <f>IF(AND(C4807&gt;=$V$3,B4807=$V$1,A4807&lt;=2004),1,0)</f>
        <v>0</v>
      </c>
    </row>
    <row r="4808" spans="1:20" hidden="1" x14ac:dyDescent="0.25">
      <c r="A4808">
        <v>2537</v>
      </c>
      <c r="B4808">
        <v>1513</v>
      </c>
      <c r="C4808">
        <v>299.47500271695901</v>
      </c>
      <c r="D4808">
        <v>0.152569239301969</v>
      </c>
      <c r="E4808">
        <v>0</v>
      </c>
      <c r="F4808">
        <v>0.40686957040945998</v>
      </c>
      <c r="G4808">
        <v>533</v>
      </c>
      <c r="H4808">
        <v>3</v>
      </c>
      <c r="I4808">
        <v>253.64549452848399</v>
      </c>
      <c r="J4808">
        <v>266.85185232326398</v>
      </c>
      <c r="K4808">
        <v>-24.089317313430701</v>
      </c>
      <c r="L4808">
        <v>-37.064602000000001</v>
      </c>
      <c r="M4808">
        <v>410.96916315204697</v>
      </c>
      <c r="N4808">
        <v>241.634387764602</v>
      </c>
      <c r="O4808">
        <v>4.5158580273284104</v>
      </c>
      <c r="P4808">
        <v>2.8</v>
      </c>
      <c r="Q4808">
        <v>0</v>
      </c>
      <c r="R4808">
        <v>6.7779839329938101</v>
      </c>
      <c r="S4808">
        <v>276.154383013293</v>
      </c>
    </row>
    <row r="4809" spans="1:20" hidden="1" x14ac:dyDescent="0.25">
      <c r="A4809">
        <v>2537</v>
      </c>
      <c r="B4809">
        <v>3090</v>
      </c>
      <c r="C4809">
        <v>202.816687003417</v>
      </c>
      <c r="D4809">
        <v>0.123831890752175</v>
      </c>
      <c r="E4809">
        <v>0</v>
      </c>
      <c r="F4809">
        <v>-0.35084088794107998</v>
      </c>
      <c r="G4809">
        <v>533</v>
      </c>
      <c r="H4809">
        <v>3</v>
      </c>
      <c r="I4809">
        <v>47.7973939195263</v>
      </c>
      <c r="J4809">
        <v>181.69497476175499</v>
      </c>
      <c r="K4809">
        <v>-24.089317313430701</v>
      </c>
      <c r="L4809">
        <v>47.642398999999997</v>
      </c>
      <c r="M4809">
        <v>86.351959653098604</v>
      </c>
      <c r="N4809">
        <v>49.7136457164913</v>
      </c>
      <c r="O4809">
        <v>0.47019080430146598</v>
      </c>
      <c r="P4809">
        <v>-4.88</v>
      </c>
      <c r="Q4809">
        <v>0</v>
      </c>
      <c r="R4809">
        <v>-9.6711393871197693</v>
      </c>
      <c r="S4809">
        <v>236.21812143222601</v>
      </c>
    </row>
    <row r="4810" spans="1:20" hidden="1" x14ac:dyDescent="0.25">
      <c r="A4810">
        <v>2538</v>
      </c>
      <c r="B4810">
        <v>333</v>
      </c>
      <c r="C4810">
        <v>262.94315440967603</v>
      </c>
      <c r="D4810">
        <v>0.112993727015388</v>
      </c>
      <c r="E4810">
        <v>0</v>
      </c>
      <c r="F4810">
        <v>5.4154633423253197E-2</v>
      </c>
      <c r="G4810">
        <v>534</v>
      </c>
      <c r="H4810">
        <v>3</v>
      </c>
      <c r="I4810">
        <v>134.24588229986301</v>
      </c>
      <c r="J4810">
        <v>246.851463758878</v>
      </c>
      <c r="K4810">
        <v>-24.089317313430701</v>
      </c>
      <c r="L4810">
        <v>22.605801</v>
      </c>
      <c r="M4810">
        <v>244.05661992820799</v>
      </c>
      <c r="N4810">
        <v>139.26168955790601</v>
      </c>
      <c r="O4810">
        <v>0.240517750328889</v>
      </c>
      <c r="P4810">
        <v>14.13</v>
      </c>
      <c r="Q4810">
        <v>0</v>
      </c>
      <c r="R4810">
        <v>-1.5680734519667701</v>
      </c>
      <c r="S4810">
        <v>268.38737412775998</v>
      </c>
    </row>
    <row r="4811" spans="1:20" x14ac:dyDescent="0.25">
      <c r="A4811">
        <v>2538</v>
      </c>
      <c r="B4811">
        <v>1499</v>
      </c>
      <c r="C4811">
        <v>299.68576150489503</v>
      </c>
      <c r="D4811">
        <v>0.14662444896774901</v>
      </c>
      <c r="E4811">
        <v>0</v>
      </c>
      <c r="F4811">
        <v>-0.19237758108317499</v>
      </c>
      <c r="G4811">
        <v>534</v>
      </c>
      <c r="H4811">
        <v>3</v>
      </c>
      <c r="I4811">
        <v>254.45798103541799</v>
      </c>
      <c r="J4811">
        <v>269.235170608977</v>
      </c>
      <c r="K4811">
        <v>-24.089317313430701</v>
      </c>
      <c r="L4811">
        <v>-39.488300000000002</v>
      </c>
      <c r="M4811">
        <v>412.15851347823798</v>
      </c>
      <c r="N4811">
        <v>241.343221603627</v>
      </c>
      <c r="O4811">
        <v>5.2387147796303104</v>
      </c>
      <c r="P4811">
        <v>3.51</v>
      </c>
      <c r="Q4811">
        <v>0</v>
      </c>
      <c r="R4811">
        <v>7.4156369931824901</v>
      </c>
      <c r="S4811">
        <v>274.16863117434502</v>
      </c>
      <c r="T4811">
        <f>IF(AND(C4811&gt;=$V$3,B4811=$V$1,A4811&lt;=2004),1,0)</f>
        <v>0</v>
      </c>
    </row>
    <row r="4812" spans="1:20" hidden="1" x14ac:dyDescent="0.25">
      <c r="A4812">
        <v>2538</v>
      </c>
      <c r="B4812">
        <v>1513</v>
      </c>
      <c r="C4812">
        <v>299.39423575515298</v>
      </c>
      <c r="D4812">
        <v>0.15251998565404001</v>
      </c>
      <c r="E4812">
        <v>0</v>
      </c>
      <c r="F4812">
        <v>-0.20210138474248801</v>
      </c>
      <c r="G4812">
        <v>534</v>
      </c>
      <c r="H4812">
        <v>3</v>
      </c>
      <c r="I4812">
        <v>253.64549452848399</v>
      </c>
      <c r="J4812">
        <v>266.77108536145801</v>
      </c>
      <c r="K4812">
        <v>-24.089317313430701</v>
      </c>
      <c r="L4812">
        <v>-37.064602000000001</v>
      </c>
      <c r="M4812">
        <v>410.48430479682997</v>
      </c>
      <c r="N4812">
        <v>241.34124056762701</v>
      </c>
      <c r="O4812">
        <v>4.5189039494763801</v>
      </c>
      <c r="P4812">
        <v>2.75</v>
      </c>
      <c r="Q4812">
        <v>0</v>
      </c>
      <c r="R4812">
        <v>6.7206396286415302</v>
      </c>
      <c r="S4812">
        <v>276.26403733497801</v>
      </c>
    </row>
    <row r="4813" spans="1:20" hidden="1" x14ac:dyDescent="0.25">
      <c r="A4813">
        <v>2538</v>
      </c>
      <c r="B4813">
        <v>3090</v>
      </c>
      <c r="C4813">
        <v>202.819816863955</v>
      </c>
      <c r="D4813">
        <v>0.123791914329815</v>
      </c>
      <c r="E4813">
        <v>0</v>
      </c>
      <c r="F4813">
        <v>-9.2869756937325507E-2</v>
      </c>
      <c r="G4813">
        <v>534</v>
      </c>
      <c r="H4813">
        <v>3</v>
      </c>
      <c r="I4813">
        <v>47.7973939195263</v>
      </c>
      <c r="J4813">
        <v>181.69810462229299</v>
      </c>
      <c r="K4813">
        <v>-24.089317313430701</v>
      </c>
      <c r="L4813">
        <v>47.642398999999997</v>
      </c>
      <c r="M4813">
        <v>86.351320474186494</v>
      </c>
      <c r="N4813">
        <v>49.711700547292601</v>
      </c>
      <c r="O4813">
        <v>0.45973240740205401</v>
      </c>
      <c r="P4813">
        <v>-4.7300000000000004</v>
      </c>
      <c r="Q4813">
        <v>0</v>
      </c>
      <c r="R4813">
        <v>-9.6257735312431105</v>
      </c>
      <c r="S4813">
        <v>236.06106678779</v>
      </c>
    </row>
    <row r="4814" spans="1:20" hidden="1" x14ac:dyDescent="0.25">
      <c r="A4814">
        <v>2539</v>
      </c>
      <c r="B4814">
        <v>333</v>
      </c>
      <c r="C4814">
        <v>262.91733386912</v>
      </c>
      <c r="D4814">
        <v>0.112963382617101</v>
      </c>
      <c r="E4814">
        <v>0</v>
      </c>
      <c r="F4814">
        <v>-7.3365191763578697E-2</v>
      </c>
      <c r="G4814">
        <v>535</v>
      </c>
      <c r="H4814">
        <v>3</v>
      </c>
      <c r="I4814">
        <v>134.43359573337301</v>
      </c>
      <c r="J4814">
        <v>246.825643218322</v>
      </c>
      <c r="K4814">
        <v>-23.9571141533938</v>
      </c>
      <c r="L4814">
        <v>22.605801</v>
      </c>
      <c r="M4814">
        <v>243.95050456975301</v>
      </c>
      <c r="N4814">
        <v>139.197552455325</v>
      </c>
      <c r="O4814">
        <v>0.247851810355976</v>
      </c>
      <c r="P4814">
        <v>14.03</v>
      </c>
      <c r="Q4814">
        <v>0</v>
      </c>
      <c r="R4814">
        <v>-1.5689393870881001</v>
      </c>
      <c r="S4814">
        <v>268.36177522739303</v>
      </c>
    </row>
    <row r="4815" spans="1:20" x14ac:dyDescent="0.25">
      <c r="A4815">
        <v>2539</v>
      </c>
      <c r="B4815">
        <v>1499</v>
      </c>
      <c r="C4815">
        <v>299.57469947072002</v>
      </c>
      <c r="D4815">
        <v>0.14658507305905399</v>
      </c>
      <c r="E4815">
        <v>0</v>
      </c>
      <c r="F4815">
        <v>0.44845102291141198</v>
      </c>
      <c r="G4815">
        <v>535</v>
      </c>
      <c r="H4815">
        <v>3</v>
      </c>
      <c r="I4815">
        <v>253.50843938864099</v>
      </c>
      <c r="J4815">
        <v>269.12410857480199</v>
      </c>
      <c r="K4815">
        <v>-23.9571141533938</v>
      </c>
      <c r="L4815">
        <v>-39.488300000000002</v>
      </c>
      <c r="M4815">
        <v>411.64105635867998</v>
      </c>
      <c r="N4815">
        <v>241.03358119558499</v>
      </c>
      <c r="O4815">
        <v>5.2435865617984296</v>
      </c>
      <c r="P4815">
        <v>3.41</v>
      </c>
      <c r="Q4815">
        <v>0</v>
      </c>
      <c r="R4815">
        <v>7.3536398040809301</v>
      </c>
      <c r="S4815">
        <v>274.28861356131802</v>
      </c>
      <c r="T4815">
        <f>IF(AND(C4815&gt;=$V$3,B4815=$V$1,A4815&lt;=2004),1,0)</f>
        <v>0</v>
      </c>
    </row>
    <row r="4816" spans="1:20" hidden="1" x14ac:dyDescent="0.25">
      <c r="A4816">
        <v>2539</v>
      </c>
      <c r="B4816">
        <v>1513</v>
      </c>
      <c r="C4816">
        <v>299.29812884027501</v>
      </c>
      <c r="D4816">
        <v>0.152479026502469</v>
      </c>
      <c r="E4816">
        <v>0</v>
      </c>
      <c r="F4816">
        <v>0.40643647972804797</v>
      </c>
      <c r="G4816">
        <v>535</v>
      </c>
      <c r="H4816">
        <v>3</v>
      </c>
      <c r="I4816">
        <v>252.74565318014899</v>
      </c>
      <c r="J4816">
        <v>266.67497844658101</v>
      </c>
      <c r="K4816">
        <v>-23.9571141533938</v>
      </c>
      <c r="L4816">
        <v>-37.064602000000001</v>
      </c>
      <c r="M4816">
        <v>410.04166136761</v>
      </c>
      <c r="N4816">
        <v>241.074287604462</v>
      </c>
      <c r="O4816">
        <v>4.5224214384162797</v>
      </c>
      <c r="P4816">
        <v>2.7</v>
      </c>
      <c r="Q4816">
        <v>0</v>
      </c>
      <c r="R4816">
        <v>6.6657631785203098</v>
      </c>
      <c r="S4816">
        <v>276.37279628951802</v>
      </c>
    </row>
    <row r="4817" spans="1:20" hidden="1" x14ac:dyDescent="0.25">
      <c r="A4817">
        <v>2539</v>
      </c>
      <c r="B4817">
        <v>3090</v>
      </c>
      <c r="C4817">
        <v>202.83690221230199</v>
      </c>
      <c r="D4817">
        <v>0.123758670084737</v>
      </c>
      <c r="E4817">
        <v>0</v>
      </c>
      <c r="F4817">
        <v>-0.36975116389761897</v>
      </c>
      <c r="G4817">
        <v>535</v>
      </c>
      <c r="H4817">
        <v>3</v>
      </c>
      <c r="I4817">
        <v>48.209987330026898</v>
      </c>
      <c r="J4817">
        <v>181.71518997064001</v>
      </c>
      <c r="K4817">
        <v>-23.9571141533938</v>
      </c>
      <c r="L4817">
        <v>47.642398999999997</v>
      </c>
      <c r="M4817">
        <v>86.356650880684001</v>
      </c>
      <c r="N4817">
        <v>49.713457301904903</v>
      </c>
      <c r="O4817">
        <v>0.44845547871200497</v>
      </c>
      <c r="P4817">
        <v>-4.57</v>
      </c>
      <c r="Q4817">
        <v>0</v>
      </c>
      <c r="R4817">
        <v>-9.5796108500750492</v>
      </c>
      <c r="S4817">
        <v>235.90476533617101</v>
      </c>
    </row>
    <row r="4818" spans="1:20" hidden="1" x14ac:dyDescent="0.25">
      <c r="A4818">
        <v>2540</v>
      </c>
      <c r="B4818">
        <v>333</v>
      </c>
      <c r="C4818">
        <v>262.88902549805101</v>
      </c>
      <c r="D4818">
        <v>0.11293179881914001</v>
      </c>
      <c r="E4818">
        <v>0</v>
      </c>
      <c r="F4818">
        <v>6.5914916564298404E-2</v>
      </c>
      <c r="G4818">
        <v>536</v>
      </c>
      <c r="H4818">
        <v>3</v>
      </c>
      <c r="I4818">
        <v>134.43359573337301</v>
      </c>
      <c r="J4818">
        <v>246.79733484725199</v>
      </c>
      <c r="K4818">
        <v>-23.9571141533938</v>
      </c>
      <c r="L4818">
        <v>22.605801</v>
      </c>
      <c r="M4818">
        <v>243.85469669590299</v>
      </c>
      <c r="N4818">
        <v>139.13915266742299</v>
      </c>
      <c r="O4818">
        <v>0.25446493459165298</v>
      </c>
      <c r="P4818">
        <v>13.92</v>
      </c>
      <c r="Q4818">
        <v>0</v>
      </c>
      <c r="R4818">
        <v>-1.5690032603409101</v>
      </c>
      <c r="S4818">
        <v>268.33617528486701</v>
      </c>
    </row>
    <row r="4819" spans="1:20" x14ac:dyDescent="0.25">
      <c r="A4819">
        <v>2540</v>
      </c>
      <c r="B4819">
        <v>1499</v>
      </c>
      <c r="C4819">
        <v>299.47182551683602</v>
      </c>
      <c r="D4819">
        <v>0.14654408886378301</v>
      </c>
      <c r="E4819">
        <v>0</v>
      </c>
      <c r="F4819">
        <v>-0.21694517534505101</v>
      </c>
      <c r="G4819">
        <v>536</v>
      </c>
      <c r="H4819">
        <v>3</v>
      </c>
      <c r="I4819">
        <v>253.50843938864099</v>
      </c>
      <c r="J4819">
        <v>269.02123462091703</v>
      </c>
      <c r="K4819">
        <v>-23.9571141533938</v>
      </c>
      <c r="L4819">
        <v>-39.488300000000002</v>
      </c>
      <c r="M4819">
        <v>411.03118707429701</v>
      </c>
      <c r="N4819">
        <v>240.66957568142701</v>
      </c>
      <c r="O4819">
        <v>5.2480845607968902</v>
      </c>
      <c r="P4819">
        <v>3.31</v>
      </c>
      <c r="Q4819">
        <v>0</v>
      </c>
      <c r="R4819">
        <v>7.2870563979590202</v>
      </c>
      <c r="S4819">
        <v>274.40750956981498</v>
      </c>
      <c r="T4819">
        <f>IF(AND(C4819&gt;=$V$3,B4819=$V$1,A4819&lt;=2004),1,0)</f>
        <v>0</v>
      </c>
    </row>
    <row r="4820" spans="1:20" hidden="1" x14ac:dyDescent="0.25">
      <c r="A4820">
        <v>2540</v>
      </c>
      <c r="B4820">
        <v>1513</v>
      </c>
      <c r="C4820">
        <v>299.21041839176797</v>
      </c>
      <c r="D4820">
        <v>0.15243639439766801</v>
      </c>
      <c r="E4820">
        <v>0</v>
      </c>
      <c r="F4820">
        <v>-0.22246684645380899</v>
      </c>
      <c r="G4820">
        <v>536</v>
      </c>
      <c r="H4820">
        <v>3</v>
      </c>
      <c r="I4820">
        <v>252.74565318014899</v>
      </c>
      <c r="J4820">
        <v>266.587267998073</v>
      </c>
      <c r="K4820">
        <v>-23.9571141533938</v>
      </c>
      <c r="L4820">
        <v>-37.064602000000001</v>
      </c>
      <c r="M4820">
        <v>409.51541385502998</v>
      </c>
      <c r="N4820">
        <v>240.757922722111</v>
      </c>
      <c r="O4820">
        <v>4.5259664996759899</v>
      </c>
      <c r="P4820">
        <v>2.65</v>
      </c>
      <c r="Q4820">
        <v>0</v>
      </c>
      <c r="R4820">
        <v>6.6067240235553104</v>
      </c>
      <c r="S4820">
        <v>276.48059195799499</v>
      </c>
    </row>
    <row r="4821" spans="1:20" hidden="1" x14ac:dyDescent="0.25">
      <c r="A4821">
        <v>2540</v>
      </c>
      <c r="B4821">
        <v>3090</v>
      </c>
      <c r="C4821">
        <v>202.85713263914101</v>
      </c>
      <c r="D4821">
        <v>0.12372406799739299</v>
      </c>
      <c r="E4821">
        <v>0</v>
      </c>
      <c r="F4821">
        <v>-8.3328964580942896E-2</v>
      </c>
      <c r="G4821">
        <v>536</v>
      </c>
      <c r="H4821">
        <v>3</v>
      </c>
      <c r="I4821">
        <v>48.209987330026898</v>
      </c>
      <c r="J4821">
        <v>181.735420397479</v>
      </c>
      <c r="K4821">
        <v>-23.9571141533938</v>
      </c>
      <c r="L4821">
        <v>47.642398999999997</v>
      </c>
      <c r="M4821">
        <v>86.385752966058902</v>
      </c>
      <c r="N4821">
        <v>49.728844477007101</v>
      </c>
      <c r="O4821">
        <v>0.43546673066569702</v>
      </c>
      <c r="P4821">
        <v>-4.41</v>
      </c>
      <c r="Q4821">
        <v>0</v>
      </c>
      <c r="R4821">
        <v>-9.5296434729750299</v>
      </c>
      <c r="S4821">
        <v>235.74927915499401</v>
      </c>
    </row>
    <row r="4822" spans="1:20" hidden="1" x14ac:dyDescent="0.25">
      <c r="A4822" t="s">
        <v>100</v>
      </c>
      <c r="B4822">
        <v>333</v>
      </c>
      <c r="C4822">
        <v>262.86381947944898</v>
      </c>
      <c r="D4822">
        <v>0.11289475895319701</v>
      </c>
      <c r="E4822">
        <v>0</v>
      </c>
      <c r="F4822">
        <v>-8.2196655175470396E-2</v>
      </c>
      <c r="G4822">
        <v>537</v>
      </c>
      <c r="H4822">
        <v>3</v>
      </c>
      <c r="I4822">
        <v>134.63823223145201</v>
      </c>
      <c r="J4822">
        <v>246.77212882865001</v>
      </c>
      <c r="K4822">
        <v>-23.817613424308099</v>
      </c>
      <c r="L4822">
        <v>22.605801</v>
      </c>
      <c r="M4822">
        <v>243.749690086756</v>
      </c>
      <c r="N4822">
        <v>139.07486203919899</v>
      </c>
      <c r="O4822">
        <v>0.26087238002824698</v>
      </c>
      <c r="P4822">
        <v>13.82</v>
      </c>
      <c r="Q4822">
        <v>0</v>
      </c>
      <c r="R4822">
        <v>-1.56978378729225</v>
      </c>
      <c r="S4822">
        <v>268.31056260721999</v>
      </c>
    </row>
    <row r="4823" spans="1:20" x14ac:dyDescent="0.25">
      <c r="A4823">
        <v>2541</v>
      </c>
      <c r="B4823">
        <v>1499</v>
      </c>
      <c r="C4823">
        <v>299.35191941202601</v>
      </c>
      <c r="D4823">
        <v>0.14649602469175199</v>
      </c>
      <c r="E4823">
        <v>0</v>
      </c>
      <c r="F4823">
        <v>0.451270839783385</v>
      </c>
      <c r="G4823">
        <v>537</v>
      </c>
      <c r="H4823">
        <v>3</v>
      </c>
      <c r="I4823">
        <v>252.525836028615</v>
      </c>
      <c r="J4823">
        <v>268.90132851610798</v>
      </c>
      <c r="K4823">
        <v>-23.817613424308099</v>
      </c>
      <c r="L4823">
        <v>-39.488300000000002</v>
      </c>
      <c r="M4823">
        <v>410.46688537928702</v>
      </c>
      <c r="N4823">
        <v>240.33107884032299</v>
      </c>
      <c r="O4823">
        <v>5.25193167066897</v>
      </c>
      <c r="P4823">
        <v>3.21</v>
      </c>
      <c r="Q4823">
        <v>0</v>
      </c>
      <c r="R4823">
        <v>7.22314574650275</v>
      </c>
      <c r="S4823">
        <v>274.52536280864803</v>
      </c>
      <c r="T4823">
        <f>IF(AND(C4823&gt;=$V$3,B4823=$V$1,A4823&lt;=2004),1,0)</f>
        <v>0</v>
      </c>
    </row>
    <row r="4824" spans="1:20" hidden="1" x14ac:dyDescent="0.25">
      <c r="A4824">
        <v>2541</v>
      </c>
      <c r="B4824">
        <v>1513</v>
      </c>
      <c r="C4824">
        <v>299.10679367716301</v>
      </c>
      <c r="D4824">
        <v>0.152386397641463</v>
      </c>
      <c r="E4824">
        <v>0</v>
      </c>
      <c r="F4824">
        <v>0.42165304752107602</v>
      </c>
      <c r="G4824">
        <v>537</v>
      </c>
      <c r="H4824">
        <v>3</v>
      </c>
      <c r="I4824">
        <v>251.81505946439401</v>
      </c>
      <c r="J4824">
        <v>266.48364328346901</v>
      </c>
      <c r="K4824">
        <v>-23.817613424308099</v>
      </c>
      <c r="L4824">
        <v>-37.064602000000001</v>
      </c>
      <c r="M4824">
        <v>409.035584667433</v>
      </c>
      <c r="N4824">
        <v>240.4676604377</v>
      </c>
      <c r="O4824">
        <v>4.5291068549416096</v>
      </c>
      <c r="P4824">
        <v>2.59</v>
      </c>
      <c r="Q4824">
        <v>0</v>
      </c>
      <c r="R4824">
        <v>6.5503822035633297</v>
      </c>
      <c r="S4824">
        <v>276.58746835027199</v>
      </c>
    </row>
    <row r="4825" spans="1:20" hidden="1" x14ac:dyDescent="0.25">
      <c r="A4825">
        <v>2541</v>
      </c>
      <c r="B4825">
        <v>3090</v>
      </c>
      <c r="C4825">
        <v>202.891218737717</v>
      </c>
      <c r="D4825">
        <v>0.12368348843574301</v>
      </c>
      <c r="E4825">
        <v>0</v>
      </c>
      <c r="F4825">
        <v>-0.36710651790252402</v>
      </c>
      <c r="G4825">
        <v>537</v>
      </c>
      <c r="H4825">
        <v>3</v>
      </c>
      <c r="I4825">
        <v>48.647560919464503</v>
      </c>
      <c r="J4825">
        <v>181.76950649605499</v>
      </c>
      <c r="K4825">
        <v>-23.817613424308099</v>
      </c>
      <c r="L4825">
        <v>47.642398999999997</v>
      </c>
      <c r="M4825">
        <v>86.420221686657598</v>
      </c>
      <c r="N4825">
        <v>49.747083588728401</v>
      </c>
      <c r="O4825">
        <v>0.42228398089487201</v>
      </c>
      <c r="P4825">
        <v>-4.25</v>
      </c>
      <c r="Q4825">
        <v>0</v>
      </c>
      <c r="R4825">
        <v>-9.4790046814572406</v>
      </c>
      <c r="S4825">
        <v>235.59461919909299</v>
      </c>
    </row>
    <row r="4826" spans="1:20" hidden="1" x14ac:dyDescent="0.25">
      <c r="A4826">
        <v>2542</v>
      </c>
      <c r="B4826">
        <v>333</v>
      </c>
      <c r="C4826">
        <v>262.83599043311398</v>
      </c>
      <c r="D4826">
        <v>0.112859869562094</v>
      </c>
      <c r="E4826">
        <v>0</v>
      </c>
      <c r="F4826">
        <v>6.9496956735382698E-2</v>
      </c>
      <c r="G4826">
        <v>538</v>
      </c>
      <c r="H4826">
        <v>3</v>
      </c>
      <c r="I4826">
        <v>134.63823223145201</v>
      </c>
      <c r="J4826">
        <v>246.74429978231501</v>
      </c>
      <c r="K4826">
        <v>-23.817613424308099</v>
      </c>
      <c r="L4826">
        <v>22.605801</v>
      </c>
      <c r="M4826">
        <v>243.65621983807699</v>
      </c>
      <c r="N4826">
        <v>139.01741032143099</v>
      </c>
      <c r="O4826">
        <v>0.26547408518854998</v>
      </c>
      <c r="P4826">
        <v>13.71</v>
      </c>
      <c r="Q4826">
        <v>0</v>
      </c>
      <c r="R4826">
        <v>-1.56966659448493</v>
      </c>
      <c r="S4826">
        <v>268.28495184169799</v>
      </c>
    </row>
    <row r="4827" spans="1:20" x14ac:dyDescent="0.25">
      <c r="A4827">
        <v>2542</v>
      </c>
      <c r="B4827">
        <v>1499</v>
      </c>
      <c r="C4827">
        <v>299.24055430734899</v>
      </c>
      <c r="D4827">
        <v>0.14645075104798</v>
      </c>
      <c r="E4827">
        <v>0</v>
      </c>
      <c r="F4827">
        <v>-0.22629587120325301</v>
      </c>
      <c r="G4827">
        <v>538</v>
      </c>
      <c r="H4827">
        <v>3</v>
      </c>
      <c r="I4827">
        <v>252.525836028615</v>
      </c>
      <c r="J4827">
        <v>268.78996341142999</v>
      </c>
      <c r="K4827">
        <v>-23.817613424308099</v>
      </c>
      <c r="L4827">
        <v>-39.488300000000002</v>
      </c>
      <c r="M4827">
        <v>409.809889566648</v>
      </c>
      <c r="N4827">
        <v>239.93880000797</v>
      </c>
      <c r="O4827">
        <v>5.2549920193140398</v>
      </c>
      <c r="P4827">
        <v>3.1</v>
      </c>
      <c r="Q4827">
        <v>0</v>
      </c>
      <c r="R4827">
        <v>7.1546272042312804</v>
      </c>
      <c r="S4827">
        <v>274.64209809521901</v>
      </c>
      <c r="T4827">
        <f>IF(AND(C4827&gt;=$V$3,B4827=$V$1,A4827&lt;=2004),1,0)</f>
        <v>0</v>
      </c>
    </row>
    <row r="4828" spans="1:20" hidden="1" x14ac:dyDescent="0.25">
      <c r="A4828">
        <v>2542</v>
      </c>
      <c r="B4828">
        <v>1513</v>
      </c>
      <c r="C4828">
        <v>299.01186378265299</v>
      </c>
      <c r="D4828">
        <v>0.15233930361623599</v>
      </c>
      <c r="E4828">
        <v>0</v>
      </c>
      <c r="F4828">
        <v>-0.230371814310568</v>
      </c>
      <c r="G4828">
        <v>538</v>
      </c>
      <c r="H4828">
        <v>3</v>
      </c>
      <c r="I4828">
        <v>251.81505946439401</v>
      </c>
      <c r="J4828">
        <v>266.38871338895899</v>
      </c>
      <c r="K4828">
        <v>-23.817613424308099</v>
      </c>
      <c r="L4828">
        <v>-37.064602000000001</v>
      </c>
      <c r="M4828">
        <v>408.46923832434902</v>
      </c>
      <c r="N4828">
        <v>240.12702838872201</v>
      </c>
      <c r="O4828">
        <v>4.5331012324523297</v>
      </c>
      <c r="P4828">
        <v>2.5299999999999998</v>
      </c>
      <c r="Q4828">
        <v>0</v>
      </c>
      <c r="R4828">
        <v>6.4897190608698301</v>
      </c>
      <c r="S4828">
        <v>276.69335495941499</v>
      </c>
    </row>
    <row r="4829" spans="1:20" hidden="1" x14ac:dyDescent="0.25">
      <c r="A4829">
        <v>2542</v>
      </c>
      <c r="B4829">
        <v>3090</v>
      </c>
      <c r="C4829">
        <v>202.92818596281799</v>
      </c>
      <c r="D4829">
        <v>0.12364526485795201</v>
      </c>
      <c r="E4829">
        <v>0</v>
      </c>
      <c r="F4829">
        <v>-7.6335539264681104E-2</v>
      </c>
      <c r="G4829">
        <v>538</v>
      </c>
      <c r="H4829">
        <v>3</v>
      </c>
      <c r="I4829">
        <v>48.647560919464503</v>
      </c>
      <c r="J4829">
        <v>181.80647372115601</v>
      </c>
      <c r="K4829">
        <v>-23.817613424308099</v>
      </c>
      <c r="L4829">
        <v>47.642398999999997</v>
      </c>
      <c r="M4829">
        <v>86.478321112527297</v>
      </c>
      <c r="N4829">
        <v>49.779016632798204</v>
      </c>
      <c r="O4829">
        <v>0.40917957715282199</v>
      </c>
      <c r="P4829">
        <v>-4.08</v>
      </c>
      <c r="Q4829">
        <v>0</v>
      </c>
      <c r="R4829">
        <v>-9.4246110062638095</v>
      </c>
      <c r="S4829">
        <v>235.44084673335499</v>
      </c>
    </row>
    <row r="4830" spans="1:20" hidden="1" x14ac:dyDescent="0.25">
      <c r="A4830">
        <v>2543</v>
      </c>
      <c r="B4830">
        <v>333</v>
      </c>
      <c r="C4830">
        <v>262.81076543913503</v>
      </c>
      <c r="D4830">
        <v>0.112817223045692</v>
      </c>
      <c r="E4830">
        <v>0</v>
      </c>
      <c r="F4830">
        <v>-6.8994222485288401E-2</v>
      </c>
      <c r="G4830">
        <v>539</v>
      </c>
      <c r="H4830">
        <v>3</v>
      </c>
      <c r="I4830">
        <v>134.85942636252</v>
      </c>
      <c r="J4830">
        <v>246.719074788336</v>
      </c>
      <c r="K4830">
        <v>-23.670857619446998</v>
      </c>
      <c r="L4830">
        <v>22.605801</v>
      </c>
      <c r="M4830">
        <v>243.55305397033399</v>
      </c>
      <c r="N4830">
        <v>138.95351317669</v>
      </c>
      <c r="O4830">
        <v>0.26940166215428601</v>
      </c>
      <c r="P4830">
        <v>13.59</v>
      </c>
      <c r="Q4830">
        <v>0</v>
      </c>
      <c r="R4830">
        <v>-1.5703058684889699</v>
      </c>
      <c r="S4830">
        <v>268.25933064574599</v>
      </c>
    </row>
    <row r="4831" spans="1:20" x14ac:dyDescent="0.25">
      <c r="A4831">
        <v>2543</v>
      </c>
      <c r="B4831">
        <v>1499</v>
      </c>
      <c r="C4831">
        <v>299.11206475545202</v>
      </c>
      <c r="D4831">
        <v>0.146395411498317</v>
      </c>
      <c r="E4831">
        <v>0</v>
      </c>
      <c r="F4831">
        <v>0.453716226057363</v>
      </c>
      <c r="G4831">
        <v>539</v>
      </c>
      <c r="H4831">
        <v>3</v>
      </c>
      <c r="I4831">
        <v>251.51072680133399</v>
      </c>
      <c r="J4831">
        <v>268.661473859534</v>
      </c>
      <c r="K4831">
        <v>-23.670857619446998</v>
      </c>
      <c r="L4831">
        <v>-39.488300000000002</v>
      </c>
      <c r="M4831">
        <v>409.20039877140903</v>
      </c>
      <c r="N4831">
        <v>239.572668223465</v>
      </c>
      <c r="O4831">
        <v>5.25834723039981</v>
      </c>
      <c r="P4831">
        <v>3</v>
      </c>
      <c r="Q4831">
        <v>0</v>
      </c>
      <c r="R4831">
        <v>7.0888922217046799</v>
      </c>
      <c r="S4831">
        <v>274.75776084623902</v>
      </c>
      <c r="T4831">
        <f>IF(AND(C4831&gt;=$V$3,B4831=$V$1,A4831&lt;=2004),1,0)</f>
        <v>0</v>
      </c>
    </row>
    <row r="4832" spans="1:20" hidden="1" x14ac:dyDescent="0.25">
      <c r="A4832">
        <v>2543</v>
      </c>
      <c r="B4832">
        <v>1513</v>
      </c>
      <c r="C4832">
        <v>298.90129248957601</v>
      </c>
      <c r="D4832">
        <v>0.152281738950997</v>
      </c>
      <c r="E4832">
        <v>0</v>
      </c>
      <c r="F4832">
        <v>0.41442331937105498</v>
      </c>
      <c r="G4832">
        <v>539</v>
      </c>
      <c r="H4832">
        <v>3</v>
      </c>
      <c r="I4832">
        <v>250.854204655426</v>
      </c>
      <c r="J4832">
        <v>266.278142095882</v>
      </c>
      <c r="K4832">
        <v>-23.670857619446998</v>
      </c>
      <c r="L4832">
        <v>-37.064602000000001</v>
      </c>
      <c r="M4832">
        <v>407.95092865719897</v>
      </c>
      <c r="N4832">
        <v>239.81294793518501</v>
      </c>
      <c r="O4832">
        <v>4.5371374770764703</v>
      </c>
      <c r="P4832">
        <v>2.48</v>
      </c>
      <c r="Q4832">
        <v>0</v>
      </c>
      <c r="R4832">
        <v>6.4318468700926799</v>
      </c>
      <c r="S4832">
        <v>276.79829732274499</v>
      </c>
    </row>
    <row r="4833" spans="1:20" hidden="1" x14ac:dyDescent="0.25">
      <c r="A4833">
        <v>2543</v>
      </c>
      <c r="B4833">
        <v>3090</v>
      </c>
      <c r="C4833">
        <v>202.979329299619</v>
      </c>
      <c r="D4833">
        <v>0.123598542849179</v>
      </c>
      <c r="E4833">
        <v>0</v>
      </c>
      <c r="F4833">
        <v>-0.37559656771036298</v>
      </c>
      <c r="G4833">
        <v>539</v>
      </c>
      <c r="H4833">
        <v>3</v>
      </c>
      <c r="I4833">
        <v>49.109900949628098</v>
      </c>
      <c r="J4833">
        <v>181.85761705795699</v>
      </c>
      <c r="K4833">
        <v>-23.670857619446998</v>
      </c>
      <c r="L4833">
        <v>47.642398999999997</v>
      </c>
      <c r="M4833">
        <v>86.541364499071904</v>
      </c>
      <c r="N4833">
        <v>49.813456731379702</v>
      </c>
      <c r="O4833">
        <v>0.39493699819464201</v>
      </c>
      <c r="P4833">
        <v>-3.91</v>
      </c>
      <c r="Q4833">
        <v>0</v>
      </c>
      <c r="R4833">
        <v>-9.3696427961006901</v>
      </c>
      <c r="S4833">
        <v>235.287971131923</v>
      </c>
    </row>
    <row r="4834" spans="1:20" hidden="1" x14ac:dyDescent="0.25">
      <c r="A4834">
        <v>2544</v>
      </c>
      <c r="B4834">
        <v>333</v>
      </c>
      <c r="C4834">
        <v>262.788752390512</v>
      </c>
      <c r="D4834">
        <v>0.112775969990313</v>
      </c>
      <c r="E4834">
        <v>0</v>
      </c>
      <c r="F4834">
        <v>-8.5100308860291005E-2</v>
      </c>
      <c r="G4834">
        <v>540</v>
      </c>
      <c r="H4834">
        <v>3</v>
      </c>
      <c r="I4834">
        <v>135.096798862947</v>
      </c>
      <c r="J4834">
        <v>246.697061739714</v>
      </c>
      <c r="K4834">
        <v>-23.516891442050198</v>
      </c>
      <c r="L4834">
        <v>22.605801</v>
      </c>
      <c r="M4834">
        <v>243.45956997007701</v>
      </c>
      <c r="N4834">
        <v>138.89530719712701</v>
      </c>
      <c r="O4834">
        <v>0.27356242615779802</v>
      </c>
      <c r="P4834">
        <v>13.48</v>
      </c>
      <c r="Q4834">
        <v>0</v>
      </c>
      <c r="R4834">
        <v>-1.57019168924704</v>
      </c>
      <c r="S4834">
        <v>268.23371131274899</v>
      </c>
    </row>
    <row r="4835" spans="1:20" x14ac:dyDescent="0.25">
      <c r="A4835">
        <v>2544</v>
      </c>
      <c r="B4835">
        <v>1499</v>
      </c>
      <c r="C4835">
        <v>298.96765321346601</v>
      </c>
      <c r="D4835">
        <v>0.146341880150401</v>
      </c>
      <c r="E4835">
        <v>0</v>
      </c>
      <c r="F4835">
        <v>0.42185682609376002</v>
      </c>
      <c r="G4835">
        <v>540</v>
      </c>
      <c r="H4835">
        <v>3</v>
      </c>
      <c r="I4835">
        <v>250.46367992762401</v>
      </c>
      <c r="J4835">
        <v>268.51706231754798</v>
      </c>
      <c r="K4835">
        <v>-23.516891442050198</v>
      </c>
      <c r="L4835">
        <v>-39.488300000000002</v>
      </c>
      <c r="M4835">
        <v>408.49803245801098</v>
      </c>
      <c r="N4835">
        <v>239.152491396626</v>
      </c>
      <c r="O4835">
        <v>5.2610645349863097</v>
      </c>
      <c r="P4835">
        <v>2.91</v>
      </c>
      <c r="Q4835">
        <v>0</v>
      </c>
      <c r="R4835">
        <v>7.0185313280723598</v>
      </c>
      <c r="S4835">
        <v>274.87227558509301</v>
      </c>
      <c r="T4835">
        <f>IF(AND(C4835&gt;=$V$3,B4835=$V$1,A4835&lt;=2004),1,0)</f>
        <v>0</v>
      </c>
    </row>
    <row r="4836" spans="1:20" hidden="1" x14ac:dyDescent="0.25">
      <c r="A4836">
        <v>2544</v>
      </c>
      <c r="B4836">
        <v>1513</v>
      </c>
      <c r="C4836">
        <v>298.775418197877</v>
      </c>
      <c r="D4836">
        <v>0.15222605519243201</v>
      </c>
      <c r="E4836">
        <v>0</v>
      </c>
      <c r="F4836">
        <v>0.40545730160353</v>
      </c>
      <c r="G4836">
        <v>540</v>
      </c>
      <c r="H4836">
        <v>3</v>
      </c>
      <c r="I4836">
        <v>249.86359061778001</v>
      </c>
      <c r="J4836">
        <v>266.152267804183</v>
      </c>
      <c r="K4836">
        <v>-23.516891442050198</v>
      </c>
      <c r="L4836">
        <v>-37.064602000000001</v>
      </c>
      <c r="M4836">
        <v>407.347840247043</v>
      </c>
      <c r="N4836">
        <v>239.449360175626</v>
      </c>
      <c r="O4836">
        <v>4.5401623056324398</v>
      </c>
      <c r="P4836">
        <v>2.42</v>
      </c>
      <c r="Q4836">
        <v>0</v>
      </c>
      <c r="R4836">
        <v>6.3697391886431101</v>
      </c>
      <c r="S4836">
        <v>276.90222633376698</v>
      </c>
    </row>
    <row r="4837" spans="1:20" hidden="1" x14ac:dyDescent="0.25">
      <c r="A4837">
        <v>2544</v>
      </c>
      <c r="B4837">
        <v>3090</v>
      </c>
      <c r="C4837">
        <v>203.045099762516</v>
      </c>
      <c r="D4837">
        <v>0.123553347466814</v>
      </c>
      <c r="E4837">
        <v>0</v>
      </c>
      <c r="F4837">
        <v>-0.38754619913531402</v>
      </c>
      <c r="G4837">
        <v>540</v>
      </c>
      <c r="H4837">
        <v>3</v>
      </c>
      <c r="I4837">
        <v>49.596783523646302</v>
      </c>
      <c r="J4837">
        <v>181.92338752085399</v>
      </c>
      <c r="K4837">
        <v>-23.516891442050198</v>
      </c>
      <c r="L4837">
        <v>47.642398999999997</v>
      </c>
      <c r="M4837">
        <v>86.628640450868801</v>
      </c>
      <c r="N4837">
        <v>49.861902006909702</v>
      </c>
      <c r="O4837">
        <v>0.38059226697696902</v>
      </c>
      <c r="P4837">
        <v>-3.73</v>
      </c>
      <c r="Q4837">
        <v>0</v>
      </c>
      <c r="R4837">
        <v>-9.3108477135212198</v>
      </c>
      <c r="S4837">
        <v>235.13605483425599</v>
      </c>
    </row>
    <row r="4838" spans="1:20" hidden="1" x14ac:dyDescent="0.25">
      <c r="A4838">
        <v>2545</v>
      </c>
      <c r="B4838">
        <v>333</v>
      </c>
      <c r="C4838">
        <v>262.76344106576101</v>
      </c>
      <c r="D4838">
        <v>0.112743820499129</v>
      </c>
      <c r="E4838">
        <v>0</v>
      </c>
      <c r="F4838">
        <v>8.7387621143293306E-2</v>
      </c>
      <c r="G4838">
        <v>541</v>
      </c>
      <c r="H4838">
        <v>3</v>
      </c>
      <c r="I4838">
        <v>135.096798862947</v>
      </c>
      <c r="J4838">
        <v>246.67175041496199</v>
      </c>
      <c r="K4838">
        <v>-23.516891442050198</v>
      </c>
      <c r="L4838">
        <v>22.605801</v>
      </c>
      <c r="M4838">
        <v>243.378011453422</v>
      </c>
      <c r="N4838">
        <v>138.84498202275199</v>
      </c>
      <c r="O4838">
        <v>0.27598073776156201</v>
      </c>
      <c r="P4838">
        <v>13.36</v>
      </c>
      <c r="Q4838">
        <v>0</v>
      </c>
      <c r="R4838">
        <v>-1.5691524142197699</v>
      </c>
      <c r="S4838">
        <v>268.20810893662002</v>
      </c>
    </row>
    <row r="4839" spans="1:20" x14ac:dyDescent="0.25">
      <c r="A4839">
        <v>2545</v>
      </c>
      <c r="B4839">
        <v>1499</v>
      </c>
      <c r="C4839">
        <v>298.83438922391298</v>
      </c>
      <c r="D4839">
        <v>0.146300161892636</v>
      </c>
      <c r="E4839">
        <v>0</v>
      </c>
      <c r="F4839">
        <v>-0.29535708279607897</v>
      </c>
      <c r="G4839">
        <v>541</v>
      </c>
      <c r="H4839">
        <v>3</v>
      </c>
      <c r="I4839">
        <v>250.46367992762401</v>
      </c>
      <c r="J4839">
        <v>268.38379832799501</v>
      </c>
      <c r="K4839">
        <v>-23.516891442050198</v>
      </c>
      <c r="L4839">
        <v>-39.488300000000002</v>
      </c>
      <c r="M4839">
        <v>407.70971089553899</v>
      </c>
      <c r="N4839">
        <v>238.683998562234</v>
      </c>
      <c r="O4839">
        <v>5.26197436558029</v>
      </c>
      <c r="P4839">
        <v>2.81</v>
      </c>
      <c r="Q4839">
        <v>0</v>
      </c>
      <c r="R4839">
        <v>6.9439128039500204</v>
      </c>
      <c r="S4839">
        <v>274.98557284404899</v>
      </c>
      <c r="T4839">
        <f>IF(AND(C4839&gt;=$V$3,B4839=$V$1,A4839&lt;=2004),1,0)</f>
        <v>0</v>
      </c>
    </row>
    <row r="4840" spans="1:20" hidden="1" x14ac:dyDescent="0.25">
      <c r="A4840">
        <v>2545</v>
      </c>
      <c r="B4840">
        <v>1513</v>
      </c>
      <c r="C4840">
        <v>298.66068493571299</v>
      </c>
      <c r="D4840">
        <v>0.15218265950964699</v>
      </c>
      <c r="E4840">
        <v>0</v>
      </c>
      <c r="F4840">
        <v>-0.29518483017320202</v>
      </c>
      <c r="G4840">
        <v>541</v>
      </c>
      <c r="H4840">
        <v>3</v>
      </c>
      <c r="I4840">
        <v>249.86359061778001</v>
      </c>
      <c r="J4840">
        <v>266.03753454201899</v>
      </c>
      <c r="K4840">
        <v>-23.516891442050198</v>
      </c>
      <c r="L4840">
        <v>-37.064602000000001</v>
      </c>
      <c r="M4840">
        <v>406.66209894258202</v>
      </c>
      <c r="N4840">
        <v>239.03921091240801</v>
      </c>
      <c r="O4840">
        <v>4.5435293594540704</v>
      </c>
      <c r="P4840">
        <v>2.37</v>
      </c>
      <c r="Q4840">
        <v>0</v>
      </c>
      <c r="R4840">
        <v>6.3035134535345803</v>
      </c>
      <c r="S4840">
        <v>277.00507480209302</v>
      </c>
    </row>
    <row r="4841" spans="1:20" hidden="1" x14ac:dyDescent="0.25">
      <c r="A4841">
        <v>2545</v>
      </c>
      <c r="B4841">
        <v>3090</v>
      </c>
      <c r="C4841">
        <v>203.11245349155499</v>
      </c>
      <c r="D4841">
        <v>0.123518125626066</v>
      </c>
      <c r="E4841">
        <v>0</v>
      </c>
      <c r="F4841">
        <v>-4.1948671132567797E-2</v>
      </c>
      <c r="G4841">
        <v>541</v>
      </c>
      <c r="H4841">
        <v>3</v>
      </c>
      <c r="I4841">
        <v>49.596783523646302</v>
      </c>
      <c r="J4841">
        <v>181.99074124989301</v>
      </c>
      <c r="K4841">
        <v>-23.516891442050198</v>
      </c>
      <c r="L4841">
        <v>47.642398999999997</v>
      </c>
      <c r="M4841">
        <v>86.740974562015495</v>
      </c>
      <c r="N4841">
        <v>49.925161639419798</v>
      </c>
      <c r="O4841">
        <v>0.36434935299058802</v>
      </c>
      <c r="P4841">
        <v>-3.56</v>
      </c>
      <c r="Q4841">
        <v>0</v>
      </c>
      <c r="R4841">
        <v>-9.2481137772766608</v>
      </c>
      <c r="S4841">
        <v>234.98516210690499</v>
      </c>
    </row>
    <row r="4842" spans="1:20" hidden="1" x14ac:dyDescent="0.25">
      <c r="A4842">
        <v>2546</v>
      </c>
      <c r="B4842">
        <v>333</v>
      </c>
      <c r="C4842">
        <v>262.74169711746401</v>
      </c>
      <c r="D4842">
        <v>0.112711695540963</v>
      </c>
      <c r="E4842">
        <v>0</v>
      </c>
      <c r="F4842">
        <v>-9.4517430453278095E-2</v>
      </c>
      <c r="G4842">
        <v>542</v>
      </c>
      <c r="H4842">
        <v>3</v>
      </c>
      <c r="I4842">
        <v>135.349957171928</v>
      </c>
      <c r="J4842">
        <v>246.65000646666499</v>
      </c>
      <c r="K4842">
        <v>-23.3557617917069</v>
      </c>
      <c r="L4842">
        <v>22.605801</v>
      </c>
      <c r="M4842">
        <v>243.28425812684401</v>
      </c>
      <c r="N4842">
        <v>138.78770475783799</v>
      </c>
      <c r="O4842">
        <v>0.27797084275906803</v>
      </c>
      <c r="P4842">
        <v>13.25</v>
      </c>
      <c r="Q4842">
        <v>0</v>
      </c>
      <c r="R4842">
        <v>-1.5690685377426901</v>
      </c>
      <c r="S4842">
        <v>268.18250792902398</v>
      </c>
    </row>
    <row r="4843" spans="1:20" x14ac:dyDescent="0.25">
      <c r="A4843">
        <v>2546</v>
      </c>
      <c r="B4843">
        <v>1499</v>
      </c>
      <c r="C4843">
        <v>298.684831859523</v>
      </c>
      <c r="D4843">
        <v>0.146258475469737</v>
      </c>
      <c r="E4843">
        <v>0</v>
      </c>
      <c r="F4843">
        <v>0.43169675236004201</v>
      </c>
      <c r="G4843">
        <v>542</v>
      </c>
      <c r="H4843">
        <v>3</v>
      </c>
      <c r="I4843">
        <v>249.38527521982601</v>
      </c>
      <c r="J4843">
        <v>268.23424096360498</v>
      </c>
      <c r="K4843">
        <v>-23.3557617917069</v>
      </c>
      <c r="L4843">
        <v>-39.488300000000002</v>
      </c>
      <c r="M4843">
        <v>406.98325497729701</v>
      </c>
      <c r="N4843">
        <v>238.25175344092301</v>
      </c>
      <c r="O4843">
        <v>5.2627147915233596</v>
      </c>
      <c r="P4843">
        <v>2.72</v>
      </c>
      <c r="Q4843">
        <v>0</v>
      </c>
      <c r="R4843">
        <v>6.8728576896918501</v>
      </c>
      <c r="S4843">
        <v>275.09771076389598</v>
      </c>
      <c r="T4843">
        <f>IF(AND(C4843&gt;=$V$3,B4843=$V$1,A4843&lt;=2004),1,0)</f>
        <v>0</v>
      </c>
    </row>
    <row r="4844" spans="1:20" hidden="1" x14ac:dyDescent="0.25">
      <c r="A4844">
        <v>2546</v>
      </c>
      <c r="B4844">
        <v>1513</v>
      </c>
      <c r="C4844">
        <v>298.53034046875001</v>
      </c>
      <c r="D4844">
        <v>0.15213929694175801</v>
      </c>
      <c r="E4844">
        <v>0</v>
      </c>
      <c r="F4844">
        <v>0.413623311480804</v>
      </c>
      <c r="G4844">
        <v>542</v>
      </c>
      <c r="H4844">
        <v>3</v>
      </c>
      <c r="I4844">
        <v>248.84372916349801</v>
      </c>
      <c r="J4844">
        <v>265.90719007505601</v>
      </c>
      <c r="K4844">
        <v>-23.3557617917069</v>
      </c>
      <c r="L4844">
        <v>-37.064602000000001</v>
      </c>
      <c r="M4844">
        <v>406.03780661313402</v>
      </c>
      <c r="N4844">
        <v>238.66520862879301</v>
      </c>
      <c r="O4844">
        <v>4.5461964133000698</v>
      </c>
      <c r="P4844">
        <v>2.31</v>
      </c>
      <c r="Q4844">
        <v>0</v>
      </c>
      <c r="R4844">
        <v>6.2408097853224298</v>
      </c>
      <c r="S4844">
        <v>277.10690019395798</v>
      </c>
    </row>
    <row r="4845" spans="1:20" hidden="1" x14ac:dyDescent="0.25">
      <c r="A4845">
        <v>2546</v>
      </c>
      <c r="B4845">
        <v>3090</v>
      </c>
      <c r="C4845">
        <v>203.19438736719701</v>
      </c>
      <c r="D4845">
        <v>0.123482930662822</v>
      </c>
      <c r="E4845">
        <v>0</v>
      </c>
      <c r="F4845">
        <v>-0.386301466213961</v>
      </c>
      <c r="G4845">
        <v>542</v>
      </c>
      <c r="H4845">
        <v>3</v>
      </c>
      <c r="I4845">
        <v>50.107974253330902</v>
      </c>
      <c r="J4845">
        <v>182.072675125535</v>
      </c>
      <c r="K4845">
        <v>-23.3557617917069</v>
      </c>
      <c r="L4845">
        <v>47.642398999999997</v>
      </c>
      <c r="M4845">
        <v>86.856126038328497</v>
      </c>
      <c r="N4845">
        <v>49.990039997596497</v>
      </c>
      <c r="O4845">
        <v>0.34835025285612198</v>
      </c>
      <c r="P4845">
        <v>-3.38</v>
      </c>
      <c r="Q4845">
        <v>0</v>
      </c>
      <c r="R4845">
        <v>-9.1852185454059008</v>
      </c>
      <c r="S4845">
        <v>234.83529558157801</v>
      </c>
    </row>
    <row r="4846" spans="1:20" hidden="1" x14ac:dyDescent="0.25">
      <c r="A4846">
        <v>2547</v>
      </c>
      <c r="B4846">
        <v>333</v>
      </c>
      <c r="C4846">
        <v>262.716510862821</v>
      </c>
      <c r="D4846">
        <v>0.11267177374574799</v>
      </c>
      <c r="E4846">
        <v>0</v>
      </c>
      <c r="F4846">
        <v>9.1203689455360698E-2</v>
      </c>
      <c r="G4846">
        <v>543</v>
      </c>
      <c r="H4846">
        <v>3</v>
      </c>
      <c r="I4846">
        <v>135.349957171928</v>
      </c>
      <c r="J4846">
        <v>246.624820212022</v>
      </c>
      <c r="K4846">
        <v>-23.3557617917069</v>
      </c>
      <c r="L4846">
        <v>22.605801</v>
      </c>
      <c r="M4846">
        <v>243.203740019447</v>
      </c>
      <c r="N4846">
        <v>138.73705963110601</v>
      </c>
      <c r="O4846">
        <v>0.27800571709592597</v>
      </c>
      <c r="P4846">
        <v>13.13</v>
      </c>
      <c r="Q4846">
        <v>0</v>
      </c>
      <c r="R4846">
        <v>-1.56795699328543</v>
      </c>
      <c r="S4846">
        <v>268.15692505744698</v>
      </c>
    </row>
    <row r="4847" spans="1:20" x14ac:dyDescent="0.25">
      <c r="A4847">
        <v>2547</v>
      </c>
      <c r="B4847">
        <v>1499</v>
      </c>
      <c r="C4847">
        <v>298.547503994203</v>
      </c>
      <c r="D4847">
        <v>0.14620667160965001</v>
      </c>
      <c r="E4847">
        <v>0</v>
      </c>
      <c r="F4847">
        <v>-0.32402351911241001</v>
      </c>
      <c r="G4847">
        <v>543</v>
      </c>
      <c r="H4847">
        <v>3</v>
      </c>
      <c r="I4847">
        <v>249.38527521982601</v>
      </c>
      <c r="J4847">
        <v>268.09691309828401</v>
      </c>
      <c r="K4847">
        <v>-23.3557617917069</v>
      </c>
      <c r="L4847">
        <v>-39.488300000000002</v>
      </c>
      <c r="M4847">
        <v>406.16913629391098</v>
      </c>
      <c r="N4847">
        <v>237.76652874987099</v>
      </c>
      <c r="O4847">
        <v>5.2624278104978401</v>
      </c>
      <c r="P4847">
        <v>2.64</v>
      </c>
      <c r="Q4847">
        <v>0</v>
      </c>
      <c r="R4847">
        <v>6.7974411818879297</v>
      </c>
      <c r="S4847">
        <v>275.2086181839</v>
      </c>
      <c r="T4847">
        <f>IF(AND(C4847&gt;=$V$3,B4847=$V$1,A4847&lt;=2004),1,0)</f>
        <v>0</v>
      </c>
    </row>
    <row r="4848" spans="1:20" hidden="1" x14ac:dyDescent="0.25">
      <c r="A4848">
        <v>2547</v>
      </c>
      <c r="B4848">
        <v>1513</v>
      </c>
      <c r="C4848">
        <v>298.41144183823099</v>
      </c>
      <c r="D4848">
        <v>0.15208541013056801</v>
      </c>
      <c r="E4848">
        <v>0</v>
      </c>
      <c r="F4848">
        <v>-0.30326078083373198</v>
      </c>
      <c r="G4848">
        <v>543</v>
      </c>
      <c r="H4848">
        <v>3</v>
      </c>
      <c r="I4848">
        <v>248.84372916349801</v>
      </c>
      <c r="J4848">
        <v>265.78829144453698</v>
      </c>
      <c r="K4848">
        <v>-23.3557617917069</v>
      </c>
      <c r="L4848">
        <v>-37.064602000000001</v>
      </c>
      <c r="M4848">
        <v>405.32944227490498</v>
      </c>
      <c r="N4848">
        <v>238.24010564628199</v>
      </c>
      <c r="O4848">
        <v>4.5492880986723003</v>
      </c>
      <c r="P4848">
        <v>2.2599999999999998</v>
      </c>
      <c r="Q4848">
        <v>0</v>
      </c>
      <c r="R4848">
        <v>6.1739020455778197</v>
      </c>
      <c r="S4848">
        <v>277.20763391550298</v>
      </c>
    </row>
    <row r="4849" spans="1:20" hidden="1" x14ac:dyDescent="0.25">
      <c r="A4849">
        <v>2547</v>
      </c>
      <c r="B4849">
        <v>3090</v>
      </c>
      <c r="C4849">
        <v>203.27724727393101</v>
      </c>
      <c r="D4849">
        <v>0.123439193761813</v>
      </c>
      <c r="E4849">
        <v>0</v>
      </c>
      <c r="F4849">
        <v>-2.4535193774370901E-2</v>
      </c>
      <c r="G4849">
        <v>543</v>
      </c>
      <c r="H4849">
        <v>3</v>
      </c>
      <c r="I4849">
        <v>50.107974253330902</v>
      </c>
      <c r="J4849">
        <v>182.155535032269</v>
      </c>
      <c r="K4849">
        <v>-23.3557617917069</v>
      </c>
      <c r="L4849">
        <v>47.642398999999997</v>
      </c>
      <c r="M4849">
        <v>86.996359020518994</v>
      </c>
      <c r="N4849">
        <v>50.069009472755098</v>
      </c>
      <c r="O4849">
        <v>0.330950221402385</v>
      </c>
      <c r="P4849">
        <v>-3.21</v>
      </c>
      <c r="Q4849">
        <v>0</v>
      </c>
      <c r="R4849">
        <v>-9.1184172776659995</v>
      </c>
      <c r="S4849">
        <v>234.68651898936801</v>
      </c>
    </row>
    <row r="4850" spans="1:20" hidden="1" x14ac:dyDescent="0.25">
      <c r="A4850">
        <v>2548</v>
      </c>
      <c r="B4850">
        <v>333</v>
      </c>
      <c r="C4850">
        <v>262.694751254077</v>
      </c>
      <c r="D4850">
        <v>0.112629270495211</v>
      </c>
      <c r="E4850">
        <v>0</v>
      </c>
      <c r="F4850">
        <v>-9.0788782695510897E-2</v>
      </c>
      <c r="G4850">
        <v>544</v>
      </c>
      <c r="H4850">
        <v>3</v>
      </c>
      <c r="I4850">
        <v>135.61849598173299</v>
      </c>
      <c r="J4850">
        <v>246.60306060327801</v>
      </c>
      <c r="K4850">
        <v>-23.187517750069599</v>
      </c>
      <c r="L4850">
        <v>22.605801</v>
      </c>
      <c r="M4850">
        <v>243.11049999419899</v>
      </c>
      <c r="N4850">
        <v>138.67885486107801</v>
      </c>
      <c r="O4850">
        <v>0.27764494946423401</v>
      </c>
      <c r="P4850">
        <v>13.01</v>
      </c>
      <c r="Q4850">
        <v>0</v>
      </c>
      <c r="R4850">
        <v>-1.5678426944582999</v>
      </c>
      <c r="S4850">
        <v>268.13134405077699</v>
      </c>
    </row>
    <row r="4851" spans="1:20" x14ac:dyDescent="0.25">
      <c r="A4851">
        <v>2548</v>
      </c>
      <c r="B4851">
        <v>1499</v>
      </c>
      <c r="C4851">
        <v>298.39364784441102</v>
      </c>
      <c r="D4851">
        <v>0.146151517966575</v>
      </c>
      <c r="E4851">
        <v>0</v>
      </c>
      <c r="F4851">
        <v>0.43792070501583702</v>
      </c>
      <c r="G4851">
        <v>544</v>
      </c>
      <c r="H4851">
        <v>3</v>
      </c>
      <c r="I4851">
        <v>248.276103298349</v>
      </c>
      <c r="J4851">
        <v>267.94305694849203</v>
      </c>
      <c r="K4851">
        <v>-23.187517750069599</v>
      </c>
      <c r="L4851">
        <v>-39.488300000000002</v>
      </c>
      <c r="M4851">
        <v>405.42266539150501</v>
      </c>
      <c r="N4851">
        <v>237.32037808689699</v>
      </c>
      <c r="O4851">
        <v>5.2605433939070103</v>
      </c>
      <c r="P4851">
        <v>2.56</v>
      </c>
      <c r="Q4851">
        <v>0</v>
      </c>
      <c r="R4851">
        <v>6.72590363627467</v>
      </c>
      <c r="S4851">
        <v>275.31835839342</v>
      </c>
      <c r="T4851">
        <f>IF(AND(C4851&gt;=$V$3,B4851=$V$1,A4851&lt;=2004),1,0)</f>
        <v>0</v>
      </c>
    </row>
    <row r="4852" spans="1:20" hidden="1" x14ac:dyDescent="0.25">
      <c r="A4852">
        <v>2548</v>
      </c>
      <c r="B4852">
        <v>1513</v>
      </c>
      <c r="C4852">
        <v>298.27686324695298</v>
      </c>
      <c r="D4852">
        <v>0.152028038846927</v>
      </c>
      <c r="E4852">
        <v>0</v>
      </c>
      <c r="F4852">
        <v>0.41544498873874203</v>
      </c>
      <c r="G4852">
        <v>544</v>
      </c>
      <c r="H4852">
        <v>3</v>
      </c>
      <c r="I4852">
        <v>247.79514140983699</v>
      </c>
      <c r="J4852">
        <v>265.65371285325898</v>
      </c>
      <c r="K4852">
        <v>-23.187517750069599</v>
      </c>
      <c r="L4852">
        <v>-37.064602000000001</v>
      </c>
      <c r="M4852">
        <v>404.68408969009499</v>
      </c>
      <c r="N4852">
        <v>237.85150216386401</v>
      </c>
      <c r="O4852">
        <v>4.55193509544804</v>
      </c>
      <c r="P4852">
        <v>2.21</v>
      </c>
      <c r="Q4852">
        <v>0</v>
      </c>
      <c r="R4852">
        <v>6.1106074201446798</v>
      </c>
      <c r="S4852">
        <v>277.30733491849702</v>
      </c>
    </row>
    <row r="4853" spans="1:20" hidden="1" x14ac:dyDescent="0.25">
      <c r="A4853">
        <v>2548</v>
      </c>
      <c r="B4853">
        <v>3090</v>
      </c>
      <c r="C4853">
        <v>203.37425627758901</v>
      </c>
      <c r="D4853">
        <v>0.12339262871003299</v>
      </c>
      <c r="E4853">
        <v>0</v>
      </c>
      <c r="F4853">
        <v>-0.37488076577027302</v>
      </c>
      <c r="G4853">
        <v>544</v>
      </c>
      <c r="H4853">
        <v>3</v>
      </c>
      <c r="I4853">
        <v>50.643227945114504</v>
      </c>
      <c r="J4853">
        <v>182.252544035927</v>
      </c>
      <c r="K4853">
        <v>-23.187517750069599</v>
      </c>
      <c r="L4853">
        <v>47.642398999999997</v>
      </c>
      <c r="M4853">
        <v>87.138349570267707</v>
      </c>
      <c r="N4853">
        <v>50.148871592853197</v>
      </c>
      <c r="O4853">
        <v>0.313453215317473</v>
      </c>
      <c r="P4853">
        <v>-3.04</v>
      </c>
      <c r="Q4853">
        <v>0</v>
      </c>
      <c r="R4853">
        <v>-9.0516632439386395</v>
      </c>
      <c r="S4853">
        <v>234.53883155960301</v>
      </c>
    </row>
    <row r="4854" spans="1:20" hidden="1" x14ac:dyDescent="0.25">
      <c r="A4854">
        <v>2549</v>
      </c>
      <c r="B4854">
        <v>333</v>
      </c>
      <c r="C4854">
        <v>262.66949535629902</v>
      </c>
      <c r="D4854">
        <v>0.112589130347248</v>
      </c>
      <c r="E4854">
        <v>0</v>
      </c>
      <c r="F4854">
        <v>9.2633954912841807E-2</v>
      </c>
      <c r="G4854">
        <v>545</v>
      </c>
      <c r="H4854">
        <v>3</v>
      </c>
      <c r="I4854">
        <v>135.61849598173299</v>
      </c>
      <c r="J4854">
        <v>246.5778047055</v>
      </c>
      <c r="K4854">
        <v>-23.187517750069599</v>
      </c>
      <c r="L4854">
        <v>22.605801</v>
      </c>
      <c r="M4854">
        <v>243.029967070526</v>
      </c>
      <c r="N4854">
        <v>138.62817990534401</v>
      </c>
      <c r="O4854">
        <v>0.276254294017094</v>
      </c>
      <c r="P4854">
        <v>12.89</v>
      </c>
      <c r="Q4854">
        <v>0</v>
      </c>
      <c r="R4854">
        <v>-1.5667414270534299</v>
      </c>
      <c r="S4854">
        <v>268.10578101244602</v>
      </c>
    </row>
    <row r="4855" spans="1:20" x14ac:dyDescent="0.25">
      <c r="A4855">
        <v>2549</v>
      </c>
      <c r="B4855">
        <v>1499</v>
      </c>
      <c r="C4855">
        <v>298.25227810635499</v>
      </c>
      <c r="D4855">
        <v>0.14609943076463999</v>
      </c>
      <c r="E4855">
        <v>0</v>
      </c>
      <c r="F4855">
        <v>-0.33083047110980301</v>
      </c>
      <c r="G4855">
        <v>545</v>
      </c>
      <c r="H4855">
        <v>3</v>
      </c>
      <c r="I4855">
        <v>248.276103298349</v>
      </c>
      <c r="J4855">
        <v>267.80168721043702</v>
      </c>
      <c r="K4855">
        <v>-23.187517750069599</v>
      </c>
      <c r="L4855">
        <v>-39.488300000000002</v>
      </c>
      <c r="M4855">
        <v>404.58757459544898</v>
      </c>
      <c r="N4855">
        <v>236.822895230819</v>
      </c>
      <c r="O4855">
        <v>5.2578015569862</v>
      </c>
      <c r="P4855">
        <v>2.48</v>
      </c>
      <c r="Q4855">
        <v>0</v>
      </c>
      <c r="R4855">
        <v>6.6499392682233598</v>
      </c>
      <c r="S4855">
        <v>275.42685916417901</v>
      </c>
      <c r="T4855">
        <f>IF(AND(C4855&gt;=$V$3,B4855=$V$1,A4855&lt;=2004),1,0)</f>
        <v>0</v>
      </c>
    </row>
    <row r="4856" spans="1:20" hidden="1" x14ac:dyDescent="0.25">
      <c r="A4856">
        <v>2549</v>
      </c>
      <c r="B4856">
        <v>1513</v>
      </c>
      <c r="C4856">
        <v>298.15443266193699</v>
      </c>
      <c r="D4856">
        <v>0.151973857301162</v>
      </c>
      <c r="E4856">
        <v>0</v>
      </c>
      <c r="F4856">
        <v>-0.32186496195153202</v>
      </c>
      <c r="G4856">
        <v>545</v>
      </c>
      <c r="H4856">
        <v>3</v>
      </c>
      <c r="I4856">
        <v>247.79514140983699</v>
      </c>
      <c r="J4856">
        <v>265.53128226824299</v>
      </c>
      <c r="K4856">
        <v>-23.187517750069599</v>
      </c>
      <c r="L4856">
        <v>-37.064602000000001</v>
      </c>
      <c r="M4856">
        <v>403.95456024060599</v>
      </c>
      <c r="N4856">
        <v>237.413968812224</v>
      </c>
      <c r="O4856">
        <v>4.5542882268870102</v>
      </c>
      <c r="P4856">
        <v>2.17</v>
      </c>
      <c r="Q4856">
        <v>0</v>
      </c>
      <c r="R4856">
        <v>6.0430916874816596</v>
      </c>
      <c r="S4856">
        <v>277.40593433112502</v>
      </c>
    </row>
    <row r="4857" spans="1:20" hidden="1" x14ac:dyDescent="0.25">
      <c r="A4857">
        <v>2549</v>
      </c>
      <c r="B4857">
        <v>3090</v>
      </c>
      <c r="C4857">
        <v>203.471620080425</v>
      </c>
      <c r="D4857">
        <v>0.123348652589508</v>
      </c>
      <c r="E4857">
        <v>0</v>
      </c>
      <c r="F4857">
        <v>-9.4003783785536702E-3</v>
      </c>
      <c r="G4857">
        <v>545</v>
      </c>
      <c r="H4857">
        <v>3</v>
      </c>
      <c r="I4857">
        <v>50.643227945114504</v>
      </c>
      <c r="J4857">
        <v>182.34990783876299</v>
      </c>
      <c r="K4857">
        <v>-23.187517750069599</v>
      </c>
      <c r="L4857">
        <v>47.642398999999997</v>
      </c>
      <c r="M4857">
        <v>87.304807108099794</v>
      </c>
      <c r="N4857">
        <v>50.242911167036603</v>
      </c>
      <c r="O4857">
        <v>0.29578926092005298</v>
      </c>
      <c r="P4857">
        <v>-2.87</v>
      </c>
      <c r="Q4857">
        <v>0</v>
      </c>
      <c r="R4857">
        <v>-8.9811455403633307</v>
      </c>
      <c r="S4857">
        <v>234.39229470052399</v>
      </c>
    </row>
    <row r="4858" spans="1:20" hidden="1" x14ac:dyDescent="0.25">
      <c r="A4858">
        <v>2550</v>
      </c>
      <c r="B4858">
        <v>333</v>
      </c>
      <c r="C4858">
        <v>262.64833113540499</v>
      </c>
      <c r="D4858">
        <v>0.112540529438485</v>
      </c>
      <c r="E4858">
        <v>0</v>
      </c>
      <c r="F4858">
        <v>-0.108408736117004</v>
      </c>
      <c r="G4858">
        <v>546</v>
      </c>
      <c r="H4858">
        <v>3</v>
      </c>
      <c r="I4858">
        <v>135.90199780283601</v>
      </c>
      <c r="J4858">
        <v>246.55664048460699</v>
      </c>
      <c r="K4858">
        <v>-23.012210565903001</v>
      </c>
      <c r="L4858">
        <v>22.605801</v>
      </c>
      <c r="M4858">
        <v>242.936519373295</v>
      </c>
      <c r="N4858">
        <v>138.569142207607</v>
      </c>
      <c r="O4858">
        <v>0.274293473669252</v>
      </c>
      <c r="P4858">
        <v>12.78</v>
      </c>
      <c r="Q4858">
        <v>0</v>
      </c>
      <c r="R4858">
        <v>-1.5666529139263501</v>
      </c>
      <c r="S4858">
        <v>268.08021941829901</v>
      </c>
    </row>
    <row r="4859" spans="1:20" x14ac:dyDescent="0.25">
      <c r="A4859">
        <v>2550</v>
      </c>
      <c r="B4859">
        <v>1499</v>
      </c>
      <c r="C4859">
        <v>298.094256851247</v>
      </c>
      <c r="D4859">
        <v>0.146036364595791</v>
      </c>
      <c r="E4859">
        <v>0</v>
      </c>
      <c r="F4859">
        <v>0.44118575240535501</v>
      </c>
      <c r="G4859">
        <v>546</v>
      </c>
      <c r="H4859">
        <v>3</v>
      </c>
      <c r="I4859">
        <v>247.136764810849</v>
      </c>
      <c r="J4859">
        <v>267.643665955328</v>
      </c>
      <c r="K4859">
        <v>-23.012210565903001</v>
      </c>
      <c r="L4859">
        <v>-39.488300000000002</v>
      </c>
      <c r="M4859">
        <v>403.82139467414902</v>
      </c>
      <c r="N4859">
        <v>236.36396076535999</v>
      </c>
      <c r="O4859">
        <v>5.2550524395904503</v>
      </c>
      <c r="P4859">
        <v>2.41</v>
      </c>
      <c r="Q4859">
        <v>0</v>
      </c>
      <c r="R4859">
        <v>6.5779304766514901</v>
      </c>
      <c r="S4859">
        <v>275.53418503557799</v>
      </c>
      <c r="T4859">
        <f>IF(AND(C4859&gt;=$V$3,B4859=$V$1,A4859&lt;=2004),1,0)</f>
        <v>0</v>
      </c>
    </row>
    <row r="4860" spans="1:20" hidden="1" x14ac:dyDescent="0.25">
      <c r="A4860">
        <v>2550</v>
      </c>
      <c r="B4860">
        <v>1513</v>
      </c>
      <c r="C4860">
        <v>298.016198625404</v>
      </c>
      <c r="D4860">
        <v>0.151908255341627</v>
      </c>
      <c r="E4860">
        <v>0</v>
      </c>
      <c r="F4860">
        <v>0.418716884358875</v>
      </c>
      <c r="G4860">
        <v>546</v>
      </c>
      <c r="H4860">
        <v>3</v>
      </c>
      <c r="I4860">
        <v>246.718357139787</v>
      </c>
      <c r="J4860">
        <v>265.39304823171</v>
      </c>
      <c r="K4860">
        <v>-23.012210565903001</v>
      </c>
      <c r="L4860">
        <v>-37.064602000000001</v>
      </c>
      <c r="M4860">
        <v>403.29174045431</v>
      </c>
      <c r="N4860">
        <v>237.01382740346</v>
      </c>
      <c r="O4860">
        <v>4.55583523708078</v>
      </c>
      <c r="P4860">
        <v>2.13</v>
      </c>
      <c r="Q4860">
        <v>0</v>
      </c>
      <c r="R4860">
        <v>5.9793942823458197</v>
      </c>
      <c r="S4860">
        <v>277.50349445342698</v>
      </c>
    </row>
    <row r="4861" spans="1:20" hidden="1" x14ac:dyDescent="0.25">
      <c r="A4861">
        <v>2550</v>
      </c>
      <c r="B4861">
        <v>3090</v>
      </c>
      <c r="C4861">
        <v>203.58314632893899</v>
      </c>
      <c r="D4861">
        <v>0.12329540715993501</v>
      </c>
      <c r="E4861">
        <v>0</v>
      </c>
      <c r="F4861">
        <v>-0.37523441763598198</v>
      </c>
      <c r="G4861">
        <v>546</v>
      </c>
      <c r="H4861">
        <v>3</v>
      </c>
      <c r="I4861">
        <v>51.202288308270802</v>
      </c>
      <c r="J4861">
        <v>182.46143408727701</v>
      </c>
      <c r="K4861">
        <v>-23.012210565903001</v>
      </c>
      <c r="L4861">
        <v>47.642398999999997</v>
      </c>
      <c r="M4861">
        <v>87.472113124630198</v>
      </c>
      <c r="N4861">
        <v>50.337060470363497</v>
      </c>
      <c r="O4861">
        <v>0.27758540305009199</v>
      </c>
      <c r="P4861">
        <v>-2.7</v>
      </c>
      <c r="Q4861">
        <v>0</v>
      </c>
      <c r="R4861">
        <v>-8.9108571657515299</v>
      </c>
      <c r="S4861">
        <v>234.24690467038801</v>
      </c>
    </row>
    <row r="4862" spans="1:20" hidden="1" x14ac:dyDescent="0.25">
      <c r="A4862">
        <v>2551</v>
      </c>
      <c r="B4862">
        <v>333</v>
      </c>
      <c r="C4862">
        <v>262.62346985413399</v>
      </c>
      <c r="D4862">
        <v>0.11248580878313</v>
      </c>
      <c r="E4862">
        <v>0</v>
      </c>
      <c r="F4862">
        <v>9.7953373420747794E-2</v>
      </c>
      <c r="G4862">
        <v>547</v>
      </c>
      <c r="H4862">
        <v>3</v>
      </c>
      <c r="I4862">
        <v>135.90199780283601</v>
      </c>
      <c r="J4862">
        <v>246.53177920333499</v>
      </c>
      <c r="K4862">
        <v>-23.012210565903001</v>
      </c>
      <c r="L4862">
        <v>22.605801</v>
      </c>
      <c r="M4862">
        <v>242.85823177808899</v>
      </c>
      <c r="N4862">
        <v>138.51803214216801</v>
      </c>
      <c r="O4862">
        <v>0.27042982500972002</v>
      </c>
      <c r="P4862">
        <v>12.66</v>
      </c>
      <c r="Q4862">
        <v>0</v>
      </c>
      <c r="R4862">
        <v>-1.5653856593970401</v>
      </c>
      <c r="S4862">
        <v>268.054678500747</v>
      </c>
    </row>
    <row r="4863" spans="1:20" x14ac:dyDescent="0.25">
      <c r="A4863">
        <v>2551</v>
      </c>
      <c r="B4863">
        <v>1499</v>
      </c>
      <c r="C4863">
        <v>297.94928903327701</v>
      </c>
      <c r="D4863">
        <v>0.14596535723856399</v>
      </c>
      <c r="E4863">
        <v>0</v>
      </c>
      <c r="F4863">
        <v>-0.34585395464705598</v>
      </c>
      <c r="G4863">
        <v>547</v>
      </c>
      <c r="H4863">
        <v>3</v>
      </c>
      <c r="I4863">
        <v>247.136764810849</v>
      </c>
      <c r="J4863">
        <v>267.49869813735802</v>
      </c>
      <c r="K4863">
        <v>-23.012210565903001</v>
      </c>
      <c r="L4863">
        <v>-39.488300000000002</v>
      </c>
      <c r="M4863">
        <v>402.96625729922602</v>
      </c>
      <c r="N4863">
        <v>235.85168258745901</v>
      </c>
      <c r="O4863">
        <v>5.2515782853073603</v>
      </c>
      <c r="P4863">
        <v>2.34</v>
      </c>
      <c r="Q4863">
        <v>0</v>
      </c>
      <c r="R4863">
        <v>6.50146156474365</v>
      </c>
      <c r="S4863">
        <v>275.64026323605202</v>
      </c>
      <c r="T4863">
        <f>IF(AND(C4863&gt;=$V$3,B4863=$V$1,A4863&lt;=2004),1,0)</f>
        <v>0</v>
      </c>
    </row>
    <row r="4864" spans="1:20" hidden="1" x14ac:dyDescent="0.25">
      <c r="A4864">
        <v>2551</v>
      </c>
      <c r="B4864">
        <v>1513</v>
      </c>
      <c r="C4864">
        <v>297.890623034839</v>
      </c>
      <c r="D4864">
        <v>0.151834392891117</v>
      </c>
      <c r="E4864">
        <v>0</v>
      </c>
      <c r="F4864">
        <v>-0.33538921800143401</v>
      </c>
      <c r="G4864">
        <v>547</v>
      </c>
      <c r="H4864">
        <v>3</v>
      </c>
      <c r="I4864">
        <v>246.718357139787</v>
      </c>
      <c r="J4864">
        <v>265.26747264114499</v>
      </c>
      <c r="K4864">
        <v>-23.012210565903001</v>
      </c>
      <c r="L4864">
        <v>-37.064602000000001</v>
      </c>
      <c r="M4864">
        <v>402.54434406169202</v>
      </c>
      <c r="N4864">
        <v>236.56268341941501</v>
      </c>
      <c r="O4864">
        <v>4.5570198399127602</v>
      </c>
      <c r="P4864">
        <v>2.1</v>
      </c>
      <c r="Q4864">
        <v>0</v>
      </c>
      <c r="R4864">
        <v>5.9114420757490302</v>
      </c>
      <c r="S4864">
        <v>277.59994586382999</v>
      </c>
    </row>
    <row r="4865" spans="1:20" hidden="1" x14ac:dyDescent="0.25">
      <c r="A4865">
        <v>2551</v>
      </c>
      <c r="B4865">
        <v>3090</v>
      </c>
      <c r="C4865">
        <v>203.69402887708401</v>
      </c>
      <c r="D4865">
        <v>0.12323545715334</v>
      </c>
      <c r="E4865">
        <v>0</v>
      </c>
      <c r="F4865">
        <v>1.7054921070482801E-2</v>
      </c>
      <c r="G4865">
        <v>547</v>
      </c>
      <c r="H4865">
        <v>3</v>
      </c>
      <c r="I4865">
        <v>51.202288308270802</v>
      </c>
      <c r="J4865">
        <v>182.572316635422</v>
      </c>
      <c r="K4865">
        <v>-23.012210565903001</v>
      </c>
      <c r="L4865">
        <v>47.642398999999997</v>
      </c>
      <c r="M4865">
        <v>87.6640506584138</v>
      </c>
      <c r="N4865">
        <v>50.445105634264102</v>
      </c>
      <c r="O4865">
        <v>0.25846212463850399</v>
      </c>
      <c r="P4865">
        <v>-2.54</v>
      </c>
      <c r="Q4865">
        <v>0</v>
      </c>
      <c r="R4865">
        <v>-8.8368178929756596</v>
      </c>
      <c r="S4865">
        <v>234.102722669054</v>
      </c>
    </row>
    <row r="4866" spans="1:20" hidden="1" x14ac:dyDescent="0.25">
      <c r="A4866">
        <v>2552</v>
      </c>
      <c r="B4866">
        <v>333</v>
      </c>
      <c r="C4866">
        <v>262.60294654494101</v>
      </c>
      <c r="D4866">
        <v>0.112434138444454</v>
      </c>
      <c r="E4866">
        <v>0</v>
      </c>
      <c r="F4866">
        <v>-0.114934308428446</v>
      </c>
      <c r="G4866">
        <v>548</v>
      </c>
      <c r="H4866">
        <v>3</v>
      </c>
      <c r="I4866">
        <v>136.200033543432</v>
      </c>
      <c r="J4866">
        <v>246.51125589414201</v>
      </c>
      <c r="K4866">
        <v>-22.829893639473699</v>
      </c>
      <c r="L4866">
        <v>22.605801</v>
      </c>
      <c r="M4866">
        <v>242.766292726817</v>
      </c>
      <c r="N4866">
        <v>138.45949814998201</v>
      </c>
      <c r="O4866">
        <v>0.266568980184341</v>
      </c>
      <c r="P4866">
        <v>12.55</v>
      </c>
      <c r="Q4866">
        <v>0</v>
      </c>
      <c r="R4866">
        <v>-1.5651897987988299</v>
      </c>
      <c r="S4866">
        <v>268.02914077886601</v>
      </c>
    </row>
    <row r="4867" spans="1:20" x14ac:dyDescent="0.25">
      <c r="A4867">
        <v>2552</v>
      </c>
      <c r="B4867">
        <v>1499</v>
      </c>
      <c r="C4867">
        <v>297.78793380514298</v>
      </c>
      <c r="D4867">
        <v>0.14589830807453999</v>
      </c>
      <c r="E4867">
        <v>0</v>
      </c>
      <c r="F4867">
        <v>0.43418815169013902</v>
      </c>
      <c r="G4867">
        <v>548</v>
      </c>
      <c r="H4867">
        <v>3</v>
      </c>
      <c r="I4867">
        <v>245.967869656728</v>
      </c>
      <c r="J4867">
        <v>267.33734290922399</v>
      </c>
      <c r="K4867">
        <v>-22.829893639473699</v>
      </c>
      <c r="L4867">
        <v>-39.488300000000002</v>
      </c>
      <c r="M4867">
        <v>402.18295419586002</v>
      </c>
      <c r="N4867">
        <v>235.382146336614</v>
      </c>
      <c r="O4867">
        <v>5.2483631708374796</v>
      </c>
      <c r="P4867">
        <v>2.29</v>
      </c>
      <c r="Q4867">
        <v>0</v>
      </c>
      <c r="R4867">
        <v>6.4291140095925297</v>
      </c>
      <c r="S4867">
        <v>275.745161009882</v>
      </c>
      <c r="T4867">
        <f>IF(AND(C4867&gt;=$V$3,B4867=$V$1,A4867&lt;=2004),1,0)</f>
        <v>0</v>
      </c>
    </row>
    <row r="4868" spans="1:20" hidden="1" x14ac:dyDescent="0.25">
      <c r="A4868">
        <v>2552</v>
      </c>
      <c r="B4868">
        <v>1513</v>
      </c>
      <c r="C4868">
        <v>297.74912859676903</v>
      </c>
      <c r="D4868">
        <v>0.15176464778648299</v>
      </c>
      <c r="E4868">
        <v>0</v>
      </c>
      <c r="F4868">
        <v>0.421774307361582</v>
      </c>
      <c r="G4868">
        <v>548</v>
      </c>
      <c r="H4868">
        <v>3</v>
      </c>
      <c r="I4868">
        <v>245.61391416757499</v>
      </c>
      <c r="J4868">
        <v>265.12597820307502</v>
      </c>
      <c r="K4868">
        <v>-22.829893639473699</v>
      </c>
      <c r="L4868">
        <v>-37.064602000000001</v>
      </c>
      <c r="M4868">
        <v>401.86628961237301</v>
      </c>
      <c r="N4868">
        <v>236.152990449497</v>
      </c>
      <c r="O4868">
        <v>4.5576900276866796</v>
      </c>
      <c r="P4868">
        <v>2.0699999999999998</v>
      </c>
      <c r="Q4868">
        <v>0</v>
      </c>
      <c r="R4868">
        <v>5.8474573497727302</v>
      </c>
      <c r="S4868">
        <v>277.69535329596499</v>
      </c>
    </row>
    <row r="4869" spans="1:20" hidden="1" x14ac:dyDescent="0.25">
      <c r="A4869">
        <v>2552</v>
      </c>
      <c r="B4869">
        <v>3090</v>
      </c>
      <c r="C4869">
        <v>203.81835039872399</v>
      </c>
      <c r="D4869">
        <v>0.123178848965366</v>
      </c>
      <c r="E4869">
        <v>0</v>
      </c>
      <c r="F4869">
        <v>-0.356065974903224</v>
      </c>
      <c r="G4869">
        <v>548</v>
      </c>
      <c r="H4869">
        <v>3</v>
      </c>
      <c r="I4869">
        <v>51.784887688862</v>
      </c>
      <c r="J4869">
        <v>182.69663815706201</v>
      </c>
      <c r="K4869">
        <v>-22.829893639473699</v>
      </c>
      <c r="L4869">
        <v>47.642398999999997</v>
      </c>
      <c r="M4869">
        <v>87.855193349397197</v>
      </c>
      <c r="N4869">
        <v>50.552816724085602</v>
      </c>
      <c r="O4869">
        <v>0.23913449044031801</v>
      </c>
      <c r="P4869">
        <v>-2.39</v>
      </c>
      <c r="Q4869">
        <v>0</v>
      </c>
      <c r="R4869">
        <v>-8.7633122597259998</v>
      </c>
      <c r="S4869">
        <v>233.95973998962901</v>
      </c>
    </row>
    <row r="4870" spans="1:20" hidden="1" x14ac:dyDescent="0.25">
      <c r="A4870">
        <v>2553</v>
      </c>
      <c r="B4870">
        <v>333</v>
      </c>
      <c r="C4870">
        <v>262.57865004200102</v>
      </c>
      <c r="D4870">
        <v>0.112383314480094</v>
      </c>
      <c r="E4870">
        <v>0</v>
      </c>
      <c r="F4870">
        <v>9.9970519872583305E-2</v>
      </c>
      <c r="G4870">
        <v>549</v>
      </c>
      <c r="H4870">
        <v>3</v>
      </c>
      <c r="I4870">
        <v>136.200033543432</v>
      </c>
      <c r="J4870">
        <v>246.48695939120199</v>
      </c>
      <c r="K4870">
        <v>-22.829893639473699</v>
      </c>
      <c r="L4870">
        <v>22.605801</v>
      </c>
      <c r="M4870">
        <v>242.69041552234901</v>
      </c>
      <c r="N4870">
        <v>138.410227161432</v>
      </c>
      <c r="O4870">
        <v>0.261437320084136</v>
      </c>
      <c r="P4870">
        <v>12.43</v>
      </c>
      <c r="Q4870">
        <v>0</v>
      </c>
      <c r="R4870">
        <v>-1.5637447231083601</v>
      </c>
      <c r="S4870">
        <v>268.00362663491899</v>
      </c>
    </row>
    <row r="4871" spans="1:20" x14ac:dyDescent="0.25">
      <c r="A4871">
        <v>2553</v>
      </c>
      <c r="B4871">
        <v>1499</v>
      </c>
      <c r="C4871">
        <v>297.64025784665398</v>
      </c>
      <c r="D4871">
        <v>0.14583235719420901</v>
      </c>
      <c r="E4871">
        <v>0</v>
      </c>
      <c r="F4871">
        <v>-0.36243551145665698</v>
      </c>
      <c r="G4871">
        <v>549</v>
      </c>
      <c r="H4871">
        <v>3</v>
      </c>
      <c r="I4871">
        <v>245.967869656728</v>
      </c>
      <c r="J4871">
        <v>267.18966695073499</v>
      </c>
      <c r="K4871">
        <v>-22.829893639473699</v>
      </c>
      <c r="L4871">
        <v>-39.488300000000002</v>
      </c>
      <c r="M4871">
        <v>401.31244866752297</v>
      </c>
      <c r="N4871">
        <v>234.86179726116501</v>
      </c>
      <c r="O4871">
        <v>5.2439122582918296</v>
      </c>
      <c r="P4871">
        <v>2.23</v>
      </c>
      <c r="Q4871">
        <v>0</v>
      </c>
      <c r="R4871">
        <v>6.3523840384776902</v>
      </c>
      <c r="S4871">
        <v>275.84880685333002</v>
      </c>
      <c r="T4871">
        <f>IF(AND(C4871&gt;=$V$3,B4871=$V$1,A4871&lt;=2004),1,0)</f>
        <v>0</v>
      </c>
    </row>
    <row r="4872" spans="1:20" hidden="1" x14ac:dyDescent="0.25">
      <c r="A4872">
        <v>2553</v>
      </c>
      <c r="B4872">
        <v>1513</v>
      </c>
      <c r="C4872">
        <v>297.62057095335098</v>
      </c>
      <c r="D4872">
        <v>0.15169604512578899</v>
      </c>
      <c r="E4872">
        <v>0</v>
      </c>
      <c r="F4872">
        <v>-0.34276412531765299</v>
      </c>
      <c r="G4872">
        <v>549</v>
      </c>
      <c r="H4872">
        <v>3</v>
      </c>
      <c r="I4872">
        <v>245.61391416757499</v>
      </c>
      <c r="J4872">
        <v>264.99742055965697</v>
      </c>
      <c r="K4872">
        <v>-22.829893639473699</v>
      </c>
      <c r="L4872">
        <v>-37.064602000000001</v>
      </c>
      <c r="M4872">
        <v>401.10330695726702</v>
      </c>
      <c r="N4872">
        <v>235.69361063076599</v>
      </c>
      <c r="O4872">
        <v>4.5585798848579797</v>
      </c>
      <c r="P4872">
        <v>2.04</v>
      </c>
      <c r="Q4872">
        <v>0</v>
      </c>
      <c r="R4872">
        <v>5.7791859180002803</v>
      </c>
      <c r="S4872">
        <v>277.78964680770503</v>
      </c>
    </row>
    <row r="4873" spans="1:20" hidden="1" x14ac:dyDescent="0.25">
      <c r="A4873">
        <v>2553</v>
      </c>
      <c r="B4873">
        <v>3090</v>
      </c>
      <c r="C4873">
        <v>203.941581155248</v>
      </c>
      <c r="D4873">
        <v>0.12312316803503399</v>
      </c>
      <c r="E4873">
        <v>0</v>
      </c>
      <c r="F4873">
        <v>2.88999169764068E-2</v>
      </c>
      <c r="G4873">
        <v>549</v>
      </c>
      <c r="H4873">
        <v>3</v>
      </c>
      <c r="I4873">
        <v>51.784887688862</v>
      </c>
      <c r="J4873">
        <v>182.81986891358599</v>
      </c>
      <c r="K4873">
        <v>-22.829893639473699</v>
      </c>
      <c r="L4873">
        <v>47.642398999999997</v>
      </c>
      <c r="M4873">
        <v>88.069874061047202</v>
      </c>
      <c r="N4873">
        <v>50.674098083795201</v>
      </c>
      <c r="O4873">
        <v>0.22066683573880699</v>
      </c>
      <c r="P4873">
        <v>-2.23</v>
      </c>
      <c r="Q4873">
        <v>0</v>
      </c>
      <c r="R4873">
        <v>-8.6862793493914392</v>
      </c>
      <c r="S4873">
        <v>233.818014183359</v>
      </c>
    </row>
    <row r="4874" spans="1:20" hidden="1" x14ac:dyDescent="0.25">
      <c r="A4874">
        <v>2554</v>
      </c>
      <c r="B4874">
        <v>333</v>
      </c>
      <c r="C4874">
        <v>262.55897595143398</v>
      </c>
      <c r="D4874">
        <v>0.1123342394348</v>
      </c>
      <c r="E4874">
        <v>0</v>
      </c>
      <c r="F4874">
        <v>-0.12247053123092801</v>
      </c>
      <c r="G4874">
        <v>550</v>
      </c>
      <c r="H4874">
        <v>3</v>
      </c>
      <c r="I4874">
        <v>136.51216310278701</v>
      </c>
      <c r="J4874">
        <v>246.46728530063501</v>
      </c>
      <c r="K4874">
        <v>-22.640622506283801</v>
      </c>
      <c r="L4874">
        <v>22.605801</v>
      </c>
      <c r="M4874">
        <v>242.60061134938101</v>
      </c>
      <c r="N4874">
        <v>138.353222075758</v>
      </c>
      <c r="O4874">
        <v>0.256624645881327</v>
      </c>
      <c r="P4874">
        <v>12.32</v>
      </c>
      <c r="Q4874">
        <v>0</v>
      </c>
      <c r="R4874">
        <v>-1.56339381792189</v>
      </c>
      <c r="S4874">
        <v>267.97811821635997</v>
      </c>
    </row>
    <row r="4875" spans="1:20" x14ac:dyDescent="0.25">
      <c r="A4875">
        <v>2554</v>
      </c>
      <c r="B4875">
        <v>1499</v>
      </c>
      <c r="C4875">
        <v>297.47604153666401</v>
      </c>
      <c r="D4875">
        <v>0.14576867576989999</v>
      </c>
      <c r="E4875">
        <v>0</v>
      </c>
      <c r="F4875">
        <v>0.43824035181252302</v>
      </c>
      <c r="G4875">
        <v>550</v>
      </c>
      <c r="H4875">
        <v>3</v>
      </c>
      <c r="I4875">
        <v>244.77003621948501</v>
      </c>
      <c r="J4875">
        <v>267.02545064074502</v>
      </c>
      <c r="K4875">
        <v>-22.640622506283801</v>
      </c>
      <c r="L4875">
        <v>-39.488300000000002</v>
      </c>
      <c r="M4875">
        <v>400.51698150700099</v>
      </c>
      <c r="N4875">
        <v>234.38577883414001</v>
      </c>
      <c r="O4875">
        <v>5.23987433451145</v>
      </c>
      <c r="P4875">
        <v>2.19</v>
      </c>
      <c r="Q4875">
        <v>0</v>
      </c>
      <c r="R4875">
        <v>6.2799570068164403</v>
      </c>
      <c r="S4875">
        <v>275.95127097339002</v>
      </c>
      <c r="T4875">
        <f>IF(AND(C4875&gt;=$V$3,B4875=$V$1,A4875&lt;=2004),1,0)</f>
        <v>0</v>
      </c>
    </row>
    <row r="4876" spans="1:20" hidden="1" x14ac:dyDescent="0.25">
      <c r="A4876">
        <v>2554</v>
      </c>
      <c r="B4876">
        <v>1513</v>
      </c>
      <c r="C4876">
        <v>297.47646566633</v>
      </c>
      <c r="D4876">
        <v>0.15162980317234701</v>
      </c>
      <c r="E4876">
        <v>0</v>
      </c>
      <c r="F4876">
        <v>0.41193913820335998</v>
      </c>
      <c r="G4876">
        <v>550</v>
      </c>
      <c r="H4876">
        <v>3</v>
      </c>
      <c r="I4876">
        <v>244.48235771127199</v>
      </c>
      <c r="J4876">
        <v>264.853315272636</v>
      </c>
      <c r="K4876">
        <v>-22.640622506283801</v>
      </c>
      <c r="L4876">
        <v>-37.064602000000001</v>
      </c>
      <c r="M4876">
        <v>400.41102604425902</v>
      </c>
      <c r="N4876">
        <v>235.276191551914</v>
      </c>
      <c r="O4876">
        <v>4.5601406025612903</v>
      </c>
      <c r="P4876">
        <v>2.0299999999999998</v>
      </c>
      <c r="Q4876">
        <v>0</v>
      </c>
      <c r="R4876">
        <v>5.7149636836135302</v>
      </c>
      <c r="S4876">
        <v>277.88289246597702</v>
      </c>
    </row>
    <row r="4877" spans="1:20" hidden="1" x14ac:dyDescent="0.25">
      <c r="A4877">
        <v>2554</v>
      </c>
      <c r="B4877">
        <v>3090</v>
      </c>
      <c r="C4877">
        <v>204.07796770002599</v>
      </c>
      <c r="D4877">
        <v>0.12306940315831701</v>
      </c>
      <c r="E4877">
        <v>0</v>
      </c>
      <c r="F4877">
        <v>-0.348562957151754</v>
      </c>
      <c r="G4877">
        <v>550</v>
      </c>
      <c r="H4877">
        <v>3</v>
      </c>
      <c r="I4877">
        <v>52.390746832586302</v>
      </c>
      <c r="J4877">
        <v>182.95625545836401</v>
      </c>
      <c r="K4877">
        <v>-22.640622506283801</v>
      </c>
      <c r="L4877">
        <v>47.642398999999997</v>
      </c>
      <c r="M4877">
        <v>88.283059259319202</v>
      </c>
      <c r="N4877">
        <v>50.794584954820301</v>
      </c>
      <c r="O4877">
        <v>0.20068941459272899</v>
      </c>
      <c r="P4877">
        <v>-2.09</v>
      </c>
      <c r="Q4877">
        <v>0</v>
      </c>
      <c r="R4877">
        <v>-8.6099229918671103</v>
      </c>
      <c r="S4877">
        <v>233.67753421157099</v>
      </c>
    </row>
    <row r="4878" spans="1:20" hidden="1" x14ac:dyDescent="0.25">
      <c r="A4878">
        <v>2555</v>
      </c>
      <c r="B4878">
        <v>333</v>
      </c>
      <c r="C4878">
        <v>262.535861465457</v>
      </c>
      <c r="D4878">
        <v>0.112286960115128</v>
      </c>
      <c r="E4878">
        <v>0</v>
      </c>
      <c r="F4878">
        <v>9.1153047086070596E-2</v>
      </c>
      <c r="G4878">
        <v>551</v>
      </c>
      <c r="H4878">
        <v>3</v>
      </c>
      <c r="I4878">
        <v>136.51216310278701</v>
      </c>
      <c r="J4878">
        <v>246.444170814659</v>
      </c>
      <c r="K4878">
        <v>-22.640622506283801</v>
      </c>
      <c r="L4878">
        <v>22.605801</v>
      </c>
      <c r="M4878">
        <v>242.527910693857</v>
      </c>
      <c r="N4878">
        <v>138.30618508332799</v>
      </c>
      <c r="O4878">
        <v>0.25148929822004601</v>
      </c>
      <c r="P4878">
        <v>12.21</v>
      </c>
      <c r="Q4878">
        <v>0</v>
      </c>
      <c r="R4878">
        <v>-1.5617124554022399</v>
      </c>
      <c r="S4878">
        <v>267.95263723100402</v>
      </c>
    </row>
    <row r="4879" spans="1:20" x14ac:dyDescent="0.25">
      <c r="A4879">
        <v>2555</v>
      </c>
      <c r="B4879">
        <v>1499</v>
      </c>
      <c r="C4879">
        <v>297.32648139562201</v>
      </c>
      <c r="D4879">
        <v>0.14570732453937099</v>
      </c>
      <c r="E4879">
        <v>0</v>
      </c>
      <c r="F4879">
        <v>-0.38831866359912098</v>
      </c>
      <c r="G4879">
        <v>551</v>
      </c>
      <c r="H4879">
        <v>3</v>
      </c>
      <c r="I4879">
        <v>244.77003621948501</v>
      </c>
      <c r="J4879">
        <v>266.87589049970302</v>
      </c>
      <c r="K4879">
        <v>-22.640622506283801</v>
      </c>
      <c r="L4879">
        <v>-39.488300000000002</v>
      </c>
      <c r="M4879">
        <v>399.63380784716497</v>
      </c>
      <c r="N4879">
        <v>233.858857749083</v>
      </c>
      <c r="O4879">
        <v>5.2350872740949104</v>
      </c>
      <c r="P4879">
        <v>2.15</v>
      </c>
      <c r="Q4879">
        <v>0</v>
      </c>
      <c r="R4879">
        <v>6.20310385757959</v>
      </c>
      <c r="S4879">
        <v>276.052481153288</v>
      </c>
      <c r="T4879">
        <f>IF(AND(C4879&gt;=$V$3,B4879=$V$1,A4879&lt;=2004),1,0)</f>
        <v>0</v>
      </c>
    </row>
    <row r="4880" spans="1:20" hidden="1" x14ac:dyDescent="0.25">
      <c r="A4880">
        <v>2555</v>
      </c>
      <c r="B4880">
        <v>1513</v>
      </c>
      <c r="C4880">
        <v>297.34626550714</v>
      </c>
      <c r="D4880">
        <v>0.15156598510608299</v>
      </c>
      <c r="E4880">
        <v>0</v>
      </c>
      <c r="F4880">
        <v>-0.368420366799941</v>
      </c>
      <c r="G4880">
        <v>551</v>
      </c>
      <c r="H4880">
        <v>3</v>
      </c>
      <c r="I4880">
        <v>244.48235771127199</v>
      </c>
      <c r="J4880">
        <v>264.723115113446</v>
      </c>
      <c r="K4880">
        <v>-22.640622506283801</v>
      </c>
      <c r="L4880">
        <v>-37.064602000000001</v>
      </c>
      <c r="M4880">
        <v>399.63608698084602</v>
      </c>
      <c r="N4880">
        <v>234.810627770872</v>
      </c>
      <c r="O4880">
        <v>4.5607848387656196</v>
      </c>
      <c r="P4880">
        <v>2.02</v>
      </c>
      <c r="Q4880">
        <v>0</v>
      </c>
      <c r="R4880">
        <v>5.64656283539024</v>
      </c>
      <c r="S4880">
        <v>277.97502209228901</v>
      </c>
    </row>
    <row r="4881" spans="1:20" hidden="1" x14ac:dyDescent="0.25">
      <c r="A4881">
        <v>2555</v>
      </c>
      <c r="B4881">
        <v>3090</v>
      </c>
      <c r="C4881">
        <v>204.212039450068</v>
      </c>
      <c r="D4881">
        <v>0.12301760561481601</v>
      </c>
      <c r="E4881">
        <v>0</v>
      </c>
      <c r="F4881">
        <v>6.13306191735523E-2</v>
      </c>
      <c r="G4881">
        <v>551</v>
      </c>
      <c r="H4881">
        <v>3</v>
      </c>
      <c r="I4881">
        <v>52.390746832586302</v>
      </c>
      <c r="J4881">
        <v>183.09032720840599</v>
      </c>
      <c r="K4881">
        <v>-22.640622506283801</v>
      </c>
      <c r="L4881">
        <v>47.642398999999997</v>
      </c>
      <c r="M4881">
        <v>88.519454506133002</v>
      </c>
      <c r="N4881">
        <v>50.928494169458297</v>
      </c>
      <c r="O4881">
        <v>0.18163344842583601</v>
      </c>
      <c r="P4881">
        <v>-1.95</v>
      </c>
      <c r="Q4881">
        <v>0</v>
      </c>
      <c r="R4881">
        <v>-8.5301343710362492</v>
      </c>
      <c r="S4881">
        <v>233.538356075259</v>
      </c>
    </row>
    <row r="4882" spans="1:20" hidden="1" x14ac:dyDescent="0.25">
      <c r="A4882">
        <v>2556</v>
      </c>
      <c r="B4882">
        <v>333</v>
      </c>
      <c r="C4882">
        <v>262.51762240183803</v>
      </c>
      <c r="D4882">
        <v>0.11223933537321799</v>
      </c>
      <c r="E4882">
        <v>0</v>
      </c>
      <c r="F4882">
        <v>-0.129174009732552</v>
      </c>
      <c r="G4882">
        <v>552</v>
      </c>
      <c r="H4882">
        <v>3</v>
      </c>
      <c r="I4882">
        <v>136.837935977819</v>
      </c>
      <c r="J4882">
        <v>246.425931751039</v>
      </c>
      <c r="K4882">
        <v>-22.444454820153801</v>
      </c>
      <c r="L4882">
        <v>22.605801</v>
      </c>
      <c r="M4882">
        <v>242.442517799005</v>
      </c>
      <c r="N4882">
        <v>138.25187149293501</v>
      </c>
      <c r="O4882">
        <v>0.24647754254231799</v>
      </c>
      <c r="P4882">
        <v>12.1</v>
      </c>
      <c r="Q4882">
        <v>0</v>
      </c>
      <c r="R4882">
        <v>-1.56103046711386</v>
      </c>
      <c r="S4882">
        <v>267.927167373006</v>
      </c>
    </row>
    <row r="4883" spans="1:20" x14ac:dyDescent="0.25">
      <c r="A4883">
        <v>2556</v>
      </c>
      <c r="B4883">
        <v>1499</v>
      </c>
      <c r="C4883">
        <v>297.16017290339897</v>
      </c>
      <c r="D4883">
        <v>0.145645525077363</v>
      </c>
      <c r="E4883">
        <v>0</v>
      </c>
      <c r="F4883">
        <v>0.44375133462494598</v>
      </c>
      <c r="G4883">
        <v>552</v>
      </c>
      <c r="H4883">
        <v>3</v>
      </c>
      <c r="I4883">
        <v>243.543890609366</v>
      </c>
      <c r="J4883">
        <v>266.70958200747998</v>
      </c>
      <c r="K4883">
        <v>-22.444454820153801</v>
      </c>
      <c r="L4883">
        <v>-39.488300000000002</v>
      </c>
      <c r="M4883">
        <v>398.83072832889002</v>
      </c>
      <c r="N4883">
        <v>233.37877262824901</v>
      </c>
      <c r="O4883">
        <v>5.2307314952478396</v>
      </c>
      <c r="P4883">
        <v>2.12</v>
      </c>
      <c r="Q4883">
        <v>0</v>
      </c>
      <c r="R4883">
        <v>6.1308357541583201</v>
      </c>
      <c r="S4883">
        <v>276.15251220288002</v>
      </c>
      <c r="T4883">
        <f>IF(AND(C4883&gt;=$V$3,B4883=$V$1,A4883&lt;=2004),1,0)</f>
        <v>0</v>
      </c>
    </row>
    <row r="4884" spans="1:20" hidden="1" x14ac:dyDescent="0.25">
      <c r="A4884">
        <v>2556</v>
      </c>
      <c r="B4884">
        <v>1513</v>
      </c>
      <c r="C4884">
        <v>297.20032459949198</v>
      </c>
      <c r="D4884">
        <v>0.151501700785662</v>
      </c>
      <c r="E4884">
        <v>0</v>
      </c>
      <c r="F4884">
        <v>0.41705548945197102</v>
      </c>
      <c r="G4884">
        <v>552</v>
      </c>
      <c r="H4884">
        <v>3</v>
      </c>
      <c r="I4884">
        <v>243.32423977446601</v>
      </c>
      <c r="J4884">
        <v>264.57717420579797</v>
      </c>
      <c r="K4884">
        <v>-22.444454820153801</v>
      </c>
      <c r="L4884">
        <v>-37.064602000000001</v>
      </c>
      <c r="M4884">
        <v>398.93689175108102</v>
      </c>
      <c r="N4884">
        <v>234.38952844605001</v>
      </c>
      <c r="O4884">
        <v>4.5615763566333198</v>
      </c>
      <c r="P4884">
        <v>2.02</v>
      </c>
      <c r="Q4884">
        <v>0</v>
      </c>
      <c r="R4884">
        <v>5.5824908516237501</v>
      </c>
      <c r="S4884">
        <v>278.06610631662898</v>
      </c>
    </row>
    <row r="4885" spans="1:20" hidden="1" x14ac:dyDescent="0.25">
      <c r="A4885">
        <v>2556</v>
      </c>
      <c r="B4885">
        <v>3090</v>
      </c>
      <c r="C4885">
        <v>204.35908354831699</v>
      </c>
      <c r="D4885">
        <v>0.122965429638979</v>
      </c>
      <c r="E4885">
        <v>0</v>
      </c>
      <c r="F4885">
        <v>-0.343702692293058</v>
      </c>
      <c r="G4885">
        <v>552</v>
      </c>
      <c r="H4885">
        <v>3</v>
      </c>
      <c r="I4885">
        <v>53.019574679416301</v>
      </c>
      <c r="J4885">
        <v>183.23737130665501</v>
      </c>
      <c r="K4885">
        <v>-22.444454820153801</v>
      </c>
      <c r="L4885">
        <v>47.642398999999997</v>
      </c>
      <c r="M4885">
        <v>88.752299994670693</v>
      </c>
      <c r="N4885">
        <v>51.060333944733202</v>
      </c>
      <c r="O4885">
        <v>0.16241994379359401</v>
      </c>
      <c r="P4885">
        <v>-1.82</v>
      </c>
      <c r="Q4885">
        <v>0</v>
      </c>
      <c r="R4885">
        <v>-8.4513880067421603</v>
      </c>
      <c r="S4885">
        <v>233.40046276890999</v>
      </c>
    </row>
    <row r="4886" spans="1:20" hidden="1" x14ac:dyDescent="0.25">
      <c r="A4886">
        <v>2557</v>
      </c>
      <c r="B4886">
        <v>333</v>
      </c>
      <c r="C4886">
        <v>262.50463053761899</v>
      </c>
      <c r="D4886">
        <v>0.11219243078508399</v>
      </c>
      <c r="E4886">
        <v>0</v>
      </c>
      <c r="F4886">
        <v>-0.13902421410815799</v>
      </c>
      <c r="G4886">
        <v>553</v>
      </c>
      <c r="H4886">
        <v>3</v>
      </c>
      <c r="I4886">
        <v>137.17689188230099</v>
      </c>
      <c r="J4886">
        <v>246.41293988682</v>
      </c>
      <c r="K4886">
        <v>-22.241450335661199</v>
      </c>
      <c r="L4886">
        <v>22.605801</v>
      </c>
      <c r="M4886">
        <v>242.37515231684</v>
      </c>
      <c r="N4886">
        <v>138.207924923755</v>
      </c>
      <c r="O4886">
        <v>0.241726833747582</v>
      </c>
      <c r="P4886">
        <v>12</v>
      </c>
      <c r="Q4886">
        <v>0</v>
      </c>
      <c r="R4886">
        <v>-1.5589466647163299</v>
      </c>
      <c r="S4886">
        <v>267.90173151443997</v>
      </c>
    </row>
    <row r="4887" spans="1:20" x14ac:dyDescent="0.25">
      <c r="A4887">
        <v>2557</v>
      </c>
      <c r="B4887">
        <v>1499</v>
      </c>
      <c r="C4887">
        <v>296.97836295718599</v>
      </c>
      <c r="D4887">
        <v>0.14558466011104301</v>
      </c>
      <c r="E4887">
        <v>0</v>
      </c>
      <c r="F4887">
        <v>0.41071449069441801</v>
      </c>
      <c r="G4887">
        <v>553</v>
      </c>
      <c r="H4887">
        <v>3</v>
      </c>
      <c r="I4887">
        <v>242.29006591859201</v>
      </c>
      <c r="J4887">
        <v>266.527772061267</v>
      </c>
      <c r="K4887">
        <v>-22.241450335661199</v>
      </c>
      <c r="L4887">
        <v>-39.488300000000002</v>
      </c>
      <c r="M4887">
        <v>397.93913863607497</v>
      </c>
      <c r="N4887">
        <v>232.84708839871399</v>
      </c>
      <c r="O4887">
        <v>5.2261790840401003</v>
      </c>
      <c r="P4887">
        <v>2.1</v>
      </c>
      <c r="Q4887">
        <v>0</v>
      </c>
      <c r="R4887">
        <v>6.0540808436052398</v>
      </c>
      <c r="S4887">
        <v>276.25129091517698</v>
      </c>
      <c r="T4887">
        <f>IF(AND(C4887&gt;=$V$3,B4887=$V$1,A4887&lt;=2004),1,0)</f>
        <v>0</v>
      </c>
    </row>
    <row r="4888" spans="1:20" hidden="1" x14ac:dyDescent="0.25">
      <c r="A4888">
        <v>2557</v>
      </c>
      <c r="B4888">
        <v>1513</v>
      </c>
      <c r="C4888">
        <v>297.03944348372602</v>
      </c>
      <c r="D4888">
        <v>0.15143838853552</v>
      </c>
      <c r="E4888">
        <v>0</v>
      </c>
      <c r="F4888">
        <v>0.39584493173396501</v>
      </c>
      <c r="G4888">
        <v>553</v>
      </c>
      <c r="H4888">
        <v>3</v>
      </c>
      <c r="I4888">
        <v>242.140118538916</v>
      </c>
      <c r="J4888">
        <v>264.41629309003201</v>
      </c>
      <c r="K4888">
        <v>-22.241450335661199</v>
      </c>
      <c r="L4888">
        <v>-37.064602000000001</v>
      </c>
      <c r="M4888">
        <v>398.154257234959</v>
      </c>
      <c r="N4888">
        <v>233.91959612645101</v>
      </c>
      <c r="O4888">
        <v>4.5618018353068797</v>
      </c>
      <c r="P4888">
        <v>2.02</v>
      </c>
      <c r="Q4888">
        <v>0</v>
      </c>
      <c r="R4888">
        <v>5.51418389772358</v>
      </c>
      <c r="S4888">
        <v>278.156076040995</v>
      </c>
    </row>
    <row r="4889" spans="1:20" hidden="1" x14ac:dyDescent="0.25">
      <c r="A4889">
        <v>2557</v>
      </c>
      <c r="B4889">
        <v>3090</v>
      </c>
      <c r="C4889">
        <v>204.51917897482701</v>
      </c>
      <c r="D4889">
        <v>0.122914042638042</v>
      </c>
      <c r="E4889">
        <v>0</v>
      </c>
      <c r="F4889">
        <v>-0.345795260323012</v>
      </c>
      <c r="G4889">
        <v>553</v>
      </c>
      <c r="H4889">
        <v>3</v>
      </c>
      <c r="I4889">
        <v>53.671068192611003</v>
      </c>
      <c r="J4889">
        <v>183.397466733165</v>
      </c>
      <c r="K4889">
        <v>-22.241450335661199</v>
      </c>
      <c r="L4889">
        <v>47.642398999999997</v>
      </c>
      <c r="M4889">
        <v>89.008202719325197</v>
      </c>
      <c r="N4889">
        <v>51.205458796789799</v>
      </c>
      <c r="O4889">
        <v>0.143564983824232</v>
      </c>
      <c r="P4889">
        <v>-1.69</v>
      </c>
      <c r="Q4889">
        <v>0</v>
      </c>
      <c r="R4889">
        <v>-8.3692734815984409</v>
      </c>
      <c r="S4889">
        <v>233.26390924761901</v>
      </c>
    </row>
    <row r="4890" spans="1:20" hidden="1" x14ac:dyDescent="0.25">
      <c r="A4890">
        <v>2558</v>
      </c>
      <c r="B4890">
        <v>333</v>
      </c>
      <c r="C4890">
        <v>262.48812863772901</v>
      </c>
      <c r="D4890">
        <v>0.112147044132538</v>
      </c>
      <c r="E4890">
        <v>0</v>
      </c>
      <c r="F4890">
        <v>9.2998159998308502E-2</v>
      </c>
      <c r="G4890">
        <v>554</v>
      </c>
      <c r="H4890">
        <v>3</v>
      </c>
      <c r="I4890">
        <v>137.17689188230099</v>
      </c>
      <c r="J4890">
        <v>246.39643798693001</v>
      </c>
      <c r="K4890">
        <v>-22.241450335661199</v>
      </c>
      <c r="L4890">
        <v>22.605801</v>
      </c>
      <c r="M4890">
        <v>242.32717578419599</v>
      </c>
      <c r="N4890">
        <v>138.175214592592</v>
      </c>
      <c r="O4890">
        <v>0.237048637755574</v>
      </c>
      <c r="P4890">
        <v>11.9</v>
      </c>
      <c r="Q4890">
        <v>0</v>
      </c>
      <c r="R4890">
        <v>-1.5553604992284</v>
      </c>
      <c r="S4890">
        <v>267.87635416794598</v>
      </c>
    </row>
    <row r="4891" spans="1:20" x14ac:dyDescent="0.25">
      <c r="A4891">
        <v>2558</v>
      </c>
      <c r="B4891">
        <v>1499</v>
      </c>
      <c r="C4891">
        <v>296.81392749810999</v>
      </c>
      <c r="D4891">
        <v>0.14552576486884</v>
      </c>
      <c r="E4891">
        <v>0</v>
      </c>
      <c r="F4891">
        <v>-0.46034110835921999</v>
      </c>
      <c r="G4891">
        <v>554</v>
      </c>
      <c r="H4891">
        <v>3</v>
      </c>
      <c r="I4891">
        <v>242.29006591859201</v>
      </c>
      <c r="J4891">
        <v>266.363336602191</v>
      </c>
      <c r="K4891">
        <v>-22.241450335661199</v>
      </c>
      <c r="L4891">
        <v>-39.488300000000002</v>
      </c>
      <c r="M4891">
        <v>396.966155989958</v>
      </c>
      <c r="N4891">
        <v>232.26814428881801</v>
      </c>
      <c r="O4891">
        <v>5.2216203719727199</v>
      </c>
      <c r="P4891">
        <v>2.09</v>
      </c>
      <c r="Q4891">
        <v>0</v>
      </c>
      <c r="R4891">
        <v>5.9732195593988102</v>
      </c>
      <c r="S4891">
        <v>276.348750290363</v>
      </c>
      <c r="T4891">
        <f>IF(AND(C4891&gt;=$V$3,B4891=$V$1,A4891&lt;=2004),1,0)</f>
        <v>0</v>
      </c>
    </row>
    <row r="4892" spans="1:20" hidden="1" x14ac:dyDescent="0.25">
      <c r="A4892">
        <v>2558</v>
      </c>
      <c r="B4892">
        <v>1513</v>
      </c>
      <c r="C4892">
        <v>296.89512129254302</v>
      </c>
      <c r="D4892">
        <v>0.15137712520898</v>
      </c>
      <c r="E4892">
        <v>0</v>
      </c>
      <c r="F4892">
        <v>-0.43873343890383498</v>
      </c>
      <c r="G4892">
        <v>554</v>
      </c>
      <c r="H4892">
        <v>3</v>
      </c>
      <c r="I4892">
        <v>242.140118538916</v>
      </c>
      <c r="J4892">
        <v>264.27197089884902</v>
      </c>
      <c r="K4892">
        <v>-22.241450335661199</v>
      </c>
      <c r="L4892">
        <v>-37.064602000000001</v>
      </c>
      <c r="M4892">
        <v>397.29283814985502</v>
      </c>
      <c r="N4892">
        <v>233.403742570421</v>
      </c>
      <c r="O4892">
        <v>4.5626784373368396</v>
      </c>
      <c r="P4892">
        <v>2.04</v>
      </c>
      <c r="Q4892">
        <v>0</v>
      </c>
      <c r="R4892">
        <v>5.4418925899242199</v>
      </c>
      <c r="S4892">
        <v>278.24486625645102</v>
      </c>
    </row>
    <row r="4893" spans="1:20" hidden="1" x14ac:dyDescent="0.25">
      <c r="A4893">
        <v>2558</v>
      </c>
      <c r="B4893">
        <v>3090</v>
      </c>
      <c r="C4893">
        <v>204.674924372379</v>
      </c>
      <c r="D4893">
        <v>0.12286431863342701</v>
      </c>
      <c r="E4893">
        <v>0</v>
      </c>
      <c r="F4893">
        <v>0.115254213761508</v>
      </c>
      <c r="G4893">
        <v>554</v>
      </c>
      <c r="H4893">
        <v>3</v>
      </c>
      <c r="I4893">
        <v>53.671068192611003</v>
      </c>
      <c r="J4893">
        <v>183.55321213071699</v>
      </c>
      <c r="K4893">
        <v>-22.241450335661199</v>
      </c>
      <c r="L4893">
        <v>47.642398999999997</v>
      </c>
      <c r="M4893">
        <v>89.287447657759998</v>
      </c>
      <c r="N4893">
        <v>51.364067162581399</v>
      </c>
      <c r="O4893">
        <v>0.124436952318305</v>
      </c>
      <c r="P4893">
        <v>-1.58</v>
      </c>
      <c r="Q4893">
        <v>0</v>
      </c>
      <c r="R4893">
        <v>-8.2837838719860404</v>
      </c>
      <c r="S4893">
        <v>233.128750579448</v>
      </c>
    </row>
    <row r="4894" spans="1:20" hidden="1" x14ac:dyDescent="0.25">
      <c r="A4894">
        <v>2559</v>
      </c>
      <c r="B4894">
        <v>333</v>
      </c>
      <c r="C4894">
        <v>262.47709641559698</v>
      </c>
      <c r="D4894">
        <v>0.11210134586176999</v>
      </c>
      <c r="E4894">
        <v>0</v>
      </c>
      <c r="F4894">
        <v>-0.144918758407792</v>
      </c>
      <c r="G4894">
        <v>555</v>
      </c>
      <c r="H4894">
        <v>3</v>
      </c>
      <c r="I4894">
        <v>137.52856137798599</v>
      </c>
      <c r="J4894">
        <v>246.38540576479801</v>
      </c>
      <c r="K4894">
        <v>-22.031670889938599</v>
      </c>
      <c r="L4894">
        <v>22.605801</v>
      </c>
      <c r="M4894">
        <v>242.26624761343001</v>
      </c>
      <c r="N4894">
        <v>138.13508348970299</v>
      </c>
      <c r="O4894">
        <v>0.23294498731508101</v>
      </c>
      <c r="P4894">
        <v>11.8</v>
      </c>
      <c r="Q4894">
        <v>0</v>
      </c>
      <c r="R4894">
        <v>-1.55280273365732</v>
      </c>
      <c r="S4894">
        <v>267.85101855409403</v>
      </c>
    </row>
    <row r="4895" spans="1:20" x14ac:dyDescent="0.25">
      <c r="A4895">
        <v>2559</v>
      </c>
      <c r="B4895">
        <v>1499</v>
      </c>
      <c r="C4895">
        <v>296.63344484291201</v>
      </c>
      <c r="D4895">
        <v>0.14546646526038201</v>
      </c>
      <c r="E4895">
        <v>0</v>
      </c>
      <c r="F4895">
        <v>0.425174040255764</v>
      </c>
      <c r="G4895">
        <v>555</v>
      </c>
      <c r="H4895">
        <v>3</v>
      </c>
      <c r="I4895">
        <v>241.00920149130701</v>
      </c>
      <c r="J4895">
        <v>266.18285394699302</v>
      </c>
      <c r="K4895">
        <v>-22.031670889938599</v>
      </c>
      <c r="L4895">
        <v>-39.488300000000002</v>
      </c>
      <c r="M4895">
        <v>396.08769309416101</v>
      </c>
      <c r="N4895">
        <v>231.74448086511899</v>
      </c>
      <c r="O4895">
        <v>5.21674012500893</v>
      </c>
      <c r="P4895">
        <v>2.08</v>
      </c>
      <c r="Q4895">
        <v>0</v>
      </c>
      <c r="R4895">
        <v>5.8977455443835298</v>
      </c>
      <c r="S4895">
        <v>276.44497822741602</v>
      </c>
      <c r="T4895">
        <f>IF(AND(C4895&gt;=$V$3,B4895=$V$1,A4895&lt;=2004),1,0)</f>
        <v>0</v>
      </c>
    </row>
    <row r="4896" spans="1:20" hidden="1" x14ac:dyDescent="0.25">
      <c r="A4896">
        <v>2559</v>
      </c>
      <c r="B4896">
        <v>1513</v>
      </c>
      <c r="C4896">
        <v>296.73575857397498</v>
      </c>
      <c r="D4896">
        <v>0.15131544125725799</v>
      </c>
      <c r="E4896">
        <v>0</v>
      </c>
      <c r="F4896">
        <v>0.39850290554933299</v>
      </c>
      <c r="G4896">
        <v>555</v>
      </c>
      <c r="H4896">
        <v>3</v>
      </c>
      <c r="I4896">
        <v>240.93055776989499</v>
      </c>
      <c r="J4896">
        <v>264.11260818028097</v>
      </c>
      <c r="K4896">
        <v>-22.031670889938599</v>
      </c>
      <c r="L4896">
        <v>-37.064602000000001</v>
      </c>
      <c r="M4896">
        <v>396.52127195563901</v>
      </c>
      <c r="N4896">
        <v>232.94064690558901</v>
      </c>
      <c r="O4896">
        <v>4.5622998897199896</v>
      </c>
      <c r="P4896">
        <v>2.06</v>
      </c>
      <c r="Q4896">
        <v>0</v>
      </c>
      <c r="R4896">
        <v>5.3747132225706498</v>
      </c>
      <c r="S4896">
        <v>278.33256036969499</v>
      </c>
    </row>
    <row r="4897" spans="1:20" hidden="1" x14ac:dyDescent="0.25">
      <c r="A4897">
        <v>2559</v>
      </c>
      <c r="B4897">
        <v>3090</v>
      </c>
      <c r="C4897">
        <v>204.84322547298899</v>
      </c>
      <c r="D4897">
        <v>0.122814253230953</v>
      </c>
      <c r="E4897">
        <v>0</v>
      </c>
      <c r="F4897">
        <v>-0.332663642794503</v>
      </c>
      <c r="G4897">
        <v>555</v>
      </c>
      <c r="H4897">
        <v>3</v>
      </c>
      <c r="I4897">
        <v>54.344912224378</v>
      </c>
      <c r="J4897">
        <v>183.72151323132701</v>
      </c>
      <c r="K4897">
        <v>-22.031670889938599</v>
      </c>
      <c r="L4897">
        <v>47.642398999999997</v>
      </c>
      <c r="M4897">
        <v>89.559735114278993</v>
      </c>
      <c r="N4897">
        <v>51.518645958775501</v>
      </c>
      <c r="O4897">
        <v>0.106433133603497</v>
      </c>
      <c r="P4897">
        <v>-1.47</v>
      </c>
      <c r="Q4897">
        <v>0</v>
      </c>
      <c r="R4897">
        <v>-8.1999498479731496</v>
      </c>
      <c r="S4897">
        <v>232.994959751772</v>
      </c>
    </row>
    <row r="4898" spans="1:20" hidden="1" x14ac:dyDescent="0.25">
      <c r="A4898">
        <v>2560</v>
      </c>
      <c r="B4898">
        <v>333</v>
      </c>
      <c r="C4898">
        <v>262.46242099440502</v>
      </c>
      <c r="D4898">
        <v>0.11204271079662501</v>
      </c>
      <c r="E4898">
        <v>0</v>
      </c>
      <c r="F4898">
        <v>9.6526311435894893E-2</v>
      </c>
      <c r="G4898">
        <v>556</v>
      </c>
      <c r="H4898">
        <v>3</v>
      </c>
      <c r="I4898">
        <v>137.52856137798599</v>
      </c>
      <c r="J4898">
        <v>246.370730343606</v>
      </c>
      <c r="K4898">
        <v>-22.031670889938599</v>
      </c>
      <c r="L4898">
        <v>22.605801</v>
      </c>
      <c r="M4898">
        <v>242.225520947776</v>
      </c>
      <c r="N4898">
        <v>138.10494551729499</v>
      </c>
      <c r="O4898">
        <v>0.229951997503091</v>
      </c>
      <c r="P4898">
        <v>11.7</v>
      </c>
      <c r="Q4898">
        <v>0</v>
      </c>
      <c r="R4898">
        <v>-1.5486807187865299</v>
      </c>
      <c r="S4898">
        <v>267.82575019526098</v>
      </c>
    </row>
    <row r="4899" spans="1:20" x14ac:dyDescent="0.25">
      <c r="A4899">
        <v>2560</v>
      </c>
      <c r="B4899">
        <v>1499</v>
      </c>
      <c r="C4899">
        <v>296.47004285602299</v>
      </c>
      <c r="D4899">
        <v>0.14539037843375699</v>
      </c>
      <c r="E4899">
        <v>0</v>
      </c>
      <c r="F4899">
        <v>-0.45255631755877102</v>
      </c>
      <c r="G4899">
        <v>556</v>
      </c>
      <c r="H4899">
        <v>3</v>
      </c>
      <c r="I4899">
        <v>241.00920149130701</v>
      </c>
      <c r="J4899">
        <v>266.01945196010502</v>
      </c>
      <c r="K4899">
        <v>-22.031670889938599</v>
      </c>
      <c r="L4899">
        <v>-39.488300000000002</v>
      </c>
      <c r="M4899">
        <v>395.12518055553301</v>
      </c>
      <c r="N4899">
        <v>231.16895237840799</v>
      </c>
      <c r="O4899">
        <v>5.2125687047805798</v>
      </c>
      <c r="P4899">
        <v>2.0699999999999998</v>
      </c>
      <c r="Q4899">
        <v>0</v>
      </c>
      <c r="R4899">
        <v>5.8180018585134201</v>
      </c>
      <c r="S4899">
        <v>276.53990506215303</v>
      </c>
      <c r="T4899">
        <f>IF(AND(C4899&gt;=$V$3,B4899=$V$1,A4899&lt;=2004),1,0)</f>
        <v>0</v>
      </c>
    </row>
    <row r="4900" spans="1:20" hidden="1" x14ac:dyDescent="0.25">
      <c r="A4900">
        <v>2560</v>
      </c>
      <c r="B4900">
        <v>1513</v>
      </c>
      <c r="C4900">
        <v>296.59259468691801</v>
      </c>
      <c r="D4900">
        <v>0.151236295099937</v>
      </c>
      <c r="E4900">
        <v>0</v>
      </c>
      <c r="F4900">
        <v>-0.429192676126946</v>
      </c>
      <c r="G4900">
        <v>556</v>
      </c>
      <c r="H4900">
        <v>3</v>
      </c>
      <c r="I4900">
        <v>240.93055776989499</v>
      </c>
      <c r="J4900">
        <v>263.969444293224</v>
      </c>
      <c r="K4900">
        <v>-22.031670889938599</v>
      </c>
      <c r="L4900">
        <v>-37.064602000000001</v>
      </c>
      <c r="M4900">
        <v>395.67060323439699</v>
      </c>
      <c r="N4900">
        <v>232.42834626439401</v>
      </c>
      <c r="O4900">
        <v>4.5619265521473498</v>
      </c>
      <c r="P4900">
        <v>2.08</v>
      </c>
      <c r="Q4900">
        <v>0</v>
      </c>
      <c r="R4900">
        <v>5.3035152889177901</v>
      </c>
      <c r="S4900">
        <v>278.41909281358301</v>
      </c>
    </row>
    <row r="4901" spans="1:20" hidden="1" x14ac:dyDescent="0.25">
      <c r="A4901">
        <v>2560</v>
      </c>
      <c r="B4901">
        <v>3090</v>
      </c>
      <c r="C4901">
        <v>205.00688303974999</v>
      </c>
      <c r="D4901">
        <v>0.12275001473601301</v>
      </c>
      <c r="E4901">
        <v>0</v>
      </c>
      <c r="F4901">
        <v>0.12303065486577699</v>
      </c>
      <c r="G4901">
        <v>556</v>
      </c>
      <c r="H4901">
        <v>3</v>
      </c>
      <c r="I4901">
        <v>54.344912224378</v>
      </c>
      <c r="J4901">
        <v>183.88517079808801</v>
      </c>
      <c r="K4901">
        <v>-22.031670889938599</v>
      </c>
      <c r="L4901">
        <v>47.642398999999997</v>
      </c>
      <c r="M4901">
        <v>89.854673122599095</v>
      </c>
      <c r="N4901">
        <v>51.685655690127398</v>
      </c>
      <c r="O4901">
        <v>8.8388947577955498E-2</v>
      </c>
      <c r="P4901">
        <v>-1.36</v>
      </c>
      <c r="Q4901">
        <v>0</v>
      </c>
      <c r="R4901">
        <v>-8.1128916561011692</v>
      </c>
      <c r="S4901">
        <v>232.86258937029001</v>
      </c>
    </row>
    <row r="4902" spans="1:20" hidden="1" x14ac:dyDescent="0.25">
      <c r="A4902">
        <v>2561</v>
      </c>
      <c r="B4902">
        <v>333</v>
      </c>
      <c r="C4902">
        <v>262.45339302253501</v>
      </c>
      <c r="D4902">
        <v>0.111979672054501</v>
      </c>
      <c r="E4902">
        <v>0</v>
      </c>
      <c r="F4902">
        <v>-0.149628799770605</v>
      </c>
      <c r="G4902">
        <v>557</v>
      </c>
      <c r="H4902">
        <v>3</v>
      </c>
      <c r="I4902">
        <v>137.89246651695299</v>
      </c>
      <c r="J4902">
        <v>246.36170237173599</v>
      </c>
      <c r="K4902">
        <v>-21.815180383837401</v>
      </c>
      <c r="L4902">
        <v>22.605801</v>
      </c>
      <c r="M4902">
        <v>242.171352969292</v>
      </c>
      <c r="N4902">
        <v>138.066624777578</v>
      </c>
      <c r="O4902">
        <v>0.227973530815343</v>
      </c>
      <c r="P4902">
        <v>11.6</v>
      </c>
      <c r="Q4902">
        <v>0</v>
      </c>
      <c r="R4902">
        <v>-1.54562799903041</v>
      </c>
      <c r="S4902">
        <v>267.80053164476999</v>
      </c>
    </row>
    <row r="4903" spans="1:20" x14ac:dyDescent="0.25">
      <c r="A4903">
        <v>2561</v>
      </c>
      <c r="B4903">
        <v>1499</v>
      </c>
      <c r="C4903">
        <v>296.29045910426601</v>
      </c>
      <c r="D4903">
        <v>0.14530857724822599</v>
      </c>
      <c r="E4903">
        <v>0</v>
      </c>
      <c r="F4903">
        <v>0.42873941550372702</v>
      </c>
      <c r="G4903">
        <v>557</v>
      </c>
      <c r="H4903">
        <v>3</v>
      </c>
      <c r="I4903">
        <v>239.70194221022101</v>
      </c>
      <c r="J4903">
        <v>265.83986820834798</v>
      </c>
      <c r="K4903">
        <v>-21.815180383837401</v>
      </c>
      <c r="L4903">
        <v>-39.488300000000002</v>
      </c>
      <c r="M4903">
        <v>394.25527310590297</v>
      </c>
      <c r="N4903">
        <v>230.64672785264401</v>
      </c>
      <c r="O4903">
        <v>5.2095889229486803</v>
      </c>
      <c r="P4903">
        <v>2.08</v>
      </c>
      <c r="Q4903">
        <v>0</v>
      </c>
      <c r="R4903">
        <v>5.7435555128374398</v>
      </c>
      <c r="S4903">
        <v>276.63361722626502</v>
      </c>
      <c r="T4903">
        <f>IF(AND(C4903&gt;=$V$3,B4903=$V$1,A4903&lt;=2004),1,0)</f>
        <v>0</v>
      </c>
    </row>
    <row r="4904" spans="1:20" hidden="1" x14ac:dyDescent="0.25">
      <c r="A4904">
        <v>2561</v>
      </c>
      <c r="B4904">
        <v>1513</v>
      </c>
      <c r="C4904">
        <v>296.43384201186302</v>
      </c>
      <c r="D4904">
        <v>0.151151204818394</v>
      </c>
      <c r="E4904">
        <v>0</v>
      </c>
      <c r="F4904">
        <v>0.41302917248863402</v>
      </c>
      <c r="G4904">
        <v>557</v>
      </c>
      <c r="H4904">
        <v>3</v>
      </c>
      <c r="I4904">
        <v>239.69612623589001</v>
      </c>
      <c r="J4904">
        <v>263.81069161816902</v>
      </c>
      <c r="K4904">
        <v>-21.815180383837401</v>
      </c>
      <c r="L4904">
        <v>-37.064602000000001</v>
      </c>
      <c r="M4904">
        <v>394.90757068534799</v>
      </c>
      <c r="N4904">
        <v>231.96663016595099</v>
      </c>
      <c r="O4904">
        <v>4.5614817157359502</v>
      </c>
      <c r="P4904">
        <v>2.11</v>
      </c>
      <c r="Q4904">
        <v>0</v>
      </c>
      <c r="R4904">
        <v>5.2373203814105702</v>
      </c>
      <c r="S4904">
        <v>278.50454521775902</v>
      </c>
    </row>
    <row r="4905" spans="1:20" hidden="1" x14ac:dyDescent="0.25">
      <c r="A4905">
        <v>2561</v>
      </c>
      <c r="B4905">
        <v>3090</v>
      </c>
      <c r="C4905">
        <v>205.182927130124</v>
      </c>
      <c r="D4905">
        <v>0.122680951728973</v>
      </c>
      <c r="E4905">
        <v>0</v>
      </c>
      <c r="F4905">
        <v>-0.32818118308337302</v>
      </c>
      <c r="G4905">
        <v>557</v>
      </c>
      <c r="H4905">
        <v>3</v>
      </c>
      <c r="I4905">
        <v>55.040779420139799</v>
      </c>
      <c r="J4905">
        <v>184.06121488846199</v>
      </c>
      <c r="K4905">
        <v>-21.815180383837401</v>
      </c>
      <c r="L4905">
        <v>47.642398999999997</v>
      </c>
      <c r="M4905">
        <v>90.142171615706602</v>
      </c>
      <c r="N4905">
        <v>51.848168158965997</v>
      </c>
      <c r="O4905">
        <v>7.02039549168854E-2</v>
      </c>
      <c r="P4905">
        <v>-1.26</v>
      </c>
      <c r="Q4905">
        <v>0</v>
      </c>
      <c r="R4905">
        <v>-8.0275810088958295</v>
      </c>
      <c r="S4905">
        <v>232.73161092196599</v>
      </c>
    </row>
    <row r="4906" spans="1:20" hidden="1" x14ac:dyDescent="0.25">
      <c r="A4906">
        <v>2562</v>
      </c>
      <c r="B4906">
        <v>333</v>
      </c>
      <c r="C4906">
        <v>262.44104769646799</v>
      </c>
      <c r="D4906">
        <v>0.111916838438124</v>
      </c>
      <c r="E4906">
        <v>0</v>
      </c>
      <c r="F4906">
        <v>8.7893070470674795E-2</v>
      </c>
      <c r="G4906">
        <v>558</v>
      </c>
      <c r="H4906">
        <v>3</v>
      </c>
      <c r="I4906">
        <v>137.89246651695299</v>
      </c>
      <c r="J4906">
        <v>246.349357045669</v>
      </c>
      <c r="K4906">
        <v>-21.815180383837401</v>
      </c>
      <c r="L4906">
        <v>22.605801</v>
      </c>
      <c r="M4906">
        <v>242.13803462448999</v>
      </c>
      <c r="N4906">
        <v>138.04021504732901</v>
      </c>
      <c r="O4906">
        <v>0.22783771855468701</v>
      </c>
      <c r="P4906">
        <v>11.51</v>
      </c>
      <c r="Q4906">
        <v>0</v>
      </c>
      <c r="R4906">
        <v>-1.54096212626716</v>
      </c>
      <c r="S4906">
        <v>267.775389222912</v>
      </c>
    </row>
    <row r="4907" spans="1:20" x14ac:dyDescent="0.25">
      <c r="A4907">
        <v>2562</v>
      </c>
      <c r="B4907">
        <v>1499</v>
      </c>
      <c r="C4907">
        <v>296.12853561904097</v>
      </c>
      <c r="D4907">
        <v>0.14522704224074101</v>
      </c>
      <c r="E4907">
        <v>0</v>
      </c>
      <c r="F4907">
        <v>-0.46791288704106598</v>
      </c>
      <c r="G4907">
        <v>558</v>
      </c>
      <c r="H4907">
        <v>3</v>
      </c>
      <c r="I4907">
        <v>239.70194221022101</v>
      </c>
      <c r="J4907">
        <v>265.67794472312301</v>
      </c>
      <c r="K4907">
        <v>-21.815180383837401</v>
      </c>
      <c r="L4907">
        <v>-39.488300000000002</v>
      </c>
      <c r="M4907">
        <v>393.30087602576498</v>
      </c>
      <c r="N4907">
        <v>230.075175056418</v>
      </c>
      <c r="O4907">
        <v>5.2058978967924103</v>
      </c>
      <c r="P4907">
        <v>2.09</v>
      </c>
      <c r="Q4907">
        <v>0</v>
      </c>
      <c r="R4907">
        <v>5.6647958835532899</v>
      </c>
      <c r="S4907">
        <v>276.72604434398301</v>
      </c>
      <c r="T4907">
        <f>IF(AND(C4907&gt;=$V$3,B4907=$V$1,A4907&lt;=2004),1,0)</f>
        <v>0</v>
      </c>
    </row>
    <row r="4908" spans="1:20" hidden="1" x14ac:dyDescent="0.25">
      <c r="A4908">
        <v>2562</v>
      </c>
      <c r="B4908">
        <v>1513</v>
      </c>
      <c r="C4908">
        <v>296.29189649610601</v>
      </c>
      <c r="D4908">
        <v>0.15106639141749501</v>
      </c>
      <c r="E4908">
        <v>0</v>
      </c>
      <c r="F4908">
        <v>-0.44531047305436</v>
      </c>
      <c r="G4908">
        <v>558</v>
      </c>
      <c r="H4908">
        <v>3</v>
      </c>
      <c r="I4908">
        <v>239.69612623589001</v>
      </c>
      <c r="J4908">
        <v>263.668746102412</v>
      </c>
      <c r="K4908">
        <v>-21.815180383837401</v>
      </c>
      <c r="L4908">
        <v>-37.064602000000001</v>
      </c>
      <c r="M4908">
        <v>394.06274424656499</v>
      </c>
      <c r="N4908">
        <v>231.456962557504</v>
      </c>
      <c r="O4908">
        <v>4.5612572555100401</v>
      </c>
      <c r="P4908">
        <v>2.15</v>
      </c>
      <c r="Q4908">
        <v>0</v>
      </c>
      <c r="R4908">
        <v>5.1669442784660502</v>
      </c>
      <c r="S4908">
        <v>278.58884936161201</v>
      </c>
    </row>
    <row r="4909" spans="1:20" hidden="1" x14ac:dyDescent="0.25">
      <c r="A4909">
        <v>2562</v>
      </c>
      <c r="B4909">
        <v>3090</v>
      </c>
      <c r="C4909">
        <v>205.353263849097</v>
      </c>
      <c r="D4909">
        <v>0.12261211345041501</v>
      </c>
      <c r="E4909">
        <v>0</v>
      </c>
      <c r="F4909">
        <v>0.15121706518590899</v>
      </c>
      <c r="G4909">
        <v>558</v>
      </c>
      <c r="H4909">
        <v>3</v>
      </c>
      <c r="I4909">
        <v>55.040779420139799</v>
      </c>
      <c r="J4909">
        <v>184.23155160743499</v>
      </c>
      <c r="K4909">
        <v>-21.815180383837401</v>
      </c>
      <c r="L4909">
        <v>47.642398999999997</v>
      </c>
      <c r="M4909">
        <v>90.452199233895399</v>
      </c>
      <c r="N4909">
        <v>52.0236283235919</v>
      </c>
      <c r="O4909">
        <v>5.2033460344476402E-2</v>
      </c>
      <c r="P4909">
        <v>-1.17</v>
      </c>
      <c r="Q4909">
        <v>0</v>
      </c>
      <c r="R4909">
        <v>-7.9391018918451399</v>
      </c>
      <c r="S4909">
        <v>232.60207610372899</v>
      </c>
    </row>
    <row r="4910" spans="1:20" hidden="1" x14ac:dyDescent="0.25">
      <c r="A4910">
        <v>2563</v>
      </c>
      <c r="B4910">
        <v>333</v>
      </c>
      <c r="C4910">
        <v>262.43492149494699</v>
      </c>
      <c r="D4910">
        <v>0.111846180676862</v>
      </c>
      <c r="E4910">
        <v>0</v>
      </c>
      <c r="F4910">
        <v>-0.164775288739752</v>
      </c>
      <c r="G4910">
        <v>559</v>
      </c>
      <c r="H4910">
        <v>3</v>
      </c>
      <c r="I4910">
        <v>138.26812149440499</v>
      </c>
      <c r="J4910">
        <v>246.343230844148</v>
      </c>
      <c r="K4910">
        <v>-21.592044762462901</v>
      </c>
      <c r="L4910">
        <v>22.605801</v>
      </c>
      <c r="M4910">
        <v>242.09247892337299</v>
      </c>
      <c r="N4910">
        <v>138.00590511384499</v>
      </c>
      <c r="O4910">
        <v>0.22853158453748901</v>
      </c>
      <c r="P4910">
        <v>11.42</v>
      </c>
      <c r="Q4910">
        <v>0</v>
      </c>
      <c r="R4910">
        <v>-1.5372742024385699</v>
      </c>
      <c r="S4910">
        <v>267.75030697341998</v>
      </c>
    </row>
    <row r="4911" spans="1:20" x14ac:dyDescent="0.25">
      <c r="A4911">
        <v>2563</v>
      </c>
      <c r="B4911">
        <v>1499</v>
      </c>
      <c r="C4911">
        <v>295.94952780555798</v>
      </c>
      <c r="D4911">
        <v>0.14513535436050101</v>
      </c>
      <c r="E4911">
        <v>0</v>
      </c>
      <c r="F4911">
        <v>0.45265299825286398</v>
      </c>
      <c r="G4911">
        <v>559</v>
      </c>
      <c r="H4911">
        <v>3</v>
      </c>
      <c r="I4911">
        <v>238.36893780177999</v>
      </c>
      <c r="J4911">
        <v>265.49893690963899</v>
      </c>
      <c r="K4911">
        <v>-21.592044762462901</v>
      </c>
      <c r="L4911">
        <v>-39.488300000000002</v>
      </c>
      <c r="M4911">
        <v>392.44182086663602</v>
      </c>
      <c r="N4911">
        <v>229.55780937104001</v>
      </c>
      <c r="O4911">
        <v>5.2030396828586802</v>
      </c>
      <c r="P4911">
        <v>2.1</v>
      </c>
      <c r="Q4911">
        <v>0</v>
      </c>
      <c r="R4911">
        <v>5.5914959985835404</v>
      </c>
      <c r="S4911">
        <v>276.81727549678999</v>
      </c>
      <c r="T4911">
        <f>IF(AND(C4911&gt;=$V$3,B4911=$V$1,A4911&lt;=2004),1,0)</f>
        <v>0</v>
      </c>
    </row>
    <row r="4912" spans="1:20" hidden="1" x14ac:dyDescent="0.25">
      <c r="A4912">
        <v>2563</v>
      </c>
      <c r="B4912">
        <v>1513</v>
      </c>
      <c r="C4912">
        <v>296.13427228359802</v>
      </c>
      <c r="D4912">
        <v>0.15097101691292</v>
      </c>
      <c r="E4912">
        <v>0</v>
      </c>
      <c r="F4912">
        <v>0.41541129307317298</v>
      </c>
      <c r="G4912">
        <v>559</v>
      </c>
      <c r="H4912">
        <v>3</v>
      </c>
      <c r="I4912">
        <v>238.437397144107</v>
      </c>
      <c r="J4912">
        <v>263.51112188990402</v>
      </c>
      <c r="K4912">
        <v>-21.592044762462901</v>
      </c>
      <c r="L4912">
        <v>-37.064602000000001</v>
      </c>
      <c r="M4912">
        <v>393.30850815250301</v>
      </c>
      <c r="N4912">
        <v>230.99888474103801</v>
      </c>
      <c r="O4912">
        <v>4.56052702084909</v>
      </c>
      <c r="P4912">
        <v>2.2000000000000002</v>
      </c>
      <c r="Q4912">
        <v>0</v>
      </c>
      <c r="R4912">
        <v>5.10174264799205</v>
      </c>
      <c r="S4912">
        <v>278.67208967211599</v>
      </c>
    </row>
    <row r="4913" spans="1:20" hidden="1" x14ac:dyDescent="0.25">
      <c r="A4913">
        <v>2563</v>
      </c>
      <c r="B4913">
        <v>3090</v>
      </c>
      <c r="C4913">
        <v>205.53552615774299</v>
      </c>
      <c r="D4913">
        <v>0.12253470331659599</v>
      </c>
      <c r="E4913">
        <v>0</v>
      </c>
      <c r="F4913">
        <v>-0.31596869370318098</v>
      </c>
      <c r="G4913">
        <v>559</v>
      </c>
      <c r="H4913">
        <v>3</v>
      </c>
      <c r="I4913">
        <v>55.758330163034501</v>
      </c>
      <c r="J4913">
        <v>184.41381391608101</v>
      </c>
      <c r="K4913">
        <v>-21.592044762462901</v>
      </c>
      <c r="L4913">
        <v>47.642398999999997</v>
      </c>
      <c r="M4913">
        <v>90.752936292958495</v>
      </c>
      <c r="N4913">
        <v>52.193366865646901</v>
      </c>
      <c r="O4913">
        <v>3.4526305753952803E-2</v>
      </c>
      <c r="P4913">
        <v>-1.0900000000000001</v>
      </c>
      <c r="Q4913">
        <v>0</v>
      </c>
      <c r="R4913">
        <v>-7.8526835821223697</v>
      </c>
      <c r="S4913">
        <v>232.47395129133301</v>
      </c>
    </row>
    <row r="4914" spans="1:20" hidden="1" x14ac:dyDescent="0.25">
      <c r="A4914">
        <v>2564</v>
      </c>
      <c r="B4914">
        <v>333</v>
      </c>
      <c r="C4914">
        <v>262.42529015860902</v>
      </c>
      <c r="D4914">
        <v>0.111769214754881</v>
      </c>
      <c r="E4914">
        <v>0</v>
      </c>
      <c r="F4914">
        <v>9.2868301580469201E-2</v>
      </c>
      <c r="G4914">
        <v>560</v>
      </c>
      <c r="H4914">
        <v>3</v>
      </c>
      <c r="I4914">
        <v>138.26812149440499</v>
      </c>
      <c r="J4914">
        <v>246.33359950780999</v>
      </c>
      <c r="K4914">
        <v>-21.592044762462901</v>
      </c>
      <c r="L4914">
        <v>22.605801</v>
      </c>
      <c r="M4914">
        <v>242.06987490778999</v>
      </c>
      <c r="N4914">
        <v>137.98393298760999</v>
      </c>
      <c r="O4914">
        <v>0.23049423159647001</v>
      </c>
      <c r="P4914">
        <v>11.33</v>
      </c>
      <c r="Q4914">
        <v>0</v>
      </c>
      <c r="R4914">
        <v>-1.53181136445171</v>
      </c>
      <c r="S4914">
        <v>267.725313855889</v>
      </c>
    </row>
    <row r="4915" spans="1:20" x14ac:dyDescent="0.25">
      <c r="A4915">
        <v>2564</v>
      </c>
      <c r="B4915">
        <v>1499</v>
      </c>
      <c r="C4915">
        <v>295.78837527103599</v>
      </c>
      <c r="D4915">
        <v>0.14503548079939399</v>
      </c>
      <c r="E4915">
        <v>0</v>
      </c>
      <c r="F4915">
        <v>-0.47307978385736499</v>
      </c>
      <c r="G4915">
        <v>560</v>
      </c>
      <c r="H4915">
        <v>3</v>
      </c>
      <c r="I4915">
        <v>238.36893780177999</v>
      </c>
      <c r="J4915">
        <v>265.33778437511802</v>
      </c>
      <c r="K4915">
        <v>-21.592044762462901</v>
      </c>
      <c r="L4915">
        <v>-39.488300000000002</v>
      </c>
      <c r="M4915">
        <v>391.49376661528601</v>
      </c>
      <c r="N4915">
        <v>228.98712437668101</v>
      </c>
      <c r="O4915">
        <v>5.2008715457298598</v>
      </c>
      <c r="P4915">
        <v>2.12</v>
      </c>
      <c r="Q4915">
        <v>0</v>
      </c>
      <c r="R4915">
        <v>5.5136173345883401</v>
      </c>
      <c r="S4915">
        <v>276.90723597708097</v>
      </c>
      <c r="T4915">
        <f>IF(AND(C4915&gt;=$V$3,B4915=$V$1,A4915&lt;=2004),1,0)</f>
        <v>0</v>
      </c>
    </row>
    <row r="4916" spans="1:20" hidden="1" x14ac:dyDescent="0.25">
      <c r="A4916">
        <v>2564</v>
      </c>
      <c r="B4916">
        <v>1513</v>
      </c>
      <c r="C4916">
        <v>295.99311073127001</v>
      </c>
      <c r="D4916">
        <v>0.15086712759422599</v>
      </c>
      <c r="E4916">
        <v>0</v>
      </c>
      <c r="F4916">
        <v>-0.436182870003959</v>
      </c>
      <c r="G4916">
        <v>560</v>
      </c>
      <c r="H4916">
        <v>3</v>
      </c>
      <c r="I4916">
        <v>238.437397144107</v>
      </c>
      <c r="J4916">
        <v>263.369960337576</v>
      </c>
      <c r="K4916">
        <v>-21.592044762462901</v>
      </c>
      <c r="L4916">
        <v>-37.064602000000001</v>
      </c>
      <c r="M4916">
        <v>392.472231613774</v>
      </c>
      <c r="N4916">
        <v>230.49133413136099</v>
      </c>
      <c r="O4916">
        <v>4.55857055516495</v>
      </c>
      <c r="P4916">
        <v>2.2400000000000002</v>
      </c>
      <c r="Q4916">
        <v>0</v>
      </c>
      <c r="R4916">
        <v>5.0323292413560798</v>
      </c>
      <c r="S4916">
        <v>278.75419742970303</v>
      </c>
    </row>
    <row r="4917" spans="1:20" hidden="1" x14ac:dyDescent="0.25">
      <c r="A4917">
        <v>2564</v>
      </c>
      <c r="B4917">
        <v>3090</v>
      </c>
      <c r="C4917">
        <v>205.71188141721399</v>
      </c>
      <c r="D4917">
        <v>0.122450382185929</v>
      </c>
      <c r="E4917">
        <v>0</v>
      </c>
      <c r="F4917">
        <v>0.15650755342097</v>
      </c>
      <c r="G4917">
        <v>560</v>
      </c>
      <c r="H4917">
        <v>3</v>
      </c>
      <c r="I4917">
        <v>55.758330163034501</v>
      </c>
      <c r="J4917">
        <v>184.59016917555201</v>
      </c>
      <c r="K4917">
        <v>-21.592044762462901</v>
      </c>
      <c r="L4917">
        <v>47.642398999999997</v>
      </c>
      <c r="M4917">
        <v>91.075558368970704</v>
      </c>
      <c r="N4917">
        <v>52.375378681184799</v>
      </c>
      <c r="O4917">
        <v>1.8077750122339701E-2</v>
      </c>
      <c r="P4917">
        <v>-1</v>
      </c>
      <c r="Q4917">
        <v>0</v>
      </c>
      <c r="R4917">
        <v>-7.7632348448073296</v>
      </c>
      <c r="S4917">
        <v>232.34728592939899</v>
      </c>
    </row>
    <row r="4918" spans="1:20" hidden="1" x14ac:dyDescent="0.25">
      <c r="A4918">
        <v>2565</v>
      </c>
      <c r="B4918">
        <v>333</v>
      </c>
      <c r="C4918">
        <v>262.422067357103</v>
      </c>
      <c r="D4918">
        <v>0.111699608620673</v>
      </c>
      <c r="E4918">
        <v>0</v>
      </c>
      <c r="F4918">
        <v>-0.169793691317453</v>
      </c>
      <c r="G4918">
        <v>561</v>
      </c>
      <c r="H4918">
        <v>3</v>
      </c>
      <c r="I4918">
        <v>138.65503331110301</v>
      </c>
      <c r="J4918">
        <v>246.33037670630401</v>
      </c>
      <c r="K4918">
        <v>-21.362331995086901</v>
      </c>
      <c r="L4918">
        <v>22.605801</v>
      </c>
      <c r="M4918">
        <v>242.03434109962001</v>
      </c>
      <c r="N4918">
        <v>137.95545817659999</v>
      </c>
      <c r="O4918">
        <v>0.23374507228906899</v>
      </c>
      <c r="P4918">
        <v>11.24</v>
      </c>
      <c r="Q4918">
        <v>0</v>
      </c>
      <c r="R4918">
        <v>-1.5273843382080401</v>
      </c>
      <c r="S4918">
        <v>267.70039296995998</v>
      </c>
    </row>
    <row r="4919" spans="1:20" x14ac:dyDescent="0.25">
      <c r="A4919">
        <v>2565</v>
      </c>
      <c r="B4919">
        <v>1499</v>
      </c>
      <c r="C4919">
        <v>295.60978375821497</v>
      </c>
      <c r="D4919">
        <v>0.14494515754568299</v>
      </c>
      <c r="E4919">
        <v>0</v>
      </c>
      <c r="F4919">
        <v>0.46204950434656</v>
      </c>
      <c r="G4919">
        <v>561</v>
      </c>
      <c r="H4919">
        <v>3</v>
      </c>
      <c r="I4919">
        <v>237.01084216149101</v>
      </c>
      <c r="J4919">
        <v>265.159192862297</v>
      </c>
      <c r="K4919">
        <v>-21.362331995086901</v>
      </c>
      <c r="L4919">
        <v>-39.488300000000002</v>
      </c>
      <c r="M4919">
        <v>390.64174701023398</v>
      </c>
      <c r="N4919">
        <v>228.47421696820899</v>
      </c>
      <c r="O4919">
        <v>5.1985932462808497</v>
      </c>
      <c r="P4919">
        <v>2.14</v>
      </c>
      <c r="Q4919">
        <v>0</v>
      </c>
      <c r="R4919">
        <v>5.4412504721266801</v>
      </c>
      <c r="S4919">
        <v>276.99601571570798</v>
      </c>
      <c r="T4919">
        <f>IF(AND(C4919&gt;=$V$3,B4919=$V$1,A4919&lt;=2004),1,0)</f>
        <v>0</v>
      </c>
    </row>
    <row r="4920" spans="1:20" hidden="1" x14ac:dyDescent="0.25">
      <c r="A4920">
        <v>2565</v>
      </c>
      <c r="B4920">
        <v>1513</v>
      </c>
      <c r="C4920">
        <v>295.83554711458902</v>
      </c>
      <c r="D4920">
        <v>0.15077317258564901</v>
      </c>
      <c r="E4920">
        <v>0</v>
      </c>
      <c r="F4920">
        <v>0.43457709182707799</v>
      </c>
      <c r="G4920">
        <v>561</v>
      </c>
      <c r="H4920">
        <v>3</v>
      </c>
      <c r="I4920">
        <v>237.15494759314799</v>
      </c>
      <c r="J4920">
        <v>263.21239672089501</v>
      </c>
      <c r="K4920">
        <v>-21.362331995086901</v>
      </c>
      <c r="L4920">
        <v>-37.064602000000001</v>
      </c>
      <c r="M4920">
        <v>391.72443044891997</v>
      </c>
      <c r="N4920">
        <v>230.03736717247199</v>
      </c>
      <c r="O4920">
        <v>4.5574240351112403</v>
      </c>
      <c r="P4920">
        <v>2.29</v>
      </c>
      <c r="Q4920">
        <v>0</v>
      </c>
      <c r="R4920">
        <v>4.9679865012773501</v>
      </c>
      <c r="S4920">
        <v>278.83525536764301</v>
      </c>
    </row>
    <row r="4921" spans="1:20" hidden="1" x14ac:dyDescent="0.25">
      <c r="A4921">
        <v>2565</v>
      </c>
      <c r="B4921">
        <v>3090</v>
      </c>
      <c r="C4921">
        <v>205.90010314248499</v>
      </c>
      <c r="D4921">
        <v>0.122374124177363</v>
      </c>
      <c r="E4921">
        <v>0</v>
      </c>
      <c r="F4921">
        <v>-0.31440218603641001</v>
      </c>
      <c r="G4921">
        <v>561</v>
      </c>
      <c r="H4921">
        <v>3</v>
      </c>
      <c r="I4921">
        <v>56.497212559956701</v>
      </c>
      <c r="J4921">
        <v>184.77839090082301</v>
      </c>
      <c r="K4921">
        <v>-21.362331995086901</v>
      </c>
      <c r="L4921">
        <v>47.642398999999997</v>
      </c>
      <c r="M4921">
        <v>91.388542462400494</v>
      </c>
      <c r="N4921">
        <v>52.552160912770603</v>
      </c>
      <c r="O4921">
        <v>1.11605179636047E-3</v>
      </c>
      <c r="P4921">
        <v>-0.93</v>
      </c>
      <c r="Q4921">
        <v>0</v>
      </c>
      <c r="R4921">
        <v>-7.6759090180334502</v>
      </c>
      <c r="S4921">
        <v>232.22204538040501</v>
      </c>
    </row>
    <row r="4922" spans="1:20" hidden="1" x14ac:dyDescent="0.25">
      <c r="A4922">
        <v>2566</v>
      </c>
      <c r="B4922">
        <v>333</v>
      </c>
      <c r="C4922">
        <v>262.41565208194902</v>
      </c>
      <c r="D4922">
        <v>0.111629235303397</v>
      </c>
      <c r="E4922">
        <v>0</v>
      </c>
      <c r="F4922">
        <v>8.4584363653102707E-2</v>
      </c>
      <c r="G4922">
        <v>562</v>
      </c>
      <c r="H4922">
        <v>3</v>
      </c>
      <c r="I4922">
        <v>138.65503331110301</v>
      </c>
      <c r="J4922">
        <v>246.32396143115</v>
      </c>
      <c r="K4922">
        <v>-21.362331995086901</v>
      </c>
      <c r="L4922">
        <v>22.605801</v>
      </c>
      <c r="M4922">
        <v>242.02245178408299</v>
      </c>
      <c r="N4922">
        <v>137.94036802023999</v>
      </c>
      <c r="O4922">
        <v>0.23861459967409099</v>
      </c>
      <c r="P4922">
        <v>11.16</v>
      </c>
      <c r="Q4922">
        <v>0</v>
      </c>
      <c r="R4922">
        <v>-1.5211312879933501</v>
      </c>
      <c r="S4922">
        <v>267.67557410913798</v>
      </c>
    </row>
    <row r="4923" spans="1:20" x14ac:dyDescent="0.25">
      <c r="A4923">
        <v>2566</v>
      </c>
      <c r="B4923">
        <v>1499</v>
      </c>
      <c r="C4923">
        <v>295.44900414086902</v>
      </c>
      <c r="D4923">
        <v>0.14485383876949801</v>
      </c>
      <c r="E4923">
        <v>0</v>
      </c>
      <c r="F4923">
        <v>-0.47193028623942701</v>
      </c>
      <c r="G4923">
        <v>562</v>
      </c>
      <c r="H4923">
        <v>3</v>
      </c>
      <c r="I4923">
        <v>237.01084216149101</v>
      </c>
      <c r="J4923">
        <v>264.99841324494997</v>
      </c>
      <c r="K4923">
        <v>-21.362331995086901</v>
      </c>
      <c r="L4923">
        <v>-39.488300000000002</v>
      </c>
      <c r="M4923">
        <v>389.69915227234401</v>
      </c>
      <c r="N4923">
        <v>227.90823581620501</v>
      </c>
      <c r="O4923">
        <v>5.1968577134225198</v>
      </c>
      <c r="P4923">
        <v>2.16</v>
      </c>
      <c r="Q4923">
        <v>0</v>
      </c>
      <c r="R4923">
        <v>5.3641982389152503</v>
      </c>
      <c r="S4923">
        <v>277.08353826590798</v>
      </c>
      <c r="T4923">
        <f>IF(AND(C4923&gt;=$V$3,B4923=$V$1,A4923&lt;=2004),1,0)</f>
        <v>0</v>
      </c>
    </row>
    <row r="4924" spans="1:20" hidden="1" x14ac:dyDescent="0.25">
      <c r="A4924">
        <v>2566</v>
      </c>
      <c r="B4924">
        <v>1513</v>
      </c>
      <c r="C4924">
        <v>295.69521789882299</v>
      </c>
      <c r="D4924">
        <v>0.15067818202621799</v>
      </c>
      <c r="E4924">
        <v>0</v>
      </c>
      <c r="F4924">
        <v>-0.45663031263412801</v>
      </c>
      <c r="G4924">
        <v>562</v>
      </c>
      <c r="H4924">
        <v>3</v>
      </c>
      <c r="I4924">
        <v>237.15494759314799</v>
      </c>
      <c r="J4924">
        <v>263.07206750512898</v>
      </c>
      <c r="K4924">
        <v>-21.362331995086901</v>
      </c>
      <c r="L4924">
        <v>-37.064602000000001</v>
      </c>
      <c r="M4924">
        <v>390.89100224155499</v>
      </c>
      <c r="N4924">
        <v>229.53300721683601</v>
      </c>
      <c r="O4924">
        <v>4.5562190779611198</v>
      </c>
      <c r="P4924">
        <v>2.35</v>
      </c>
      <c r="Q4924">
        <v>0</v>
      </c>
      <c r="R4924">
        <v>4.8992194832215104</v>
      </c>
      <c r="S4924">
        <v>278.915191299176</v>
      </c>
    </row>
    <row r="4925" spans="1:20" hidden="1" x14ac:dyDescent="0.25">
      <c r="A4925">
        <v>2566</v>
      </c>
      <c r="B4925">
        <v>3090</v>
      </c>
      <c r="C4925">
        <v>206.081851544307</v>
      </c>
      <c r="D4925">
        <v>0.12229702567027299</v>
      </c>
      <c r="E4925">
        <v>0</v>
      </c>
      <c r="F4925">
        <v>0.17151098834403999</v>
      </c>
      <c r="G4925">
        <v>562</v>
      </c>
      <c r="H4925">
        <v>3</v>
      </c>
      <c r="I4925">
        <v>56.497212559956701</v>
      </c>
      <c r="J4925">
        <v>184.96013930264499</v>
      </c>
      <c r="K4925">
        <v>-21.362331995086901</v>
      </c>
      <c r="L4925">
        <v>47.642398999999997</v>
      </c>
      <c r="M4925">
        <v>91.723475605427197</v>
      </c>
      <c r="N4925">
        <v>52.741505217486001</v>
      </c>
      <c r="O4925">
        <v>-1.44711496250096E-2</v>
      </c>
      <c r="P4925">
        <v>-0.85</v>
      </c>
      <c r="Q4925">
        <v>0</v>
      </c>
      <c r="R4925">
        <v>-7.5855740694221598</v>
      </c>
      <c r="S4925">
        <v>232.09827874134399</v>
      </c>
    </row>
    <row r="4926" spans="1:20" hidden="1" x14ac:dyDescent="0.25">
      <c r="A4926">
        <v>2567</v>
      </c>
      <c r="B4926">
        <v>333</v>
      </c>
      <c r="C4926">
        <v>262.41614507307003</v>
      </c>
      <c r="D4926">
        <v>0.111561890788934</v>
      </c>
      <c r="E4926">
        <v>0</v>
      </c>
      <c r="F4926">
        <v>-0.18303403068295401</v>
      </c>
      <c r="G4926">
        <v>563</v>
      </c>
      <c r="H4926">
        <v>3</v>
      </c>
      <c r="I4926">
        <v>139.05270244460201</v>
      </c>
      <c r="J4926">
        <v>246.324454422271</v>
      </c>
      <c r="K4926">
        <v>-21.126112054443599</v>
      </c>
      <c r="L4926">
        <v>22.605801</v>
      </c>
      <c r="M4926">
        <v>241.99878634003801</v>
      </c>
      <c r="N4926">
        <v>137.91892193569399</v>
      </c>
      <c r="O4926">
        <v>0.24376252895001399</v>
      </c>
      <c r="P4926">
        <v>11.08</v>
      </c>
      <c r="Q4926">
        <v>0</v>
      </c>
      <c r="R4926">
        <v>-1.5158276610433301</v>
      </c>
      <c r="S4926">
        <v>267.65084178258201</v>
      </c>
    </row>
    <row r="4927" spans="1:20" x14ac:dyDescent="0.25">
      <c r="A4927">
        <v>2567</v>
      </c>
      <c r="B4927">
        <v>1499</v>
      </c>
      <c r="C4927">
        <v>295.27051965504398</v>
      </c>
      <c r="D4927">
        <v>0.14476645026940199</v>
      </c>
      <c r="E4927">
        <v>0</v>
      </c>
      <c r="F4927">
        <v>0.469094300699199</v>
      </c>
      <c r="G4927">
        <v>563</v>
      </c>
      <c r="H4927">
        <v>3</v>
      </c>
      <c r="I4927">
        <v>235.628312700892</v>
      </c>
      <c r="J4927">
        <v>264.81992875912499</v>
      </c>
      <c r="K4927">
        <v>-21.126112054443599</v>
      </c>
      <c r="L4927">
        <v>-39.488300000000002</v>
      </c>
      <c r="M4927">
        <v>388.85202764080202</v>
      </c>
      <c r="N4927">
        <v>227.39878111424801</v>
      </c>
      <c r="O4927">
        <v>5.1958216216288697</v>
      </c>
      <c r="P4927">
        <v>2.19</v>
      </c>
      <c r="Q4927">
        <v>0</v>
      </c>
      <c r="R4927">
        <v>5.2926414188867899</v>
      </c>
      <c r="S4927">
        <v>277.16989329114</v>
      </c>
      <c r="T4927">
        <f>IF(AND(C4927&gt;=$V$3,B4927=$V$1,A4927&lt;=2004),1,0)</f>
        <v>0</v>
      </c>
    </row>
    <row r="4928" spans="1:20" hidden="1" x14ac:dyDescent="0.25">
      <c r="A4928">
        <v>2567</v>
      </c>
      <c r="B4928">
        <v>1513</v>
      </c>
      <c r="C4928">
        <v>295.53777088970901</v>
      </c>
      <c r="D4928">
        <v>0.15058727977304801</v>
      </c>
      <c r="E4928">
        <v>0</v>
      </c>
      <c r="F4928">
        <v>0.45354050491811698</v>
      </c>
      <c r="G4928">
        <v>563</v>
      </c>
      <c r="H4928">
        <v>3</v>
      </c>
      <c r="I4928">
        <v>235.849358044052</v>
      </c>
      <c r="J4928">
        <v>262.914620496015</v>
      </c>
      <c r="K4928">
        <v>-21.126112054443599</v>
      </c>
      <c r="L4928">
        <v>-37.064602000000001</v>
      </c>
      <c r="M4928">
        <v>390.149855192941</v>
      </c>
      <c r="N4928">
        <v>229.08353117779001</v>
      </c>
      <c r="O4928">
        <v>4.5543237178980496</v>
      </c>
      <c r="P4928">
        <v>2.4</v>
      </c>
      <c r="Q4928">
        <v>0</v>
      </c>
      <c r="R4928">
        <v>4.8357424960505302</v>
      </c>
      <c r="S4928">
        <v>278.99409153673503</v>
      </c>
    </row>
    <row r="4929" spans="1:20" hidden="1" x14ac:dyDescent="0.25">
      <c r="A4929">
        <v>2567</v>
      </c>
      <c r="B4929">
        <v>3090</v>
      </c>
      <c r="C4929">
        <v>206.275836791389</v>
      </c>
      <c r="D4929">
        <v>0.122223245411978</v>
      </c>
      <c r="E4929">
        <v>0</v>
      </c>
      <c r="F4929">
        <v>-0.32421538302484898</v>
      </c>
      <c r="G4929">
        <v>563</v>
      </c>
      <c r="H4929">
        <v>3</v>
      </c>
      <c r="I4929">
        <v>57.257062470124701</v>
      </c>
      <c r="J4929">
        <v>185.15412454972699</v>
      </c>
      <c r="K4929">
        <v>-21.126112054443599</v>
      </c>
      <c r="L4929">
        <v>47.642398999999997</v>
      </c>
      <c r="M4929">
        <v>92.047762588984199</v>
      </c>
      <c r="N4929">
        <v>52.924843912506702</v>
      </c>
      <c r="O4929">
        <v>-2.99143019680383E-2</v>
      </c>
      <c r="P4929">
        <v>-0.78</v>
      </c>
      <c r="Q4929">
        <v>0</v>
      </c>
      <c r="R4929">
        <v>-7.4975293897785003</v>
      </c>
      <c r="S4929">
        <v>231.97594864406599</v>
      </c>
    </row>
    <row r="4930" spans="1:20" hidden="1" x14ac:dyDescent="0.25">
      <c r="A4930">
        <v>2568</v>
      </c>
      <c r="B4930">
        <v>333</v>
      </c>
      <c r="C4930">
        <v>262.41284822466997</v>
      </c>
      <c r="D4930">
        <v>0.111494752117951</v>
      </c>
      <c r="E4930">
        <v>0</v>
      </c>
      <c r="F4930">
        <v>0.10041152839709699</v>
      </c>
      <c r="G4930">
        <v>564</v>
      </c>
      <c r="H4930">
        <v>3</v>
      </c>
      <c r="I4930">
        <v>139.05270244460201</v>
      </c>
      <c r="J4930">
        <v>246.32115757387101</v>
      </c>
      <c r="K4930">
        <v>-21.126112054443599</v>
      </c>
      <c r="L4930">
        <v>22.605801</v>
      </c>
      <c r="M4930">
        <v>242.00060488383599</v>
      </c>
      <c r="N4930">
        <v>137.912021570908</v>
      </c>
      <c r="O4930">
        <v>0.249339453076006</v>
      </c>
      <c r="P4930">
        <v>10.99</v>
      </c>
      <c r="Q4930">
        <v>0</v>
      </c>
      <c r="R4930">
        <v>-1.5085581171040801</v>
      </c>
      <c r="S4930">
        <v>267.62622806629997</v>
      </c>
    </row>
    <row r="4931" spans="1:20" x14ac:dyDescent="0.25">
      <c r="A4931">
        <v>2568</v>
      </c>
      <c r="B4931">
        <v>1499</v>
      </c>
      <c r="C4931">
        <v>295.109783849346</v>
      </c>
      <c r="D4931">
        <v>0.14467932887870799</v>
      </c>
      <c r="E4931">
        <v>0</v>
      </c>
      <c r="F4931">
        <v>-0.47025534751742598</v>
      </c>
      <c r="G4931">
        <v>564</v>
      </c>
      <c r="H4931">
        <v>3</v>
      </c>
      <c r="I4931">
        <v>235.628312700892</v>
      </c>
      <c r="J4931">
        <v>264.65919295342798</v>
      </c>
      <c r="K4931">
        <v>-21.126112054443599</v>
      </c>
      <c r="L4931">
        <v>-39.488300000000002</v>
      </c>
      <c r="M4931">
        <v>387.91323703035403</v>
      </c>
      <c r="N4931">
        <v>226.83582233268999</v>
      </c>
      <c r="O4931">
        <v>5.1939225152206498</v>
      </c>
      <c r="P4931">
        <v>2.21</v>
      </c>
      <c r="Q4931">
        <v>0</v>
      </c>
      <c r="R4931">
        <v>5.2163187938511504</v>
      </c>
      <c r="S4931">
        <v>277.25500303227102</v>
      </c>
      <c r="T4931">
        <f>IF(AND(C4931&gt;=$V$3,B4931=$V$1,A4931&lt;=2004),1,0)</f>
        <v>0</v>
      </c>
    </row>
    <row r="4932" spans="1:20" hidden="1" x14ac:dyDescent="0.25">
      <c r="A4932">
        <v>2568</v>
      </c>
      <c r="B4932">
        <v>1513</v>
      </c>
      <c r="C4932">
        <v>295.397490685604</v>
      </c>
      <c r="D4932">
        <v>0.15049665536932599</v>
      </c>
      <c r="E4932">
        <v>0</v>
      </c>
      <c r="F4932">
        <v>-0.45483930691678598</v>
      </c>
      <c r="G4932">
        <v>564</v>
      </c>
      <c r="H4932">
        <v>3</v>
      </c>
      <c r="I4932">
        <v>235.849358044052</v>
      </c>
      <c r="J4932">
        <v>262.77434029190999</v>
      </c>
      <c r="K4932">
        <v>-21.126112054443599</v>
      </c>
      <c r="L4932">
        <v>-37.064602000000001</v>
      </c>
      <c r="M4932">
        <v>389.319555894475</v>
      </c>
      <c r="N4932">
        <v>228.58180320544199</v>
      </c>
      <c r="O4932">
        <v>4.5524801007934199</v>
      </c>
      <c r="P4932">
        <v>2.46</v>
      </c>
      <c r="Q4932">
        <v>0</v>
      </c>
      <c r="R4932">
        <v>4.76763089814723</v>
      </c>
      <c r="S4932">
        <v>279.07188046175798</v>
      </c>
    </row>
    <row r="4933" spans="1:20" hidden="1" x14ac:dyDescent="0.25">
      <c r="A4933">
        <v>2568</v>
      </c>
      <c r="B4933">
        <v>3090</v>
      </c>
      <c r="C4933">
        <v>206.463169548845</v>
      </c>
      <c r="D4933">
        <v>0.12214969066848801</v>
      </c>
      <c r="E4933">
        <v>0</v>
      </c>
      <c r="F4933">
        <v>0.17625798974824999</v>
      </c>
      <c r="G4933">
        <v>564</v>
      </c>
      <c r="H4933">
        <v>3</v>
      </c>
      <c r="I4933">
        <v>57.257062470124701</v>
      </c>
      <c r="J4933">
        <v>185.34145730718299</v>
      </c>
      <c r="K4933">
        <v>-21.126112054443599</v>
      </c>
      <c r="L4933">
        <v>47.642398999999997</v>
      </c>
      <c r="M4933">
        <v>92.394831200051598</v>
      </c>
      <c r="N4933">
        <v>53.1212669657818</v>
      </c>
      <c r="O4933">
        <v>-4.4369574917190902E-2</v>
      </c>
      <c r="P4933">
        <v>-0.7</v>
      </c>
      <c r="Q4933">
        <v>0</v>
      </c>
      <c r="R4933">
        <v>-7.4063722307718196</v>
      </c>
      <c r="S4933">
        <v>231.855105871951</v>
      </c>
    </row>
    <row r="4934" spans="1:20" hidden="1" x14ac:dyDescent="0.25">
      <c r="A4934">
        <v>2569</v>
      </c>
      <c r="B4934">
        <v>333</v>
      </c>
      <c r="C4934">
        <v>262.416587455431</v>
      </c>
      <c r="D4934">
        <v>0.111431337654297</v>
      </c>
      <c r="E4934">
        <v>0</v>
      </c>
      <c r="F4934">
        <v>-0.18642041400540901</v>
      </c>
      <c r="G4934">
        <v>565</v>
      </c>
      <c r="H4934">
        <v>3</v>
      </c>
      <c r="I4934">
        <v>139.46062352837501</v>
      </c>
      <c r="J4934">
        <v>246.324896804632</v>
      </c>
      <c r="K4934">
        <v>-20.8834568954153</v>
      </c>
      <c r="L4934">
        <v>22.605801</v>
      </c>
      <c r="M4934">
        <v>241.98844367673499</v>
      </c>
      <c r="N4934">
        <v>137.897592159157</v>
      </c>
      <c r="O4934">
        <v>0.25647305004550702</v>
      </c>
      <c r="P4934">
        <v>10.91</v>
      </c>
      <c r="Q4934">
        <v>0</v>
      </c>
      <c r="R4934">
        <v>-1.50241492756336</v>
      </c>
      <c r="S4934">
        <v>267.60171458263198</v>
      </c>
    </row>
    <row r="4935" spans="1:20" x14ac:dyDescent="0.25">
      <c r="A4935">
        <v>2569</v>
      </c>
      <c r="B4935">
        <v>1499</v>
      </c>
      <c r="C4935">
        <v>294.93033095521798</v>
      </c>
      <c r="D4935">
        <v>0.14459704014432101</v>
      </c>
      <c r="E4935">
        <v>0</v>
      </c>
      <c r="F4935">
        <v>0.49591327257294698</v>
      </c>
      <c r="G4935">
        <v>565</v>
      </c>
      <c r="H4935">
        <v>3</v>
      </c>
      <c r="I4935">
        <v>234.222009717448</v>
      </c>
      <c r="J4935">
        <v>264.47974005929899</v>
      </c>
      <c r="K4935">
        <v>-20.8834568954153</v>
      </c>
      <c r="L4935">
        <v>-39.488300000000002</v>
      </c>
      <c r="M4935">
        <v>387.06925637197901</v>
      </c>
      <c r="N4935">
        <v>226.32913628049101</v>
      </c>
      <c r="O4935">
        <v>5.1927521091826003</v>
      </c>
      <c r="P4935">
        <v>2.23</v>
      </c>
      <c r="Q4935">
        <v>0</v>
      </c>
      <c r="R4935">
        <v>5.1454699336777603</v>
      </c>
      <c r="S4935">
        <v>277.33895679954702</v>
      </c>
      <c r="T4935">
        <f>IF(AND(C4935&gt;=$V$3,B4935=$V$1,A4935&lt;=2004),1,0)</f>
        <v>0</v>
      </c>
    </row>
    <row r="4936" spans="1:20" hidden="1" x14ac:dyDescent="0.25">
      <c r="A4936">
        <v>2569</v>
      </c>
      <c r="B4936">
        <v>1513</v>
      </c>
      <c r="C4936">
        <v>295.23948605247301</v>
      </c>
      <c r="D4936">
        <v>0.150411057935361</v>
      </c>
      <c r="E4936">
        <v>0</v>
      </c>
      <c r="F4936">
        <v>0.46961346218230898</v>
      </c>
      <c r="G4936">
        <v>565</v>
      </c>
      <c r="H4936">
        <v>3</v>
      </c>
      <c r="I4936">
        <v>234.52121181075501</v>
      </c>
      <c r="J4936">
        <v>262.61633565877901</v>
      </c>
      <c r="K4936">
        <v>-20.8834568954153</v>
      </c>
      <c r="L4936">
        <v>-37.064602000000001</v>
      </c>
      <c r="M4936">
        <v>388.58090304025302</v>
      </c>
      <c r="N4936">
        <v>228.13472220831099</v>
      </c>
      <c r="O4936">
        <v>4.5500466182080102</v>
      </c>
      <c r="P4936">
        <v>2.5099999999999998</v>
      </c>
      <c r="Q4936">
        <v>0</v>
      </c>
      <c r="R4936">
        <v>4.7047867692336798</v>
      </c>
      <c r="S4936">
        <v>279.14864401855601</v>
      </c>
    </row>
    <row r="4937" spans="1:20" hidden="1" x14ac:dyDescent="0.25">
      <c r="A4937">
        <v>2569</v>
      </c>
      <c r="B4937">
        <v>3090</v>
      </c>
      <c r="C4937">
        <v>206.663066268097</v>
      </c>
      <c r="D4937">
        <v>0.122080216034283</v>
      </c>
      <c r="E4937">
        <v>0</v>
      </c>
      <c r="F4937">
        <v>-0.33288233092354602</v>
      </c>
      <c r="G4937">
        <v>565</v>
      </c>
      <c r="H4937">
        <v>3</v>
      </c>
      <c r="I4937">
        <v>58.037503576837999</v>
      </c>
      <c r="J4937">
        <v>185.54135402643499</v>
      </c>
      <c r="K4937">
        <v>-20.8834568954153</v>
      </c>
      <c r="L4937">
        <v>47.642398999999997</v>
      </c>
      <c r="M4937">
        <v>92.730928178786797</v>
      </c>
      <c r="N4937">
        <v>53.311532082734601</v>
      </c>
      <c r="O4937">
        <v>-5.9008467417159101E-2</v>
      </c>
      <c r="P4937">
        <v>-0.63</v>
      </c>
      <c r="Q4937">
        <v>0</v>
      </c>
      <c r="R4937">
        <v>-7.3175608396970304</v>
      </c>
      <c r="S4937">
        <v>231.73571215132301</v>
      </c>
    </row>
    <row r="4938" spans="1:20" hidden="1" x14ac:dyDescent="0.25">
      <c r="A4938">
        <v>2570</v>
      </c>
      <c r="B4938">
        <v>333</v>
      </c>
      <c r="C4938">
        <v>262.427087922944</v>
      </c>
      <c r="D4938">
        <v>0.111357580712081</v>
      </c>
      <c r="E4938">
        <v>0</v>
      </c>
      <c r="F4938">
        <v>-0.17913847542317901</v>
      </c>
      <c r="G4938">
        <v>566</v>
      </c>
      <c r="H4938">
        <v>3</v>
      </c>
      <c r="I4938">
        <v>139.87828603791399</v>
      </c>
      <c r="J4938">
        <v>246.335397272145</v>
      </c>
      <c r="K4938">
        <v>-20.634440433114001</v>
      </c>
      <c r="L4938">
        <v>22.605801</v>
      </c>
      <c r="M4938">
        <v>242.002236750956</v>
      </c>
      <c r="N4938">
        <v>137.89672627369299</v>
      </c>
      <c r="O4938">
        <v>0.26432145583189698</v>
      </c>
      <c r="P4938">
        <v>10.83</v>
      </c>
      <c r="Q4938">
        <v>0</v>
      </c>
      <c r="R4938">
        <v>-1.49427293499983</v>
      </c>
      <c r="S4938">
        <v>267.577333944158</v>
      </c>
    </row>
    <row r="4939" spans="1:20" x14ac:dyDescent="0.25">
      <c r="A4939">
        <v>2570</v>
      </c>
      <c r="B4939">
        <v>1499</v>
      </c>
      <c r="C4939">
        <v>294.73322586080701</v>
      </c>
      <c r="D4939">
        <v>0.14450133066295701</v>
      </c>
      <c r="E4939">
        <v>0</v>
      </c>
      <c r="F4939">
        <v>0.46769877630850598</v>
      </c>
      <c r="G4939">
        <v>566</v>
      </c>
      <c r="H4939">
        <v>3</v>
      </c>
      <c r="I4939">
        <v>232.79259578851901</v>
      </c>
      <c r="J4939">
        <v>264.28263496488802</v>
      </c>
      <c r="K4939">
        <v>-20.634440433114001</v>
      </c>
      <c r="L4939">
        <v>-39.488300000000002</v>
      </c>
      <c r="M4939">
        <v>386.12862518487498</v>
      </c>
      <c r="N4939">
        <v>225.76384959749601</v>
      </c>
      <c r="O4939">
        <v>5.1918520195575999</v>
      </c>
      <c r="P4939">
        <v>2.25</v>
      </c>
      <c r="Q4939">
        <v>0</v>
      </c>
      <c r="R4939">
        <v>5.0695602336108196</v>
      </c>
      <c r="S4939">
        <v>277.42167202002798</v>
      </c>
      <c r="T4939">
        <f>IF(AND(C4939&gt;=$V$3,B4939=$V$1,A4939&lt;=2004),1,0)</f>
        <v>0</v>
      </c>
    </row>
    <row r="4940" spans="1:20" hidden="1" x14ac:dyDescent="0.25">
      <c r="A4940">
        <v>2570</v>
      </c>
      <c r="B4940">
        <v>1513</v>
      </c>
      <c r="C4940">
        <v>295.06512450175097</v>
      </c>
      <c r="D4940">
        <v>0.150311500127456</v>
      </c>
      <c r="E4940">
        <v>0</v>
      </c>
      <c r="F4940">
        <v>0.43338082758673102</v>
      </c>
      <c r="G4940">
        <v>566</v>
      </c>
      <c r="H4940">
        <v>3</v>
      </c>
      <c r="I4940">
        <v>233.17109457087</v>
      </c>
      <c r="J4940">
        <v>262.441974108056</v>
      </c>
      <c r="K4940">
        <v>-20.634440433114001</v>
      </c>
      <c r="L4940">
        <v>-37.064602000000001</v>
      </c>
      <c r="M4940">
        <v>387.75018048829702</v>
      </c>
      <c r="N4940">
        <v>227.63145530868201</v>
      </c>
      <c r="O4940">
        <v>4.5475680386424697</v>
      </c>
      <c r="P4940">
        <v>2.57</v>
      </c>
      <c r="Q4940">
        <v>0</v>
      </c>
      <c r="R4940">
        <v>4.6371302309071902</v>
      </c>
      <c r="S4940">
        <v>279.22430368759501</v>
      </c>
    </row>
    <row r="4941" spans="1:20" hidden="1" x14ac:dyDescent="0.25">
      <c r="A4941">
        <v>2570</v>
      </c>
      <c r="B4941">
        <v>3090</v>
      </c>
      <c r="C4941">
        <v>206.87592761092401</v>
      </c>
      <c r="D4941">
        <v>0.12199941054787899</v>
      </c>
      <c r="E4941">
        <v>0</v>
      </c>
      <c r="F4941">
        <v>-0.34349783672562401</v>
      </c>
      <c r="G4941">
        <v>566</v>
      </c>
      <c r="H4941">
        <v>3</v>
      </c>
      <c r="I4941">
        <v>58.838147502783698</v>
      </c>
      <c r="J4941">
        <v>185.754215369262</v>
      </c>
      <c r="K4941">
        <v>-20.634440433114001</v>
      </c>
      <c r="L4941">
        <v>47.642398999999997</v>
      </c>
      <c r="M4941">
        <v>93.090576755901907</v>
      </c>
      <c r="N4941">
        <v>53.514827279437498</v>
      </c>
      <c r="O4941">
        <v>-7.25652914514784E-2</v>
      </c>
      <c r="P4941">
        <v>-0.55000000000000004</v>
      </c>
      <c r="Q4941">
        <v>0</v>
      </c>
      <c r="R4941">
        <v>-7.2255463044673096</v>
      </c>
      <c r="S4941">
        <v>231.61781974485601</v>
      </c>
    </row>
    <row r="4942" spans="1:20" hidden="1" x14ac:dyDescent="0.25">
      <c r="A4942">
        <v>2571</v>
      </c>
      <c r="B4942">
        <v>333</v>
      </c>
      <c r="C4942">
        <v>262.43353931198499</v>
      </c>
      <c r="D4942">
        <v>0.111285406228243</v>
      </c>
      <c r="E4942">
        <v>0</v>
      </c>
      <c r="F4942">
        <v>0.107280044825303</v>
      </c>
      <c r="G4942">
        <v>567</v>
      </c>
      <c r="H4942">
        <v>3</v>
      </c>
      <c r="I4942">
        <v>139.87828603791399</v>
      </c>
      <c r="J4942">
        <v>246.34184866118599</v>
      </c>
      <c r="K4942">
        <v>-20.634440433114001</v>
      </c>
      <c r="L4942">
        <v>22.605801</v>
      </c>
      <c r="M4942">
        <v>242.04097346614699</v>
      </c>
      <c r="N4942">
        <v>137.91025545437</v>
      </c>
      <c r="O4942">
        <v>0.27230113736530498</v>
      </c>
      <c r="P4942">
        <v>10.75</v>
      </c>
      <c r="Q4942">
        <v>0</v>
      </c>
      <c r="R4942">
        <v>-1.4842207431558401</v>
      </c>
      <c r="S4942">
        <v>267.55311731779301</v>
      </c>
    </row>
    <row r="4943" spans="1:20" x14ac:dyDescent="0.25">
      <c r="A4943">
        <v>2571</v>
      </c>
      <c r="B4943">
        <v>1499</v>
      </c>
      <c r="C4943">
        <v>294.55551464461303</v>
      </c>
      <c r="D4943">
        <v>0.144407674632646</v>
      </c>
      <c r="E4943">
        <v>0</v>
      </c>
      <c r="F4943">
        <v>-0.51384521444007802</v>
      </c>
      <c r="G4943">
        <v>567</v>
      </c>
      <c r="H4943">
        <v>3</v>
      </c>
      <c r="I4943">
        <v>232.79259578851901</v>
      </c>
      <c r="J4943">
        <v>264.104923748695</v>
      </c>
      <c r="K4943">
        <v>-20.634440433114001</v>
      </c>
      <c r="L4943">
        <v>-39.488300000000002</v>
      </c>
      <c r="M4943">
        <v>385.097443925785</v>
      </c>
      <c r="N4943">
        <v>225.14601811210801</v>
      </c>
      <c r="O4943">
        <v>5.19170760076116</v>
      </c>
      <c r="P4943">
        <v>2.27</v>
      </c>
      <c r="Q4943">
        <v>0</v>
      </c>
      <c r="R4943">
        <v>4.9889203740762298</v>
      </c>
      <c r="S4943">
        <v>277.503071516175</v>
      </c>
      <c r="T4943">
        <f>IF(AND(C4943&gt;=$V$3,B4943=$V$1,A4943&lt;=2004),1,0)</f>
        <v>0</v>
      </c>
    </row>
    <row r="4944" spans="1:20" hidden="1" x14ac:dyDescent="0.25">
      <c r="A4944">
        <v>2571</v>
      </c>
      <c r="B4944">
        <v>1513</v>
      </c>
      <c r="C4944">
        <v>294.90933626414801</v>
      </c>
      <c r="D4944">
        <v>0.15021407833661499</v>
      </c>
      <c r="E4944">
        <v>0</v>
      </c>
      <c r="F4944">
        <v>-0.49210510063516399</v>
      </c>
      <c r="G4944">
        <v>567</v>
      </c>
      <c r="H4944">
        <v>3</v>
      </c>
      <c r="I4944">
        <v>233.17109457087</v>
      </c>
      <c r="J4944">
        <v>262.28618587045401</v>
      </c>
      <c r="K4944">
        <v>-20.634440433114001</v>
      </c>
      <c r="L4944">
        <v>-37.064602000000001</v>
      </c>
      <c r="M4944">
        <v>386.83500677569702</v>
      </c>
      <c r="N4944">
        <v>227.07900717665399</v>
      </c>
      <c r="O4944">
        <v>4.5448953345840399</v>
      </c>
      <c r="P4944">
        <v>2.63</v>
      </c>
      <c r="Q4944">
        <v>0</v>
      </c>
      <c r="R4944">
        <v>4.5650780067860603</v>
      </c>
      <c r="S4944">
        <v>279.29878774862698</v>
      </c>
    </row>
    <row r="4945" spans="1:20" hidden="1" x14ac:dyDescent="0.25">
      <c r="A4945">
        <v>2571</v>
      </c>
      <c r="B4945">
        <v>3090</v>
      </c>
      <c r="C4945">
        <v>207.08099977686399</v>
      </c>
      <c r="D4945">
        <v>0.121920338746674</v>
      </c>
      <c r="E4945">
        <v>0</v>
      </c>
      <c r="F4945">
        <v>0.20637455141557701</v>
      </c>
      <c r="G4945">
        <v>567</v>
      </c>
      <c r="H4945">
        <v>3</v>
      </c>
      <c r="I4945">
        <v>58.838147502783698</v>
      </c>
      <c r="J4945">
        <v>185.95928753520201</v>
      </c>
      <c r="K4945">
        <v>-20.634440433114001</v>
      </c>
      <c r="L4945">
        <v>47.642398999999997</v>
      </c>
      <c r="M4945">
        <v>93.474699978231101</v>
      </c>
      <c r="N4945">
        <v>53.732237756802597</v>
      </c>
      <c r="O4945">
        <v>-8.6909015318707206E-2</v>
      </c>
      <c r="P4945">
        <v>-0.48</v>
      </c>
      <c r="Q4945">
        <v>0</v>
      </c>
      <c r="R4945">
        <v>-7.1302282218830699</v>
      </c>
      <c r="S4945">
        <v>231.50148255340801</v>
      </c>
    </row>
    <row r="4946" spans="1:20" hidden="1" x14ac:dyDescent="0.25">
      <c r="A4946">
        <v>2572</v>
      </c>
      <c r="B4946">
        <v>333</v>
      </c>
      <c r="C4946">
        <v>262.447169772802</v>
      </c>
      <c r="D4946">
        <v>0.111207278838781</v>
      </c>
      <c r="E4946">
        <v>0</v>
      </c>
      <c r="F4946">
        <v>-0.190208972571281</v>
      </c>
      <c r="G4946">
        <v>568</v>
      </c>
      <c r="H4946">
        <v>3</v>
      </c>
      <c r="I4946">
        <v>140.30517498280801</v>
      </c>
      <c r="J4946">
        <v>246.355479122003</v>
      </c>
      <c r="K4946">
        <v>-20.379138520366599</v>
      </c>
      <c r="L4946">
        <v>22.605801</v>
      </c>
      <c r="M4946">
        <v>242.06477524786001</v>
      </c>
      <c r="N4946">
        <v>137.914564068212</v>
      </c>
      <c r="O4946">
        <v>0.280695452433388</v>
      </c>
      <c r="P4946">
        <v>10.68</v>
      </c>
      <c r="Q4946">
        <v>0</v>
      </c>
      <c r="R4946">
        <v>-1.4753826984429601</v>
      </c>
      <c r="S4946">
        <v>267.52904489344598</v>
      </c>
    </row>
    <row r="4947" spans="1:20" x14ac:dyDescent="0.25">
      <c r="A4947">
        <v>2572</v>
      </c>
      <c r="B4947">
        <v>1499</v>
      </c>
      <c r="C4947">
        <v>294.35936025678501</v>
      </c>
      <c r="D4947">
        <v>0.144306293912391</v>
      </c>
      <c r="E4947">
        <v>0</v>
      </c>
      <c r="F4947">
        <v>0.48865569705804801</v>
      </c>
      <c r="G4947">
        <v>568</v>
      </c>
      <c r="H4947">
        <v>3</v>
      </c>
      <c r="I4947">
        <v>231.34073519032799</v>
      </c>
      <c r="J4947">
        <v>263.90876936086602</v>
      </c>
      <c r="K4947">
        <v>-20.379138520366599</v>
      </c>
      <c r="L4947">
        <v>-39.488300000000002</v>
      </c>
      <c r="M4947">
        <v>384.16949610035198</v>
      </c>
      <c r="N4947">
        <v>224.58738334234201</v>
      </c>
      <c r="O4947">
        <v>5.1918506911886499</v>
      </c>
      <c r="P4947">
        <v>2.29</v>
      </c>
      <c r="Q4947">
        <v>0</v>
      </c>
      <c r="R4947">
        <v>4.9142486996657997</v>
      </c>
      <c r="S4947">
        <v>277.58325266522098</v>
      </c>
      <c r="T4947">
        <f>IF(AND(C4947&gt;=$V$3,B4947=$V$1,A4947&lt;=2004),1,0)</f>
        <v>0</v>
      </c>
    </row>
    <row r="4948" spans="1:20" hidden="1" x14ac:dyDescent="0.25">
      <c r="A4948">
        <v>2572</v>
      </c>
      <c r="B4948">
        <v>1513</v>
      </c>
      <c r="C4948">
        <v>294.73632712087601</v>
      </c>
      <c r="D4948">
        <v>0.150108621258291</v>
      </c>
      <c r="E4948">
        <v>0</v>
      </c>
      <c r="F4948">
        <v>0.45627238898480299</v>
      </c>
      <c r="G4948">
        <v>568</v>
      </c>
      <c r="H4948">
        <v>3</v>
      </c>
      <c r="I4948">
        <v>231.79959389755101</v>
      </c>
      <c r="J4948">
        <v>262.11317672718201</v>
      </c>
      <c r="K4948">
        <v>-20.379138520366599</v>
      </c>
      <c r="L4948">
        <v>-37.064602000000001</v>
      </c>
      <c r="M4948">
        <v>386.01869026427698</v>
      </c>
      <c r="N4948">
        <v>226.58340058988901</v>
      </c>
      <c r="O4948">
        <v>4.5415994453790196</v>
      </c>
      <c r="P4948">
        <v>2.69</v>
      </c>
      <c r="Q4948">
        <v>0</v>
      </c>
      <c r="R4948">
        <v>4.4987171143551299</v>
      </c>
      <c r="S4948">
        <v>279.37218906172802</v>
      </c>
    </row>
    <row r="4949" spans="1:20" hidden="1" x14ac:dyDescent="0.25">
      <c r="A4949">
        <v>2572</v>
      </c>
      <c r="B4949">
        <v>3090</v>
      </c>
      <c r="C4949">
        <v>207.29893688920899</v>
      </c>
      <c r="D4949">
        <v>0.121834745153484</v>
      </c>
      <c r="E4949">
        <v>0</v>
      </c>
      <c r="F4949">
        <v>-0.34085685693176399</v>
      </c>
      <c r="G4949">
        <v>568</v>
      </c>
      <c r="H4949">
        <v>3</v>
      </c>
      <c r="I4949">
        <v>59.658593968947997</v>
      </c>
      <c r="J4949">
        <v>186.17722464754701</v>
      </c>
      <c r="K4949">
        <v>-20.379138520366599</v>
      </c>
      <c r="L4949">
        <v>47.642398999999997</v>
      </c>
      <c r="M4949">
        <v>93.845890210608601</v>
      </c>
      <c r="N4949">
        <v>53.941902424147003</v>
      </c>
      <c r="O4949">
        <v>-0.10031941249835601</v>
      </c>
      <c r="P4949">
        <v>-0.41</v>
      </c>
      <c r="Q4949">
        <v>0</v>
      </c>
      <c r="R4949">
        <v>-7.03760304760719</v>
      </c>
      <c r="S4949">
        <v>231.38665663934199</v>
      </c>
    </row>
    <row r="4950" spans="1:20" hidden="1" x14ac:dyDescent="0.25">
      <c r="A4950">
        <v>2573</v>
      </c>
      <c r="B4950">
        <v>333</v>
      </c>
      <c r="C4950">
        <v>262.45686205824302</v>
      </c>
      <c r="D4950">
        <v>0.111124245482215</v>
      </c>
      <c r="E4950">
        <v>0</v>
      </c>
      <c r="F4950">
        <v>0.104341673101495</v>
      </c>
      <c r="G4950">
        <v>569</v>
      </c>
      <c r="H4950">
        <v>3</v>
      </c>
      <c r="I4950">
        <v>140.30517498280801</v>
      </c>
      <c r="J4950">
        <v>246.36517140744499</v>
      </c>
      <c r="K4950">
        <v>-20.379138520366599</v>
      </c>
      <c r="L4950">
        <v>22.605801</v>
      </c>
      <c r="M4950">
        <v>242.11506929953899</v>
      </c>
      <c r="N4950">
        <v>137.93337790563899</v>
      </c>
      <c r="O4950">
        <v>0.28869937826793501</v>
      </c>
      <c r="P4950">
        <v>10.61</v>
      </c>
      <c r="Q4950">
        <v>0</v>
      </c>
      <c r="R4950">
        <v>-1.46451731375925</v>
      </c>
      <c r="S4950">
        <v>267.50514974930701</v>
      </c>
    </row>
    <row r="4951" spans="1:20" x14ac:dyDescent="0.25">
      <c r="A4951">
        <v>2573</v>
      </c>
      <c r="B4951">
        <v>1499</v>
      </c>
      <c r="C4951">
        <v>294.18276556794098</v>
      </c>
      <c r="D4951">
        <v>0.14419854704471899</v>
      </c>
      <c r="E4951">
        <v>0</v>
      </c>
      <c r="F4951">
        <v>-0.51823865948743297</v>
      </c>
      <c r="G4951">
        <v>569</v>
      </c>
      <c r="H4951">
        <v>3</v>
      </c>
      <c r="I4951">
        <v>231.34073519032799</v>
      </c>
      <c r="J4951">
        <v>263.73217467202198</v>
      </c>
      <c r="K4951">
        <v>-20.379138520366599</v>
      </c>
      <c r="L4951">
        <v>-39.488300000000002</v>
      </c>
      <c r="M4951">
        <v>383.14719248233098</v>
      </c>
      <c r="N4951">
        <v>223.97265234152599</v>
      </c>
      <c r="O4951">
        <v>5.1928811327228299</v>
      </c>
      <c r="P4951">
        <v>2.3199999999999998</v>
      </c>
      <c r="Q4951">
        <v>0</v>
      </c>
      <c r="R4951">
        <v>4.8346130989175604</v>
      </c>
      <c r="S4951">
        <v>277.662134475475</v>
      </c>
      <c r="T4951">
        <f>IF(AND(C4951&gt;=$V$3,B4951=$V$1,A4951&lt;=2004),1,0)</f>
        <v>0</v>
      </c>
    </row>
    <row r="4952" spans="1:20" hidden="1" x14ac:dyDescent="0.25">
      <c r="A4952">
        <v>2573</v>
      </c>
      <c r="B4952">
        <v>1513</v>
      </c>
      <c r="C4952">
        <v>294.58198033194901</v>
      </c>
      <c r="D4952">
        <v>0.14999654205985399</v>
      </c>
      <c r="E4952">
        <v>0</v>
      </c>
      <c r="F4952">
        <v>-0.49446425733724902</v>
      </c>
      <c r="G4952">
        <v>569</v>
      </c>
      <c r="H4952">
        <v>3</v>
      </c>
      <c r="I4952">
        <v>231.79959389755101</v>
      </c>
      <c r="J4952">
        <v>261.95882993825398</v>
      </c>
      <c r="K4952">
        <v>-20.379138520366599</v>
      </c>
      <c r="L4952">
        <v>-37.064602000000001</v>
      </c>
      <c r="M4952">
        <v>385.11365256561101</v>
      </c>
      <c r="N4952">
        <v>226.034753514583</v>
      </c>
      <c r="O4952">
        <v>4.5386614210446599</v>
      </c>
      <c r="P4952">
        <v>2.76</v>
      </c>
      <c r="Q4952">
        <v>0</v>
      </c>
      <c r="R4952">
        <v>4.4277054560432196</v>
      </c>
      <c r="S4952">
        <v>279.444431744751</v>
      </c>
    </row>
    <row r="4953" spans="1:20" hidden="1" x14ac:dyDescent="0.25">
      <c r="A4953">
        <v>2573</v>
      </c>
      <c r="B4953">
        <v>3090</v>
      </c>
      <c r="C4953">
        <v>207.508881805832</v>
      </c>
      <c r="D4953">
        <v>0.121743776756971</v>
      </c>
      <c r="E4953">
        <v>0</v>
      </c>
      <c r="F4953">
        <v>0.21175355361609299</v>
      </c>
      <c r="G4953">
        <v>569</v>
      </c>
      <c r="H4953">
        <v>3</v>
      </c>
      <c r="I4953">
        <v>59.658593968947997</v>
      </c>
      <c r="J4953">
        <v>186.38716956416999</v>
      </c>
      <c r="K4953">
        <v>-20.379138520366599</v>
      </c>
      <c r="L4953">
        <v>47.642398999999997</v>
      </c>
      <c r="M4953">
        <v>94.241577155719796</v>
      </c>
      <c r="N4953">
        <v>54.165381699451103</v>
      </c>
      <c r="O4953">
        <v>-0.113968171330804</v>
      </c>
      <c r="P4953">
        <v>-0.34</v>
      </c>
      <c r="Q4953">
        <v>0</v>
      </c>
      <c r="R4953">
        <v>-6.9417059226307298</v>
      </c>
      <c r="S4953">
        <v>231.27339538798199</v>
      </c>
    </row>
    <row r="4954" spans="1:20" hidden="1" x14ac:dyDescent="0.25">
      <c r="A4954" t="s">
        <v>101</v>
      </c>
      <c r="B4954">
        <v>333</v>
      </c>
      <c r="C4954">
        <v>262.473710690232</v>
      </c>
      <c r="D4954">
        <v>0.111045367040138</v>
      </c>
      <c r="E4954">
        <v>0</v>
      </c>
      <c r="F4954">
        <v>-0.189606856805555</v>
      </c>
      <c r="G4954">
        <v>570</v>
      </c>
      <c r="H4954">
        <v>3</v>
      </c>
      <c r="I4954">
        <v>140.74077160380401</v>
      </c>
      <c r="J4954">
        <v>246.382020039433</v>
      </c>
      <c r="K4954">
        <v>-20.117628924608599</v>
      </c>
      <c r="L4954">
        <v>22.605801</v>
      </c>
      <c r="M4954">
        <v>242.15083693019301</v>
      </c>
      <c r="N4954">
        <v>137.94440067357499</v>
      </c>
      <c r="O4954">
        <v>0.29687018970197598</v>
      </c>
      <c r="P4954">
        <v>10.54</v>
      </c>
      <c r="Q4954">
        <v>0</v>
      </c>
      <c r="R4954">
        <v>-1.4548379393200099</v>
      </c>
      <c r="S4954">
        <v>267.481412534367</v>
      </c>
    </row>
    <row r="4955" spans="1:20" x14ac:dyDescent="0.25">
      <c r="A4955">
        <v>2574</v>
      </c>
      <c r="B4955">
        <v>1499</v>
      </c>
      <c r="C4955">
        <v>293.98741411427699</v>
      </c>
      <c r="D4955">
        <v>0.14409619173340699</v>
      </c>
      <c r="E4955">
        <v>0</v>
      </c>
      <c r="F4955">
        <v>0.496964381638068</v>
      </c>
      <c r="G4955">
        <v>570</v>
      </c>
      <c r="H4955">
        <v>3</v>
      </c>
      <c r="I4955">
        <v>229.867093342712</v>
      </c>
      <c r="J4955">
        <v>263.53682321835799</v>
      </c>
      <c r="K4955">
        <v>-20.117628924608599</v>
      </c>
      <c r="L4955">
        <v>-39.488300000000002</v>
      </c>
      <c r="M4955">
        <v>382.22857524984403</v>
      </c>
      <c r="N4955">
        <v>223.41946415271099</v>
      </c>
      <c r="O4955">
        <v>5.1939408191926697</v>
      </c>
      <c r="P4955">
        <v>2.35</v>
      </c>
      <c r="Q4955">
        <v>0</v>
      </c>
      <c r="R4955">
        <v>4.7609887481996198</v>
      </c>
      <c r="S4955">
        <v>277.73981502681801</v>
      </c>
      <c r="T4955">
        <f>IF(AND(C4955&gt;=$V$3,B4955=$V$1,A4955&lt;=2004),1,0)</f>
        <v>0</v>
      </c>
    </row>
    <row r="4956" spans="1:20" hidden="1" x14ac:dyDescent="0.25">
      <c r="A4956">
        <v>2574</v>
      </c>
      <c r="B4956">
        <v>1513</v>
      </c>
      <c r="C4956">
        <v>294.410066839666</v>
      </c>
      <c r="D4956">
        <v>0.149890071203713</v>
      </c>
      <c r="E4956">
        <v>0</v>
      </c>
      <c r="F4956">
        <v>0.46543435788093701</v>
      </c>
      <c r="G4956">
        <v>570</v>
      </c>
      <c r="H4956">
        <v>3</v>
      </c>
      <c r="I4956">
        <v>230.40729881305501</v>
      </c>
      <c r="J4956">
        <v>261.786916445972</v>
      </c>
      <c r="K4956">
        <v>-20.117628924608599</v>
      </c>
      <c r="L4956">
        <v>-37.064602000000001</v>
      </c>
      <c r="M4956">
        <v>384.30758457110602</v>
      </c>
      <c r="N4956">
        <v>225.545133716968</v>
      </c>
      <c r="O4956">
        <v>4.5351729563722003</v>
      </c>
      <c r="P4956">
        <v>2.83</v>
      </c>
      <c r="Q4956">
        <v>0</v>
      </c>
      <c r="R4956">
        <v>4.3624058969417998</v>
      </c>
      <c r="S4956">
        <v>279.51560899661598</v>
      </c>
    </row>
    <row r="4957" spans="1:20" hidden="1" x14ac:dyDescent="0.25">
      <c r="A4957">
        <v>2574</v>
      </c>
      <c r="B4957">
        <v>3090</v>
      </c>
      <c r="C4957">
        <v>207.73158736823601</v>
      </c>
      <c r="D4957">
        <v>0.121657360337211</v>
      </c>
      <c r="E4957">
        <v>0</v>
      </c>
      <c r="F4957">
        <v>-0.33809338464937</v>
      </c>
      <c r="G4957">
        <v>570</v>
      </c>
      <c r="H4957">
        <v>3</v>
      </c>
      <c r="I4957">
        <v>60.498430996899401</v>
      </c>
      <c r="J4957">
        <v>186.609875126574</v>
      </c>
      <c r="K4957">
        <v>-20.117628924608599</v>
      </c>
      <c r="L4957">
        <v>47.642398999999997</v>
      </c>
      <c r="M4957">
        <v>94.623935459742498</v>
      </c>
      <c r="N4957">
        <v>54.3813647728443</v>
      </c>
      <c r="O4957">
        <v>-0.12749961852174099</v>
      </c>
      <c r="P4957">
        <v>-0.28000000000000003</v>
      </c>
      <c r="Q4957">
        <v>0</v>
      </c>
      <c r="R4957">
        <v>-6.84856293550743</v>
      </c>
      <c r="S4957">
        <v>231.16165386266499</v>
      </c>
    </row>
    <row r="4958" spans="1:20" hidden="1" x14ac:dyDescent="0.25">
      <c r="A4958">
        <v>2575</v>
      </c>
      <c r="B4958">
        <v>333</v>
      </c>
      <c r="C4958">
        <v>262.48640109235299</v>
      </c>
      <c r="D4958">
        <v>0.11096081298711601</v>
      </c>
      <c r="E4958">
        <v>0</v>
      </c>
      <c r="F4958">
        <v>0.11017199705111599</v>
      </c>
      <c r="G4958">
        <v>571</v>
      </c>
      <c r="H4958">
        <v>3</v>
      </c>
      <c r="I4958">
        <v>140.74077160380401</v>
      </c>
      <c r="J4958">
        <v>246.39471044155499</v>
      </c>
      <c r="K4958">
        <v>-20.117628924608599</v>
      </c>
      <c r="L4958">
        <v>22.605801</v>
      </c>
      <c r="M4958">
        <v>242.21302319869699</v>
      </c>
      <c r="N4958">
        <v>137.96979143827801</v>
      </c>
      <c r="O4958">
        <v>0.30518990584484001</v>
      </c>
      <c r="P4958">
        <v>10.47</v>
      </c>
      <c r="Q4958">
        <v>0</v>
      </c>
      <c r="R4958">
        <v>-1.4431417299271001</v>
      </c>
      <c r="S4958">
        <v>267.45786615541601</v>
      </c>
    </row>
    <row r="4959" spans="1:20" x14ac:dyDescent="0.25">
      <c r="A4959">
        <v>2575</v>
      </c>
      <c r="B4959">
        <v>1499</v>
      </c>
      <c r="C4959">
        <v>293.81148064481101</v>
      </c>
      <c r="D4959">
        <v>0.143986471559024</v>
      </c>
      <c r="E4959">
        <v>0</v>
      </c>
      <c r="F4959">
        <v>-0.51448386177092997</v>
      </c>
      <c r="G4959">
        <v>571</v>
      </c>
      <c r="H4959">
        <v>3</v>
      </c>
      <c r="I4959">
        <v>229.867093342712</v>
      </c>
      <c r="J4959">
        <v>263.36088974889202</v>
      </c>
      <c r="K4959">
        <v>-20.117628924608599</v>
      </c>
      <c r="L4959">
        <v>-39.488300000000002</v>
      </c>
      <c r="M4959">
        <v>381.21431372457499</v>
      </c>
      <c r="N4959">
        <v>222.80928115856901</v>
      </c>
      <c r="O4959">
        <v>5.1956625755554198</v>
      </c>
      <c r="P4959">
        <v>2.38</v>
      </c>
      <c r="Q4959">
        <v>0</v>
      </c>
      <c r="R4959">
        <v>4.6823051739182402</v>
      </c>
      <c r="S4959">
        <v>277.81621177268403</v>
      </c>
      <c r="T4959">
        <f>IF(AND(C4959&gt;=$V$3,B4959=$V$1,A4959&lt;=2004),1,0)</f>
        <v>0</v>
      </c>
    </row>
    <row r="4960" spans="1:20" hidden="1" x14ac:dyDescent="0.25">
      <c r="A4960">
        <v>2575</v>
      </c>
      <c r="B4960">
        <v>1513</v>
      </c>
      <c r="C4960">
        <v>294.25699493888698</v>
      </c>
      <c r="D4960">
        <v>0.149775939355029</v>
      </c>
      <c r="E4960">
        <v>0</v>
      </c>
      <c r="F4960">
        <v>-0.49921315931403798</v>
      </c>
      <c r="G4960">
        <v>571</v>
      </c>
      <c r="H4960">
        <v>3</v>
      </c>
      <c r="I4960">
        <v>230.40729881305501</v>
      </c>
      <c r="J4960">
        <v>261.63384454519303</v>
      </c>
      <c r="K4960">
        <v>-20.117628924608599</v>
      </c>
      <c r="L4960">
        <v>-37.064602000000001</v>
      </c>
      <c r="M4960">
        <v>383.41126569512102</v>
      </c>
      <c r="N4960">
        <v>225.00142601893799</v>
      </c>
      <c r="O4960">
        <v>4.5317199688134098</v>
      </c>
      <c r="P4960">
        <v>2.91</v>
      </c>
      <c r="Q4960">
        <v>0</v>
      </c>
      <c r="R4960">
        <v>4.2923509280244598</v>
      </c>
      <c r="S4960">
        <v>279.58564322779802</v>
      </c>
    </row>
    <row r="4961" spans="1:20" hidden="1" x14ac:dyDescent="0.25">
      <c r="A4961">
        <v>2575</v>
      </c>
      <c r="B4961">
        <v>3090</v>
      </c>
      <c r="C4961">
        <v>207.94613871866599</v>
      </c>
      <c r="D4961">
        <v>0.12156472591967001</v>
      </c>
      <c r="E4961">
        <v>0</v>
      </c>
      <c r="F4961">
        <v>0.21604617151157801</v>
      </c>
      <c r="G4961">
        <v>571</v>
      </c>
      <c r="H4961">
        <v>3</v>
      </c>
      <c r="I4961">
        <v>60.498430996899401</v>
      </c>
      <c r="J4961">
        <v>186.82442647700401</v>
      </c>
      <c r="K4961">
        <v>-20.117628924608599</v>
      </c>
      <c r="L4961">
        <v>47.642398999999997</v>
      </c>
      <c r="M4961">
        <v>95.0308043260967</v>
      </c>
      <c r="N4961">
        <v>54.611127919711898</v>
      </c>
      <c r="O4961">
        <v>-0.140057625312347</v>
      </c>
      <c r="P4961">
        <v>-0.21</v>
      </c>
      <c r="Q4961">
        <v>0</v>
      </c>
      <c r="R4961">
        <v>-6.7521804902731102</v>
      </c>
      <c r="S4961">
        <v>231.05148491856701</v>
      </c>
    </row>
    <row r="4962" spans="1:20" hidden="1" x14ac:dyDescent="0.25">
      <c r="A4962">
        <v>2576</v>
      </c>
      <c r="B4962">
        <v>333</v>
      </c>
      <c r="C4962">
        <v>262.50664137365499</v>
      </c>
      <c r="D4962">
        <v>0.110880582092691</v>
      </c>
      <c r="E4962">
        <v>0</v>
      </c>
      <c r="F4962">
        <v>-0.20003346111877701</v>
      </c>
      <c r="G4962">
        <v>572</v>
      </c>
      <c r="H4962">
        <v>3</v>
      </c>
      <c r="I4962">
        <v>141.18455407379901</v>
      </c>
      <c r="J4962">
        <v>246.41495072285599</v>
      </c>
      <c r="K4962">
        <v>-19.849991304196401</v>
      </c>
      <c r="L4962">
        <v>22.605801</v>
      </c>
      <c r="M4962">
        <v>242.259869849892</v>
      </c>
      <c r="N4962">
        <v>137.98694855003399</v>
      </c>
      <c r="O4962">
        <v>0.31412353677236399</v>
      </c>
      <c r="P4962">
        <v>10.41</v>
      </c>
      <c r="Q4962">
        <v>0</v>
      </c>
      <c r="R4962">
        <v>-1.4326988536233101</v>
      </c>
      <c r="S4962">
        <v>267.43449016300298</v>
      </c>
    </row>
    <row r="4963" spans="1:20" x14ac:dyDescent="0.25">
      <c r="A4963">
        <v>2576</v>
      </c>
      <c r="B4963">
        <v>1499</v>
      </c>
      <c r="C4963">
        <v>293.616929141958</v>
      </c>
      <c r="D4963">
        <v>0.14388236126019699</v>
      </c>
      <c r="E4963">
        <v>0</v>
      </c>
      <c r="F4963">
        <v>0.493288625061579</v>
      </c>
      <c r="G4963">
        <v>572</v>
      </c>
      <c r="H4963">
        <v>3</v>
      </c>
      <c r="I4963">
        <v>228.37233628026101</v>
      </c>
      <c r="J4963">
        <v>263.16633824604003</v>
      </c>
      <c r="K4963">
        <v>-19.849991304196401</v>
      </c>
      <c r="L4963">
        <v>-39.488300000000002</v>
      </c>
      <c r="M4963">
        <v>380.30259882572398</v>
      </c>
      <c r="N4963">
        <v>222.259997361301</v>
      </c>
      <c r="O4963">
        <v>5.19815953043818</v>
      </c>
      <c r="P4963">
        <v>2.4300000000000002</v>
      </c>
      <c r="Q4963">
        <v>0</v>
      </c>
      <c r="R4963">
        <v>4.6095875332118004</v>
      </c>
      <c r="S4963">
        <v>277.89142205357001</v>
      </c>
      <c r="T4963">
        <f>IF(AND(C4963&gt;=$V$3,B4963=$V$1,A4963&lt;=2004),1,0)</f>
        <v>0</v>
      </c>
    </row>
    <row r="4964" spans="1:20" hidden="1" x14ac:dyDescent="0.25">
      <c r="A4964">
        <v>2576</v>
      </c>
      <c r="B4964">
        <v>1513</v>
      </c>
      <c r="C4964">
        <v>294.08600902886099</v>
      </c>
      <c r="D4964">
        <v>0.14966764294610599</v>
      </c>
      <c r="E4964">
        <v>0</v>
      </c>
      <c r="F4964">
        <v>0.474636283943207</v>
      </c>
      <c r="G4964">
        <v>572</v>
      </c>
      <c r="H4964">
        <v>3</v>
      </c>
      <c r="I4964">
        <v>228.99479936446099</v>
      </c>
      <c r="J4964">
        <v>261.46285863516698</v>
      </c>
      <c r="K4964">
        <v>-19.849991304196401</v>
      </c>
      <c r="L4964">
        <v>-37.064602000000001</v>
      </c>
      <c r="M4964">
        <v>382.61450305328799</v>
      </c>
      <c r="N4964">
        <v>224.517113470113</v>
      </c>
      <c r="O4964">
        <v>4.5272906402695003</v>
      </c>
      <c r="P4964">
        <v>2.99</v>
      </c>
      <c r="Q4964">
        <v>0</v>
      </c>
      <c r="R4964">
        <v>4.2280552132919196</v>
      </c>
      <c r="S4964">
        <v>279.654628406602</v>
      </c>
    </row>
    <row r="4965" spans="1:20" hidden="1" x14ac:dyDescent="0.25">
      <c r="A4965">
        <v>2576</v>
      </c>
      <c r="B4965">
        <v>3090</v>
      </c>
      <c r="C4965">
        <v>208.173732937008</v>
      </c>
      <c r="D4965">
        <v>0.12147682780115</v>
      </c>
      <c r="E4965">
        <v>0</v>
      </c>
      <c r="F4965">
        <v>-0.34557083809632</v>
      </c>
      <c r="G4965">
        <v>572</v>
      </c>
      <c r="H4965">
        <v>3</v>
      </c>
      <c r="I4965">
        <v>61.3572351539366</v>
      </c>
      <c r="J4965">
        <v>187.05202069534599</v>
      </c>
      <c r="K4965">
        <v>-19.849991304196401</v>
      </c>
      <c r="L4965">
        <v>47.642398999999997</v>
      </c>
      <c r="M4965">
        <v>95.424015526027802</v>
      </c>
      <c r="N4965">
        <v>54.833215231587502</v>
      </c>
      <c r="O4965">
        <v>-0.15337379238881299</v>
      </c>
      <c r="P4965">
        <v>-0.15</v>
      </c>
      <c r="Q4965">
        <v>0</v>
      </c>
      <c r="R4965">
        <v>-6.6586011554456404</v>
      </c>
      <c r="S4965">
        <v>230.942842819985</v>
      </c>
    </row>
    <row r="4966" spans="1:20" hidden="1" x14ac:dyDescent="0.25">
      <c r="A4966">
        <v>2577</v>
      </c>
      <c r="B4966">
        <v>333</v>
      </c>
      <c r="C4966">
        <v>262.52288480194102</v>
      </c>
      <c r="D4966">
        <v>0.110799212512853</v>
      </c>
      <c r="E4966">
        <v>0</v>
      </c>
      <c r="F4966">
        <v>0.105896325919331</v>
      </c>
      <c r="G4966">
        <v>573</v>
      </c>
      <c r="H4966">
        <v>3</v>
      </c>
      <c r="I4966">
        <v>141.18455407379901</v>
      </c>
      <c r="J4966">
        <v>246.43119415114199</v>
      </c>
      <c r="K4966">
        <v>-19.849991304196401</v>
      </c>
      <c r="L4966">
        <v>22.605801</v>
      </c>
      <c r="M4966">
        <v>242.334600960899</v>
      </c>
      <c r="N4966">
        <v>138.01984362154201</v>
      </c>
      <c r="O4966">
        <v>0.32263278157786102</v>
      </c>
      <c r="P4966">
        <v>10.35</v>
      </c>
      <c r="Q4966">
        <v>0</v>
      </c>
      <c r="R4966">
        <v>-1.42012932239691</v>
      </c>
      <c r="S4966">
        <v>267.41131925574399</v>
      </c>
    </row>
    <row r="4967" spans="1:20" x14ac:dyDescent="0.25">
      <c r="A4967">
        <v>2577</v>
      </c>
      <c r="B4967">
        <v>1499</v>
      </c>
      <c r="C4967">
        <v>293.44203554302402</v>
      </c>
      <c r="D4967">
        <v>0.143776773364995</v>
      </c>
      <c r="E4967">
        <v>0</v>
      </c>
      <c r="F4967">
        <v>-0.52084054220284404</v>
      </c>
      <c r="G4967">
        <v>573</v>
      </c>
      <c r="H4967">
        <v>3</v>
      </c>
      <c r="I4967">
        <v>228.37233628026101</v>
      </c>
      <c r="J4967">
        <v>262.99144464710599</v>
      </c>
      <c r="K4967">
        <v>-19.849991304196401</v>
      </c>
      <c r="L4967">
        <v>-39.488300000000002</v>
      </c>
      <c r="M4967">
        <v>379.29630750388401</v>
      </c>
      <c r="N4967">
        <v>221.655282919889</v>
      </c>
      <c r="O4967">
        <v>5.1996820448034402</v>
      </c>
      <c r="P4967">
        <v>2.4700000000000002</v>
      </c>
      <c r="Q4967">
        <v>0</v>
      </c>
      <c r="R4967">
        <v>4.53184638580142</v>
      </c>
      <c r="S4967">
        <v>277.96536390566598</v>
      </c>
      <c r="T4967">
        <f>IF(AND(C4967&gt;=$V$3,B4967=$V$1,A4967&lt;=2004),1,0)</f>
        <v>0</v>
      </c>
    </row>
    <row r="4968" spans="1:20" hidden="1" x14ac:dyDescent="0.25">
      <c r="A4968">
        <v>2577</v>
      </c>
      <c r="B4968">
        <v>1513</v>
      </c>
      <c r="C4968">
        <v>293.93370622257498</v>
      </c>
      <c r="D4968">
        <v>0.149557809529</v>
      </c>
      <c r="E4968">
        <v>0</v>
      </c>
      <c r="F4968">
        <v>-0.495013940443087</v>
      </c>
      <c r="G4968">
        <v>573</v>
      </c>
      <c r="H4968">
        <v>3</v>
      </c>
      <c r="I4968">
        <v>228.99479936446099</v>
      </c>
      <c r="J4968">
        <v>261.31055582888098</v>
      </c>
      <c r="K4968">
        <v>-19.849991304196401</v>
      </c>
      <c r="L4968">
        <v>-37.064602000000001</v>
      </c>
      <c r="M4968">
        <v>381.72596426349702</v>
      </c>
      <c r="N4968">
        <v>223.97877558415399</v>
      </c>
      <c r="O4968">
        <v>4.5229477440714598</v>
      </c>
      <c r="P4968">
        <v>3.07</v>
      </c>
      <c r="Q4968">
        <v>0</v>
      </c>
      <c r="R4968">
        <v>4.15889928048174</v>
      </c>
      <c r="S4968">
        <v>279.72248523344598</v>
      </c>
    </row>
    <row r="4969" spans="1:20" hidden="1" x14ac:dyDescent="0.25">
      <c r="A4969">
        <v>2577</v>
      </c>
      <c r="B4969">
        <v>3090</v>
      </c>
      <c r="C4969">
        <v>208.39219717067499</v>
      </c>
      <c r="D4969">
        <v>0.12138768217933101</v>
      </c>
      <c r="E4969">
        <v>0</v>
      </c>
      <c r="F4969">
        <v>0.241899269112098</v>
      </c>
      <c r="G4969">
        <v>573</v>
      </c>
      <c r="H4969">
        <v>3</v>
      </c>
      <c r="I4969">
        <v>61.3572351539366</v>
      </c>
      <c r="J4969">
        <v>187.27048492901301</v>
      </c>
      <c r="K4969">
        <v>-19.849991304196401</v>
      </c>
      <c r="L4969">
        <v>47.642398999999997</v>
      </c>
      <c r="M4969">
        <v>95.842463021897998</v>
      </c>
      <c r="N4969">
        <v>55.069713876665098</v>
      </c>
      <c r="O4969">
        <v>-0.16642613746569501</v>
      </c>
      <c r="P4969">
        <v>-0.1</v>
      </c>
      <c r="Q4969">
        <v>0</v>
      </c>
      <c r="R4969">
        <v>-6.5617030822030902</v>
      </c>
      <c r="S4969">
        <v>230.83578171563499</v>
      </c>
    </row>
    <row r="4970" spans="1:20" hidden="1" x14ac:dyDescent="0.25">
      <c r="A4970">
        <v>2578</v>
      </c>
      <c r="B4970">
        <v>333</v>
      </c>
      <c r="C4970">
        <v>262.54661738032598</v>
      </c>
      <c r="D4970">
        <v>0.110720891408049</v>
      </c>
      <c r="E4970">
        <v>0</v>
      </c>
      <c r="F4970">
        <v>-0.198424435986431</v>
      </c>
      <c r="G4970">
        <v>574</v>
      </c>
      <c r="H4970">
        <v>3</v>
      </c>
      <c r="I4970">
        <v>141.635998201669</v>
      </c>
      <c r="J4970">
        <v>246.45492672952699</v>
      </c>
      <c r="K4970">
        <v>-19.5763071841418</v>
      </c>
      <c r="L4970">
        <v>22.605801</v>
      </c>
      <c r="M4970">
        <v>242.39458740645301</v>
      </c>
      <c r="N4970">
        <v>138.04469371656299</v>
      </c>
      <c r="O4970">
        <v>0.331291957228671</v>
      </c>
      <c r="P4970">
        <v>10.29</v>
      </c>
      <c r="Q4970">
        <v>0</v>
      </c>
      <c r="R4970">
        <v>-1.4087707243510701</v>
      </c>
      <c r="S4970">
        <v>267.38833367598897</v>
      </c>
    </row>
    <row r="4971" spans="1:20" x14ac:dyDescent="0.25">
      <c r="A4971">
        <v>2578</v>
      </c>
      <c r="B4971">
        <v>1499</v>
      </c>
      <c r="C4971">
        <v>293.24786220194102</v>
      </c>
      <c r="D4971">
        <v>0.14367514127321601</v>
      </c>
      <c r="E4971">
        <v>0</v>
      </c>
      <c r="F4971">
        <v>0.51082071014173902</v>
      </c>
      <c r="G4971">
        <v>574</v>
      </c>
      <c r="H4971">
        <v>3</v>
      </c>
      <c r="I4971">
        <v>226.85713015028699</v>
      </c>
      <c r="J4971">
        <v>262.79727130602299</v>
      </c>
      <c r="K4971">
        <v>-19.5763071841418</v>
      </c>
      <c r="L4971">
        <v>-39.488300000000002</v>
      </c>
      <c r="M4971">
        <v>378.39339976244997</v>
      </c>
      <c r="N4971">
        <v>221.11168121051401</v>
      </c>
      <c r="O4971">
        <v>5.2021988213682997</v>
      </c>
      <c r="P4971">
        <v>2.52</v>
      </c>
      <c r="Q4971">
        <v>0</v>
      </c>
      <c r="R4971">
        <v>4.4601358817730299</v>
      </c>
      <c r="S4971">
        <v>278.03813572527901</v>
      </c>
      <c r="T4971">
        <f>IF(AND(C4971&gt;=$V$3,B4971=$V$1,A4971&lt;=2004),1,0)</f>
        <v>0</v>
      </c>
    </row>
    <row r="4972" spans="1:20" hidden="1" x14ac:dyDescent="0.25">
      <c r="A4972">
        <v>2578</v>
      </c>
      <c r="B4972">
        <v>1513</v>
      </c>
      <c r="C4972">
        <v>293.76328931557498</v>
      </c>
      <c r="D4972">
        <v>0.14945209097190301</v>
      </c>
      <c r="E4972">
        <v>0</v>
      </c>
      <c r="F4972">
        <v>0.47993773023740399</v>
      </c>
      <c r="G4972">
        <v>574</v>
      </c>
      <c r="H4972">
        <v>3</v>
      </c>
      <c r="I4972">
        <v>227.562686221885</v>
      </c>
      <c r="J4972">
        <v>261.14013892188098</v>
      </c>
      <c r="K4972">
        <v>-19.5763071841418</v>
      </c>
      <c r="L4972">
        <v>-37.064602000000001</v>
      </c>
      <c r="M4972">
        <v>380.935817350989</v>
      </c>
      <c r="N4972">
        <v>223.49886982489801</v>
      </c>
      <c r="O4972">
        <v>4.5191465307683103</v>
      </c>
      <c r="P4972">
        <v>3.16</v>
      </c>
      <c r="Q4972">
        <v>0</v>
      </c>
      <c r="R4972">
        <v>4.0954527008523502</v>
      </c>
      <c r="S4972">
        <v>279.78930686244502</v>
      </c>
    </row>
    <row r="4973" spans="1:20" hidden="1" x14ac:dyDescent="0.25">
      <c r="A4973">
        <v>2578</v>
      </c>
      <c r="B4973">
        <v>3090</v>
      </c>
      <c r="C4973">
        <v>208.62404959133599</v>
      </c>
      <c r="D4973">
        <v>0.121301876358493</v>
      </c>
      <c r="E4973">
        <v>0</v>
      </c>
      <c r="F4973">
        <v>-0.35472005331948903</v>
      </c>
      <c r="G4973">
        <v>574</v>
      </c>
      <c r="H4973">
        <v>3</v>
      </c>
      <c r="I4973">
        <v>62.2345718403311</v>
      </c>
      <c r="J4973">
        <v>187.50233734967401</v>
      </c>
      <c r="K4973">
        <v>-19.5763071841418</v>
      </c>
      <c r="L4973">
        <v>47.642398999999997</v>
      </c>
      <c r="M4973">
        <v>96.245417472726103</v>
      </c>
      <c r="N4973">
        <v>55.297423501138503</v>
      </c>
      <c r="O4973">
        <v>-0.178402122407324</v>
      </c>
      <c r="P4973">
        <v>-0.04</v>
      </c>
      <c r="Q4973">
        <v>0</v>
      </c>
      <c r="R4973">
        <v>-6.4678917463725103</v>
      </c>
      <c r="S4973">
        <v>230.73025124214399</v>
      </c>
    </row>
    <row r="4974" spans="1:20" hidden="1" x14ac:dyDescent="0.25">
      <c r="A4974">
        <v>2579</v>
      </c>
      <c r="B4974">
        <v>333</v>
      </c>
      <c r="C4974">
        <v>262.56645959938498</v>
      </c>
      <c r="D4974">
        <v>0.110631417665394</v>
      </c>
      <c r="E4974">
        <v>0</v>
      </c>
      <c r="F4974">
        <v>0.103074782266404</v>
      </c>
      <c r="G4974">
        <v>575</v>
      </c>
      <c r="H4974">
        <v>3</v>
      </c>
      <c r="I4974">
        <v>141.635998201669</v>
      </c>
      <c r="J4974">
        <v>246.47476894858599</v>
      </c>
      <c r="K4974">
        <v>-19.5763071841418</v>
      </c>
      <c r="L4974">
        <v>22.605801</v>
      </c>
      <c r="M4974">
        <v>242.48225105791599</v>
      </c>
      <c r="N4974">
        <v>138.08396841337</v>
      </c>
      <c r="O4974">
        <v>0.34006957565704699</v>
      </c>
      <c r="P4974">
        <v>10.24</v>
      </c>
      <c r="Q4974">
        <v>0</v>
      </c>
      <c r="R4974">
        <v>-1.3953072783123099</v>
      </c>
      <c r="S4974">
        <v>267.36556776655198</v>
      </c>
    </row>
    <row r="4975" spans="1:20" x14ac:dyDescent="0.25">
      <c r="A4975">
        <v>2579</v>
      </c>
      <c r="B4975">
        <v>1499</v>
      </c>
      <c r="C4975">
        <v>293.073973796904</v>
      </c>
      <c r="D4975">
        <v>0.143559037144603</v>
      </c>
      <c r="E4975">
        <v>0</v>
      </c>
      <c r="F4975">
        <v>-0.53745387096187702</v>
      </c>
      <c r="G4975">
        <v>575</v>
      </c>
      <c r="H4975">
        <v>3</v>
      </c>
      <c r="I4975">
        <v>226.85713015028699</v>
      </c>
      <c r="J4975">
        <v>262.62338290098501</v>
      </c>
      <c r="K4975">
        <v>-19.5763071841418</v>
      </c>
      <c r="L4975">
        <v>-39.488300000000002</v>
      </c>
      <c r="M4975">
        <v>377.39284760714202</v>
      </c>
      <c r="N4975">
        <v>220.50882694073499</v>
      </c>
      <c r="O4975">
        <v>5.20502536631321</v>
      </c>
      <c r="P4975">
        <v>2.58</v>
      </c>
      <c r="Q4975">
        <v>0</v>
      </c>
      <c r="R4975">
        <v>4.3832064412846297</v>
      </c>
      <c r="S4975">
        <v>278.10965235995701</v>
      </c>
      <c r="T4975">
        <f>IF(AND(C4975&gt;=$V$3,B4975=$V$1,A4975&lt;=2004),1,0)</f>
        <v>0</v>
      </c>
    </row>
    <row r="4976" spans="1:20" hidden="1" x14ac:dyDescent="0.25">
      <c r="A4976">
        <v>2579</v>
      </c>
      <c r="B4976">
        <v>1513</v>
      </c>
      <c r="C4976">
        <v>293.61214368264598</v>
      </c>
      <c r="D4976">
        <v>0.14933131848030901</v>
      </c>
      <c r="E4976">
        <v>0</v>
      </c>
      <c r="F4976">
        <v>-0.51059764631292603</v>
      </c>
      <c r="G4976">
        <v>575</v>
      </c>
      <c r="H4976">
        <v>3</v>
      </c>
      <c r="I4976">
        <v>227.562686221885</v>
      </c>
      <c r="J4976">
        <v>260.98899328895197</v>
      </c>
      <c r="K4976">
        <v>-19.5763071841418</v>
      </c>
      <c r="L4976">
        <v>-37.064602000000001</v>
      </c>
      <c r="M4976">
        <v>380.05314936099001</v>
      </c>
      <c r="N4976">
        <v>222.96242982171199</v>
      </c>
      <c r="O4976">
        <v>4.5151477366527502</v>
      </c>
      <c r="P4976">
        <v>3.26</v>
      </c>
      <c r="Q4976">
        <v>0</v>
      </c>
      <c r="R4976">
        <v>4.0270842472375898</v>
      </c>
      <c r="S4976">
        <v>279.855012988037</v>
      </c>
    </row>
    <row r="4977" spans="1:20" hidden="1" x14ac:dyDescent="0.25">
      <c r="A4977">
        <v>2579</v>
      </c>
      <c r="B4977">
        <v>3090</v>
      </c>
      <c r="C4977">
        <v>208.846574803772</v>
      </c>
      <c r="D4977">
        <v>0.121203852103713</v>
      </c>
      <c r="E4977">
        <v>0</v>
      </c>
      <c r="F4977">
        <v>0.24712471658694399</v>
      </c>
      <c r="G4977">
        <v>575</v>
      </c>
      <c r="H4977">
        <v>3</v>
      </c>
      <c r="I4977">
        <v>62.2345718403311</v>
      </c>
      <c r="J4977">
        <v>187.72486256210999</v>
      </c>
      <c r="K4977">
        <v>-19.5763071841418</v>
      </c>
      <c r="L4977">
        <v>47.642398999999997</v>
      </c>
      <c r="M4977">
        <v>96.674454667946407</v>
      </c>
      <c r="N4977">
        <v>55.5395369862579</v>
      </c>
      <c r="O4977">
        <v>-0.19137462993915699</v>
      </c>
      <c r="P4977">
        <v>0.01</v>
      </c>
      <c r="Q4977">
        <v>0</v>
      </c>
      <c r="R4977">
        <v>-6.37066324741836</v>
      </c>
      <c r="S4977">
        <v>230.626307154128</v>
      </c>
    </row>
    <row r="4978" spans="1:20" hidden="1" x14ac:dyDescent="0.25">
      <c r="A4978">
        <v>2580</v>
      </c>
      <c r="B4978">
        <v>333</v>
      </c>
      <c r="C4978">
        <v>262.59402107554001</v>
      </c>
      <c r="D4978">
        <v>0.11054045174556699</v>
      </c>
      <c r="E4978">
        <v>0</v>
      </c>
      <c r="F4978">
        <v>-0.20452108589048801</v>
      </c>
      <c r="G4978">
        <v>576</v>
      </c>
      <c r="H4978">
        <v>3</v>
      </c>
      <c r="I4978">
        <v>142.09457813784999</v>
      </c>
      <c r="J4978">
        <v>246.50233042474099</v>
      </c>
      <c r="K4978">
        <v>-19.296659931278899</v>
      </c>
      <c r="L4978">
        <v>22.605801</v>
      </c>
      <c r="M4978">
        <v>242.55556270758601</v>
      </c>
      <c r="N4978">
        <v>138.11487984984601</v>
      </c>
      <c r="O4978">
        <v>0.34832679108701498</v>
      </c>
      <c r="P4978">
        <v>10.19</v>
      </c>
      <c r="Q4978">
        <v>0</v>
      </c>
      <c r="R4978">
        <v>-1.3830282788468</v>
      </c>
      <c r="S4978">
        <v>267.34300220193802</v>
      </c>
    </row>
    <row r="4979" spans="1:20" x14ac:dyDescent="0.25">
      <c r="A4979">
        <v>2580</v>
      </c>
      <c r="B4979">
        <v>1499</v>
      </c>
      <c r="C4979">
        <v>292.88043941440498</v>
      </c>
      <c r="D4979">
        <v>0.14344099671685701</v>
      </c>
      <c r="E4979">
        <v>0</v>
      </c>
      <c r="F4979">
        <v>0.52052412776443902</v>
      </c>
      <c r="G4979">
        <v>576</v>
      </c>
      <c r="H4979">
        <v>3</v>
      </c>
      <c r="I4979">
        <v>225.322140737903</v>
      </c>
      <c r="J4979">
        <v>262.42984851848598</v>
      </c>
      <c r="K4979">
        <v>-19.296659931278899</v>
      </c>
      <c r="L4979">
        <v>-39.488300000000002</v>
      </c>
      <c r="M4979">
        <v>376.49850665333503</v>
      </c>
      <c r="N4979">
        <v>219.96781029056501</v>
      </c>
      <c r="O4979">
        <v>5.2077918239094698</v>
      </c>
      <c r="P4979">
        <v>2.64</v>
      </c>
      <c r="Q4979">
        <v>0</v>
      </c>
      <c r="R4979">
        <v>4.3124845284051299</v>
      </c>
      <c r="S4979">
        <v>278.180015092058</v>
      </c>
      <c r="T4979">
        <f>IF(AND(C4979&gt;=$V$3,B4979=$V$1,A4979&lt;=2004),1,0)</f>
        <v>0</v>
      </c>
    </row>
    <row r="4980" spans="1:20" hidden="1" x14ac:dyDescent="0.25">
      <c r="A4980">
        <v>2580</v>
      </c>
      <c r="B4980">
        <v>1513</v>
      </c>
      <c r="C4980">
        <v>293.44249639483598</v>
      </c>
      <c r="D4980">
        <v>0.14920853183406299</v>
      </c>
      <c r="E4980">
        <v>0</v>
      </c>
      <c r="F4980">
        <v>0.49020601862803498</v>
      </c>
      <c r="G4980">
        <v>576</v>
      </c>
      <c r="H4980">
        <v>3</v>
      </c>
      <c r="I4980">
        <v>226.11155029937899</v>
      </c>
      <c r="J4980">
        <v>260.81934600114198</v>
      </c>
      <c r="K4980">
        <v>-19.296659931278899</v>
      </c>
      <c r="L4980">
        <v>-37.064602000000001</v>
      </c>
      <c r="M4980">
        <v>379.27158055537097</v>
      </c>
      <c r="N4980">
        <v>222.48506301612801</v>
      </c>
      <c r="O4980">
        <v>4.5105543654822</v>
      </c>
      <c r="P4980">
        <v>3.36</v>
      </c>
      <c r="Q4980">
        <v>0</v>
      </c>
      <c r="R4980">
        <v>3.9645909455854298</v>
      </c>
      <c r="S4980">
        <v>279.91969946952003</v>
      </c>
    </row>
    <row r="4981" spans="1:20" hidden="1" x14ac:dyDescent="0.25">
      <c r="A4981">
        <v>2580</v>
      </c>
      <c r="B4981">
        <v>3090</v>
      </c>
      <c r="C4981">
        <v>209.081988666939</v>
      </c>
      <c r="D4981">
        <v>0.12110419307261699</v>
      </c>
      <c r="E4981">
        <v>0</v>
      </c>
      <c r="F4981">
        <v>-0.34148477966188001</v>
      </c>
      <c r="G4981">
        <v>576</v>
      </c>
      <c r="H4981">
        <v>3</v>
      </c>
      <c r="I4981">
        <v>63.1299956176506</v>
      </c>
      <c r="J4981">
        <v>187.96027642527699</v>
      </c>
      <c r="K4981">
        <v>-19.296659931278899</v>
      </c>
      <c r="L4981">
        <v>47.642398999999997</v>
      </c>
      <c r="M4981">
        <v>97.087579559198701</v>
      </c>
      <c r="N4981">
        <v>55.772394776294497</v>
      </c>
      <c r="O4981">
        <v>-0.20316123181524001</v>
      </c>
      <c r="P4981">
        <v>0.05</v>
      </c>
      <c r="Q4981">
        <v>0</v>
      </c>
      <c r="R4981">
        <v>-6.2765798763059699</v>
      </c>
      <c r="S4981">
        <v>230.52389813551301</v>
      </c>
    </row>
    <row r="4982" spans="1:20" hidden="1" x14ac:dyDescent="0.25">
      <c r="A4982">
        <v>2581</v>
      </c>
      <c r="B4982">
        <v>333</v>
      </c>
      <c r="C4982">
        <v>262.61773421125298</v>
      </c>
      <c r="D4982">
        <v>0.11044379499959101</v>
      </c>
      <c r="E4982">
        <v>0</v>
      </c>
      <c r="F4982">
        <v>0.101961493628589</v>
      </c>
      <c r="G4982">
        <v>577</v>
      </c>
      <c r="H4982">
        <v>3</v>
      </c>
      <c r="I4982">
        <v>142.09457813784999</v>
      </c>
      <c r="J4982">
        <v>246.52604356045501</v>
      </c>
      <c r="K4982">
        <v>-19.296659931278899</v>
      </c>
      <c r="L4982">
        <v>22.605801</v>
      </c>
      <c r="M4982">
        <v>242.65742251181601</v>
      </c>
      <c r="N4982">
        <v>138.16135476590901</v>
      </c>
      <c r="O4982">
        <v>0.356196018581454</v>
      </c>
      <c r="P4982">
        <v>10.15</v>
      </c>
      <c r="Q4982">
        <v>0</v>
      </c>
      <c r="R4982">
        <v>-1.36858244589145</v>
      </c>
      <c r="S4982">
        <v>267.32067233632</v>
      </c>
    </row>
    <row r="4983" spans="1:20" x14ac:dyDescent="0.25">
      <c r="A4983">
        <v>2581</v>
      </c>
      <c r="B4983">
        <v>1499</v>
      </c>
      <c r="C4983">
        <v>292.70738872530899</v>
      </c>
      <c r="D4983">
        <v>0.14331557168228201</v>
      </c>
      <c r="E4983">
        <v>0</v>
      </c>
      <c r="F4983">
        <v>-0.54271996046855697</v>
      </c>
      <c r="G4983">
        <v>577</v>
      </c>
      <c r="H4983">
        <v>3</v>
      </c>
      <c r="I4983">
        <v>225.322140737903</v>
      </c>
      <c r="J4983">
        <v>262.25679782939</v>
      </c>
      <c r="K4983">
        <v>-19.296659931278899</v>
      </c>
      <c r="L4983">
        <v>-39.488300000000002</v>
      </c>
      <c r="M4983">
        <v>375.50499282193698</v>
      </c>
      <c r="N4983">
        <v>219.36778236252101</v>
      </c>
      <c r="O4983">
        <v>5.2109748399802598</v>
      </c>
      <c r="P4983">
        <v>2.71</v>
      </c>
      <c r="Q4983">
        <v>0</v>
      </c>
      <c r="R4983">
        <v>4.2364334873606699</v>
      </c>
      <c r="S4983">
        <v>278.24913697123702</v>
      </c>
      <c r="T4983">
        <f>IF(AND(C4983&gt;=$V$3,B4983=$V$1,A4983&lt;=2004),1,0)</f>
        <v>0</v>
      </c>
    </row>
    <row r="4984" spans="1:20" hidden="1" x14ac:dyDescent="0.25">
      <c r="A4984">
        <v>2581</v>
      </c>
      <c r="B4984">
        <v>1513</v>
      </c>
      <c r="C4984">
        <v>293.291902538579</v>
      </c>
      <c r="D4984">
        <v>0.149078063657651</v>
      </c>
      <c r="E4984">
        <v>0</v>
      </c>
      <c r="F4984">
        <v>-0.504825822760953</v>
      </c>
      <c r="G4984">
        <v>577</v>
      </c>
      <c r="H4984">
        <v>3</v>
      </c>
      <c r="I4984">
        <v>226.11155029937899</v>
      </c>
      <c r="J4984">
        <v>260.66875214488402</v>
      </c>
      <c r="K4984">
        <v>-19.296659931278899</v>
      </c>
      <c r="L4984">
        <v>-37.064602000000001</v>
      </c>
      <c r="M4984">
        <v>378.39577684103301</v>
      </c>
      <c r="N4984">
        <v>221.95131165956701</v>
      </c>
      <c r="O4984">
        <v>4.5057964854043799</v>
      </c>
      <c r="P4984">
        <v>3.46</v>
      </c>
      <c r="Q4984">
        <v>0</v>
      </c>
      <c r="R4984">
        <v>3.8970596005243299</v>
      </c>
      <c r="S4984">
        <v>279.983284105905</v>
      </c>
    </row>
    <row r="4985" spans="1:20" hidden="1" x14ac:dyDescent="0.25">
      <c r="A4985">
        <v>2581</v>
      </c>
      <c r="B4985">
        <v>3090</v>
      </c>
      <c r="C4985">
        <v>209.30759008170801</v>
      </c>
      <c r="D4985">
        <v>0.120998299374504</v>
      </c>
      <c r="E4985">
        <v>0</v>
      </c>
      <c r="F4985">
        <v>0.25998116360728102</v>
      </c>
      <c r="G4985">
        <v>577</v>
      </c>
      <c r="H4985">
        <v>3</v>
      </c>
      <c r="I4985">
        <v>63.1299956176506</v>
      </c>
      <c r="J4985">
        <v>188.185877840046</v>
      </c>
      <c r="K4985">
        <v>-19.296659931278899</v>
      </c>
      <c r="L4985">
        <v>47.642398999999997</v>
      </c>
      <c r="M4985">
        <v>97.526072478538794</v>
      </c>
      <c r="N4985">
        <v>56.019501710964001</v>
      </c>
      <c r="O4985">
        <v>-0.214401114210996</v>
      </c>
      <c r="P4985">
        <v>0.09</v>
      </c>
      <c r="Q4985">
        <v>0</v>
      </c>
      <c r="R4985">
        <v>-6.1792245797650498</v>
      </c>
      <c r="S4985">
        <v>230.423077571211</v>
      </c>
    </row>
    <row r="4986" spans="1:20" hidden="1" x14ac:dyDescent="0.25">
      <c r="A4986">
        <v>2582</v>
      </c>
      <c r="B4986">
        <v>333</v>
      </c>
      <c r="C4986">
        <v>262.64938868830399</v>
      </c>
      <c r="D4986">
        <v>0.11035161059929</v>
      </c>
      <c r="E4986">
        <v>0</v>
      </c>
      <c r="F4986">
        <v>-0.21040517361349101</v>
      </c>
      <c r="G4986">
        <v>578</v>
      </c>
      <c r="H4986">
        <v>3</v>
      </c>
      <c r="I4986">
        <v>142.559767080509</v>
      </c>
      <c r="J4986">
        <v>246.55769803750599</v>
      </c>
      <c r="K4986">
        <v>-19.011134728870001</v>
      </c>
      <c r="L4986">
        <v>22.605801</v>
      </c>
      <c r="M4986">
        <v>242.74508555679901</v>
      </c>
      <c r="N4986">
        <v>138.20026499794699</v>
      </c>
      <c r="O4986">
        <v>0.36334263787533799</v>
      </c>
      <c r="P4986">
        <v>10.11</v>
      </c>
      <c r="Q4986">
        <v>0</v>
      </c>
      <c r="R4986">
        <v>-1.35531356953638</v>
      </c>
      <c r="S4986">
        <v>267.29855896641101</v>
      </c>
    </row>
    <row r="4987" spans="1:20" x14ac:dyDescent="0.25">
      <c r="A4987">
        <v>2582</v>
      </c>
      <c r="B4987">
        <v>1499</v>
      </c>
      <c r="C4987">
        <v>292.51481039125099</v>
      </c>
      <c r="D4987">
        <v>0.14319595011341599</v>
      </c>
      <c r="E4987">
        <v>0</v>
      </c>
      <c r="F4987">
        <v>0.51738883952437698</v>
      </c>
      <c r="G4987">
        <v>578</v>
      </c>
      <c r="H4987">
        <v>3</v>
      </c>
      <c r="I4987">
        <v>223.76803301832601</v>
      </c>
      <c r="J4987">
        <v>262.064219495332</v>
      </c>
      <c r="K4987">
        <v>-19.011134728870001</v>
      </c>
      <c r="L4987">
        <v>-39.488300000000002</v>
      </c>
      <c r="M4987">
        <v>374.61829887362802</v>
      </c>
      <c r="N4987">
        <v>218.831149047764</v>
      </c>
      <c r="O4987">
        <v>5.2136181929539296</v>
      </c>
      <c r="P4987">
        <v>2.79</v>
      </c>
      <c r="Q4987">
        <v>0</v>
      </c>
      <c r="R4987">
        <v>4.1666431224388703</v>
      </c>
      <c r="S4987">
        <v>278.31712014702703</v>
      </c>
      <c r="T4987">
        <f>IF(AND(C4987&gt;=$V$3,B4987=$V$1,A4987&lt;=2004),1,0)</f>
        <v>0</v>
      </c>
    </row>
    <row r="4988" spans="1:20" hidden="1" x14ac:dyDescent="0.25">
      <c r="A4988">
        <v>2582</v>
      </c>
      <c r="B4988">
        <v>1513</v>
      </c>
      <c r="C4988">
        <v>293.12262514728098</v>
      </c>
      <c r="D4988">
        <v>0.148953632295107</v>
      </c>
      <c r="E4988">
        <v>0</v>
      </c>
      <c r="F4988">
        <v>0.49502493738991699</v>
      </c>
      <c r="G4988">
        <v>578</v>
      </c>
      <c r="H4988">
        <v>3</v>
      </c>
      <c r="I4988">
        <v>224.64198239858001</v>
      </c>
      <c r="J4988">
        <v>260.49947475358698</v>
      </c>
      <c r="K4988">
        <v>-19.011134728870001</v>
      </c>
      <c r="L4988">
        <v>-37.064602000000001</v>
      </c>
      <c r="M4988">
        <v>377.619608033448</v>
      </c>
      <c r="N4988">
        <v>221.47700196386799</v>
      </c>
      <c r="O4988">
        <v>4.5015934629945198</v>
      </c>
      <c r="P4988">
        <v>3.57</v>
      </c>
      <c r="Q4988">
        <v>0</v>
      </c>
      <c r="R4988">
        <v>3.8353366924909</v>
      </c>
      <c r="S4988">
        <v>280.04586166796599</v>
      </c>
    </row>
    <row r="4989" spans="1:20" hidden="1" x14ac:dyDescent="0.25">
      <c r="A4989">
        <v>2582</v>
      </c>
      <c r="B4989">
        <v>3090</v>
      </c>
      <c r="C4989">
        <v>209.546441649202</v>
      </c>
      <c r="D4989">
        <v>0.12089730541947701</v>
      </c>
      <c r="E4989">
        <v>0</v>
      </c>
      <c r="F4989">
        <v>-0.35106275034129297</v>
      </c>
      <c r="G4989">
        <v>578</v>
      </c>
      <c r="H4989">
        <v>3</v>
      </c>
      <c r="I4989">
        <v>64.0430505769191</v>
      </c>
      <c r="J4989">
        <v>188.42472940754001</v>
      </c>
      <c r="K4989">
        <v>-19.011134728870001</v>
      </c>
      <c r="L4989">
        <v>47.642398999999997</v>
      </c>
      <c r="M4989">
        <v>97.947680408871406</v>
      </c>
      <c r="N4989">
        <v>56.2570875486647</v>
      </c>
      <c r="O4989">
        <v>-0.22443885443057399</v>
      </c>
      <c r="P4989">
        <v>0.13</v>
      </c>
      <c r="Q4989">
        <v>0</v>
      </c>
      <c r="R4989">
        <v>-6.0851548459380096</v>
      </c>
      <c r="S4989">
        <v>230.32379185380199</v>
      </c>
    </row>
    <row r="4990" spans="1:20" hidden="1" x14ac:dyDescent="0.25">
      <c r="A4990">
        <v>2583</v>
      </c>
      <c r="B4990">
        <v>333</v>
      </c>
      <c r="C4990">
        <v>262.68854466506599</v>
      </c>
      <c r="D4990">
        <v>0.11025782656289999</v>
      </c>
      <c r="E4990">
        <v>0</v>
      </c>
      <c r="F4990">
        <v>-0.19875159236734499</v>
      </c>
      <c r="G4990">
        <v>579</v>
      </c>
      <c r="H4990">
        <v>3</v>
      </c>
      <c r="I4990">
        <v>143.031037981151</v>
      </c>
      <c r="J4990">
        <v>246.596854014267</v>
      </c>
      <c r="K4990">
        <v>-18.719818550657699</v>
      </c>
      <c r="L4990">
        <v>22.605801</v>
      </c>
      <c r="M4990">
        <v>242.86214327415101</v>
      </c>
      <c r="N4990">
        <v>138.25570397963901</v>
      </c>
      <c r="O4990">
        <v>0.369936493989244</v>
      </c>
      <c r="P4990">
        <v>10.07</v>
      </c>
      <c r="Q4990">
        <v>0</v>
      </c>
      <c r="R4990">
        <v>-1.3398185129031499</v>
      </c>
      <c r="S4990">
        <v>267.27669841468798</v>
      </c>
    </row>
    <row r="4991" spans="1:20" x14ac:dyDescent="0.25">
      <c r="A4991">
        <v>2583</v>
      </c>
      <c r="B4991">
        <v>1499</v>
      </c>
      <c r="C4991">
        <v>292.30394661931899</v>
      </c>
      <c r="D4991">
        <v>0.143074252803124</v>
      </c>
      <c r="E4991">
        <v>0</v>
      </c>
      <c r="F4991">
        <v>0.48447626015446998</v>
      </c>
      <c r="G4991">
        <v>579</v>
      </c>
      <c r="H4991">
        <v>3</v>
      </c>
      <c r="I4991">
        <v>222.195470736407</v>
      </c>
      <c r="J4991">
        <v>261.8533557234</v>
      </c>
      <c r="K4991">
        <v>-18.719818550657699</v>
      </c>
      <c r="L4991">
        <v>-39.488300000000002</v>
      </c>
      <c r="M4991">
        <v>373.63339442707201</v>
      </c>
      <c r="N4991">
        <v>218.236906890433</v>
      </c>
      <c r="O4991">
        <v>5.2153838694122001</v>
      </c>
      <c r="P4991">
        <v>2.87</v>
      </c>
      <c r="Q4991">
        <v>0</v>
      </c>
      <c r="R4991">
        <v>4.0915533507675903</v>
      </c>
      <c r="S4991">
        <v>278.38387815401802</v>
      </c>
      <c r="T4991">
        <f>IF(AND(C4991&gt;=$V$3,B4991=$V$1,A4991&lt;=2004),1,0)</f>
        <v>0</v>
      </c>
    </row>
    <row r="4992" spans="1:20" hidden="1" x14ac:dyDescent="0.25">
      <c r="A4992">
        <v>2583</v>
      </c>
      <c r="B4992">
        <v>1513</v>
      </c>
      <c r="C4992">
        <v>292.93589114863897</v>
      </c>
      <c r="D4992">
        <v>0.14882704172886399</v>
      </c>
      <c r="E4992">
        <v>0</v>
      </c>
      <c r="F4992">
        <v>0.462517126907034</v>
      </c>
      <c r="G4992">
        <v>579</v>
      </c>
      <c r="H4992">
        <v>3</v>
      </c>
      <c r="I4992">
        <v>223.154572875036</v>
      </c>
      <c r="J4992">
        <v>260.312740754944</v>
      </c>
      <c r="K4992">
        <v>-18.719818550657699</v>
      </c>
      <c r="L4992">
        <v>-37.064602000000001</v>
      </c>
      <c r="M4992">
        <v>376.74856942218997</v>
      </c>
      <c r="N4992">
        <v>220.946793129447</v>
      </c>
      <c r="O4992">
        <v>4.4975420701873201</v>
      </c>
      <c r="P4992">
        <v>3.68</v>
      </c>
      <c r="Q4992">
        <v>0</v>
      </c>
      <c r="R4992">
        <v>3.7685197036014002</v>
      </c>
      <c r="S4992">
        <v>280.10734904040203</v>
      </c>
    </row>
    <row r="4993" spans="1:20" hidden="1" x14ac:dyDescent="0.25">
      <c r="A4993">
        <v>2583</v>
      </c>
      <c r="B4993">
        <v>3090</v>
      </c>
      <c r="C4993">
        <v>209.798421845386</v>
      </c>
      <c r="D4993">
        <v>0.120794558959961</v>
      </c>
      <c r="E4993">
        <v>0</v>
      </c>
      <c r="F4993">
        <v>-0.34784294225097701</v>
      </c>
      <c r="G4993">
        <v>579</v>
      </c>
      <c r="H4993">
        <v>3</v>
      </c>
      <c r="I4993">
        <v>64.973270745159596</v>
      </c>
      <c r="J4993">
        <v>188.67670960372399</v>
      </c>
      <c r="K4993">
        <v>-18.719818550657699</v>
      </c>
      <c r="L4993">
        <v>47.642398999999997</v>
      </c>
      <c r="M4993">
        <v>98.395538668215394</v>
      </c>
      <c r="N4993">
        <v>56.509627246757603</v>
      </c>
      <c r="O4993">
        <v>-0.23428843370972899</v>
      </c>
      <c r="P4993">
        <v>0.17</v>
      </c>
      <c r="Q4993">
        <v>0</v>
      </c>
      <c r="R4993">
        <v>-5.9877089433113202</v>
      </c>
      <c r="S4993">
        <v>230.22609606904001</v>
      </c>
    </row>
    <row r="4994" spans="1:20" hidden="1" x14ac:dyDescent="0.25">
      <c r="A4994">
        <v>2584</v>
      </c>
      <c r="B4994">
        <v>333</v>
      </c>
      <c r="C4994">
        <v>262.723402169206</v>
      </c>
      <c r="D4994">
        <v>0.110167877017426</v>
      </c>
      <c r="E4994">
        <v>0</v>
      </c>
      <c r="F4994">
        <v>0.113887706618435</v>
      </c>
      <c r="G4994">
        <v>580</v>
      </c>
      <c r="H4994">
        <v>3</v>
      </c>
      <c r="I4994">
        <v>143.031037981151</v>
      </c>
      <c r="J4994">
        <v>246.631711518407</v>
      </c>
      <c r="K4994">
        <v>-18.719818550657699</v>
      </c>
      <c r="L4994">
        <v>22.605801</v>
      </c>
      <c r="M4994">
        <v>243.00699997796701</v>
      </c>
      <c r="N4994">
        <v>138.327408867961</v>
      </c>
      <c r="O4994">
        <v>0.37678461669229601</v>
      </c>
      <c r="P4994">
        <v>10.039999999999999</v>
      </c>
      <c r="Q4994">
        <v>0</v>
      </c>
      <c r="R4994">
        <v>-1.32223449907576</v>
      </c>
      <c r="S4994">
        <v>267.255124764691</v>
      </c>
    </row>
    <row r="4995" spans="1:20" x14ac:dyDescent="0.25">
      <c r="A4995">
        <v>2584</v>
      </c>
      <c r="B4995">
        <v>1499</v>
      </c>
      <c r="C4995">
        <v>292.11540791644899</v>
      </c>
      <c r="D4995">
        <v>0.14295753125681901</v>
      </c>
      <c r="E4995">
        <v>0</v>
      </c>
      <c r="F4995">
        <v>-0.59150752665960304</v>
      </c>
      <c r="G4995">
        <v>580</v>
      </c>
      <c r="H4995">
        <v>3</v>
      </c>
      <c r="I4995">
        <v>222.195470736407</v>
      </c>
      <c r="J4995">
        <v>261.66481702052999</v>
      </c>
      <c r="K4995">
        <v>-18.719818550657699</v>
      </c>
      <c r="L4995">
        <v>-39.488300000000002</v>
      </c>
      <c r="M4995">
        <v>372.557201439344</v>
      </c>
      <c r="N4995">
        <v>217.590209388468</v>
      </c>
      <c r="O4995">
        <v>5.2173896346219397</v>
      </c>
      <c r="P4995">
        <v>2.95</v>
      </c>
      <c r="Q4995">
        <v>0</v>
      </c>
      <c r="R4995">
        <v>4.0115470750803803</v>
      </c>
      <c r="S4995">
        <v>278.44933077426401</v>
      </c>
      <c r="T4995">
        <f>IF(AND(C4995&gt;=$V$3,B4995=$V$1,A4995&lt;=2004),1,0)</f>
        <v>0</v>
      </c>
    </row>
    <row r="4996" spans="1:20" hidden="1" x14ac:dyDescent="0.25">
      <c r="A4996">
        <v>2584</v>
      </c>
      <c r="B4996">
        <v>1513</v>
      </c>
      <c r="C4996">
        <v>292.77051626749198</v>
      </c>
      <c r="D4996">
        <v>0.14870562699419199</v>
      </c>
      <c r="E4996">
        <v>0</v>
      </c>
      <c r="F4996">
        <v>-0.56591550642741695</v>
      </c>
      <c r="G4996">
        <v>580</v>
      </c>
      <c r="H4996">
        <v>3</v>
      </c>
      <c r="I4996">
        <v>223.154572875036</v>
      </c>
      <c r="J4996">
        <v>260.14736587379798</v>
      </c>
      <c r="K4996">
        <v>-18.719818550657699</v>
      </c>
      <c r="L4996">
        <v>-37.064602000000001</v>
      </c>
      <c r="M4996">
        <v>375.78945452766902</v>
      </c>
      <c r="N4996">
        <v>220.36580386036101</v>
      </c>
      <c r="O4996">
        <v>4.49379841543574</v>
      </c>
      <c r="P4996">
        <v>3.8</v>
      </c>
      <c r="Q4996">
        <v>0</v>
      </c>
      <c r="R4996">
        <v>3.69698616785745</v>
      </c>
      <c r="S4996">
        <v>280.16766926777802</v>
      </c>
    </row>
    <row r="4997" spans="1:20" hidden="1" x14ac:dyDescent="0.25">
      <c r="A4997">
        <v>2584</v>
      </c>
      <c r="B4997">
        <v>3090</v>
      </c>
      <c r="C4997">
        <v>210.03956467007899</v>
      </c>
      <c r="D4997">
        <v>0.120696013432511</v>
      </c>
      <c r="E4997">
        <v>0</v>
      </c>
      <c r="F4997">
        <v>0.28713648409081999</v>
      </c>
      <c r="G4997">
        <v>580</v>
      </c>
      <c r="H4997">
        <v>3</v>
      </c>
      <c r="I4997">
        <v>64.973270745159596</v>
      </c>
      <c r="J4997">
        <v>188.91785242841701</v>
      </c>
      <c r="K4997">
        <v>-18.719818550657699</v>
      </c>
      <c r="L4997">
        <v>47.642398999999997</v>
      </c>
      <c r="M4997">
        <v>98.869676708383096</v>
      </c>
      <c r="N4997">
        <v>56.777406074340497</v>
      </c>
      <c r="O4997">
        <v>-0.24429452998149501</v>
      </c>
      <c r="P4997">
        <v>0.2</v>
      </c>
      <c r="Q4997">
        <v>0</v>
      </c>
      <c r="R4997">
        <v>-5.8869377680769803</v>
      </c>
      <c r="S4997">
        <v>230.13004447225299</v>
      </c>
    </row>
    <row r="4998" spans="1:20" hidden="1" x14ac:dyDescent="0.25">
      <c r="A4998">
        <v>2585</v>
      </c>
      <c r="B4998">
        <v>333</v>
      </c>
      <c r="C4998">
        <v>262.76603976267</v>
      </c>
      <c r="D4998">
        <v>0.110077643991588</v>
      </c>
      <c r="E4998">
        <v>0</v>
      </c>
      <c r="F4998">
        <v>-0.206132787382067</v>
      </c>
      <c r="G4998">
        <v>581</v>
      </c>
      <c r="H4998">
        <v>3</v>
      </c>
      <c r="I4998">
        <v>143.507864248495</v>
      </c>
      <c r="J4998">
        <v>246.67434911187101</v>
      </c>
      <c r="K4998">
        <v>-18.422800134371901</v>
      </c>
      <c r="L4998">
        <v>22.605801</v>
      </c>
      <c r="M4998">
        <v>243.13600908543199</v>
      </c>
      <c r="N4998">
        <v>138.39004111888201</v>
      </c>
      <c r="O4998">
        <v>0.38263960298262401</v>
      </c>
      <c r="P4998">
        <v>10.01</v>
      </c>
      <c r="Q4998">
        <v>0</v>
      </c>
      <c r="R4998">
        <v>-1.3059719187668799</v>
      </c>
      <c r="S4998">
        <v>267.23381645583902</v>
      </c>
    </row>
    <row r="4999" spans="1:20" x14ac:dyDescent="0.25">
      <c r="A4999">
        <v>2585</v>
      </c>
      <c r="B4999">
        <v>1499</v>
      </c>
      <c r="C4999">
        <v>291.90849846264598</v>
      </c>
      <c r="D4999">
        <v>0.14284044185688799</v>
      </c>
      <c r="E4999">
        <v>0</v>
      </c>
      <c r="F4999">
        <v>0.48673662142636998</v>
      </c>
      <c r="G4999">
        <v>581</v>
      </c>
      <c r="H4999">
        <v>3</v>
      </c>
      <c r="I4999">
        <v>220.60511601319999</v>
      </c>
      <c r="J4999">
        <v>261.45790756672801</v>
      </c>
      <c r="K4999">
        <v>-18.422800134371901</v>
      </c>
      <c r="L4999">
        <v>-39.488300000000002</v>
      </c>
      <c r="M4999">
        <v>371.59691989717498</v>
      </c>
      <c r="N4999">
        <v>217.01124180973301</v>
      </c>
      <c r="O4999">
        <v>5.21981299074994</v>
      </c>
      <c r="P4999">
        <v>3.05</v>
      </c>
      <c r="Q4999">
        <v>0</v>
      </c>
      <c r="R4999">
        <v>3.9383507289645698</v>
      </c>
      <c r="S4999">
        <v>278.51358911894602</v>
      </c>
      <c r="T4999">
        <f>IF(AND(C4999&gt;=$V$3,B4999=$V$1,A4999&lt;=2004),1,0)</f>
        <v>0</v>
      </c>
    </row>
    <row r="5000" spans="1:20" hidden="1" x14ac:dyDescent="0.25">
      <c r="A5000">
        <v>2585</v>
      </c>
      <c r="B5000">
        <v>1513</v>
      </c>
      <c r="C5000">
        <v>292.58722934109198</v>
      </c>
      <c r="D5000">
        <v>0.14858382961508201</v>
      </c>
      <c r="E5000">
        <v>0</v>
      </c>
      <c r="F5000">
        <v>0.474584044747349</v>
      </c>
      <c r="G5000">
        <v>581</v>
      </c>
      <c r="H5000">
        <v>3</v>
      </c>
      <c r="I5000">
        <v>221.64991132703901</v>
      </c>
      <c r="J5000">
        <v>259.96407894739798</v>
      </c>
      <c r="K5000">
        <v>-18.422800134371901</v>
      </c>
      <c r="L5000">
        <v>-37.064602000000001</v>
      </c>
      <c r="M5000">
        <v>374.941575768973</v>
      </c>
      <c r="N5000">
        <v>219.85006522677099</v>
      </c>
      <c r="O5000">
        <v>4.4894665689741897</v>
      </c>
      <c r="P5000">
        <v>3.92</v>
      </c>
      <c r="Q5000">
        <v>0</v>
      </c>
      <c r="R5000">
        <v>3.6319443503756101</v>
      </c>
      <c r="S5000">
        <v>280.22692826932303</v>
      </c>
    </row>
    <row r="5001" spans="1:20" hidden="1" x14ac:dyDescent="0.25">
      <c r="A5001">
        <v>2585</v>
      </c>
      <c r="B5001">
        <v>3090</v>
      </c>
      <c r="C5001">
        <v>210.29379595484301</v>
      </c>
      <c r="D5001">
        <v>0.120597157334042</v>
      </c>
      <c r="E5001">
        <v>0</v>
      </c>
      <c r="F5001">
        <v>-0.34677865765164001</v>
      </c>
      <c r="G5001">
        <v>581</v>
      </c>
      <c r="H5001">
        <v>3</v>
      </c>
      <c r="I5001">
        <v>65.920180528672105</v>
      </c>
      <c r="J5001">
        <v>189.172083713181</v>
      </c>
      <c r="K5001">
        <v>-18.422800134371901</v>
      </c>
      <c r="L5001">
        <v>47.642398999999997</v>
      </c>
      <c r="M5001">
        <v>99.325025228182895</v>
      </c>
      <c r="N5001">
        <v>57.034335492616798</v>
      </c>
      <c r="O5001">
        <v>-0.25333213217298201</v>
      </c>
      <c r="P5001">
        <v>0.23</v>
      </c>
      <c r="Q5001">
        <v>0</v>
      </c>
      <c r="R5001">
        <v>-5.7897635840136896</v>
      </c>
      <c r="S5001">
        <v>230.03557837473801</v>
      </c>
    </row>
    <row r="5002" spans="1:20" hidden="1" x14ac:dyDescent="0.25">
      <c r="A5002">
        <v>2586</v>
      </c>
      <c r="B5002">
        <v>333</v>
      </c>
      <c r="C5002">
        <v>262.804067907064</v>
      </c>
      <c r="D5002">
        <v>0.10998765375618701</v>
      </c>
      <c r="E5002">
        <v>0</v>
      </c>
      <c r="F5002">
        <v>0.12212699729234</v>
      </c>
      <c r="G5002">
        <v>582</v>
      </c>
      <c r="H5002">
        <v>3</v>
      </c>
      <c r="I5002">
        <v>143.507864248495</v>
      </c>
      <c r="J5002">
        <v>246.712377256265</v>
      </c>
      <c r="K5002">
        <v>-18.422800134371901</v>
      </c>
      <c r="L5002">
        <v>22.605801</v>
      </c>
      <c r="M5002">
        <v>243.29388247071699</v>
      </c>
      <c r="N5002">
        <v>138.469113281608</v>
      </c>
      <c r="O5002">
        <v>0.38774204202232498</v>
      </c>
      <c r="P5002">
        <v>9.98</v>
      </c>
      <c r="Q5002">
        <v>0</v>
      </c>
      <c r="R5002">
        <v>-1.28754370499475</v>
      </c>
      <c r="S5002">
        <v>267.21280882272498</v>
      </c>
    </row>
    <row r="5003" spans="1:20" x14ac:dyDescent="0.25">
      <c r="A5003">
        <v>2586</v>
      </c>
      <c r="B5003">
        <v>1499</v>
      </c>
      <c r="C5003">
        <v>291.72381244295298</v>
      </c>
      <c r="D5003">
        <v>0.14272366750996901</v>
      </c>
      <c r="E5003">
        <v>0</v>
      </c>
      <c r="F5003">
        <v>-0.58881463779601195</v>
      </c>
      <c r="G5003">
        <v>582</v>
      </c>
      <c r="H5003">
        <v>3</v>
      </c>
      <c r="I5003">
        <v>220.60511601319999</v>
      </c>
      <c r="J5003">
        <v>261.27322154703398</v>
      </c>
      <c r="K5003">
        <v>-18.422800134371901</v>
      </c>
      <c r="L5003">
        <v>-39.488300000000002</v>
      </c>
      <c r="M5003">
        <v>370.54520866126302</v>
      </c>
      <c r="N5003">
        <v>216.37901675784801</v>
      </c>
      <c r="O5003">
        <v>5.2209951055428698</v>
      </c>
      <c r="P5003">
        <v>3.14</v>
      </c>
      <c r="Q5003">
        <v>0</v>
      </c>
      <c r="R5003">
        <v>3.8602043899879899</v>
      </c>
      <c r="S5003">
        <v>278.57657242371198</v>
      </c>
      <c r="T5003">
        <f>IF(AND(C5003&gt;=$V$3,B5003=$V$1,A5003&lt;=2004),1,0)</f>
        <v>0</v>
      </c>
    </row>
    <row r="5004" spans="1:20" hidden="1" x14ac:dyDescent="0.25">
      <c r="A5004">
        <v>2586</v>
      </c>
      <c r="B5004">
        <v>1513</v>
      </c>
      <c r="C5004">
        <v>292.42492376518101</v>
      </c>
      <c r="D5004">
        <v>0.14846235995676699</v>
      </c>
      <c r="E5004">
        <v>0</v>
      </c>
      <c r="F5004">
        <v>-0.555906423896534</v>
      </c>
      <c r="G5004">
        <v>582</v>
      </c>
      <c r="H5004">
        <v>3</v>
      </c>
      <c r="I5004">
        <v>221.64991132703901</v>
      </c>
      <c r="J5004">
        <v>259.801773371487</v>
      </c>
      <c r="K5004">
        <v>-18.422800134371901</v>
      </c>
      <c r="L5004">
        <v>-37.064602000000001</v>
      </c>
      <c r="M5004">
        <v>374.00353894035698</v>
      </c>
      <c r="N5004">
        <v>219.28158986223099</v>
      </c>
      <c r="O5004">
        <v>4.4859135674266799</v>
      </c>
      <c r="P5004">
        <v>4.04</v>
      </c>
      <c r="Q5004">
        <v>0</v>
      </c>
      <c r="R5004">
        <v>3.5620463890081102</v>
      </c>
      <c r="S5004">
        <v>280.28504681192902</v>
      </c>
    </row>
    <row r="5005" spans="1:20" hidden="1" x14ac:dyDescent="0.25">
      <c r="A5005">
        <v>2586</v>
      </c>
      <c r="B5005">
        <v>3090</v>
      </c>
      <c r="C5005">
        <v>210.53714051269901</v>
      </c>
      <c r="D5005">
        <v>0.120498567228152</v>
      </c>
      <c r="E5005">
        <v>0</v>
      </c>
      <c r="F5005">
        <v>0.28844413945693798</v>
      </c>
      <c r="G5005">
        <v>582</v>
      </c>
      <c r="H5005">
        <v>3</v>
      </c>
      <c r="I5005">
        <v>65.920180528672105</v>
      </c>
      <c r="J5005">
        <v>189.415428271037</v>
      </c>
      <c r="K5005">
        <v>-18.422800134371901</v>
      </c>
      <c r="L5005">
        <v>47.642398999999997</v>
      </c>
      <c r="M5005">
        <v>99.806789935429904</v>
      </c>
      <c r="N5005">
        <v>57.306400489393297</v>
      </c>
      <c r="O5005">
        <v>-0.26158740282986198</v>
      </c>
      <c r="P5005">
        <v>0.26</v>
      </c>
      <c r="Q5005">
        <v>0</v>
      </c>
      <c r="R5005">
        <v>-5.6892744256840704</v>
      </c>
      <c r="S5005">
        <v>229.94275186379599</v>
      </c>
    </row>
    <row r="5006" spans="1:20" hidden="1" x14ac:dyDescent="0.25">
      <c r="A5006">
        <v>2587</v>
      </c>
      <c r="B5006">
        <v>333</v>
      </c>
      <c r="C5006">
        <v>262.85013350589202</v>
      </c>
      <c r="D5006">
        <v>0.109899527889499</v>
      </c>
      <c r="E5006">
        <v>0</v>
      </c>
      <c r="F5006">
        <v>-0.212951639965653</v>
      </c>
      <c r="G5006">
        <v>583</v>
      </c>
      <c r="H5006">
        <v>3</v>
      </c>
      <c r="I5006">
        <v>143.98972044939899</v>
      </c>
      <c r="J5006">
        <v>246.75844285509299</v>
      </c>
      <c r="K5006">
        <v>-18.120169954699499</v>
      </c>
      <c r="L5006">
        <v>22.605801</v>
      </c>
      <c r="M5006">
        <v>243.434753392337</v>
      </c>
      <c r="N5006">
        <v>138.53871352325001</v>
      </c>
      <c r="O5006">
        <v>0.39275942234721301</v>
      </c>
      <c r="P5006">
        <v>9.9600000000000009</v>
      </c>
      <c r="Q5006">
        <v>0</v>
      </c>
      <c r="R5006">
        <v>-1.2705305127695401</v>
      </c>
      <c r="S5006">
        <v>267.19207877778001</v>
      </c>
    </row>
    <row r="5007" spans="1:20" x14ac:dyDescent="0.25">
      <c r="A5007">
        <v>2587</v>
      </c>
      <c r="B5007">
        <v>1499</v>
      </c>
      <c r="C5007">
        <v>291.51988509265698</v>
      </c>
      <c r="D5007">
        <v>0.142609312430406</v>
      </c>
      <c r="E5007">
        <v>0</v>
      </c>
      <c r="F5007">
        <v>0.50980277765611604</v>
      </c>
      <c r="G5007">
        <v>583</v>
      </c>
      <c r="H5007">
        <v>3</v>
      </c>
      <c r="I5007">
        <v>218.99762897930501</v>
      </c>
      <c r="J5007">
        <v>261.06929419673799</v>
      </c>
      <c r="K5007">
        <v>-18.120169954699499</v>
      </c>
      <c r="L5007">
        <v>-39.488300000000002</v>
      </c>
      <c r="M5007">
        <v>369.60834520918098</v>
      </c>
      <c r="N5007">
        <v>215.81431687044</v>
      </c>
      <c r="O5007">
        <v>5.2225676847054796</v>
      </c>
      <c r="P5007">
        <v>3.24</v>
      </c>
      <c r="Q5007">
        <v>0</v>
      </c>
      <c r="R5007">
        <v>3.7888299454875201</v>
      </c>
      <c r="S5007">
        <v>278.63839117915899</v>
      </c>
      <c r="T5007">
        <f>IF(AND(C5007&gt;=$V$3,B5007=$V$1,A5007&lt;=2004),1,0)</f>
        <v>0</v>
      </c>
    </row>
    <row r="5008" spans="1:20" hidden="1" x14ac:dyDescent="0.25">
      <c r="A5008">
        <v>2587</v>
      </c>
      <c r="B5008">
        <v>1513</v>
      </c>
      <c r="C5008">
        <v>292.244369674437</v>
      </c>
      <c r="D5008">
        <v>0.14834340684071201</v>
      </c>
      <c r="E5008">
        <v>0</v>
      </c>
      <c r="F5008">
        <v>0.48349886103262701</v>
      </c>
      <c r="G5008">
        <v>583</v>
      </c>
      <c r="H5008">
        <v>3</v>
      </c>
      <c r="I5008">
        <v>220.12858630666199</v>
      </c>
      <c r="J5008">
        <v>259.62121928074299</v>
      </c>
      <c r="K5008">
        <v>-18.120169954699499</v>
      </c>
      <c r="L5008">
        <v>-37.064602000000001</v>
      </c>
      <c r="M5008">
        <v>373.17435212363699</v>
      </c>
      <c r="N5008">
        <v>218.77739326462299</v>
      </c>
      <c r="O5008">
        <v>4.4822712317024802</v>
      </c>
      <c r="P5008">
        <v>4.17</v>
      </c>
      <c r="Q5008">
        <v>0</v>
      </c>
      <c r="R5008">
        <v>3.49852358880656</v>
      </c>
      <c r="S5008">
        <v>280.34212891307197</v>
      </c>
    </row>
    <row r="5009" spans="1:20" hidden="1" x14ac:dyDescent="0.25">
      <c r="A5009">
        <v>2587</v>
      </c>
      <c r="B5009">
        <v>3090</v>
      </c>
      <c r="C5009">
        <v>210.79392025254501</v>
      </c>
      <c r="D5009">
        <v>0.12040201965841101</v>
      </c>
      <c r="E5009">
        <v>0</v>
      </c>
      <c r="F5009">
        <v>-0.35596503794241202</v>
      </c>
      <c r="G5009">
        <v>583</v>
      </c>
      <c r="H5009">
        <v>3</v>
      </c>
      <c r="I5009">
        <v>66.883295191220995</v>
      </c>
      <c r="J5009">
        <v>189.672208010883</v>
      </c>
      <c r="K5009">
        <v>-18.120169954699499</v>
      </c>
      <c r="L5009">
        <v>47.642398999999997</v>
      </c>
      <c r="M5009">
        <v>100.269563997582</v>
      </c>
      <c r="N5009">
        <v>57.567611135510198</v>
      </c>
      <c r="O5009">
        <v>-0.26922367640122802</v>
      </c>
      <c r="P5009">
        <v>0.28999999999999998</v>
      </c>
      <c r="Q5009">
        <v>0</v>
      </c>
      <c r="R5009">
        <v>-5.5923951559358001</v>
      </c>
      <c r="S5009">
        <v>229.851506040288</v>
      </c>
    </row>
    <row r="5010" spans="1:20" hidden="1" x14ac:dyDescent="0.25">
      <c r="A5010">
        <v>2588</v>
      </c>
      <c r="B5010">
        <v>333</v>
      </c>
      <c r="C5010">
        <v>262.891310368299</v>
      </c>
      <c r="D5010">
        <v>0.109810002842974</v>
      </c>
      <c r="E5010">
        <v>0</v>
      </c>
      <c r="F5010">
        <v>0.12952668692021699</v>
      </c>
      <c r="G5010">
        <v>584</v>
      </c>
      <c r="H5010">
        <v>3</v>
      </c>
      <c r="I5010">
        <v>143.98972044939899</v>
      </c>
      <c r="J5010">
        <v>246.79961971750001</v>
      </c>
      <c r="K5010">
        <v>-18.120169954699499</v>
      </c>
      <c r="L5010">
        <v>22.605801</v>
      </c>
      <c r="M5010">
        <v>243.60548007224199</v>
      </c>
      <c r="N5010">
        <v>138.62511757849501</v>
      </c>
      <c r="O5010">
        <v>0.39680482499282799</v>
      </c>
      <c r="P5010">
        <v>9.93</v>
      </c>
      <c r="Q5010">
        <v>0</v>
      </c>
      <c r="R5010">
        <v>-1.2512810478641501</v>
      </c>
      <c r="S5010">
        <v>267.17166280815201</v>
      </c>
    </row>
    <row r="5011" spans="1:20" x14ac:dyDescent="0.25">
      <c r="A5011">
        <v>2588</v>
      </c>
      <c r="B5011">
        <v>1499</v>
      </c>
      <c r="C5011">
        <v>291.33859964836</v>
      </c>
      <c r="D5011">
        <v>0.14249314172817201</v>
      </c>
      <c r="E5011">
        <v>0</v>
      </c>
      <c r="F5011">
        <v>-0.599902085774498</v>
      </c>
      <c r="G5011">
        <v>584</v>
      </c>
      <c r="H5011">
        <v>3</v>
      </c>
      <c r="I5011">
        <v>218.99762897930501</v>
      </c>
      <c r="J5011">
        <v>260.88800875244198</v>
      </c>
      <c r="K5011">
        <v>-18.120169954699499</v>
      </c>
      <c r="L5011">
        <v>-39.488300000000002</v>
      </c>
      <c r="M5011">
        <v>368.57594057934</v>
      </c>
      <c r="N5011">
        <v>215.19363600752899</v>
      </c>
      <c r="O5011">
        <v>5.2241621120364901</v>
      </c>
      <c r="P5011">
        <v>3.35</v>
      </c>
      <c r="Q5011">
        <v>0</v>
      </c>
      <c r="R5011">
        <v>3.7122460539740301</v>
      </c>
      <c r="S5011">
        <v>278.698960387667</v>
      </c>
      <c r="T5011">
        <f>IF(AND(C5011&gt;=$V$3,B5011=$V$1,A5011&lt;=2004),1,0)</f>
        <v>0</v>
      </c>
    </row>
    <row r="5012" spans="1:20" hidden="1" x14ac:dyDescent="0.25">
      <c r="A5012">
        <v>2588</v>
      </c>
      <c r="B5012">
        <v>1513</v>
      </c>
      <c r="C5012">
        <v>292.08485379173197</v>
      </c>
      <c r="D5012">
        <v>0.14822256509867701</v>
      </c>
      <c r="E5012">
        <v>0</v>
      </c>
      <c r="F5012">
        <v>-0.55741283076081305</v>
      </c>
      <c r="G5012">
        <v>584</v>
      </c>
      <c r="H5012">
        <v>3</v>
      </c>
      <c r="I5012">
        <v>220.12858630666199</v>
      </c>
      <c r="J5012">
        <v>259.46170339803803</v>
      </c>
      <c r="K5012">
        <v>-18.120169954699499</v>
      </c>
      <c r="L5012">
        <v>-37.064602000000001</v>
      </c>
      <c r="M5012">
        <v>372.25355812344901</v>
      </c>
      <c r="N5012">
        <v>218.21928026913</v>
      </c>
      <c r="O5012">
        <v>4.4785200059159296</v>
      </c>
      <c r="P5012">
        <v>4.3</v>
      </c>
      <c r="Q5012">
        <v>0</v>
      </c>
      <c r="R5012">
        <v>3.43004053695413</v>
      </c>
      <c r="S5012">
        <v>280.398093641017</v>
      </c>
    </row>
    <row r="5013" spans="1:20" hidden="1" x14ac:dyDescent="0.25">
      <c r="A5013">
        <v>2588</v>
      </c>
      <c r="B5013">
        <v>3090</v>
      </c>
      <c r="C5013">
        <v>211.03934143545399</v>
      </c>
      <c r="D5013">
        <v>0.120303939196934</v>
      </c>
      <c r="E5013">
        <v>0</v>
      </c>
      <c r="F5013">
        <v>0.300945261515141</v>
      </c>
      <c r="G5013">
        <v>584</v>
      </c>
      <c r="H5013">
        <v>3</v>
      </c>
      <c r="I5013">
        <v>66.883295191220995</v>
      </c>
      <c r="J5013">
        <v>189.91762919379201</v>
      </c>
      <c r="K5013">
        <v>-18.120169954699499</v>
      </c>
      <c r="L5013">
        <v>47.642398999999997</v>
      </c>
      <c r="M5013">
        <v>100.75963115258899</v>
      </c>
      <c r="N5013">
        <v>57.8443745338677</v>
      </c>
      <c r="O5013">
        <v>-0.276569630694457</v>
      </c>
      <c r="P5013">
        <v>0.31</v>
      </c>
      <c r="Q5013">
        <v>0</v>
      </c>
      <c r="R5013">
        <v>-5.49209960536382</v>
      </c>
      <c r="S5013">
        <v>229.761896644438</v>
      </c>
    </row>
    <row r="5014" spans="1:20" hidden="1" x14ac:dyDescent="0.25">
      <c r="A5014">
        <v>2589</v>
      </c>
      <c r="B5014">
        <v>333</v>
      </c>
      <c r="C5014">
        <v>262.940766041769</v>
      </c>
      <c r="D5014">
        <v>0.109723349304104</v>
      </c>
      <c r="E5014">
        <v>0</v>
      </c>
      <c r="F5014">
        <v>-0.219346348495049</v>
      </c>
      <c r="G5014">
        <v>585</v>
      </c>
      <c r="H5014">
        <v>3</v>
      </c>
      <c r="I5014">
        <v>144.476083005644</v>
      </c>
      <c r="J5014">
        <v>246.84907539097</v>
      </c>
      <c r="K5014">
        <v>-17.812020195724799</v>
      </c>
      <c r="L5014">
        <v>22.605801</v>
      </c>
      <c r="M5014">
        <v>243.758164288746</v>
      </c>
      <c r="N5014">
        <v>138.701580091019</v>
      </c>
      <c r="O5014">
        <v>0.40094754547332401</v>
      </c>
      <c r="P5014">
        <v>9.92</v>
      </c>
      <c r="Q5014">
        <v>0</v>
      </c>
      <c r="R5014">
        <v>-1.2335309523232001</v>
      </c>
      <c r="S5014">
        <v>267.15153645004801</v>
      </c>
    </row>
    <row r="5015" spans="1:20" x14ac:dyDescent="0.25">
      <c r="A5015">
        <v>2589</v>
      </c>
      <c r="B5015">
        <v>1499</v>
      </c>
      <c r="C5015">
        <v>291.137628318883</v>
      </c>
      <c r="D5015">
        <v>0.14238069719055399</v>
      </c>
      <c r="E5015">
        <v>0</v>
      </c>
      <c r="F5015">
        <v>0.52158130830288396</v>
      </c>
      <c r="G5015">
        <v>585</v>
      </c>
      <c r="H5015">
        <v>3</v>
      </c>
      <c r="I5015">
        <v>217.37366743454399</v>
      </c>
      <c r="J5015">
        <v>260.68703742296498</v>
      </c>
      <c r="K5015">
        <v>-17.812020195724799</v>
      </c>
      <c r="L5015">
        <v>-39.488300000000002</v>
      </c>
      <c r="M5015">
        <v>367.65998039361898</v>
      </c>
      <c r="N5015">
        <v>214.64159825870701</v>
      </c>
      <c r="O5015">
        <v>5.2246843839531696</v>
      </c>
      <c r="P5015">
        <v>3.46</v>
      </c>
      <c r="Q5015">
        <v>0</v>
      </c>
      <c r="R5015">
        <v>3.64254730734265</v>
      </c>
      <c r="S5015">
        <v>278.75839238763399</v>
      </c>
      <c r="T5015">
        <f>IF(AND(C5015&gt;=$V$3,B5015=$V$1,A5015&lt;=2004),1,0)</f>
        <v>0</v>
      </c>
    </row>
    <row r="5016" spans="1:20" hidden="1" x14ac:dyDescent="0.25">
      <c r="A5016">
        <v>2589</v>
      </c>
      <c r="B5016">
        <v>1513</v>
      </c>
      <c r="C5016">
        <v>291.90639651427102</v>
      </c>
      <c r="D5016">
        <v>0.14810559934443199</v>
      </c>
      <c r="E5016">
        <v>0</v>
      </c>
      <c r="F5016">
        <v>0.50185685642759104</v>
      </c>
      <c r="G5016">
        <v>585</v>
      </c>
      <c r="H5016">
        <v>3</v>
      </c>
      <c r="I5016">
        <v>218.59118505259701</v>
      </c>
      <c r="J5016">
        <v>259.28324612057702</v>
      </c>
      <c r="K5016">
        <v>-17.812020195724799</v>
      </c>
      <c r="L5016">
        <v>-37.064602000000001</v>
      </c>
      <c r="M5016">
        <v>371.44147397266698</v>
      </c>
      <c r="N5016">
        <v>217.72555541656601</v>
      </c>
      <c r="O5016">
        <v>4.4751252660747802</v>
      </c>
      <c r="P5016">
        <v>4.43</v>
      </c>
      <c r="Q5016">
        <v>0</v>
      </c>
      <c r="R5016">
        <v>3.3679423787775802</v>
      </c>
      <c r="S5016">
        <v>280.45304517203499</v>
      </c>
    </row>
    <row r="5017" spans="1:20" hidden="1" x14ac:dyDescent="0.25">
      <c r="A5017">
        <v>2589</v>
      </c>
      <c r="B5017">
        <v>3090</v>
      </c>
      <c r="C5017">
        <v>211.298172351673</v>
      </c>
      <c r="D5017">
        <v>0.12020900465726</v>
      </c>
      <c r="E5017">
        <v>0</v>
      </c>
      <c r="F5017">
        <v>-0.355290753900731</v>
      </c>
      <c r="G5017">
        <v>585</v>
      </c>
      <c r="H5017">
        <v>3</v>
      </c>
      <c r="I5017">
        <v>67.862121365155204</v>
      </c>
      <c r="J5017">
        <v>190.17646011001099</v>
      </c>
      <c r="K5017">
        <v>-17.812020195724799</v>
      </c>
      <c r="L5017">
        <v>47.642398999999997</v>
      </c>
      <c r="M5017">
        <v>101.2296972238</v>
      </c>
      <c r="N5017">
        <v>58.109757709572399</v>
      </c>
      <c r="O5017">
        <v>-0.28240005966260001</v>
      </c>
      <c r="P5017">
        <v>0.33</v>
      </c>
      <c r="Q5017">
        <v>0</v>
      </c>
      <c r="R5017">
        <v>-5.395549007094</v>
      </c>
      <c r="S5017">
        <v>229.67386257339999</v>
      </c>
    </row>
    <row r="5018" spans="1:20" hidden="1" x14ac:dyDescent="0.25">
      <c r="A5018">
        <v>2590</v>
      </c>
      <c r="B5018">
        <v>333</v>
      </c>
      <c r="C5018">
        <v>262.985419641997</v>
      </c>
      <c r="D5018">
        <v>0.109634435135306</v>
      </c>
      <c r="E5018">
        <v>0</v>
      </c>
      <c r="F5018">
        <v>0.12723054841744799</v>
      </c>
      <c r="G5018">
        <v>586</v>
      </c>
      <c r="H5018">
        <v>3</v>
      </c>
      <c r="I5018">
        <v>144.476083005644</v>
      </c>
      <c r="J5018">
        <v>246.893728991198</v>
      </c>
      <c r="K5018">
        <v>-17.812020195724799</v>
      </c>
      <c r="L5018">
        <v>22.605801</v>
      </c>
      <c r="M5018">
        <v>243.941641275797</v>
      </c>
      <c r="N5018">
        <v>138.79527213348899</v>
      </c>
      <c r="O5018">
        <v>0.40355440013824201</v>
      </c>
      <c r="P5018">
        <v>9.9</v>
      </c>
      <c r="Q5018">
        <v>0</v>
      </c>
      <c r="R5018">
        <v>-1.2134784938216601</v>
      </c>
      <c r="S5018">
        <v>267.13173726894701</v>
      </c>
    </row>
    <row r="5019" spans="1:20" x14ac:dyDescent="0.25">
      <c r="A5019">
        <v>2590</v>
      </c>
      <c r="B5019">
        <v>1499</v>
      </c>
      <c r="C5019">
        <v>290.958892254631</v>
      </c>
      <c r="D5019">
        <v>0.14226531918374</v>
      </c>
      <c r="E5019">
        <v>0</v>
      </c>
      <c r="F5019">
        <v>-0.58912800714050695</v>
      </c>
      <c r="G5019">
        <v>586</v>
      </c>
      <c r="H5019">
        <v>3</v>
      </c>
      <c r="I5019">
        <v>217.37366743454399</v>
      </c>
      <c r="J5019">
        <v>260.50830135871303</v>
      </c>
      <c r="K5019">
        <v>-17.812020195724799</v>
      </c>
      <c r="L5019">
        <v>-39.488300000000002</v>
      </c>
      <c r="M5019">
        <v>366.64655210142098</v>
      </c>
      <c r="N5019">
        <v>214.03229067789201</v>
      </c>
      <c r="O5019">
        <v>5.2246474931694102</v>
      </c>
      <c r="P5019">
        <v>3.57</v>
      </c>
      <c r="Q5019">
        <v>0</v>
      </c>
      <c r="R5019">
        <v>3.5675031208016899</v>
      </c>
      <c r="S5019">
        <v>278.81659996257298</v>
      </c>
      <c r="T5019">
        <f>IF(AND(C5019&gt;=$V$3,B5019=$V$1,A5019&lt;=2004),1,0)</f>
        <v>0</v>
      </c>
    </row>
    <row r="5020" spans="1:20" hidden="1" x14ac:dyDescent="0.25">
      <c r="A5020">
        <v>2590</v>
      </c>
      <c r="B5020">
        <v>1513</v>
      </c>
      <c r="C5020">
        <v>291.74913000808698</v>
      </c>
      <c r="D5020">
        <v>0.14798558217084401</v>
      </c>
      <c r="E5020">
        <v>0</v>
      </c>
      <c r="F5020">
        <v>-0.56145498446674402</v>
      </c>
      <c r="G5020">
        <v>586</v>
      </c>
      <c r="H5020">
        <v>3</v>
      </c>
      <c r="I5020">
        <v>218.59118505259701</v>
      </c>
      <c r="J5020">
        <v>259.12597961439297</v>
      </c>
      <c r="K5020">
        <v>-17.812020195724799</v>
      </c>
      <c r="L5020">
        <v>-37.064602000000001</v>
      </c>
      <c r="M5020">
        <v>370.534536022532</v>
      </c>
      <c r="N5020">
        <v>217.17584314315101</v>
      </c>
      <c r="O5020">
        <v>4.4720897880700203</v>
      </c>
      <c r="P5020">
        <v>4.57</v>
      </c>
      <c r="Q5020">
        <v>0</v>
      </c>
      <c r="R5020">
        <v>3.3006775930267498</v>
      </c>
      <c r="S5020">
        <v>280.50689920715098</v>
      </c>
    </row>
    <row r="5021" spans="1:20" hidden="1" x14ac:dyDescent="0.25">
      <c r="A5021">
        <v>2590</v>
      </c>
      <c r="B5021">
        <v>3090</v>
      </c>
      <c r="C5021">
        <v>211.54565222766499</v>
      </c>
      <c r="D5021">
        <v>0.12011159345172399</v>
      </c>
      <c r="E5021">
        <v>0</v>
      </c>
      <c r="F5021">
        <v>0.30074608719789298</v>
      </c>
      <c r="G5021">
        <v>586</v>
      </c>
      <c r="H5021">
        <v>3</v>
      </c>
      <c r="I5021">
        <v>67.862121365155204</v>
      </c>
      <c r="J5021">
        <v>190.42393998600301</v>
      </c>
      <c r="K5021">
        <v>-17.812020195724799</v>
      </c>
      <c r="L5021">
        <v>47.642398999999997</v>
      </c>
      <c r="M5021">
        <v>101.727227529975</v>
      </c>
      <c r="N5021">
        <v>58.390744005244997</v>
      </c>
      <c r="O5021">
        <v>-0.28664104575355898</v>
      </c>
      <c r="P5021">
        <v>0.35</v>
      </c>
      <c r="Q5021">
        <v>0</v>
      </c>
      <c r="R5021">
        <v>-5.2955879164895503</v>
      </c>
      <c r="S5021">
        <v>229.58745947295199</v>
      </c>
    </row>
    <row r="5022" spans="1:20" hidden="1" x14ac:dyDescent="0.25">
      <c r="A5022">
        <v>2591</v>
      </c>
      <c r="B5022">
        <v>333</v>
      </c>
      <c r="C5022">
        <v>263.037761369446</v>
      </c>
      <c r="D5022">
        <v>0.109548849255498</v>
      </c>
      <c r="E5022">
        <v>0</v>
      </c>
      <c r="F5022">
        <v>-0.20369621730964399</v>
      </c>
      <c r="G5022">
        <v>587</v>
      </c>
      <c r="H5022">
        <v>3</v>
      </c>
      <c r="I5022">
        <v>144.96643088535001</v>
      </c>
      <c r="J5022">
        <v>246.94607071864701</v>
      </c>
      <c r="K5022">
        <v>-17.498444722849701</v>
      </c>
      <c r="L5022">
        <v>22.605801</v>
      </c>
      <c r="M5022">
        <v>244.10739187902601</v>
      </c>
      <c r="N5022">
        <v>138.87925898047399</v>
      </c>
      <c r="O5022">
        <v>0.40579786604934098</v>
      </c>
      <c r="P5022">
        <v>9.8800000000000008</v>
      </c>
      <c r="Q5022">
        <v>0</v>
      </c>
      <c r="R5022">
        <v>-1.1949042054074199</v>
      </c>
      <c r="S5022">
        <v>267.11224114694699</v>
      </c>
    </row>
    <row r="5023" spans="1:20" x14ac:dyDescent="0.25">
      <c r="A5023">
        <v>2591</v>
      </c>
      <c r="B5023">
        <v>1499</v>
      </c>
      <c r="C5023">
        <v>290.75975820238699</v>
      </c>
      <c r="D5023">
        <v>0.14215426007632101</v>
      </c>
      <c r="E5023">
        <v>0</v>
      </c>
      <c r="F5023">
        <v>0.54044857956889603</v>
      </c>
      <c r="G5023">
        <v>587</v>
      </c>
      <c r="H5023">
        <v>3</v>
      </c>
      <c r="I5023">
        <v>215.73388653346001</v>
      </c>
      <c r="J5023">
        <v>260.309167306468</v>
      </c>
      <c r="K5023">
        <v>-17.498444722849701</v>
      </c>
      <c r="L5023">
        <v>-39.488300000000002</v>
      </c>
      <c r="M5023">
        <v>365.74701000531098</v>
      </c>
      <c r="N5023">
        <v>213.49020785029299</v>
      </c>
      <c r="O5023">
        <v>5.2245623924816798</v>
      </c>
      <c r="P5023">
        <v>3.68</v>
      </c>
      <c r="Q5023">
        <v>0</v>
      </c>
      <c r="R5023">
        <v>3.49921965185733</v>
      </c>
      <c r="S5023">
        <v>278.87369342071901</v>
      </c>
      <c r="T5023">
        <f>IF(AND(C5023&gt;=$V$3,B5023=$V$1,A5023&lt;=2004),1,0)</f>
        <v>0</v>
      </c>
    </row>
    <row r="5024" spans="1:20" hidden="1" x14ac:dyDescent="0.25">
      <c r="A5024">
        <v>2591</v>
      </c>
      <c r="B5024">
        <v>1513</v>
      </c>
      <c r="C5024">
        <v>291.57226699373098</v>
      </c>
      <c r="D5024">
        <v>0.14787005755274901</v>
      </c>
      <c r="E5024">
        <v>0</v>
      </c>
      <c r="F5024">
        <v>0.51921421484505803</v>
      </c>
      <c r="G5024">
        <v>587</v>
      </c>
      <c r="H5024">
        <v>3</v>
      </c>
      <c r="I5024">
        <v>217.03829324430399</v>
      </c>
      <c r="J5024">
        <v>258.94911660003601</v>
      </c>
      <c r="K5024">
        <v>-17.498444722849701</v>
      </c>
      <c r="L5024">
        <v>-37.064602000000001</v>
      </c>
      <c r="M5024">
        <v>369.73666934573998</v>
      </c>
      <c r="N5024">
        <v>216.69080942111799</v>
      </c>
      <c r="O5024">
        <v>4.46828621360571</v>
      </c>
      <c r="P5024">
        <v>4.7</v>
      </c>
      <c r="Q5024">
        <v>0</v>
      </c>
      <c r="R5024">
        <v>3.2398359389749798</v>
      </c>
      <c r="S5024">
        <v>280.55976054653098</v>
      </c>
    </row>
    <row r="5025" spans="1:20" hidden="1" x14ac:dyDescent="0.25">
      <c r="A5025">
        <v>2591</v>
      </c>
      <c r="B5025">
        <v>3090</v>
      </c>
      <c r="C5025">
        <v>211.80691827364399</v>
      </c>
      <c r="D5025">
        <v>0.12001782860140101</v>
      </c>
      <c r="E5025">
        <v>0</v>
      </c>
      <c r="F5025">
        <v>-0.36526442329660003</v>
      </c>
      <c r="G5025">
        <v>587</v>
      </c>
      <c r="H5025">
        <v>3</v>
      </c>
      <c r="I5025">
        <v>68.856157593338295</v>
      </c>
      <c r="J5025">
        <v>190.68520603198101</v>
      </c>
      <c r="K5025">
        <v>-17.498444722849701</v>
      </c>
      <c r="L5025">
        <v>47.642398999999997</v>
      </c>
      <c r="M5025">
        <v>102.204651550592</v>
      </c>
      <c r="N5025">
        <v>58.660316491513903</v>
      </c>
      <c r="O5025">
        <v>-0.28964148571096399</v>
      </c>
      <c r="P5025">
        <v>0.37</v>
      </c>
      <c r="Q5025">
        <v>0</v>
      </c>
      <c r="R5025">
        <v>-5.1993680393463499</v>
      </c>
      <c r="S5025">
        <v>229.502626301253</v>
      </c>
    </row>
    <row r="5026" spans="1:20" hidden="1" x14ac:dyDescent="0.25">
      <c r="A5026">
        <v>2592</v>
      </c>
      <c r="B5026">
        <v>333</v>
      </c>
      <c r="C5026">
        <v>263.085473579265</v>
      </c>
      <c r="D5026">
        <v>0.10946014283925801</v>
      </c>
      <c r="E5026">
        <v>0</v>
      </c>
      <c r="F5026">
        <v>0.12265869763583601</v>
      </c>
      <c r="G5026">
        <v>588</v>
      </c>
      <c r="H5026">
        <v>3</v>
      </c>
      <c r="I5026">
        <v>144.96643088535001</v>
      </c>
      <c r="J5026">
        <v>246.993782928466</v>
      </c>
      <c r="K5026">
        <v>-17.498444722849701</v>
      </c>
      <c r="L5026">
        <v>22.605801</v>
      </c>
      <c r="M5026">
        <v>244.30178771418201</v>
      </c>
      <c r="N5026">
        <v>138.97914563994499</v>
      </c>
      <c r="O5026">
        <v>0.40835089420076798</v>
      </c>
      <c r="P5026">
        <v>9.8699999999999992</v>
      </c>
      <c r="Q5026">
        <v>0</v>
      </c>
      <c r="R5026">
        <v>-1.1742016553046499</v>
      </c>
      <c r="S5026">
        <v>267.09308280888001</v>
      </c>
    </row>
    <row r="5027" spans="1:20" x14ac:dyDescent="0.25">
      <c r="A5027">
        <v>2592</v>
      </c>
      <c r="B5027">
        <v>1499</v>
      </c>
      <c r="C5027">
        <v>290.58299099456798</v>
      </c>
      <c r="D5027">
        <v>0.14203915165619399</v>
      </c>
      <c r="E5027">
        <v>0</v>
      </c>
      <c r="F5027">
        <v>-0.59261417745434997</v>
      </c>
      <c r="G5027">
        <v>588</v>
      </c>
      <c r="H5027">
        <v>3</v>
      </c>
      <c r="I5027">
        <v>215.73388653346001</v>
      </c>
      <c r="J5027">
        <v>260.13240009864899</v>
      </c>
      <c r="K5027">
        <v>-17.498444722849701</v>
      </c>
      <c r="L5027">
        <v>-39.488300000000002</v>
      </c>
      <c r="M5027">
        <v>364.746759460769</v>
      </c>
      <c r="N5027">
        <v>212.888802537776</v>
      </c>
      <c r="O5027">
        <v>5.2244905574271501</v>
      </c>
      <c r="P5027">
        <v>3.8</v>
      </c>
      <c r="Q5027">
        <v>0</v>
      </c>
      <c r="R5027">
        <v>3.4253788713737499</v>
      </c>
      <c r="S5027">
        <v>278.92958208867401</v>
      </c>
      <c r="T5027">
        <f>IF(AND(C5027&gt;=$V$3,B5027=$V$1,A5027&lt;=2004),1,0)</f>
        <v>0</v>
      </c>
    </row>
    <row r="5028" spans="1:20" hidden="1" x14ac:dyDescent="0.25">
      <c r="A5028">
        <v>2592</v>
      </c>
      <c r="B5028">
        <v>1513</v>
      </c>
      <c r="C5028">
        <v>291.41601096711798</v>
      </c>
      <c r="D5028">
        <v>0.14775032080550099</v>
      </c>
      <c r="E5028">
        <v>0</v>
      </c>
      <c r="F5028">
        <v>-0.54598744856046699</v>
      </c>
      <c r="G5028">
        <v>588</v>
      </c>
      <c r="H5028">
        <v>3</v>
      </c>
      <c r="I5028">
        <v>217.03829324430399</v>
      </c>
      <c r="J5028">
        <v>258.79286057342398</v>
      </c>
      <c r="K5028">
        <v>-17.498444722849701</v>
      </c>
      <c r="L5028">
        <v>-37.064602000000001</v>
      </c>
      <c r="M5028">
        <v>368.84092302166698</v>
      </c>
      <c r="N5028">
        <v>216.14784931683801</v>
      </c>
      <c r="O5028">
        <v>4.4652844591343701</v>
      </c>
      <c r="P5028">
        <v>4.83</v>
      </c>
      <c r="Q5028">
        <v>0</v>
      </c>
      <c r="R5028">
        <v>3.1736329557352501</v>
      </c>
      <c r="S5028">
        <v>280.61154171443599</v>
      </c>
    </row>
    <row r="5029" spans="1:20" hidden="1" x14ac:dyDescent="0.25">
      <c r="A5029">
        <v>2592</v>
      </c>
      <c r="B5029">
        <v>3090</v>
      </c>
      <c r="C5029">
        <v>212.05677457846801</v>
      </c>
      <c r="D5029">
        <v>0.11992064500219</v>
      </c>
      <c r="E5029">
        <v>0</v>
      </c>
      <c r="F5029">
        <v>0.30230135089753801</v>
      </c>
      <c r="G5029">
        <v>588</v>
      </c>
      <c r="H5029">
        <v>3</v>
      </c>
      <c r="I5029">
        <v>68.856157593338295</v>
      </c>
      <c r="J5029">
        <v>190.935062336805</v>
      </c>
      <c r="K5029">
        <v>-17.498444722849701</v>
      </c>
      <c r="L5029">
        <v>47.642398999999997</v>
      </c>
      <c r="M5029">
        <v>102.71049250897801</v>
      </c>
      <c r="N5029">
        <v>58.945989903185897</v>
      </c>
      <c r="O5029">
        <v>-0.29203488216428097</v>
      </c>
      <c r="P5029">
        <v>0.39</v>
      </c>
      <c r="Q5029">
        <v>0</v>
      </c>
      <c r="R5029">
        <v>-5.0996276316162099</v>
      </c>
      <c r="S5029">
        <v>229.41942049947099</v>
      </c>
    </row>
    <row r="5030" spans="1:20" hidden="1" x14ac:dyDescent="0.25">
      <c r="A5030">
        <v>2593</v>
      </c>
      <c r="B5030">
        <v>333</v>
      </c>
      <c r="C5030">
        <v>263.14070125230398</v>
      </c>
      <c r="D5030">
        <v>0.109374937922985</v>
      </c>
      <c r="E5030">
        <v>0</v>
      </c>
      <c r="F5030">
        <v>-0.19912148622540399</v>
      </c>
      <c r="G5030">
        <v>589</v>
      </c>
      <c r="H5030">
        <v>3</v>
      </c>
      <c r="I5030">
        <v>145.46024628780799</v>
      </c>
      <c r="J5030">
        <v>247.04901060150499</v>
      </c>
      <c r="K5030">
        <v>-17.179539054200699</v>
      </c>
      <c r="L5030">
        <v>22.605801</v>
      </c>
      <c r="M5030">
        <v>244.479090774165</v>
      </c>
      <c r="N5030">
        <v>139.069710081485</v>
      </c>
      <c r="O5030">
        <v>0.40941569211103002</v>
      </c>
      <c r="P5030">
        <v>9.85</v>
      </c>
      <c r="Q5030">
        <v>0</v>
      </c>
      <c r="R5030">
        <v>-1.15493060419944</v>
      </c>
      <c r="S5030">
        <v>267.07423889833001</v>
      </c>
    </row>
    <row r="5031" spans="1:20" x14ac:dyDescent="0.25">
      <c r="A5031">
        <v>2593</v>
      </c>
      <c r="B5031">
        <v>1499</v>
      </c>
      <c r="C5031">
        <v>290.38515421342299</v>
      </c>
      <c r="D5031">
        <v>0.14192858689983301</v>
      </c>
      <c r="E5031">
        <v>0</v>
      </c>
      <c r="F5031">
        <v>0.55824232748906499</v>
      </c>
      <c r="G5031">
        <v>589</v>
      </c>
      <c r="H5031">
        <v>3</v>
      </c>
      <c r="I5031">
        <v>214.07893849599901</v>
      </c>
      <c r="J5031">
        <v>259.934563317504</v>
      </c>
      <c r="K5031">
        <v>-17.179539054200699</v>
      </c>
      <c r="L5031">
        <v>-39.488300000000002</v>
      </c>
      <c r="M5031">
        <v>363.86057777027798</v>
      </c>
      <c r="N5031">
        <v>212.354747981028</v>
      </c>
      <c r="O5031">
        <v>5.2231329435157896</v>
      </c>
      <c r="P5031">
        <v>3.91</v>
      </c>
      <c r="Q5031">
        <v>0</v>
      </c>
      <c r="R5031">
        <v>3.3583310691097301</v>
      </c>
      <c r="S5031">
        <v>278.984376801042</v>
      </c>
      <c r="T5031">
        <f>IF(AND(C5031&gt;=$V$3,B5031=$V$1,A5031&lt;=2004),1,0)</f>
        <v>0</v>
      </c>
    </row>
    <row r="5032" spans="1:20" hidden="1" x14ac:dyDescent="0.25">
      <c r="A5032">
        <v>2593</v>
      </c>
      <c r="B5032">
        <v>1513</v>
      </c>
      <c r="C5032">
        <v>291.240081640455</v>
      </c>
      <c r="D5032">
        <v>0.14763531041553701</v>
      </c>
      <c r="E5032">
        <v>0</v>
      </c>
      <c r="F5032">
        <v>0.52124879583114803</v>
      </c>
      <c r="G5032">
        <v>589</v>
      </c>
      <c r="H5032">
        <v>3</v>
      </c>
      <c r="I5032">
        <v>215.470494776876</v>
      </c>
      <c r="J5032">
        <v>258.616931246761</v>
      </c>
      <c r="K5032">
        <v>-17.179539054200699</v>
      </c>
      <c r="L5032">
        <v>-37.064602000000001</v>
      </c>
      <c r="M5032">
        <v>368.05089858322299</v>
      </c>
      <c r="N5032">
        <v>215.66762623247899</v>
      </c>
      <c r="O5032">
        <v>4.4631489719683302</v>
      </c>
      <c r="P5032">
        <v>4.97</v>
      </c>
      <c r="Q5032">
        <v>0</v>
      </c>
      <c r="R5032">
        <v>3.1136798742360901</v>
      </c>
      <c r="S5032">
        <v>280.66234468460198</v>
      </c>
    </row>
    <row r="5033" spans="1:20" hidden="1" x14ac:dyDescent="0.25">
      <c r="A5033">
        <v>2593</v>
      </c>
      <c r="B5033">
        <v>3090</v>
      </c>
      <c r="C5033">
        <v>212.32073368177799</v>
      </c>
      <c r="D5033">
        <v>0.119827297521986</v>
      </c>
      <c r="E5033">
        <v>0</v>
      </c>
      <c r="F5033">
        <v>-0.37365347192588999</v>
      </c>
      <c r="G5033">
        <v>589</v>
      </c>
      <c r="H5033">
        <v>3</v>
      </c>
      <c r="I5033">
        <v>69.864894899650295</v>
      </c>
      <c r="J5033">
        <v>191.19902144011601</v>
      </c>
      <c r="K5033">
        <v>-17.179539054200699</v>
      </c>
      <c r="L5033">
        <v>47.642398999999997</v>
      </c>
      <c r="M5033">
        <v>103.195997128733</v>
      </c>
      <c r="N5033">
        <v>59.220129564946497</v>
      </c>
      <c r="O5033">
        <v>-0.29301699427708</v>
      </c>
      <c r="P5033">
        <v>0.41</v>
      </c>
      <c r="Q5033">
        <v>0</v>
      </c>
      <c r="R5033">
        <v>-5.0036443163827897</v>
      </c>
      <c r="S5033">
        <v>229.33778076668099</v>
      </c>
    </row>
    <row r="5034" spans="1:20" hidden="1" x14ac:dyDescent="0.25">
      <c r="A5034">
        <v>2594</v>
      </c>
      <c r="B5034">
        <v>333</v>
      </c>
      <c r="C5034">
        <v>263.19106128735899</v>
      </c>
      <c r="D5034">
        <v>0.10928658485145901</v>
      </c>
      <c r="E5034">
        <v>0</v>
      </c>
      <c r="F5034">
        <v>0.12896766985021199</v>
      </c>
      <c r="G5034">
        <v>590</v>
      </c>
      <c r="H5034">
        <v>3</v>
      </c>
      <c r="I5034">
        <v>145.46024628780799</v>
      </c>
      <c r="J5034">
        <v>247.09937063656</v>
      </c>
      <c r="K5034">
        <v>-17.179539054200699</v>
      </c>
      <c r="L5034">
        <v>22.605801</v>
      </c>
      <c r="M5034">
        <v>244.68444249160001</v>
      </c>
      <c r="N5034">
        <v>139.17582733007799</v>
      </c>
      <c r="O5034">
        <v>0.41102876861867099</v>
      </c>
      <c r="P5034">
        <v>9.84</v>
      </c>
      <c r="Q5034">
        <v>0</v>
      </c>
      <c r="R5034">
        <v>-1.1335843266841401</v>
      </c>
      <c r="S5034">
        <v>267.05574327480599</v>
      </c>
    </row>
    <row r="5035" spans="1:20" x14ac:dyDescent="0.25">
      <c r="A5035">
        <v>2594</v>
      </c>
      <c r="B5035">
        <v>1499</v>
      </c>
      <c r="C5035">
        <v>290.209079127667</v>
      </c>
      <c r="D5035">
        <v>0.14181393699165301</v>
      </c>
      <c r="E5035">
        <v>0</v>
      </c>
      <c r="F5035">
        <v>-0.57658058845441895</v>
      </c>
      <c r="G5035">
        <v>590</v>
      </c>
      <c r="H5035">
        <v>3</v>
      </c>
      <c r="I5035">
        <v>214.07893849599901</v>
      </c>
      <c r="J5035">
        <v>259.758488231748</v>
      </c>
      <c r="K5035">
        <v>-17.179539054200699</v>
      </c>
      <c r="L5035">
        <v>-39.488300000000002</v>
      </c>
      <c r="M5035">
        <v>362.87068466482702</v>
      </c>
      <c r="N5035">
        <v>211.759623663198</v>
      </c>
      <c r="O5035">
        <v>5.2221402799599002</v>
      </c>
      <c r="P5035">
        <v>4.0199999999999996</v>
      </c>
      <c r="Q5035">
        <v>0</v>
      </c>
      <c r="R5035">
        <v>3.28552660472092</v>
      </c>
      <c r="S5035">
        <v>279.037983631808</v>
      </c>
      <c r="T5035">
        <f>IF(AND(C5035&gt;=$V$3,B5035=$V$1,A5035&lt;=2004),1,0)</f>
        <v>0</v>
      </c>
    </row>
    <row r="5036" spans="1:20" hidden="1" x14ac:dyDescent="0.25">
      <c r="A5036">
        <v>2594</v>
      </c>
      <c r="B5036">
        <v>1513</v>
      </c>
      <c r="C5036">
        <v>291.08461162622399</v>
      </c>
      <c r="D5036">
        <v>0.14751605061627401</v>
      </c>
      <c r="E5036">
        <v>0</v>
      </c>
      <c r="F5036">
        <v>-0.54207471049677902</v>
      </c>
      <c r="G5036">
        <v>590</v>
      </c>
      <c r="H5036">
        <v>3</v>
      </c>
      <c r="I5036">
        <v>215.470494776876</v>
      </c>
      <c r="J5036">
        <v>258.46146123252998</v>
      </c>
      <c r="K5036">
        <v>-17.179539054200699</v>
      </c>
      <c r="L5036">
        <v>-37.064602000000001</v>
      </c>
      <c r="M5036">
        <v>367.16292630698501</v>
      </c>
      <c r="N5036">
        <v>215.12944190772399</v>
      </c>
      <c r="O5036">
        <v>4.4600950119733902</v>
      </c>
      <c r="P5036">
        <v>5.0999999999999996</v>
      </c>
      <c r="Q5036">
        <v>0</v>
      </c>
      <c r="R5036">
        <v>3.0483391552274601</v>
      </c>
      <c r="S5036">
        <v>280.712081552043</v>
      </c>
    </row>
    <row r="5037" spans="1:20" hidden="1" x14ac:dyDescent="0.25">
      <c r="A5037">
        <v>2594</v>
      </c>
      <c r="B5037">
        <v>3090</v>
      </c>
      <c r="C5037">
        <v>212.573215298284</v>
      </c>
      <c r="D5037">
        <v>0.119730501034693</v>
      </c>
      <c r="E5037">
        <v>0</v>
      </c>
      <c r="F5037">
        <v>0.30409625428619202</v>
      </c>
      <c r="G5037">
        <v>590</v>
      </c>
      <c r="H5037">
        <v>3</v>
      </c>
      <c r="I5037">
        <v>69.864894899650295</v>
      </c>
      <c r="J5037">
        <v>191.45150305662199</v>
      </c>
      <c r="K5037">
        <v>-17.179539054200699</v>
      </c>
      <c r="L5037">
        <v>47.642398999999997</v>
      </c>
      <c r="M5037">
        <v>103.710772947812</v>
      </c>
      <c r="N5037">
        <v>59.510854025747399</v>
      </c>
      <c r="O5037">
        <v>-0.29346568473745099</v>
      </c>
      <c r="P5037">
        <v>0.43</v>
      </c>
      <c r="Q5037">
        <v>0</v>
      </c>
      <c r="R5037">
        <v>-4.9040481108347196</v>
      </c>
      <c r="S5037">
        <v>229.257766050996</v>
      </c>
    </row>
    <row r="5038" spans="1:20" hidden="1" x14ac:dyDescent="0.25">
      <c r="A5038">
        <v>2595</v>
      </c>
      <c r="B5038">
        <v>333</v>
      </c>
      <c r="C5038">
        <v>263.24917308594098</v>
      </c>
      <c r="D5038">
        <v>0.109199944232219</v>
      </c>
      <c r="E5038">
        <v>0</v>
      </c>
      <c r="F5038">
        <v>-0.20538222700161099</v>
      </c>
      <c r="G5038">
        <v>591</v>
      </c>
      <c r="H5038">
        <v>3</v>
      </c>
      <c r="I5038">
        <v>145.95701532050199</v>
      </c>
      <c r="J5038">
        <v>247.15748243514199</v>
      </c>
      <c r="K5038">
        <v>-16.8554003315339</v>
      </c>
      <c r="L5038">
        <v>22.605801</v>
      </c>
      <c r="M5038">
        <v>244.871807728118</v>
      </c>
      <c r="N5038">
        <v>139.271898854581</v>
      </c>
      <c r="O5038">
        <v>0.41154315903991701</v>
      </c>
      <c r="P5038">
        <v>9.83</v>
      </c>
      <c r="Q5038">
        <v>0</v>
      </c>
      <c r="R5038">
        <v>-1.11374119757414</v>
      </c>
      <c r="S5038">
        <v>267.03757141285502</v>
      </c>
    </row>
    <row r="5039" spans="1:20" x14ac:dyDescent="0.25">
      <c r="A5039">
        <v>2595</v>
      </c>
      <c r="B5039">
        <v>1499</v>
      </c>
      <c r="C5039">
        <v>290.01143288649598</v>
      </c>
      <c r="D5039">
        <v>0.141701509218981</v>
      </c>
      <c r="E5039">
        <v>0</v>
      </c>
      <c r="F5039">
        <v>0.57153179841683999</v>
      </c>
      <c r="G5039">
        <v>591</v>
      </c>
      <c r="H5039">
        <v>3</v>
      </c>
      <c r="I5039">
        <v>212.40947234263999</v>
      </c>
      <c r="J5039">
        <v>259.56084199057801</v>
      </c>
      <c r="K5039">
        <v>-16.8554003315339</v>
      </c>
      <c r="L5039">
        <v>-39.488300000000002</v>
      </c>
      <c r="M5039">
        <v>361.99137802463798</v>
      </c>
      <c r="N5039">
        <v>211.22945141172599</v>
      </c>
      <c r="O5039">
        <v>5.2208705024724003</v>
      </c>
      <c r="P5039">
        <v>4.13</v>
      </c>
      <c r="Q5039">
        <v>0</v>
      </c>
      <c r="R5039">
        <v>3.2193358512254999</v>
      </c>
      <c r="S5039">
        <v>279.09051049064101</v>
      </c>
      <c r="T5039">
        <f>IF(AND(C5039&gt;=$V$3,B5039=$V$1,A5039&lt;=2004),1,0)</f>
        <v>0</v>
      </c>
    </row>
    <row r="5040" spans="1:20" hidden="1" x14ac:dyDescent="0.25">
      <c r="A5040">
        <v>2595</v>
      </c>
      <c r="B5040">
        <v>1513</v>
      </c>
      <c r="C5040">
        <v>290.90818747726399</v>
      </c>
      <c r="D5040">
        <v>0.14739910230106701</v>
      </c>
      <c r="E5040">
        <v>0</v>
      </c>
      <c r="F5040">
        <v>0.55518478218984502</v>
      </c>
      <c r="G5040">
        <v>591</v>
      </c>
      <c r="H5040">
        <v>3</v>
      </c>
      <c r="I5040">
        <v>213.88837155594999</v>
      </c>
      <c r="J5040">
        <v>258.28503708356999</v>
      </c>
      <c r="K5040">
        <v>-16.8554003315339</v>
      </c>
      <c r="L5040">
        <v>-37.064602000000001</v>
      </c>
      <c r="M5040">
        <v>366.37955702180398</v>
      </c>
      <c r="N5040">
        <v>214.65296448209301</v>
      </c>
      <c r="O5040">
        <v>4.45714930457767</v>
      </c>
      <c r="P5040">
        <v>5.22</v>
      </c>
      <c r="Q5040">
        <v>0</v>
      </c>
      <c r="R5040">
        <v>2.98920172583846</v>
      </c>
      <c r="S5040">
        <v>280.76085352997097</v>
      </c>
    </row>
    <row r="5041" spans="1:20" hidden="1" x14ac:dyDescent="0.25">
      <c r="A5041">
        <v>2595</v>
      </c>
      <c r="B5041">
        <v>3090</v>
      </c>
      <c r="C5041">
        <v>212.83970337469799</v>
      </c>
      <c r="D5041">
        <v>0.119635580649308</v>
      </c>
      <c r="E5041">
        <v>0</v>
      </c>
      <c r="F5041">
        <v>-0.37110095175168301</v>
      </c>
      <c r="G5041">
        <v>591</v>
      </c>
      <c r="H5041">
        <v>3</v>
      </c>
      <c r="I5041">
        <v>70.887817385718293</v>
      </c>
      <c r="J5041">
        <v>191.71799113303601</v>
      </c>
      <c r="K5041">
        <v>-16.8554003315339</v>
      </c>
      <c r="L5041">
        <v>47.642398999999997</v>
      </c>
      <c r="M5041">
        <v>104.204965054563</v>
      </c>
      <c r="N5041">
        <v>59.789810522575998</v>
      </c>
      <c r="O5041">
        <v>-0.29260173669268902</v>
      </c>
      <c r="P5041">
        <v>0.44</v>
      </c>
      <c r="Q5041">
        <v>0</v>
      </c>
      <c r="R5041">
        <v>-4.8082278429821397</v>
      </c>
      <c r="S5041">
        <v>229.179314744013</v>
      </c>
    </row>
    <row r="5042" spans="1:20" hidden="1" x14ac:dyDescent="0.25">
      <c r="A5042">
        <v>2596</v>
      </c>
      <c r="B5042">
        <v>333</v>
      </c>
      <c r="C5042">
        <v>263.31448053178502</v>
      </c>
      <c r="D5042">
        <v>0.109104772537162</v>
      </c>
      <c r="E5042">
        <v>0</v>
      </c>
      <c r="F5042">
        <v>-0.19064796112021401</v>
      </c>
      <c r="G5042">
        <v>592</v>
      </c>
      <c r="H5042">
        <v>3</v>
      </c>
      <c r="I5042">
        <v>146.45622866711801</v>
      </c>
      <c r="J5042">
        <v>247.22278988098699</v>
      </c>
      <c r="K5042">
        <v>-16.526127290644201</v>
      </c>
      <c r="L5042">
        <v>22.605801</v>
      </c>
      <c r="M5042">
        <v>245.08814721451</v>
      </c>
      <c r="N5042">
        <v>139.38339125144401</v>
      </c>
      <c r="O5042">
        <v>0.411413214633224</v>
      </c>
      <c r="P5042">
        <v>9.82</v>
      </c>
      <c r="Q5042">
        <v>0</v>
      </c>
      <c r="R5042">
        <v>-1.0917574339131499</v>
      </c>
      <c r="S5042">
        <v>267.01975823918798</v>
      </c>
    </row>
    <row r="5043" spans="1:20" x14ac:dyDescent="0.25">
      <c r="A5043">
        <v>2596</v>
      </c>
      <c r="B5043">
        <v>1499</v>
      </c>
      <c r="C5043">
        <v>289.79367832526702</v>
      </c>
      <c r="D5043">
        <v>0.141578011236273</v>
      </c>
      <c r="E5043">
        <v>0</v>
      </c>
      <c r="F5043">
        <v>0.53277362753282098</v>
      </c>
      <c r="G5043">
        <v>592</v>
      </c>
      <c r="H5043">
        <v>3</v>
      </c>
      <c r="I5043">
        <v>210.72613365317201</v>
      </c>
      <c r="J5043">
        <v>259.343087429349</v>
      </c>
      <c r="K5043">
        <v>-16.526127290644201</v>
      </c>
      <c r="L5043">
        <v>-39.488300000000002</v>
      </c>
      <c r="M5043">
        <v>361.00625131539903</v>
      </c>
      <c r="N5043">
        <v>210.63593560521701</v>
      </c>
      <c r="O5043">
        <v>5.2190809935296896</v>
      </c>
      <c r="P5043">
        <v>4.24</v>
      </c>
      <c r="Q5043">
        <v>0</v>
      </c>
      <c r="R5043">
        <v>3.14723985758252</v>
      </c>
      <c r="S5043">
        <v>279.141861027321</v>
      </c>
      <c r="T5043">
        <f>IF(AND(C5043&gt;=$V$3,B5043=$V$1,A5043&lt;=2004),1,0)</f>
        <v>0</v>
      </c>
    </row>
    <row r="5044" spans="1:20" hidden="1" x14ac:dyDescent="0.25">
      <c r="A5044">
        <v>2596</v>
      </c>
      <c r="B5044">
        <v>1513</v>
      </c>
      <c r="C5044">
        <v>290.71267042522499</v>
      </c>
      <c r="D5044">
        <v>0.147270638660224</v>
      </c>
      <c r="E5044">
        <v>0</v>
      </c>
      <c r="F5044">
        <v>0.505870931597867</v>
      </c>
      <c r="G5044">
        <v>592</v>
      </c>
      <c r="H5044">
        <v>3</v>
      </c>
      <c r="I5044">
        <v>212.29250331192199</v>
      </c>
      <c r="J5044">
        <v>258.08952003153098</v>
      </c>
      <c r="K5044">
        <v>-16.526127290644201</v>
      </c>
      <c r="L5044">
        <v>-37.064602000000001</v>
      </c>
      <c r="M5044">
        <v>365.49212487830903</v>
      </c>
      <c r="N5044">
        <v>214.11387118149099</v>
      </c>
      <c r="O5044">
        <v>4.4553300464892702</v>
      </c>
      <c r="P5044">
        <v>5.35</v>
      </c>
      <c r="Q5044">
        <v>0</v>
      </c>
      <c r="R5044">
        <v>2.9243037070975202</v>
      </c>
      <c r="S5044">
        <v>280.80856662829501</v>
      </c>
    </row>
    <row r="5045" spans="1:20" hidden="1" x14ac:dyDescent="0.25">
      <c r="A5045">
        <v>2596</v>
      </c>
      <c r="B5045">
        <v>3090</v>
      </c>
      <c r="C5045">
        <v>213.12036011064399</v>
      </c>
      <c r="D5045">
        <v>0.11953131392024</v>
      </c>
      <c r="E5045">
        <v>0</v>
      </c>
      <c r="F5045">
        <v>-0.37539838407937998</v>
      </c>
      <c r="G5045">
        <v>592</v>
      </c>
      <c r="H5045">
        <v>3</v>
      </c>
      <c r="I5045">
        <v>71.924402851445805</v>
      </c>
      <c r="J5045">
        <v>191.998647868982</v>
      </c>
      <c r="K5045">
        <v>-16.526127290644201</v>
      </c>
      <c r="L5045">
        <v>47.642398999999997</v>
      </c>
      <c r="M5045">
        <v>104.728486196841</v>
      </c>
      <c r="N5045">
        <v>60.085090289797797</v>
      </c>
      <c r="O5045">
        <v>-0.28981502789819102</v>
      </c>
      <c r="P5045">
        <v>0.46</v>
      </c>
      <c r="Q5045">
        <v>0</v>
      </c>
      <c r="R5045">
        <v>-4.7088216814393302</v>
      </c>
      <c r="S5045">
        <v>229.10248535336899</v>
      </c>
    </row>
    <row r="5046" spans="1:20" hidden="1" x14ac:dyDescent="0.25">
      <c r="A5046">
        <v>2597</v>
      </c>
      <c r="B5046">
        <v>333</v>
      </c>
      <c r="C5046">
        <v>263.37371877964398</v>
      </c>
      <c r="D5046">
        <v>0.10901382477752899</v>
      </c>
      <c r="E5046">
        <v>0</v>
      </c>
      <c r="F5046">
        <v>0.16080288782501001</v>
      </c>
      <c r="G5046">
        <v>593</v>
      </c>
      <c r="H5046">
        <v>3</v>
      </c>
      <c r="I5046">
        <v>146.45622866711801</v>
      </c>
      <c r="J5046">
        <v>247.28202812884501</v>
      </c>
      <c r="K5046">
        <v>-16.526127290644201</v>
      </c>
      <c r="L5046">
        <v>22.605801</v>
      </c>
      <c r="M5046">
        <v>245.33144580398701</v>
      </c>
      <c r="N5046">
        <v>139.51070101564599</v>
      </c>
      <c r="O5046">
        <v>0.41055322090965202</v>
      </c>
      <c r="P5046">
        <v>9.8000000000000007</v>
      </c>
      <c r="Q5046">
        <v>0</v>
      </c>
      <c r="R5046">
        <v>-1.0678033650871099</v>
      </c>
      <c r="S5046">
        <v>267.00233590140999</v>
      </c>
    </row>
    <row r="5047" spans="1:20" x14ac:dyDescent="0.25">
      <c r="A5047">
        <v>2597</v>
      </c>
      <c r="B5047">
        <v>1499</v>
      </c>
      <c r="C5047">
        <v>289.59889473756101</v>
      </c>
      <c r="D5047">
        <v>0.14145999437380399</v>
      </c>
      <c r="E5047">
        <v>0</v>
      </c>
      <c r="F5047">
        <v>-0.60862060474229795</v>
      </c>
      <c r="G5047">
        <v>593</v>
      </c>
      <c r="H5047">
        <v>3</v>
      </c>
      <c r="I5047">
        <v>210.72613365317201</v>
      </c>
      <c r="J5047">
        <v>259.14830384164298</v>
      </c>
      <c r="K5047">
        <v>-16.526127290644201</v>
      </c>
      <c r="L5047">
        <v>-39.488300000000002</v>
      </c>
      <c r="M5047">
        <v>359.92322828742698</v>
      </c>
      <c r="N5047">
        <v>209.98622376526299</v>
      </c>
      <c r="O5047">
        <v>5.2168385094790803</v>
      </c>
      <c r="P5047">
        <v>4.34</v>
      </c>
      <c r="Q5047">
        <v>0</v>
      </c>
      <c r="R5047">
        <v>3.0696879568073299</v>
      </c>
      <c r="S5047">
        <v>279.19194622296999</v>
      </c>
      <c r="T5047">
        <f>IF(AND(C5047&gt;=$V$3,B5047=$V$1,A5047&lt;=2004),1,0)</f>
        <v>0</v>
      </c>
    </row>
    <row r="5048" spans="1:20" hidden="1" x14ac:dyDescent="0.25">
      <c r="A5048">
        <v>2597</v>
      </c>
      <c r="B5048">
        <v>1513</v>
      </c>
      <c r="C5048">
        <v>290.53889799620998</v>
      </c>
      <c r="D5048">
        <v>0.14714787652677799</v>
      </c>
      <c r="E5048">
        <v>0</v>
      </c>
      <c r="F5048">
        <v>-0.57612928743008696</v>
      </c>
      <c r="G5048">
        <v>593</v>
      </c>
      <c r="H5048">
        <v>3</v>
      </c>
      <c r="I5048">
        <v>212.29250331192199</v>
      </c>
      <c r="J5048">
        <v>257.91574760251598</v>
      </c>
      <c r="K5048">
        <v>-16.526127290644201</v>
      </c>
      <c r="L5048">
        <v>-37.064602000000001</v>
      </c>
      <c r="M5048">
        <v>364.51053774302198</v>
      </c>
      <c r="N5048">
        <v>213.520555978966</v>
      </c>
      <c r="O5048">
        <v>4.4530922575386302</v>
      </c>
      <c r="P5048">
        <v>5.47</v>
      </c>
      <c r="Q5048">
        <v>0</v>
      </c>
      <c r="R5048">
        <v>2.8542085634786498</v>
      </c>
      <c r="S5048">
        <v>280.85513605044298</v>
      </c>
    </row>
    <row r="5049" spans="1:20" hidden="1" x14ac:dyDescent="0.25">
      <c r="A5049">
        <v>2597</v>
      </c>
      <c r="B5049">
        <v>3090</v>
      </c>
      <c r="C5049">
        <v>213.388930940634</v>
      </c>
      <c r="D5049">
        <v>0.119431674784809</v>
      </c>
      <c r="E5049">
        <v>0</v>
      </c>
      <c r="F5049">
        <v>0.32021630995077499</v>
      </c>
      <c r="G5049">
        <v>593</v>
      </c>
      <c r="H5049">
        <v>3</v>
      </c>
      <c r="I5049">
        <v>71.924402851445805</v>
      </c>
      <c r="J5049">
        <v>192.26721869897199</v>
      </c>
      <c r="K5049">
        <v>-16.526127290644201</v>
      </c>
      <c r="L5049">
        <v>47.642398999999997</v>
      </c>
      <c r="M5049">
        <v>105.28197209237599</v>
      </c>
      <c r="N5049">
        <v>60.397733984132103</v>
      </c>
      <c r="O5049">
        <v>-0.28616719899902698</v>
      </c>
      <c r="P5049">
        <v>0.48</v>
      </c>
      <c r="Q5049">
        <v>0</v>
      </c>
      <c r="R5049">
        <v>-4.6057997437901896</v>
      </c>
      <c r="S5049">
        <v>229.02733687426101</v>
      </c>
    </row>
    <row r="5050" spans="1:20" hidden="1" x14ac:dyDescent="0.25">
      <c r="A5050">
        <v>2598</v>
      </c>
      <c r="B5050">
        <v>333</v>
      </c>
      <c r="C5050">
        <v>263.44013734676901</v>
      </c>
      <c r="D5050">
        <v>0.10892250031379901</v>
      </c>
      <c r="E5050">
        <v>0</v>
      </c>
      <c r="F5050">
        <v>-0.19024183678819701</v>
      </c>
      <c r="G5050">
        <v>594</v>
      </c>
      <c r="H5050">
        <v>3</v>
      </c>
      <c r="I5050">
        <v>146.957382245307</v>
      </c>
      <c r="J5050">
        <v>247.34844669597001</v>
      </c>
      <c r="K5050">
        <v>-16.191820231289501</v>
      </c>
      <c r="L5050">
        <v>22.605801</v>
      </c>
      <c r="M5050">
        <v>245.55229062752599</v>
      </c>
      <c r="N5050">
        <v>139.625169508401</v>
      </c>
      <c r="O5050">
        <v>0.41038174040374298</v>
      </c>
      <c r="P5050">
        <v>9.7899999999999991</v>
      </c>
      <c r="Q5050">
        <v>0</v>
      </c>
      <c r="R5050">
        <v>-1.0457109774778499</v>
      </c>
      <c r="S5050">
        <v>266.98527402423099</v>
      </c>
    </row>
    <row r="5051" spans="1:20" x14ac:dyDescent="0.25">
      <c r="A5051">
        <v>2598</v>
      </c>
      <c r="B5051">
        <v>1499</v>
      </c>
      <c r="C5051">
        <v>289.382968551055</v>
      </c>
      <c r="D5051">
        <v>0.14134148868746799</v>
      </c>
      <c r="E5051">
        <v>0</v>
      </c>
      <c r="F5051">
        <v>0.56017701112150398</v>
      </c>
      <c r="G5051">
        <v>594</v>
      </c>
      <c r="H5051">
        <v>3</v>
      </c>
      <c r="I5051">
        <v>209.029564348202</v>
      </c>
      <c r="J5051">
        <v>258.93237765513697</v>
      </c>
      <c r="K5051">
        <v>-16.191820231289501</v>
      </c>
      <c r="L5051">
        <v>-39.488300000000002</v>
      </c>
      <c r="M5051">
        <v>358.95652002166298</v>
      </c>
      <c r="N5051">
        <v>209.40439038244401</v>
      </c>
      <c r="O5051">
        <v>5.2145928496549701</v>
      </c>
      <c r="P5051">
        <v>4.4400000000000004</v>
      </c>
      <c r="Q5051">
        <v>0</v>
      </c>
      <c r="R5051">
        <v>2.9991205846643498</v>
      </c>
      <c r="S5051">
        <v>279.24088003753798</v>
      </c>
      <c r="T5051">
        <f>IF(AND(C5051&gt;=$V$3,B5051=$V$1,A5051&lt;=2004),1,0)</f>
        <v>0</v>
      </c>
    </row>
    <row r="5052" spans="1:20" hidden="1" x14ac:dyDescent="0.25">
      <c r="A5052">
        <v>2598</v>
      </c>
      <c r="B5052">
        <v>1513</v>
      </c>
      <c r="C5052">
        <v>290.344660857419</v>
      </c>
      <c r="D5052">
        <v>0.14702460591463101</v>
      </c>
      <c r="E5052">
        <v>0</v>
      </c>
      <c r="F5052">
        <v>0.54221725174667001</v>
      </c>
      <c r="G5052">
        <v>594</v>
      </c>
      <c r="H5052">
        <v>3</v>
      </c>
      <c r="I5052">
        <v>210.683467432654</v>
      </c>
      <c r="J5052">
        <v>257.721510463725</v>
      </c>
      <c r="K5052">
        <v>-16.191820231289501</v>
      </c>
      <c r="L5052">
        <v>-37.064602000000001</v>
      </c>
      <c r="M5052">
        <v>363.63977954020402</v>
      </c>
      <c r="N5052">
        <v>212.992168789472</v>
      </c>
      <c r="O5052">
        <v>4.4509346962062999</v>
      </c>
      <c r="P5052">
        <v>5.58</v>
      </c>
      <c r="Q5052">
        <v>0</v>
      </c>
      <c r="R5052">
        <v>2.79070947144786</v>
      </c>
      <c r="S5052">
        <v>280.900669417953</v>
      </c>
    </row>
    <row r="5053" spans="1:20" hidden="1" x14ac:dyDescent="0.25">
      <c r="A5053">
        <v>2598</v>
      </c>
      <c r="B5053">
        <v>3090</v>
      </c>
      <c r="C5053">
        <v>213.67192972597601</v>
      </c>
      <c r="D5053">
        <v>0.11933162294574801</v>
      </c>
      <c r="E5053">
        <v>0</v>
      </c>
      <c r="F5053">
        <v>-0.38226840943818202</v>
      </c>
      <c r="G5053">
        <v>594</v>
      </c>
      <c r="H5053">
        <v>3</v>
      </c>
      <c r="I5053">
        <v>72.974123436845304</v>
      </c>
      <c r="J5053">
        <v>192.550217484314</v>
      </c>
      <c r="K5053">
        <v>-16.191820231289501</v>
      </c>
      <c r="L5053">
        <v>47.642398999999997</v>
      </c>
      <c r="M5053">
        <v>105.81367465401399</v>
      </c>
      <c r="N5053">
        <v>60.697807494739401</v>
      </c>
      <c r="O5053">
        <v>-0.28209431757947501</v>
      </c>
      <c r="P5053">
        <v>0.5</v>
      </c>
      <c r="Q5053">
        <v>0</v>
      </c>
      <c r="R5053">
        <v>-4.5067451886710499</v>
      </c>
      <c r="S5053">
        <v>228.953804574662</v>
      </c>
    </row>
    <row r="5054" spans="1:20" hidden="1" x14ac:dyDescent="0.25">
      <c r="A5054">
        <v>2599</v>
      </c>
      <c r="B5054">
        <v>333</v>
      </c>
      <c r="C5054">
        <v>263.50041070203201</v>
      </c>
      <c r="D5054">
        <v>0.10883078193757</v>
      </c>
      <c r="E5054">
        <v>0</v>
      </c>
      <c r="F5054">
        <v>0.16281685981507699</v>
      </c>
      <c r="G5054">
        <v>595</v>
      </c>
      <c r="H5054">
        <v>3</v>
      </c>
      <c r="I5054">
        <v>146.957382245307</v>
      </c>
      <c r="J5054">
        <v>247.40872005123299</v>
      </c>
      <c r="K5054">
        <v>-16.191820231289501</v>
      </c>
      <c r="L5054">
        <v>22.605801</v>
      </c>
      <c r="M5054">
        <v>245.80008151258099</v>
      </c>
      <c r="N5054">
        <v>139.75488478713899</v>
      </c>
      <c r="O5054">
        <v>0.40969825163691798</v>
      </c>
      <c r="P5054">
        <v>9.77</v>
      </c>
      <c r="Q5054">
        <v>0</v>
      </c>
      <c r="R5054">
        <v>-1.02165321274694</v>
      </c>
      <c r="S5054">
        <v>266.968604674848</v>
      </c>
    </row>
    <row r="5055" spans="1:20" x14ac:dyDescent="0.25">
      <c r="A5055">
        <v>2599</v>
      </c>
      <c r="B5055">
        <v>1499</v>
      </c>
      <c r="C5055">
        <v>289.18934475752701</v>
      </c>
      <c r="D5055">
        <v>0.14122247184706299</v>
      </c>
      <c r="E5055">
        <v>0</v>
      </c>
      <c r="F5055">
        <v>-0.59090638740393697</v>
      </c>
      <c r="G5055">
        <v>595</v>
      </c>
      <c r="H5055">
        <v>3</v>
      </c>
      <c r="I5055">
        <v>209.029564348202</v>
      </c>
      <c r="J5055">
        <v>258.73875386160898</v>
      </c>
      <c r="K5055">
        <v>-16.191820231289501</v>
      </c>
      <c r="L5055">
        <v>-39.488300000000002</v>
      </c>
      <c r="M5055">
        <v>357.88715862005301</v>
      </c>
      <c r="N5055">
        <v>208.762686977806</v>
      </c>
      <c r="O5055">
        <v>5.2115127101487904</v>
      </c>
      <c r="P5055">
        <v>4.53</v>
      </c>
      <c r="Q5055">
        <v>0</v>
      </c>
      <c r="R5055">
        <v>2.9227920547250901</v>
      </c>
      <c r="S5055">
        <v>279.288568471659</v>
      </c>
      <c r="T5055">
        <f>IF(AND(C5055&gt;=$V$3,B5055=$V$1,A5055&lt;=2004),1,0)</f>
        <v>0</v>
      </c>
    </row>
    <row r="5056" spans="1:20" hidden="1" x14ac:dyDescent="0.25">
      <c r="A5056">
        <v>2599</v>
      </c>
      <c r="B5056">
        <v>1513</v>
      </c>
      <c r="C5056">
        <v>290.17201113156199</v>
      </c>
      <c r="D5056">
        <v>0.146900803595721</v>
      </c>
      <c r="E5056">
        <v>0</v>
      </c>
      <c r="F5056">
        <v>-0.57196392120612205</v>
      </c>
      <c r="G5056">
        <v>595</v>
      </c>
      <c r="H5056">
        <v>3</v>
      </c>
      <c r="I5056">
        <v>210.683467432654</v>
      </c>
      <c r="J5056">
        <v>257.54886073786702</v>
      </c>
      <c r="K5056">
        <v>-16.191820231289501</v>
      </c>
      <c r="L5056">
        <v>-37.064602000000001</v>
      </c>
      <c r="M5056">
        <v>362.668321997612</v>
      </c>
      <c r="N5056">
        <v>212.404803634594</v>
      </c>
      <c r="O5056">
        <v>4.4497081016512698</v>
      </c>
      <c r="P5056">
        <v>5.7</v>
      </c>
      <c r="Q5056">
        <v>0</v>
      </c>
      <c r="R5056">
        <v>2.7216113434006401</v>
      </c>
      <c r="S5056">
        <v>280.94507537664703</v>
      </c>
    </row>
    <row r="5057" spans="1:20" hidden="1" x14ac:dyDescent="0.25">
      <c r="A5057">
        <v>2599</v>
      </c>
      <c r="B5057">
        <v>3090</v>
      </c>
      <c r="C5057">
        <v>213.94312887500701</v>
      </c>
      <c r="D5057">
        <v>0.119231139550142</v>
      </c>
      <c r="E5057">
        <v>0</v>
      </c>
      <c r="F5057">
        <v>0.31263157936896602</v>
      </c>
      <c r="G5057">
        <v>595</v>
      </c>
      <c r="H5057">
        <v>3</v>
      </c>
      <c r="I5057">
        <v>72.974123436845304</v>
      </c>
      <c r="J5057">
        <v>192.821416633345</v>
      </c>
      <c r="K5057">
        <v>-16.191820231289501</v>
      </c>
      <c r="L5057">
        <v>47.642398999999997</v>
      </c>
      <c r="M5057">
        <v>106.376117407259</v>
      </c>
      <c r="N5057">
        <v>61.015439112270499</v>
      </c>
      <c r="O5057">
        <v>-0.27716805172399001</v>
      </c>
      <c r="P5057">
        <v>0.53</v>
      </c>
      <c r="Q5057">
        <v>0</v>
      </c>
      <c r="R5057">
        <v>-4.4039984791605802</v>
      </c>
      <c r="S5057">
        <v>228.88194869596401</v>
      </c>
    </row>
    <row r="5058" spans="1:20" hidden="1" x14ac:dyDescent="0.25">
      <c r="A5058">
        <v>2600</v>
      </c>
      <c r="B5058">
        <v>333</v>
      </c>
      <c r="C5058">
        <v>263.56783758311502</v>
      </c>
      <c r="D5058">
        <v>0.108741997055644</v>
      </c>
      <c r="E5058">
        <v>0</v>
      </c>
      <c r="F5058">
        <v>-0.189531936086547</v>
      </c>
      <c r="G5058">
        <v>596</v>
      </c>
      <c r="H5058">
        <v>3</v>
      </c>
      <c r="I5058">
        <v>147.45997785304701</v>
      </c>
      <c r="J5058">
        <v>247.476146932316</v>
      </c>
      <c r="K5058">
        <v>-15.852580986638699</v>
      </c>
      <c r="L5058">
        <v>22.605801</v>
      </c>
      <c r="M5058">
        <v>246.02510843504101</v>
      </c>
      <c r="N5058">
        <v>139.871987892894</v>
      </c>
      <c r="O5058">
        <v>0.40949932676624501</v>
      </c>
      <c r="P5058">
        <v>9.76</v>
      </c>
      <c r="Q5058">
        <v>0</v>
      </c>
      <c r="R5058">
        <v>-0.99947952283033603</v>
      </c>
      <c r="S5058">
        <v>266.95229711259702</v>
      </c>
    </row>
    <row r="5059" spans="1:20" x14ac:dyDescent="0.25">
      <c r="A5059">
        <v>2600</v>
      </c>
      <c r="B5059">
        <v>1499</v>
      </c>
      <c r="C5059">
        <v>288.97370172232797</v>
      </c>
      <c r="D5059">
        <v>0.141107261607231</v>
      </c>
      <c r="E5059">
        <v>0</v>
      </c>
      <c r="F5059">
        <v>0.58340379367122697</v>
      </c>
      <c r="G5059">
        <v>596</v>
      </c>
      <c r="H5059">
        <v>3</v>
      </c>
      <c r="I5059">
        <v>207.32040249246299</v>
      </c>
      <c r="J5059">
        <v>258.52311082641</v>
      </c>
      <c r="K5059">
        <v>-15.852580986638699</v>
      </c>
      <c r="L5059">
        <v>-39.488300000000002</v>
      </c>
      <c r="M5059">
        <v>356.93028195080802</v>
      </c>
      <c r="N5059">
        <v>208.187260061372</v>
      </c>
      <c r="O5059">
        <v>5.20875420335092</v>
      </c>
      <c r="P5059">
        <v>4.62</v>
      </c>
      <c r="Q5059">
        <v>0</v>
      </c>
      <c r="R5059">
        <v>2.8532496265809701</v>
      </c>
      <c r="S5059">
        <v>279.33512224774103</v>
      </c>
      <c r="T5059">
        <f>IF(AND(C5059&gt;=$V$3,B5059=$V$1,A5059&lt;=2004),1,0)</f>
        <v>0</v>
      </c>
    </row>
    <row r="5060" spans="1:20" hidden="1" x14ac:dyDescent="0.25">
      <c r="A5060">
        <v>2600</v>
      </c>
      <c r="B5060">
        <v>1513</v>
      </c>
      <c r="C5060">
        <v>289.97806645033802</v>
      </c>
      <c r="D5060">
        <v>0.14678096093475901</v>
      </c>
      <c r="E5060">
        <v>0</v>
      </c>
      <c r="F5060">
        <v>0.56421477037038703</v>
      </c>
      <c r="G5060">
        <v>596</v>
      </c>
      <c r="H5060">
        <v>3</v>
      </c>
      <c r="I5060">
        <v>209.06183881380301</v>
      </c>
      <c r="J5060">
        <v>257.35491605664299</v>
      </c>
      <c r="K5060">
        <v>-15.852580986638699</v>
      </c>
      <c r="L5060">
        <v>-37.064602000000001</v>
      </c>
      <c r="M5060">
        <v>361.80646686472301</v>
      </c>
      <c r="N5060">
        <v>211.88229863766901</v>
      </c>
      <c r="O5060">
        <v>4.4477849064777901</v>
      </c>
      <c r="P5060">
        <v>5.8</v>
      </c>
      <c r="Q5060">
        <v>0</v>
      </c>
      <c r="R5060">
        <v>2.6590592734403402</v>
      </c>
      <c r="S5060">
        <v>280.98846073236598</v>
      </c>
    </row>
    <row r="5061" spans="1:20" hidden="1" x14ac:dyDescent="0.25">
      <c r="A5061">
        <v>2600</v>
      </c>
      <c r="B5061">
        <v>3090</v>
      </c>
      <c r="C5061">
        <v>214.22893903910699</v>
      </c>
      <c r="D5061">
        <v>0.11913386998671199</v>
      </c>
      <c r="E5061">
        <v>0</v>
      </c>
      <c r="F5061">
        <v>-0.38711855508967102</v>
      </c>
      <c r="G5061">
        <v>596</v>
      </c>
      <c r="H5061">
        <v>3</v>
      </c>
      <c r="I5061">
        <v>74.036446282621597</v>
      </c>
      <c r="J5061">
        <v>193.10722679744501</v>
      </c>
      <c r="K5061">
        <v>-15.852580986638699</v>
      </c>
      <c r="L5061">
        <v>47.642398999999997</v>
      </c>
      <c r="M5061">
        <v>106.917210162849</v>
      </c>
      <c r="N5061">
        <v>61.320931070831897</v>
      </c>
      <c r="O5061">
        <v>-0.27273494757862599</v>
      </c>
      <c r="P5061">
        <v>0.55000000000000004</v>
      </c>
      <c r="Q5061">
        <v>0</v>
      </c>
      <c r="R5061">
        <v>-4.3051353595923798</v>
      </c>
      <c r="S5061">
        <v>228.81170587330101</v>
      </c>
    </row>
    <row r="5062" spans="1:20" hidden="1" x14ac:dyDescent="0.25">
      <c r="A5062">
        <v>2601</v>
      </c>
      <c r="B5062">
        <v>333</v>
      </c>
      <c r="C5062">
        <v>263.62905358461597</v>
      </c>
      <c r="D5062">
        <v>0.10865182210051</v>
      </c>
      <c r="E5062">
        <v>0</v>
      </c>
      <c r="F5062">
        <v>0.16455670995477401</v>
      </c>
      <c r="G5062">
        <v>597</v>
      </c>
      <c r="H5062">
        <v>3</v>
      </c>
      <c r="I5062">
        <v>147.45997785304701</v>
      </c>
      <c r="J5062">
        <v>247.53736293381701</v>
      </c>
      <c r="K5062">
        <v>-15.852580986638699</v>
      </c>
      <c r="L5062">
        <v>22.605801</v>
      </c>
      <c r="M5062">
        <v>246.277025676086</v>
      </c>
      <c r="N5062">
        <v>140.00418218618401</v>
      </c>
      <c r="O5062">
        <v>0.408796527863731</v>
      </c>
      <c r="P5062">
        <v>9.74</v>
      </c>
      <c r="Q5062">
        <v>0</v>
      </c>
      <c r="R5062">
        <v>-0.97534855953225896</v>
      </c>
      <c r="S5062">
        <v>266.93638327245498</v>
      </c>
    </row>
    <row r="5063" spans="1:20" x14ac:dyDescent="0.25">
      <c r="A5063">
        <v>2601</v>
      </c>
      <c r="B5063">
        <v>1499</v>
      </c>
      <c r="C5063">
        <v>288.77987765375298</v>
      </c>
      <c r="D5063">
        <v>0.14099024756179299</v>
      </c>
      <c r="E5063">
        <v>0</v>
      </c>
      <c r="F5063">
        <v>-0.57809786504093397</v>
      </c>
      <c r="G5063">
        <v>597</v>
      </c>
      <c r="H5063">
        <v>3</v>
      </c>
      <c r="I5063">
        <v>207.32040249246299</v>
      </c>
      <c r="J5063">
        <v>258.32928675783398</v>
      </c>
      <c r="K5063">
        <v>-15.852580986638699</v>
      </c>
      <c r="L5063">
        <v>-39.488300000000002</v>
      </c>
      <c r="M5063">
        <v>355.86684747162502</v>
      </c>
      <c r="N5063">
        <v>207.549499917427</v>
      </c>
      <c r="O5063">
        <v>5.2056166930610797</v>
      </c>
      <c r="P5063">
        <v>4.7</v>
      </c>
      <c r="Q5063">
        <v>0</v>
      </c>
      <c r="R5063">
        <v>2.7776885864889902</v>
      </c>
      <c r="S5063">
        <v>279.38044316578402</v>
      </c>
      <c r="T5063">
        <f>IF(AND(C5063&gt;=$V$3,B5063=$V$1,A5063&lt;=2004),1,0)</f>
        <v>0</v>
      </c>
    </row>
    <row r="5064" spans="1:20" hidden="1" x14ac:dyDescent="0.25">
      <c r="A5064">
        <v>2601</v>
      </c>
      <c r="B5064">
        <v>1513</v>
      </c>
      <c r="C5064">
        <v>289.80488595100502</v>
      </c>
      <c r="D5064">
        <v>0.146659241940027</v>
      </c>
      <c r="E5064">
        <v>0</v>
      </c>
      <c r="F5064">
        <v>-0.55015216818959001</v>
      </c>
      <c r="G5064">
        <v>597</v>
      </c>
      <c r="H5064">
        <v>3</v>
      </c>
      <c r="I5064">
        <v>209.06183881380301</v>
      </c>
      <c r="J5064">
        <v>257.18173555731101</v>
      </c>
      <c r="K5064">
        <v>-15.852580986638699</v>
      </c>
      <c r="L5064">
        <v>-37.064602000000001</v>
      </c>
      <c r="M5064">
        <v>360.84014181706101</v>
      </c>
      <c r="N5064">
        <v>211.298416615175</v>
      </c>
      <c r="O5064">
        <v>4.4470992267360199</v>
      </c>
      <c r="P5064">
        <v>5.9</v>
      </c>
      <c r="Q5064">
        <v>0</v>
      </c>
      <c r="R5064">
        <v>2.5906644506777301</v>
      </c>
      <c r="S5064">
        <v>281.030730154438</v>
      </c>
    </row>
    <row r="5065" spans="1:20" hidden="1" x14ac:dyDescent="0.25">
      <c r="A5065">
        <v>2601</v>
      </c>
      <c r="B5065">
        <v>3090</v>
      </c>
      <c r="C5065">
        <v>214.50282552102499</v>
      </c>
      <c r="D5065">
        <v>0.119035077508443</v>
      </c>
      <c r="E5065">
        <v>0</v>
      </c>
      <c r="F5065">
        <v>0.31591815198475198</v>
      </c>
      <c r="G5065">
        <v>597</v>
      </c>
      <c r="H5065">
        <v>3</v>
      </c>
      <c r="I5065">
        <v>74.036446282621597</v>
      </c>
      <c r="J5065">
        <v>193.38111327936301</v>
      </c>
      <c r="K5065">
        <v>-15.852580986638699</v>
      </c>
      <c r="L5065">
        <v>47.642398999999997</v>
      </c>
      <c r="M5065">
        <v>107.489685933476</v>
      </c>
      <c r="N5065">
        <v>61.644292357760101</v>
      </c>
      <c r="O5065">
        <v>-0.26692968680745</v>
      </c>
      <c r="P5065">
        <v>0.57999999999999996</v>
      </c>
      <c r="Q5065">
        <v>0</v>
      </c>
      <c r="R5065">
        <v>-4.2025264305354897</v>
      </c>
      <c r="S5065">
        <v>228.74313722350499</v>
      </c>
    </row>
    <row r="5066" spans="1:20" hidden="1" x14ac:dyDescent="0.25">
      <c r="A5066">
        <v>2602</v>
      </c>
      <c r="B5066">
        <v>333</v>
      </c>
      <c r="C5066">
        <v>263.69700914850398</v>
      </c>
      <c r="D5066">
        <v>0.108564861688525</v>
      </c>
      <c r="E5066">
        <v>0</v>
      </c>
      <c r="F5066">
        <v>-0.17856400421746399</v>
      </c>
      <c r="G5066">
        <v>598</v>
      </c>
      <c r="H5066">
        <v>3</v>
      </c>
      <c r="I5066">
        <v>147.963523802385</v>
      </c>
      <c r="J5066">
        <v>247.60531849770601</v>
      </c>
      <c r="K5066">
        <v>-15.508512892252</v>
      </c>
      <c r="L5066">
        <v>22.605801</v>
      </c>
      <c r="M5066">
        <v>246.50590561929701</v>
      </c>
      <c r="N5066">
        <v>140.12364660059299</v>
      </c>
      <c r="O5066">
        <v>0.40855165151687001</v>
      </c>
      <c r="P5066">
        <v>9.7200000000000006</v>
      </c>
      <c r="Q5066">
        <v>0</v>
      </c>
      <c r="R5066">
        <v>-0.95312093964567801</v>
      </c>
      <c r="S5066">
        <v>266.920832099368</v>
      </c>
    </row>
    <row r="5067" spans="1:20" x14ac:dyDescent="0.25">
      <c r="A5067">
        <v>2602</v>
      </c>
      <c r="B5067">
        <v>1499</v>
      </c>
      <c r="C5067">
        <v>288.56329825137101</v>
      </c>
      <c r="D5067">
        <v>0.14087740481533101</v>
      </c>
      <c r="E5067">
        <v>0</v>
      </c>
      <c r="F5067">
        <v>0.60290665232206198</v>
      </c>
      <c r="G5067">
        <v>598</v>
      </c>
      <c r="H5067">
        <v>3</v>
      </c>
      <c r="I5067">
        <v>205.59928211887501</v>
      </c>
      <c r="J5067">
        <v>258.11270735545298</v>
      </c>
      <c r="K5067">
        <v>-15.508512892252</v>
      </c>
      <c r="L5067">
        <v>-39.488300000000002</v>
      </c>
      <c r="M5067">
        <v>354.91304171514702</v>
      </c>
      <c r="N5067">
        <v>206.976389704745</v>
      </c>
      <c r="O5067">
        <v>5.2025818791006202</v>
      </c>
      <c r="P5067">
        <v>4.78</v>
      </c>
      <c r="Q5067">
        <v>0</v>
      </c>
      <c r="R5067">
        <v>2.7087707234785601</v>
      </c>
      <c r="S5067">
        <v>279.42463961622502</v>
      </c>
      <c r="T5067">
        <f>IF(AND(C5067&gt;=$V$3,B5067=$V$1,A5067&lt;=2004),1,0)</f>
        <v>0</v>
      </c>
    </row>
    <row r="5068" spans="1:20" hidden="1" x14ac:dyDescent="0.25">
      <c r="A5068">
        <v>2602</v>
      </c>
      <c r="B5068">
        <v>1513</v>
      </c>
      <c r="C5068">
        <v>289.609784615264</v>
      </c>
      <c r="D5068">
        <v>0.14654186196559099</v>
      </c>
      <c r="E5068">
        <v>0</v>
      </c>
      <c r="F5068">
        <v>0.58079759576802503</v>
      </c>
      <c r="G5068">
        <v>598</v>
      </c>
      <c r="H5068">
        <v>3</v>
      </c>
      <c r="I5068">
        <v>207.42818972585499</v>
      </c>
      <c r="J5068">
        <v>256.98663422157</v>
      </c>
      <c r="K5068">
        <v>-15.508512892252</v>
      </c>
      <c r="L5068">
        <v>-37.064602000000001</v>
      </c>
      <c r="M5068">
        <v>359.978910921764</v>
      </c>
      <c r="N5068">
        <v>210.77679621601001</v>
      </c>
      <c r="O5068">
        <v>4.4466840347894898</v>
      </c>
      <c r="P5068">
        <v>5.99</v>
      </c>
      <c r="Q5068">
        <v>0</v>
      </c>
      <c r="R5068">
        <v>2.52857513666412</v>
      </c>
      <c r="S5068">
        <v>281.07198652388502</v>
      </c>
    </row>
    <row r="5069" spans="1:20" hidden="1" x14ac:dyDescent="0.25">
      <c r="A5069">
        <v>2602</v>
      </c>
      <c r="B5069">
        <v>3090</v>
      </c>
      <c r="C5069">
        <v>214.79189199650699</v>
      </c>
      <c r="D5069">
        <v>0.118939806769484</v>
      </c>
      <c r="E5069">
        <v>0</v>
      </c>
      <c r="F5069">
        <v>-0.402193614691992</v>
      </c>
      <c r="G5069">
        <v>598</v>
      </c>
      <c r="H5069">
        <v>3</v>
      </c>
      <c r="I5069">
        <v>75.110834206920302</v>
      </c>
      <c r="J5069">
        <v>193.67017975484501</v>
      </c>
      <c r="K5069">
        <v>-15.508512892252</v>
      </c>
      <c r="L5069">
        <v>47.642398999999997</v>
      </c>
      <c r="M5069">
        <v>108.040432767604</v>
      </c>
      <c r="N5069">
        <v>61.955316049074803</v>
      </c>
      <c r="O5069">
        <v>-0.26138976575037098</v>
      </c>
      <c r="P5069">
        <v>0.61</v>
      </c>
      <c r="Q5069">
        <v>0</v>
      </c>
      <c r="R5069">
        <v>-4.1038361916622703</v>
      </c>
      <c r="S5069">
        <v>228.67617880901301</v>
      </c>
    </row>
    <row r="5070" spans="1:20" hidden="1" x14ac:dyDescent="0.25">
      <c r="A5070">
        <v>2603</v>
      </c>
      <c r="B5070">
        <v>333</v>
      </c>
      <c r="C5070">
        <v>263.75873582330098</v>
      </c>
      <c r="D5070">
        <v>0.10847486049455</v>
      </c>
      <c r="E5070">
        <v>0</v>
      </c>
      <c r="F5070">
        <v>0.16503386077427501</v>
      </c>
      <c r="G5070">
        <v>599</v>
      </c>
      <c r="H5070">
        <v>3</v>
      </c>
      <c r="I5070">
        <v>147.963523802385</v>
      </c>
      <c r="J5070">
        <v>247.66704517250199</v>
      </c>
      <c r="K5070">
        <v>-15.508512892252</v>
      </c>
      <c r="L5070">
        <v>22.605801</v>
      </c>
      <c r="M5070">
        <v>246.76017085638401</v>
      </c>
      <c r="N5070">
        <v>140.257141636017</v>
      </c>
      <c r="O5070">
        <v>0.40835333427588399</v>
      </c>
      <c r="P5070">
        <v>9.6999999999999993</v>
      </c>
      <c r="Q5070">
        <v>0</v>
      </c>
      <c r="R5070">
        <v>-0.92905559777614999</v>
      </c>
      <c r="S5070">
        <v>266.905673577708</v>
      </c>
    </row>
    <row r="5071" spans="1:20" x14ac:dyDescent="0.25">
      <c r="A5071">
        <v>2603</v>
      </c>
      <c r="B5071">
        <v>1499</v>
      </c>
      <c r="C5071">
        <v>288.36773988233699</v>
      </c>
      <c r="D5071">
        <v>0.14076061624819899</v>
      </c>
      <c r="E5071">
        <v>0</v>
      </c>
      <c r="F5071">
        <v>-0.55695643011139395</v>
      </c>
      <c r="G5071">
        <v>599</v>
      </c>
      <c r="H5071">
        <v>3</v>
      </c>
      <c r="I5071">
        <v>205.59928211887501</v>
      </c>
      <c r="J5071">
        <v>257.917148986418</v>
      </c>
      <c r="K5071">
        <v>-15.508512892252</v>
      </c>
      <c r="L5071">
        <v>-39.488300000000002</v>
      </c>
      <c r="M5071">
        <v>353.84952682885603</v>
      </c>
      <c r="N5071">
        <v>206.33879962583899</v>
      </c>
      <c r="O5071">
        <v>5.1984619598462496</v>
      </c>
      <c r="P5071">
        <v>4.84</v>
      </c>
      <c r="Q5071">
        <v>0</v>
      </c>
      <c r="R5071">
        <v>2.63361918149783</v>
      </c>
      <c r="S5071">
        <v>279.46760989002098</v>
      </c>
      <c r="T5071">
        <f>IF(AND(C5071&gt;=$V$3,B5071=$V$1,A5071&lt;=2004),1,0)</f>
        <v>0</v>
      </c>
    </row>
    <row r="5072" spans="1:20" hidden="1" x14ac:dyDescent="0.25">
      <c r="A5072">
        <v>2603</v>
      </c>
      <c r="B5072">
        <v>1513</v>
      </c>
      <c r="C5072">
        <v>289.43514359168501</v>
      </c>
      <c r="D5072">
        <v>0.14642037751529</v>
      </c>
      <c r="E5072">
        <v>0</v>
      </c>
      <c r="F5072">
        <v>-0.54210102486021405</v>
      </c>
      <c r="G5072">
        <v>599</v>
      </c>
      <c r="H5072">
        <v>3</v>
      </c>
      <c r="I5072">
        <v>207.42818972585499</v>
      </c>
      <c r="J5072">
        <v>256.811993197991</v>
      </c>
      <c r="K5072">
        <v>-15.508512892252</v>
      </c>
      <c r="L5072">
        <v>-37.064602000000001</v>
      </c>
      <c r="M5072">
        <v>359.01051488375299</v>
      </c>
      <c r="N5072">
        <v>210.19190284413801</v>
      </c>
      <c r="O5072">
        <v>4.4471677816256099</v>
      </c>
      <c r="P5072">
        <v>6.08</v>
      </c>
      <c r="Q5072">
        <v>0</v>
      </c>
      <c r="R5072">
        <v>2.46046052477947</v>
      </c>
      <c r="S5072">
        <v>281.11213153161998</v>
      </c>
    </row>
    <row r="5073" spans="1:20" hidden="1" x14ac:dyDescent="0.25">
      <c r="A5073">
        <v>2603</v>
      </c>
      <c r="B5073">
        <v>3090</v>
      </c>
      <c r="C5073">
        <v>215.06886632893199</v>
      </c>
      <c r="D5073">
        <v>0.11884120465777</v>
      </c>
      <c r="E5073">
        <v>0</v>
      </c>
      <c r="F5073">
        <v>0.32038150373736002</v>
      </c>
      <c r="G5073">
        <v>599</v>
      </c>
      <c r="H5073">
        <v>3</v>
      </c>
      <c r="I5073">
        <v>75.110834206920302</v>
      </c>
      <c r="J5073">
        <v>193.94715408727001</v>
      </c>
      <c r="K5073">
        <v>-15.508512892252</v>
      </c>
      <c r="L5073">
        <v>47.642398999999997</v>
      </c>
      <c r="M5073">
        <v>108.62399719168199</v>
      </c>
      <c r="N5073">
        <v>62.284935969193597</v>
      </c>
      <c r="O5073">
        <v>-0.25522593352870498</v>
      </c>
      <c r="P5073">
        <v>0.64</v>
      </c>
      <c r="Q5073">
        <v>0</v>
      </c>
      <c r="R5073">
        <v>-4.0012353596627497</v>
      </c>
      <c r="S5073">
        <v>228.610894435277</v>
      </c>
    </row>
    <row r="5074" spans="1:20" hidden="1" x14ac:dyDescent="0.25">
      <c r="A5074">
        <v>2604</v>
      </c>
      <c r="B5074">
        <v>333</v>
      </c>
      <c r="C5074">
        <v>263.82681231568102</v>
      </c>
      <c r="D5074">
        <v>0.10838868192612899</v>
      </c>
      <c r="E5074">
        <v>0</v>
      </c>
      <c r="F5074">
        <v>-0.168237743624293</v>
      </c>
      <c r="G5074">
        <v>600</v>
      </c>
      <c r="H5074">
        <v>3</v>
      </c>
      <c r="I5074">
        <v>148.46753553944001</v>
      </c>
      <c r="J5074">
        <v>247.735121664882</v>
      </c>
      <c r="K5074">
        <v>-15.159720754603899</v>
      </c>
      <c r="L5074">
        <v>22.605801</v>
      </c>
      <c r="M5074">
        <v>246.991300271066</v>
      </c>
      <c r="N5074">
        <v>140.37792852535901</v>
      </c>
      <c r="O5074">
        <v>0.40833301774916098</v>
      </c>
      <c r="P5074">
        <v>9.67</v>
      </c>
      <c r="Q5074">
        <v>0</v>
      </c>
      <c r="R5074">
        <v>-0.90689848082438496</v>
      </c>
      <c r="S5074">
        <v>266.89087657277298</v>
      </c>
    </row>
    <row r="5075" spans="1:20" x14ac:dyDescent="0.25">
      <c r="A5075">
        <v>2604</v>
      </c>
      <c r="B5075">
        <v>1499</v>
      </c>
      <c r="C5075">
        <v>288.14884894118001</v>
      </c>
      <c r="D5075">
        <v>0.140648788048163</v>
      </c>
      <c r="E5075">
        <v>0</v>
      </c>
      <c r="F5075">
        <v>0.61820064294298704</v>
      </c>
      <c r="G5075">
        <v>600</v>
      </c>
      <c r="H5075">
        <v>3</v>
      </c>
      <c r="I5075">
        <v>203.86683307231601</v>
      </c>
      <c r="J5075">
        <v>257.69825804526198</v>
      </c>
      <c r="K5075">
        <v>-15.159720754603899</v>
      </c>
      <c r="L5075">
        <v>-39.488300000000002</v>
      </c>
      <c r="M5075">
        <v>352.89129096962699</v>
      </c>
      <c r="N5075">
        <v>205.76342695364099</v>
      </c>
      <c r="O5075">
        <v>5.1955775743530497</v>
      </c>
      <c r="P5075">
        <v>4.91</v>
      </c>
      <c r="Q5075">
        <v>0</v>
      </c>
      <c r="R5075">
        <v>2.56487893917414</v>
      </c>
      <c r="S5075">
        <v>279.50945859428401</v>
      </c>
      <c r="T5075">
        <f>IF(AND(C5075&gt;=$V$3,B5075=$V$1,A5075&lt;=2004),1,0)</f>
        <v>0</v>
      </c>
    </row>
    <row r="5076" spans="1:20" hidden="1" x14ac:dyDescent="0.25">
      <c r="A5076">
        <v>2604</v>
      </c>
      <c r="B5076">
        <v>1513</v>
      </c>
      <c r="C5076">
        <v>289.23763627126101</v>
      </c>
      <c r="D5076">
        <v>0.14630405288058301</v>
      </c>
      <c r="E5076">
        <v>0</v>
      </c>
      <c r="F5076">
        <v>0.60584774707197298</v>
      </c>
      <c r="G5076">
        <v>600</v>
      </c>
      <c r="H5076">
        <v>3</v>
      </c>
      <c r="I5076">
        <v>205.78308969690099</v>
      </c>
      <c r="J5076">
        <v>256.61448587756701</v>
      </c>
      <c r="K5076">
        <v>-15.159720754603899</v>
      </c>
      <c r="L5076">
        <v>-37.064602000000001</v>
      </c>
      <c r="M5076">
        <v>358.14533314533799</v>
      </c>
      <c r="N5076">
        <v>209.66827846311901</v>
      </c>
      <c r="O5076">
        <v>4.4474615799361397</v>
      </c>
      <c r="P5076">
        <v>6.15</v>
      </c>
      <c r="Q5076">
        <v>0</v>
      </c>
      <c r="R5076">
        <v>2.39856253355673</v>
      </c>
      <c r="S5076">
        <v>281.15126660836398</v>
      </c>
    </row>
    <row r="5077" spans="1:20" hidden="1" x14ac:dyDescent="0.25">
      <c r="A5077">
        <v>2604</v>
      </c>
      <c r="B5077">
        <v>3090</v>
      </c>
      <c r="C5077">
        <v>215.36155807510099</v>
      </c>
      <c r="D5077">
        <v>0.118746790478852</v>
      </c>
      <c r="E5077">
        <v>0</v>
      </c>
      <c r="F5077">
        <v>-0.41643253206293601</v>
      </c>
      <c r="G5077">
        <v>600</v>
      </c>
      <c r="H5077">
        <v>3</v>
      </c>
      <c r="I5077">
        <v>76.196746395632303</v>
      </c>
      <c r="J5077">
        <v>194.23984583343901</v>
      </c>
      <c r="K5077">
        <v>-15.159720754603899</v>
      </c>
      <c r="L5077">
        <v>47.642398999999997</v>
      </c>
      <c r="M5077">
        <v>109.185364808871</v>
      </c>
      <c r="N5077">
        <v>62.601987224374</v>
      </c>
      <c r="O5077">
        <v>-0.248473281213314</v>
      </c>
      <c r="P5077">
        <v>0.68</v>
      </c>
      <c r="Q5077">
        <v>0</v>
      </c>
      <c r="R5077">
        <v>-3.90260172757639</v>
      </c>
      <c r="S5077">
        <v>228.54721937324601</v>
      </c>
    </row>
    <row r="5078" spans="1:20" hidden="1" x14ac:dyDescent="0.25">
      <c r="A5078">
        <v>2605</v>
      </c>
      <c r="B5078">
        <v>333</v>
      </c>
      <c r="C5078">
        <v>263.88832548947698</v>
      </c>
      <c r="D5078">
        <v>0.108299428110159</v>
      </c>
      <c r="E5078">
        <v>0</v>
      </c>
      <c r="F5078">
        <v>0.17389452690013499</v>
      </c>
      <c r="G5078">
        <v>601</v>
      </c>
      <c r="H5078">
        <v>3</v>
      </c>
      <c r="I5078">
        <v>148.46753553944001</v>
      </c>
      <c r="J5078">
        <v>247.79663483867799</v>
      </c>
      <c r="K5078">
        <v>-15.159720754603899</v>
      </c>
      <c r="L5078">
        <v>22.605801</v>
      </c>
      <c r="M5078">
        <v>247.24639418679899</v>
      </c>
      <c r="N5078">
        <v>140.51193104810699</v>
      </c>
      <c r="O5078">
        <v>0.40941273588851601</v>
      </c>
      <c r="P5078">
        <v>9.64</v>
      </c>
      <c r="Q5078">
        <v>0</v>
      </c>
      <c r="R5078">
        <v>-0.88301562876911999</v>
      </c>
      <c r="S5078">
        <v>266.87646924175101</v>
      </c>
    </row>
    <row r="5079" spans="1:20" x14ac:dyDescent="0.25">
      <c r="A5079">
        <v>2605</v>
      </c>
      <c r="B5079">
        <v>1499</v>
      </c>
      <c r="C5079">
        <v>287.950715994554</v>
      </c>
      <c r="D5079">
        <v>0.14053296930379</v>
      </c>
      <c r="E5079">
        <v>0</v>
      </c>
      <c r="F5079">
        <v>-0.54998712632011504</v>
      </c>
      <c r="G5079">
        <v>601</v>
      </c>
      <c r="H5079">
        <v>3</v>
      </c>
      <c r="I5079">
        <v>203.86683307231601</v>
      </c>
      <c r="J5079">
        <v>257.50012509863501</v>
      </c>
      <c r="K5079">
        <v>-15.159720754603899</v>
      </c>
      <c r="L5079">
        <v>-39.488300000000002</v>
      </c>
      <c r="M5079">
        <v>351.82103532630902</v>
      </c>
      <c r="N5079">
        <v>205.12223374711201</v>
      </c>
      <c r="O5079">
        <v>5.1913611563136097</v>
      </c>
      <c r="P5079">
        <v>4.96</v>
      </c>
      <c r="Q5079">
        <v>0</v>
      </c>
      <c r="R5079">
        <v>2.4897378316035601</v>
      </c>
      <c r="S5079">
        <v>279.550081292149</v>
      </c>
      <c r="T5079">
        <f>IF(AND(C5079&gt;=$V$3,B5079=$V$1,A5079&lt;=2004),1,0)</f>
        <v>0</v>
      </c>
    </row>
    <row r="5080" spans="1:20" hidden="1" x14ac:dyDescent="0.25">
      <c r="A5080">
        <v>2605</v>
      </c>
      <c r="B5080">
        <v>1513</v>
      </c>
      <c r="C5080">
        <v>289.06003901795401</v>
      </c>
      <c r="D5080">
        <v>0.14618357724807801</v>
      </c>
      <c r="E5080">
        <v>0</v>
      </c>
      <c r="F5080">
        <v>-0.52752211131274696</v>
      </c>
      <c r="G5080">
        <v>601</v>
      </c>
      <c r="H5080">
        <v>3</v>
      </c>
      <c r="I5080">
        <v>205.78308969690099</v>
      </c>
      <c r="J5080">
        <v>256.43688862426001</v>
      </c>
      <c r="K5080">
        <v>-15.159720754603899</v>
      </c>
      <c r="L5080">
        <v>-37.064602000000001</v>
      </c>
      <c r="M5080">
        <v>357.16875576628598</v>
      </c>
      <c r="N5080">
        <v>209.078910615133</v>
      </c>
      <c r="O5080">
        <v>4.4495775045000601</v>
      </c>
      <c r="P5080">
        <v>6.22</v>
      </c>
      <c r="Q5080">
        <v>0</v>
      </c>
      <c r="R5080">
        <v>2.3303658778746899</v>
      </c>
      <c r="S5080">
        <v>281.18928898476503</v>
      </c>
    </row>
    <row r="5081" spans="1:20" hidden="1" x14ac:dyDescent="0.25">
      <c r="A5081">
        <v>2605</v>
      </c>
      <c r="B5081">
        <v>3090</v>
      </c>
      <c r="C5081">
        <v>215.64195264682499</v>
      </c>
      <c r="D5081">
        <v>0.118649007167937</v>
      </c>
      <c r="E5081">
        <v>0</v>
      </c>
      <c r="F5081">
        <v>0.32581378920244702</v>
      </c>
      <c r="G5081">
        <v>601</v>
      </c>
      <c r="H5081">
        <v>3</v>
      </c>
      <c r="I5081">
        <v>76.196746395632303</v>
      </c>
      <c r="J5081">
        <v>194.52024040516301</v>
      </c>
      <c r="K5081">
        <v>-15.159720754603899</v>
      </c>
      <c r="L5081">
        <v>47.642398999999997</v>
      </c>
      <c r="M5081">
        <v>109.780949890164</v>
      </c>
      <c r="N5081">
        <v>62.938429842382398</v>
      </c>
      <c r="O5081">
        <v>-0.24244523962032699</v>
      </c>
      <c r="P5081">
        <v>0.71</v>
      </c>
      <c r="Q5081">
        <v>0</v>
      </c>
      <c r="R5081">
        <v>-3.7999023600659099</v>
      </c>
      <c r="S5081">
        <v>228.48521995967999</v>
      </c>
    </row>
    <row r="5082" spans="1:20" hidden="1" x14ac:dyDescent="0.25">
      <c r="A5082">
        <v>2606</v>
      </c>
      <c r="B5082">
        <v>333</v>
      </c>
      <c r="C5082">
        <v>263.95627734060599</v>
      </c>
      <c r="D5082">
        <v>0.108214825749572</v>
      </c>
      <c r="E5082">
        <v>0</v>
      </c>
      <c r="F5082">
        <v>-0.17059206505573199</v>
      </c>
      <c r="G5082">
        <v>602</v>
      </c>
      <c r="H5082">
        <v>3</v>
      </c>
      <c r="I5082">
        <v>148.971536249514</v>
      </c>
      <c r="J5082">
        <v>247.86458668980799</v>
      </c>
      <c r="K5082">
        <v>-14.806310819158499</v>
      </c>
      <c r="L5082">
        <v>22.605801</v>
      </c>
      <c r="M5082">
        <v>247.47706415115101</v>
      </c>
      <c r="N5082">
        <v>140.632599150495</v>
      </c>
      <c r="O5082">
        <v>0.41113530476001198</v>
      </c>
      <c r="P5082">
        <v>9.61</v>
      </c>
      <c r="Q5082">
        <v>0</v>
      </c>
      <c r="R5082">
        <v>-0.86113652093267201</v>
      </c>
      <c r="S5082">
        <v>266.86241889144202</v>
      </c>
    </row>
    <row r="5083" spans="1:20" x14ac:dyDescent="0.25">
      <c r="A5083">
        <v>2606</v>
      </c>
      <c r="B5083">
        <v>1499</v>
      </c>
      <c r="C5083">
        <v>287.72796032465601</v>
      </c>
      <c r="D5083">
        <v>0.14042318644389101</v>
      </c>
      <c r="E5083">
        <v>0</v>
      </c>
      <c r="F5083">
        <v>0.65238338952450503</v>
      </c>
      <c r="G5083">
        <v>602</v>
      </c>
      <c r="H5083">
        <v>3</v>
      </c>
      <c r="I5083">
        <v>202.12368087198001</v>
      </c>
      <c r="J5083">
        <v>257.27736942873702</v>
      </c>
      <c r="K5083">
        <v>-14.806310819158499</v>
      </c>
      <c r="L5083">
        <v>-39.488300000000002</v>
      </c>
      <c r="M5083">
        <v>350.85437556249502</v>
      </c>
      <c r="N5083">
        <v>204.54242219889099</v>
      </c>
      <c r="O5083">
        <v>5.1872675219964099</v>
      </c>
      <c r="P5083">
        <v>5</v>
      </c>
      <c r="Q5083">
        <v>0</v>
      </c>
      <c r="R5083">
        <v>2.4209321709339902</v>
      </c>
      <c r="S5083">
        <v>279.58958135311298</v>
      </c>
      <c r="T5083">
        <f>IF(AND(C5083&gt;=$V$3,B5083=$V$1,A5083&lt;=2004),1,0)</f>
        <v>0</v>
      </c>
    </row>
    <row r="5084" spans="1:20" hidden="1" x14ac:dyDescent="0.25">
      <c r="A5084">
        <v>2606</v>
      </c>
      <c r="B5084">
        <v>1513</v>
      </c>
      <c r="C5084">
        <v>288.85919863105698</v>
      </c>
      <c r="D5084">
        <v>0.14606938019339299</v>
      </c>
      <c r="E5084">
        <v>0</v>
      </c>
      <c r="F5084">
        <v>0.61583207767189296</v>
      </c>
      <c r="G5084">
        <v>602</v>
      </c>
      <c r="H5084">
        <v>3</v>
      </c>
      <c r="I5084">
        <v>204.12710541017199</v>
      </c>
      <c r="J5084">
        <v>256.23604823736298</v>
      </c>
      <c r="K5084">
        <v>-14.806310819158499</v>
      </c>
      <c r="L5084">
        <v>-37.064602000000001</v>
      </c>
      <c r="M5084">
        <v>356.29233052765699</v>
      </c>
      <c r="N5084">
        <v>208.549170212755</v>
      </c>
      <c r="O5084">
        <v>4.45166205743784</v>
      </c>
      <c r="P5084">
        <v>6.28</v>
      </c>
      <c r="Q5084">
        <v>0</v>
      </c>
      <c r="R5084">
        <v>2.2682276565692199</v>
      </c>
      <c r="S5084">
        <v>281.22629751056701</v>
      </c>
    </row>
    <row r="5085" spans="1:20" hidden="1" x14ac:dyDescent="0.25">
      <c r="A5085">
        <v>2606</v>
      </c>
      <c r="B5085">
        <v>3090</v>
      </c>
      <c r="C5085">
        <v>215.93855005477801</v>
      </c>
      <c r="D5085">
        <v>0.118556319826343</v>
      </c>
      <c r="E5085">
        <v>0</v>
      </c>
      <c r="F5085">
        <v>-0.42929377148335601</v>
      </c>
      <c r="G5085">
        <v>602</v>
      </c>
      <c r="H5085">
        <v>3</v>
      </c>
      <c r="I5085">
        <v>77.293639103635698</v>
      </c>
      <c r="J5085">
        <v>194.816837813116</v>
      </c>
      <c r="K5085">
        <v>-14.806310819158499</v>
      </c>
      <c r="L5085">
        <v>47.642398999999997</v>
      </c>
      <c r="M5085">
        <v>110.353794009373</v>
      </c>
      <c r="N5085">
        <v>63.262042739650099</v>
      </c>
      <c r="O5085">
        <v>-0.23508346839748401</v>
      </c>
      <c r="P5085">
        <v>0.76</v>
      </c>
      <c r="Q5085">
        <v>0</v>
      </c>
      <c r="R5085">
        <v>-3.7012297426403</v>
      </c>
      <c r="S5085">
        <v>228.424830493907</v>
      </c>
    </row>
    <row r="5086" spans="1:20" hidden="1" x14ac:dyDescent="0.25">
      <c r="A5086" t="s">
        <v>102</v>
      </c>
      <c r="B5086">
        <v>333</v>
      </c>
      <c r="C5086">
        <v>264.01770480105</v>
      </c>
      <c r="D5086">
        <v>0.10812532219722799</v>
      </c>
      <c r="E5086">
        <v>0</v>
      </c>
      <c r="F5086">
        <v>0.17286312613478499</v>
      </c>
      <c r="G5086">
        <v>603</v>
      </c>
      <c r="H5086">
        <v>3</v>
      </c>
      <c r="I5086">
        <v>148.971536249514</v>
      </c>
      <c r="J5086">
        <v>247.926014150252</v>
      </c>
      <c r="K5086">
        <v>-14.806310819158499</v>
      </c>
      <c r="L5086">
        <v>22.605801</v>
      </c>
      <c r="M5086">
        <v>247.732066279733</v>
      </c>
      <c r="N5086">
        <v>140.76646380160699</v>
      </c>
      <c r="O5086">
        <v>0.41304141423948998</v>
      </c>
      <c r="P5086">
        <v>9.58</v>
      </c>
      <c r="Q5086">
        <v>0</v>
      </c>
      <c r="R5086">
        <v>-0.83750476278806696</v>
      </c>
      <c r="S5086">
        <v>266.84875411818501</v>
      </c>
    </row>
    <row r="5087" spans="1:20" x14ac:dyDescent="0.25">
      <c r="A5087">
        <v>2607</v>
      </c>
      <c r="B5087">
        <v>1499</v>
      </c>
      <c r="C5087">
        <v>287.525849597638</v>
      </c>
      <c r="D5087">
        <v>0.14030704363322499</v>
      </c>
      <c r="E5087">
        <v>0</v>
      </c>
      <c r="F5087">
        <v>-0.54699176540743999</v>
      </c>
      <c r="G5087">
        <v>603</v>
      </c>
      <c r="H5087">
        <v>3</v>
      </c>
      <c r="I5087">
        <v>202.12368087198001</v>
      </c>
      <c r="J5087">
        <v>257.07525870171997</v>
      </c>
      <c r="K5087">
        <v>-14.806310819158499</v>
      </c>
      <c r="L5087">
        <v>-39.488300000000002</v>
      </c>
      <c r="M5087">
        <v>349.76996556755802</v>
      </c>
      <c r="N5087">
        <v>203.89311330942201</v>
      </c>
      <c r="O5087">
        <v>5.1835801621375301</v>
      </c>
      <c r="P5087">
        <v>5.04</v>
      </c>
      <c r="Q5087">
        <v>0</v>
      </c>
      <c r="R5087">
        <v>2.3453541511357998</v>
      </c>
      <c r="S5087">
        <v>279.627848278996</v>
      </c>
      <c r="T5087">
        <f>IF(AND(C5087&gt;=$V$3,B5087=$V$1,A5087&lt;=2004),1,0)</f>
        <v>0</v>
      </c>
    </row>
    <row r="5088" spans="1:20" hidden="1" x14ac:dyDescent="0.25">
      <c r="A5088">
        <v>2607</v>
      </c>
      <c r="B5088">
        <v>1513</v>
      </c>
      <c r="C5088">
        <v>288.67775189713899</v>
      </c>
      <c r="D5088">
        <v>0.14594856746440199</v>
      </c>
      <c r="E5088">
        <v>0</v>
      </c>
      <c r="F5088">
        <v>-0.51383956143471199</v>
      </c>
      <c r="G5088">
        <v>603</v>
      </c>
      <c r="H5088">
        <v>3</v>
      </c>
      <c r="I5088">
        <v>204.12710541017199</v>
      </c>
      <c r="J5088">
        <v>256.05460150344499</v>
      </c>
      <c r="K5088">
        <v>-14.806310819158499</v>
      </c>
      <c r="L5088">
        <v>-37.064602000000001</v>
      </c>
      <c r="M5088">
        <v>355.30314715780298</v>
      </c>
      <c r="N5088">
        <v>207.952542344748</v>
      </c>
      <c r="O5088">
        <v>4.4544017623455296</v>
      </c>
      <c r="P5088">
        <v>6.33</v>
      </c>
      <c r="Q5088">
        <v>0</v>
      </c>
      <c r="R5088">
        <v>2.1996833018894999</v>
      </c>
      <c r="S5088">
        <v>281.26218766295102</v>
      </c>
    </row>
    <row r="5089" spans="1:20" hidden="1" x14ac:dyDescent="0.25">
      <c r="A5089">
        <v>2607</v>
      </c>
      <c r="B5089">
        <v>3090</v>
      </c>
      <c r="C5089">
        <v>216.22302055819199</v>
      </c>
      <c r="D5089">
        <v>0.118458262913126</v>
      </c>
      <c r="E5089">
        <v>0</v>
      </c>
      <c r="F5089">
        <v>0.32130247314719701</v>
      </c>
      <c r="G5089">
        <v>603</v>
      </c>
      <c r="H5089">
        <v>3</v>
      </c>
      <c r="I5089">
        <v>77.293639103635698</v>
      </c>
      <c r="J5089">
        <v>195.10130831653001</v>
      </c>
      <c r="K5089">
        <v>-14.806310819158499</v>
      </c>
      <c r="L5089">
        <v>47.642398999999997</v>
      </c>
      <c r="M5089">
        <v>110.962177270426</v>
      </c>
      <c r="N5089">
        <v>63.605695117369002</v>
      </c>
      <c r="O5089">
        <v>-0.22877699746624</v>
      </c>
      <c r="P5089">
        <v>0.8</v>
      </c>
      <c r="Q5089">
        <v>0</v>
      </c>
      <c r="R5089">
        <v>-3.59835168189591</v>
      </c>
      <c r="S5089">
        <v>228.36611959216799</v>
      </c>
    </row>
    <row r="5090" spans="1:20" hidden="1" x14ac:dyDescent="0.25">
      <c r="A5090">
        <v>2608</v>
      </c>
      <c r="B5090">
        <v>333</v>
      </c>
      <c r="C5090">
        <v>264.08515944780697</v>
      </c>
      <c r="D5090">
        <v>0.108030736977558</v>
      </c>
      <c r="E5090">
        <v>0</v>
      </c>
      <c r="F5090">
        <v>-0.15968963657158999</v>
      </c>
      <c r="G5090">
        <v>604</v>
      </c>
      <c r="H5090">
        <v>3</v>
      </c>
      <c r="I5090">
        <v>149.47505744622001</v>
      </c>
      <c r="J5090">
        <v>247.99346879700801</v>
      </c>
      <c r="K5090">
        <v>-14.448390738005701</v>
      </c>
      <c r="L5090">
        <v>22.605801</v>
      </c>
      <c r="M5090">
        <v>247.96275394943601</v>
      </c>
      <c r="N5090">
        <v>140.88585686622301</v>
      </c>
      <c r="O5090">
        <v>0.41523028355205499</v>
      </c>
      <c r="P5090">
        <v>9.5399999999999991</v>
      </c>
      <c r="Q5090">
        <v>0</v>
      </c>
      <c r="R5090">
        <v>-0.81586434979600797</v>
      </c>
      <c r="S5090">
        <v>266.83544243108201</v>
      </c>
    </row>
    <row r="5091" spans="1:20" x14ac:dyDescent="0.25">
      <c r="A5091">
        <v>2608</v>
      </c>
      <c r="B5091">
        <v>1499</v>
      </c>
      <c r="C5091">
        <v>287.29828879734902</v>
      </c>
      <c r="D5091">
        <v>0.14018430668064499</v>
      </c>
      <c r="E5091">
        <v>0</v>
      </c>
      <c r="F5091">
        <v>0.67430409936014402</v>
      </c>
      <c r="G5091">
        <v>604</v>
      </c>
      <c r="H5091">
        <v>3</v>
      </c>
      <c r="I5091">
        <v>200.370446591188</v>
      </c>
      <c r="J5091">
        <v>256.84769790143002</v>
      </c>
      <c r="K5091">
        <v>-14.448390738005701</v>
      </c>
      <c r="L5091">
        <v>-39.488300000000002</v>
      </c>
      <c r="M5091">
        <v>348.78823530334301</v>
      </c>
      <c r="N5091">
        <v>203.30278212999701</v>
      </c>
      <c r="O5091">
        <v>5.1791638765104002</v>
      </c>
      <c r="P5091">
        <v>5.0599999999999996</v>
      </c>
      <c r="Q5091">
        <v>0</v>
      </c>
      <c r="R5091">
        <v>2.2760810528884301</v>
      </c>
      <c r="S5091">
        <v>279.66498494123999</v>
      </c>
      <c r="T5091">
        <f>IF(AND(C5091&gt;=$V$3,B5091=$V$1,A5091&lt;=2004),1,0)</f>
        <v>0</v>
      </c>
    </row>
    <row r="5092" spans="1:20" hidden="1" x14ac:dyDescent="0.25">
      <c r="A5092">
        <v>2608</v>
      </c>
      <c r="B5092">
        <v>1513</v>
      </c>
      <c r="C5092">
        <v>288.47267403793097</v>
      </c>
      <c r="D5092">
        <v>0.14582089545350299</v>
      </c>
      <c r="E5092">
        <v>0</v>
      </c>
      <c r="F5092">
        <v>0.62611193117296304</v>
      </c>
      <c r="G5092">
        <v>604</v>
      </c>
      <c r="H5092">
        <v>3</v>
      </c>
      <c r="I5092">
        <v>202.46080061529199</v>
      </c>
      <c r="J5092">
        <v>255.849523644237</v>
      </c>
      <c r="K5092">
        <v>-14.448390738005701</v>
      </c>
      <c r="L5092">
        <v>-37.064602000000001</v>
      </c>
      <c r="M5092">
        <v>354.41125411819701</v>
      </c>
      <c r="N5092">
        <v>207.41194146516699</v>
      </c>
      <c r="O5092">
        <v>4.4578770848598603</v>
      </c>
      <c r="P5092">
        <v>6.38</v>
      </c>
      <c r="Q5092">
        <v>0</v>
      </c>
      <c r="R5092">
        <v>2.13705019396133</v>
      </c>
      <c r="S5092">
        <v>281.29705589013997</v>
      </c>
    </row>
    <row r="5093" spans="1:20" hidden="1" x14ac:dyDescent="0.25">
      <c r="A5093">
        <v>2608</v>
      </c>
      <c r="B5093">
        <v>3090</v>
      </c>
      <c r="C5093">
        <v>216.523679468024</v>
      </c>
      <c r="D5093">
        <v>0.118354638705663</v>
      </c>
      <c r="E5093">
        <v>0</v>
      </c>
      <c r="F5093">
        <v>-0.42891139422603702</v>
      </c>
      <c r="G5093">
        <v>604</v>
      </c>
      <c r="H5093">
        <v>3</v>
      </c>
      <c r="I5093">
        <v>78.400966364364606</v>
      </c>
      <c r="J5093">
        <v>195.40196722636199</v>
      </c>
      <c r="K5093">
        <v>-14.448390738005701</v>
      </c>
      <c r="L5093">
        <v>47.642398999999997</v>
      </c>
      <c r="M5093">
        <v>111.548045726327</v>
      </c>
      <c r="N5093">
        <v>63.936091755453397</v>
      </c>
      <c r="O5093">
        <v>-0.222177760702016</v>
      </c>
      <c r="P5093">
        <v>0.85</v>
      </c>
      <c r="Q5093">
        <v>0</v>
      </c>
      <c r="R5093">
        <v>-3.4994521423214699</v>
      </c>
      <c r="S5093">
        <v>228.30902234069501</v>
      </c>
    </row>
    <row r="5094" spans="1:20" hidden="1" x14ac:dyDescent="0.25">
      <c r="A5094">
        <v>2609</v>
      </c>
      <c r="B5094">
        <v>333</v>
      </c>
      <c r="C5094">
        <v>264.15858481198802</v>
      </c>
      <c r="D5094">
        <v>0.107930144437218</v>
      </c>
      <c r="E5094">
        <v>0</v>
      </c>
      <c r="F5094">
        <v>-0.158193485207168</v>
      </c>
      <c r="G5094">
        <v>605</v>
      </c>
      <c r="H5094">
        <v>3</v>
      </c>
      <c r="I5094">
        <v>149.977639543566</v>
      </c>
      <c r="J5094">
        <v>248.066894161189</v>
      </c>
      <c r="K5094">
        <v>-14.086069537069299</v>
      </c>
      <c r="L5094">
        <v>22.605801</v>
      </c>
      <c r="M5094">
        <v>248.216261966774</v>
      </c>
      <c r="N5094">
        <v>141.01744275408001</v>
      </c>
      <c r="O5094">
        <v>0.41880199720093703</v>
      </c>
      <c r="P5094">
        <v>9.51</v>
      </c>
      <c r="Q5094">
        <v>0</v>
      </c>
      <c r="R5094">
        <v>-0.79258874945213098</v>
      </c>
      <c r="S5094">
        <v>266.82251050994103</v>
      </c>
    </row>
    <row r="5095" spans="1:20" x14ac:dyDescent="0.25">
      <c r="A5095">
        <v>2609</v>
      </c>
      <c r="B5095">
        <v>1499</v>
      </c>
      <c r="C5095">
        <v>287.04683834352102</v>
      </c>
      <c r="D5095">
        <v>0.140053774427331</v>
      </c>
      <c r="E5095">
        <v>0</v>
      </c>
      <c r="F5095">
        <v>0.63296042415217701</v>
      </c>
      <c r="G5095">
        <v>605</v>
      </c>
      <c r="H5095">
        <v>3</v>
      </c>
      <c r="I5095">
        <v>198.60774675348901</v>
      </c>
      <c r="J5095">
        <v>256.59624744760299</v>
      </c>
      <c r="K5095">
        <v>-14.086069537069299</v>
      </c>
      <c r="L5095">
        <v>-39.488300000000002</v>
      </c>
      <c r="M5095">
        <v>347.68535911046303</v>
      </c>
      <c r="N5095">
        <v>202.64079112629099</v>
      </c>
      <c r="O5095">
        <v>5.1758083428121502</v>
      </c>
      <c r="P5095">
        <v>5.07</v>
      </c>
      <c r="Q5095">
        <v>0</v>
      </c>
      <c r="R5095">
        <v>2.1997993640265001</v>
      </c>
      <c r="S5095">
        <v>279.70087698729998</v>
      </c>
      <c r="T5095">
        <f>IF(AND(C5095&gt;=$V$3,B5095=$V$1,A5095&lt;=2004),1,0)</f>
        <v>0</v>
      </c>
    </row>
    <row r="5096" spans="1:20" hidden="1" x14ac:dyDescent="0.25">
      <c r="A5096">
        <v>2609</v>
      </c>
      <c r="B5096">
        <v>1513</v>
      </c>
      <c r="C5096">
        <v>288.24493751198798</v>
      </c>
      <c r="D5096">
        <v>0.145685114705183</v>
      </c>
      <c r="E5096">
        <v>0</v>
      </c>
      <c r="F5096">
        <v>0.60034634824395405</v>
      </c>
      <c r="G5096">
        <v>605</v>
      </c>
      <c r="H5096">
        <v>3</v>
      </c>
      <c r="I5096">
        <v>200.78473605222601</v>
      </c>
      <c r="J5096">
        <v>255.62178711829401</v>
      </c>
      <c r="K5096">
        <v>-14.086069537069299</v>
      </c>
      <c r="L5096">
        <v>-37.064602000000001</v>
      </c>
      <c r="M5096">
        <v>353.40522594748597</v>
      </c>
      <c r="N5096">
        <v>206.80345582974201</v>
      </c>
      <c r="O5096">
        <v>4.4607568433435798</v>
      </c>
      <c r="P5096">
        <v>6.41</v>
      </c>
      <c r="Q5096">
        <v>0</v>
      </c>
      <c r="R5096">
        <v>2.0679014664633599</v>
      </c>
      <c r="S5096">
        <v>281.33079588292998</v>
      </c>
    </row>
    <row r="5097" spans="1:20" hidden="1" x14ac:dyDescent="0.25">
      <c r="A5097">
        <v>2609</v>
      </c>
      <c r="B5097">
        <v>3090</v>
      </c>
      <c r="C5097">
        <v>216.83999621416001</v>
      </c>
      <c r="D5097">
        <v>0.118244433091025</v>
      </c>
      <c r="E5097">
        <v>0</v>
      </c>
      <c r="F5097">
        <v>-0.41485389725059402</v>
      </c>
      <c r="G5097">
        <v>605</v>
      </c>
      <c r="H5097">
        <v>3</v>
      </c>
      <c r="I5097">
        <v>79.518180705110495</v>
      </c>
      <c r="J5097">
        <v>195.718283972498</v>
      </c>
      <c r="K5097">
        <v>-14.086069537069299</v>
      </c>
      <c r="L5097">
        <v>47.642398999999997</v>
      </c>
      <c r="M5097">
        <v>112.169772876252</v>
      </c>
      <c r="N5097">
        <v>64.286632264727402</v>
      </c>
      <c r="O5097">
        <v>-0.216209376463804</v>
      </c>
      <c r="P5097">
        <v>0.9</v>
      </c>
      <c r="Q5097">
        <v>0</v>
      </c>
      <c r="R5097">
        <v>-3.3963523848703301</v>
      </c>
      <c r="S5097">
        <v>228.253607270472</v>
      </c>
    </row>
    <row r="5098" spans="1:20" hidden="1" x14ac:dyDescent="0.25">
      <c r="A5098">
        <v>2610</v>
      </c>
      <c r="B5098">
        <v>333</v>
      </c>
      <c r="C5098">
        <v>264.22472340350203</v>
      </c>
      <c r="D5098">
        <v>0.10783591171861</v>
      </c>
      <c r="E5098">
        <v>0</v>
      </c>
      <c r="F5098">
        <v>0.19306234855548701</v>
      </c>
      <c r="G5098">
        <v>606</v>
      </c>
      <c r="H5098">
        <v>3</v>
      </c>
      <c r="I5098">
        <v>149.977639543566</v>
      </c>
      <c r="J5098">
        <v>248.133032752703</v>
      </c>
      <c r="K5098">
        <v>-14.086069537069299</v>
      </c>
      <c r="L5098">
        <v>22.605801</v>
      </c>
      <c r="M5098">
        <v>248.49243003104201</v>
      </c>
      <c r="N5098">
        <v>141.16265711957001</v>
      </c>
      <c r="O5098">
        <v>0.42158017295874001</v>
      </c>
      <c r="P5098">
        <v>9.4700000000000006</v>
      </c>
      <c r="Q5098">
        <v>0</v>
      </c>
      <c r="R5098">
        <v>-0.76770192391610204</v>
      </c>
      <c r="S5098">
        <v>266.80998464359902</v>
      </c>
    </row>
    <row r="5099" spans="1:20" x14ac:dyDescent="0.25">
      <c r="A5099">
        <v>2610</v>
      </c>
      <c r="B5099">
        <v>1499</v>
      </c>
      <c r="C5099">
        <v>286.817246074254</v>
      </c>
      <c r="D5099">
        <v>0.139931494891949</v>
      </c>
      <c r="E5099">
        <v>0</v>
      </c>
      <c r="F5099">
        <v>-0.579136796196006</v>
      </c>
      <c r="G5099">
        <v>606</v>
      </c>
      <c r="H5099">
        <v>3</v>
      </c>
      <c r="I5099">
        <v>198.60774675348901</v>
      </c>
      <c r="J5099">
        <v>256.36665517833501</v>
      </c>
      <c r="K5099">
        <v>-14.086069537069299</v>
      </c>
      <c r="L5099">
        <v>-39.488300000000002</v>
      </c>
      <c r="M5099">
        <v>346.46974542776798</v>
      </c>
      <c r="N5099">
        <v>201.91441679094501</v>
      </c>
      <c r="O5099">
        <v>5.1728981554859299</v>
      </c>
      <c r="P5099">
        <v>5.08</v>
      </c>
      <c r="Q5099">
        <v>0</v>
      </c>
      <c r="R5099">
        <v>2.11699172785401</v>
      </c>
      <c r="S5099">
        <v>279.73541793946498</v>
      </c>
      <c r="T5099">
        <f>IF(AND(C5099&gt;=$V$3,B5099=$V$1,A5099&lt;=2004),1,0)</f>
        <v>0</v>
      </c>
    </row>
    <row r="5100" spans="1:20" hidden="1" x14ac:dyDescent="0.25">
      <c r="A5100">
        <v>2610</v>
      </c>
      <c r="B5100">
        <v>1513</v>
      </c>
      <c r="C5100">
        <v>288.03807360340898</v>
      </c>
      <c r="D5100">
        <v>0.145557918503501</v>
      </c>
      <c r="E5100">
        <v>0</v>
      </c>
      <c r="F5100">
        <v>-0.55302503646000101</v>
      </c>
      <c r="G5100">
        <v>606</v>
      </c>
      <c r="H5100">
        <v>3</v>
      </c>
      <c r="I5100">
        <v>200.78473605222601</v>
      </c>
      <c r="J5100">
        <v>255.414923209715</v>
      </c>
      <c r="K5100">
        <v>-14.086069537069299</v>
      </c>
      <c r="L5100">
        <v>-37.064602000000001</v>
      </c>
      <c r="M5100">
        <v>352.290555078951</v>
      </c>
      <c r="N5100">
        <v>206.13274624936599</v>
      </c>
      <c r="O5100">
        <v>4.4644671286544497</v>
      </c>
      <c r="P5100">
        <v>6.44</v>
      </c>
      <c r="Q5100">
        <v>0</v>
      </c>
      <c r="R5100">
        <v>1.99254800347279</v>
      </c>
      <c r="S5100">
        <v>281.36330640452002</v>
      </c>
    </row>
    <row r="5101" spans="1:20" hidden="1" x14ac:dyDescent="0.25">
      <c r="A5101">
        <v>2610</v>
      </c>
      <c r="B5101">
        <v>3090</v>
      </c>
      <c r="C5101">
        <v>217.14395396544299</v>
      </c>
      <c r="D5101">
        <v>0.118141195071207</v>
      </c>
      <c r="E5101">
        <v>0</v>
      </c>
      <c r="F5101">
        <v>0.327451700671826</v>
      </c>
      <c r="G5101">
        <v>606</v>
      </c>
      <c r="H5101">
        <v>3</v>
      </c>
      <c r="I5101">
        <v>79.518180705110495</v>
      </c>
      <c r="J5101">
        <v>196.02224172378101</v>
      </c>
      <c r="K5101">
        <v>-14.086069537069299</v>
      </c>
      <c r="L5101">
        <v>47.642398999999997</v>
      </c>
      <c r="M5101">
        <v>112.826680322592</v>
      </c>
      <c r="N5101">
        <v>64.657635636563199</v>
      </c>
      <c r="O5101">
        <v>-0.210629678916361</v>
      </c>
      <c r="P5101">
        <v>0.96</v>
      </c>
      <c r="Q5101">
        <v>0</v>
      </c>
      <c r="R5101">
        <v>-3.2892250611544802</v>
      </c>
      <c r="S5101">
        <v>228.19994009548901</v>
      </c>
    </row>
    <row r="5102" spans="1:20" hidden="1" x14ac:dyDescent="0.25">
      <c r="A5102">
        <v>2611</v>
      </c>
      <c r="B5102">
        <v>333</v>
      </c>
      <c r="C5102">
        <v>264.29653907659002</v>
      </c>
      <c r="D5102">
        <v>0.107741643785432</v>
      </c>
      <c r="E5102">
        <v>0</v>
      </c>
      <c r="F5102">
        <v>-0.15041362893622701</v>
      </c>
      <c r="G5102">
        <v>607</v>
      </c>
      <c r="H5102">
        <v>3</v>
      </c>
      <c r="I5102">
        <v>150.47883240995199</v>
      </c>
      <c r="J5102">
        <v>248.204848425791</v>
      </c>
      <c r="K5102">
        <v>-13.7194575828971</v>
      </c>
      <c r="L5102">
        <v>22.605801</v>
      </c>
      <c r="M5102">
        <v>248.741388249869</v>
      </c>
      <c r="N5102">
        <v>141.29237865265799</v>
      </c>
      <c r="O5102">
        <v>0.42499254146219601</v>
      </c>
      <c r="P5102">
        <v>9.43</v>
      </c>
      <c r="Q5102">
        <v>0</v>
      </c>
      <c r="R5102">
        <v>-0.74503205152201801</v>
      </c>
      <c r="S5102">
        <v>266.79782866012698</v>
      </c>
    </row>
    <row r="5103" spans="1:20" x14ac:dyDescent="0.25">
      <c r="A5103">
        <v>2611</v>
      </c>
      <c r="B5103">
        <v>1499</v>
      </c>
      <c r="C5103">
        <v>286.563286971916</v>
      </c>
      <c r="D5103">
        <v>0.13980916966095899</v>
      </c>
      <c r="E5103">
        <v>0</v>
      </c>
      <c r="F5103">
        <v>0.64560334375156403</v>
      </c>
      <c r="G5103">
        <v>607</v>
      </c>
      <c r="H5103">
        <v>3</v>
      </c>
      <c r="I5103">
        <v>196.83619324387601</v>
      </c>
      <c r="J5103">
        <v>256.11269607599797</v>
      </c>
      <c r="K5103">
        <v>-13.7194575828971</v>
      </c>
      <c r="L5103">
        <v>-39.488300000000002</v>
      </c>
      <c r="M5103">
        <v>345.36258968854702</v>
      </c>
      <c r="N5103">
        <v>201.251352289241</v>
      </c>
      <c r="O5103">
        <v>5.1696664815428104</v>
      </c>
      <c r="P5103">
        <v>5.08</v>
      </c>
      <c r="Q5103">
        <v>0</v>
      </c>
      <c r="R5103">
        <v>2.04087264449536</v>
      </c>
      <c r="S5103">
        <v>279.76871692852598</v>
      </c>
      <c r="T5103">
        <f>IF(AND(C5103&gt;=$V$3,B5103=$V$1,A5103&lt;=2004),1,0)</f>
        <v>0</v>
      </c>
    </row>
    <row r="5104" spans="1:20" hidden="1" x14ac:dyDescent="0.25">
      <c r="A5104">
        <v>2611</v>
      </c>
      <c r="B5104">
        <v>1513</v>
      </c>
      <c r="C5104">
        <v>287.808089209684</v>
      </c>
      <c r="D5104">
        <v>0.14543067476886501</v>
      </c>
      <c r="E5104">
        <v>0</v>
      </c>
      <c r="F5104">
        <v>0.61258229493909699</v>
      </c>
      <c r="G5104">
        <v>607</v>
      </c>
      <c r="H5104">
        <v>3</v>
      </c>
      <c r="I5104">
        <v>199.09946938686701</v>
      </c>
      <c r="J5104">
        <v>255.18493881598999</v>
      </c>
      <c r="K5104">
        <v>-13.7194575828971</v>
      </c>
      <c r="L5104">
        <v>-37.064602000000001</v>
      </c>
      <c r="M5104">
        <v>351.28033386837399</v>
      </c>
      <c r="N5104">
        <v>205.52324624807301</v>
      </c>
      <c r="O5104">
        <v>4.4681358885018003</v>
      </c>
      <c r="P5104">
        <v>6.46</v>
      </c>
      <c r="Q5104">
        <v>0</v>
      </c>
      <c r="R5104">
        <v>1.92356401840203</v>
      </c>
      <c r="S5104">
        <v>281.39469137965801</v>
      </c>
    </row>
    <row r="5105" spans="1:20" hidden="1" x14ac:dyDescent="0.25">
      <c r="A5105">
        <v>2611</v>
      </c>
      <c r="B5105">
        <v>3090</v>
      </c>
      <c r="C5105">
        <v>217.463561321139</v>
      </c>
      <c r="D5105">
        <v>0.11803791847155599</v>
      </c>
      <c r="E5105">
        <v>0</v>
      </c>
      <c r="F5105">
        <v>-0.414635780272819</v>
      </c>
      <c r="G5105">
        <v>607</v>
      </c>
      <c r="H5105">
        <v>3</v>
      </c>
      <c r="I5105">
        <v>80.6447338654921</v>
      </c>
      <c r="J5105">
        <v>196.34184907947699</v>
      </c>
      <c r="K5105">
        <v>-13.7194575828971</v>
      </c>
      <c r="L5105">
        <v>47.642398999999997</v>
      </c>
      <c r="M5105">
        <v>113.460635702665</v>
      </c>
      <c r="N5105">
        <v>65.015417980247094</v>
      </c>
      <c r="O5105">
        <v>-0.20605943619903799</v>
      </c>
      <c r="P5105">
        <v>1.01</v>
      </c>
      <c r="Q5105">
        <v>0</v>
      </c>
      <c r="R5105">
        <v>-3.18616312359902</v>
      </c>
      <c r="S5105">
        <v>228.14795448468399</v>
      </c>
    </row>
    <row r="5106" spans="1:20" hidden="1" x14ac:dyDescent="0.25">
      <c r="A5106">
        <v>2612</v>
      </c>
      <c r="B5106">
        <v>333</v>
      </c>
      <c r="C5106">
        <v>264.36120732509102</v>
      </c>
      <c r="D5106">
        <v>0.107647518685585</v>
      </c>
      <c r="E5106">
        <v>0</v>
      </c>
      <c r="F5106">
        <v>0.189370322298717</v>
      </c>
      <c r="G5106">
        <v>608</v>
      </c>
      <c r="H5106">
        <v>3</v>
      </c>
      <c r="I5106">
        <v>150.47883240995199</v>
      </c>
      <c r="J5106">
        <v>248.26951667429299</v>
      </c>
      <c r="K5106">
        <v>-13.7194575828971</v>
      </c>
      <c r="L5106">
        <v>22.605801</v>
      </c>
      <c r="M5106">
        <v>249.011927875553</v>
      </c>
      <c r="N5106">
        <v>141.43434585670201</v>
      </c>
      <c r="O5106">
        <v>0.42839396526018902</v>
      </c>
      <c r="P5106">
        <v>9.39</v>
      </c>
      <c r="Q5106">
        <v>0</v>
      </c>
      <c r="R5106">
        <v>-0.72083272706468304</v>
      </c>
      <c r="S5106">
        <v>266.78606751414998</v>
      </c>
    </row>
    <row r="5107" spans="1:20" x14ac:dyDescent="0.25">
      <c r="A5107">
        <v>2612</v>
      </c>
      <c r="B5107">
        <v>1499</v>
      </c>
      <c r="C5107">
        <v>286.33014755545702</v>
      </c>
      <c r="D5107">
        <v>0.13968702977528799</v>
      </c>
      <c r="E5107">
        <v>0</v>
      </c>
      <c r="F5107">
        <v>-0.55162154463718305</v>
      </c>
      <c r="G5107">
        <v>608</v>
      </c>
      <c r="H5107">
        <v>3</v>
      </c>
      <c r="I5107">
        <v>196.83619324387601</v>
      </c>
      <c r="J5107">
        <v>255.87955665953899</v>
      </c>
      <c r="K5107">
        <v>-13.7194575828971</v>
      </c>
      <c r="L5107">
        <v>-39.488300000000002</v>
      </c>
      <c r="M5107">
        <v>344.14102364747299</v>
      </c>
      <c r="N5107">
        <v>200.521755220361</v>
      </c>
      <c r="O5107">
        <v>5.1665357430268397</v>
      </c>
      <c r="P5107">
        <v>5.0599999999999996</v>
      </c>
      <c r="Q5107">
        <v>0</v>
      </c>
      <c r="R5107">
        <v>1.9580893335356899</v>
      </c>
      <c r="S5107">
        <v>279.80066522058303</v>
      </c>
      <c r="T5107">
        <f>IF(AND(C5107&gt;=$V$3,B5107=$V$1,A5107&lt;=2004),1,0)</f>
        <v>0</v>
      </c>
    </row>
    <row r="5108" spans="1:20" hidden="1" x14ac:dyDescent="0.25">
      <c r="A5108">
        <v>2612</v>
      </c>
      <c r="B5108">
        <v>1513</v>
      </c>
      <c r="C5108">
        <v>287.59833851571602</v>
      </c>
      <c r="D5108">
        <v>0.145303623831988</v>
      </c>
      <c r="E5108">
        <v>0</v>
      </c>
      <c r="F5108">
        <v>-0.53609672487967097</v>
      </c>
      <c r="G5108">
        <v>608</v>
      </c>
      <c r="H5108">
        <v>3</v>
      </c>
      <c r="I5108">
        <v>199.09946938686701</v>
      </c>
      <c r="J5108">
        <v>254.97518812202199</v>
      </c>
      <c r="K5108">
        <v>-13.7194575828971</v>
      </c>
      <c r="L5108">
        <v>-37.064602000000001</v>
      </c>
      <c r="M5108">
        <v>350.15975580072399</v>
      </c>
      <c r="N5108">
        <v>204.84930882605701</v>
      </c>
      <c r="O5108">
        <v>4.4722693836815504</v>
      </c>
      <c r="P5108">
        <v>6.47</v>
      </c>
      <c r="Q5108">
        <v>0</v>
      </c>
      <c r="R5108">
        <v>1.84824143433643</v>
      </c>
      <c r="S5108">
        <v>281.42484738741803</v>
      </c>
    </row>
    <row r="5109" spans="1:20" hidden="1" x14ac:dyDescent="0.25">
      <c r="A5109">
        <v>2612</v>
      </c>
      <c r="B5109">
        <v>3090</v>
      </c>
      <c r="C5109">
        <v>217.77093477247701</v>
      </c>
      <c r="D5109">
        <v>0.117934798355029</v>
      </c>
      <c r="E5109">
        <v>0</v>
      </c>
      <c r="F5109">
        <v>0.32413740998648899</v>
      </c>
      <c r="G5109">
        <v>608</v>
      </c>
      <c r="H5109">
        <v>3</v>
      </c>
      <c r="I5109">
        <v>80.6447338654921</v>
      </c>
      <c r="J5109">
        <v>196.649222530814</v>
      </c>
      <c r="K5109">
        <v>-13.7194575828971</v>
      </c>
      <c r="L5109">
        <v>47.642398999999997</v>
      </c>
      <c r="M5109">
        <v>114.130108518429</v>
      </c>
      <c r="N5109">
        <v>65.393494497518304</v>
      </c>
      <c r="O5109">
        <v>-0.201713238344576</v>
      </c>
      <c r="P5109">
        <v>1.08</v>
      </c>
      <c r="Q5109">
        <v>0</v>
      </c>
      <c r="R5109">
        <v>-3.0790758142511798</v>
      </c>
      <c r="S5109">
        <v>228.097716116242</v>
      </c>
    </row>
    <row r="5110" spans="1:20" hidden="1" x14ac:dyDescent="0.25">
      <c r="A5110">
        <v>2613</v>
      </c>
      <c r="B5110">
        <v>333</v>
      </c>
      <c r="C5110">
        <v>264.43126716496602</v>
      </c>
      <c r="D5110">
        <v>0.107557374342466</v>
      </c>
      <c r="E5110">
        <v>0</v>
      </c>
      <c r="F5110">
        <v>-0.14284959065488301</v>
      </c>
      <c r="G5110">
        <v>609</v>
      </c>
      <c r="H5110">
        <v>3</v>
      </c>
      <c r="I5110">
        <v>150.97819590310601</v>
      </c>
      <c r="J5110">
        <v>248.33957651416699</v>
      </c>
      <c r="K5110">
        <v>-13.3486665490418</v>
      </c>
      <c r="L5110">
        <v>22.605801</v>
      </c>
      <c r="M5110">
        <v>249.255730937848</v>
      </c>
      <c r="N5110">
        <v>141.56159248536301</v>
      </c>
      <c r="O5110">
        <v>0.43211845908302898</v>
      </c>
      <c r="P5110">
        <v>9.34</v>
      </c>
      <c r="Q5110">
        <v>0</v>
      </c>
      <c r="R5110">
        <v>-0.69880696514858498</v>
      </c>
      <c r="S5110">
        <v>266.77466574170199</v>
      </c>
    </row>
    <row r="5111" spans="1:20" x14ac:dyDescent="0.25">
      <c r="A5111">
        <v>2613</v>
      </c>
      <c r="B5111">
        <v>1499</v>
      </c>
      <c r="C5111">
        <v>286.07196111762102</v>
      </c>
      <c r="D5111">
        <v>0.139570055453027</v>
      </c>
      <c r="E5111">
        <v>0</v>
      </c>
      <c r="F5111">
        <v>0.66362500869762797</v>
      </c>
      <c r="G5111">
        <v>609</v>
      </c>
      <c r="H5111">
        <v>3</v>
      </c>
      <c r="I5111">
        <v>195.05639323392001</v>
      </c>
      <c r="J5111">
        <v>255.62137022170299</v>
      </c>
      <c r="K5111">
        <v>-13.3486665490418</v>
      </c>
      <c r="L5111">
        <v>-39.488300000000002</v>
      </c>
      <c r="M5111">
        <v>343.02245777982603</v>
      </c>
      <c r="N5111">
        <v>199.85303362001301</v>
      </c>
      <c r="O5111">
        <v>5.1646660718832598</v>
      </c>
      <c r="P5111">
        <v>5.04</v>
      </c>
      <c r="Q5111">
        <v>0</v>
      </c>
      <c r="R5111">
        <v>1.88169518185537</v>
      </c>
      <c r="S5111">
        <v>279.83136706150702</v>
      </c>
      <c r="T5111">
        <f>IF(AND(C5111&gt;=$V$3,B5111=$V$1,A5111&lt;=2004),1,0)</f>
        <v>0</v>
      </c>
    </row>
    <row r="5112" spans="1:20" hidden="1" x14ac:dyDescent="0.25">
      <c r="A5112">
        <v>2613</v>
      </c>
      <c r="B5112">
        <v>1513</v>
      </c>
      <c r="C5112">
        <v>287.364701040223</v>
      </c>
      <c r="D5112">
        <v>0.14518194615763899</v>
      </c>
      <c r="E5112">
        <v>0</v>
      </c>
      <c r="F5112">
        <v>0.63288544694743998</v>
      </c>
      <c r="G5112">
        <v>609</v>
      </c>
      <c r="H5112">
        <v>3</v>
      </c>
      <c r="I5112">
        <v>197.40555515719601</v>
      </c>
      <c r="J5112">
        <v>254.74155064652899</v>
      </c>
      <c r="K5112">
        <v>-13.3486665490418</v>
      </c>
      <c r="L5112">
        <v>-37.064602000000001</v>
      </c>
      <c r="M5112">
        <v>349.14010411531501</v>
      </c>
      <c r="N5112">
        <v>204.23528987534701</v>
      </c>
      <c r="O5112">
        <v>4.4762450378084297</v>
      </c>
      <c r="P5112">
        <v>6.47</v>
      </c>
      <c r="Q5112">
        <v>0</v>
      </c>
      <c r="R5112">
        <v>1.77910405688702</v>
      </c>
      <c r="S5112">
        <v>281.45387534596699</v>
      </c>
    </row>
    <row r="5113" spans="1:20" hidden="1" x14ac:dyDescent="0.25">
      <c r="A5113">
        <v>2613</v>
      </c>
      <c r="B5113">
        <v>3090</v>
      </c>
      <c r="C5113">
        <v>218.094276883421</v>
      </c>
      <c r="D5113">
        <v>0.117836039414197</v>
      </c>
      <c r="E5113">
        <v>0</v>
      </c>
      <c r="F5113">
        <v>-0.42308912401955101</v>
      </c>
      <c r="G5113">
        <v>609</v>
      </c>
      <c r="H5113">
        <v>3</v>
      </c>
      <c r="I5113">
        <v>81.780077516569705</v>
      </c>
      <c r="J5113">
        <v>196.97256464175899</v>
      </c>
      <c r="K5113">
        <v>-13.3486665490418</v>
      </c>
      <c r="L5113">
        <v>47.642398999999997</v>
      </c>
      <c r="M5113">
        <v>114.776745814156</v>
      </c>
      <c r="N5113">
        <v>65.758655872685793</v>
      </c>
      <c r="O5113">
        <v>-0.199159304315254</v>
      </c>
      <c r="P5113">
        <v>1.1399999999999999</v>
      </c>
      <c r="Q5113">
        <v>0</v>
      </c>
      <c r="R5113">
        <v>-2.9760176537812302</v>
      </c>
      <c r="S5113">
        <v>228.04915925035101</v>
      </c>
    </row>
    <row r="5114" spans="1:20" hidden="1" x14ac:dyDescent="0.25">
      <c r="A5114">
        <v>2614</v>
      </c>
      <c r="B5114">
        <v>333</v>
      </c>
      <c r="C5114">
        <v>264.49435909886898</v>
      </c>
      <c r="D5114">
        <v>0.107465368753072</v>
      </c>
      <c r="E5114">
        <v>0</v>
      </c>
      <c r="F5114">
        <v>0.18461398149559799</v>
      </c>
      <c r="G5114">
        <v>610</v>
      </c>
      <c r="H5114">
        <v>3</v>
      </c>
      <c r="I5114">
        <v>150.97819590310601</v>
      </c>
      <c r="J5114">
        <v>248.40266844807101</v>
      </c>
      <c r="K5114">
        <v>-13.3486665490418</v>
      </c>
      <c r="L5114">
        <v>22.605801</v>
      </c>
      <c r="M5114">
        <v>249.52006260554401</v>
      </c>
      <c r="N5114">
        <v>141.700236902043</v>
      </c>
      <c r="O5114">
        <v>0.43666769738019501</v>
      </c>
      <c r="P5114">
        <v>9.3000000000000007</v>
      </c>
      <c r="Q5114">
        <v>0</v>
      </c>
      <c r="R5114">
        <v>-0.675330996373117</v>
      </c>
      <c r="S5114">
        <v>266.76364700443702</v>
      </c>
    </row>
    <row r="5115" spans="1:20" x14ac:dyDescent="0.25">
      <c r="A5115">
        <v>2614</v>
      </c>
      <c r="B5115">
        <v>1499</v>
      </c>
      <c r="C5115">
        <v>285.83489235999099</v>
      </c>
      <c r="D5115">
        <v>0.13945066591519001</v>
      </c>
      <c r="E5115">
        <v>0</v>
      </c>
      <c r="F5115">
        <v>-0.55951691147984695</v>
      </c>
      <c r="G5115">
        <v>610</v>
      </c>
      <c r="H5115">
        <v>3</v>
      </c>
      <c r="I5115">
        <v>195.05639323392001</v>
      </c>
      <c r="J5115">
        <v>255.384301464072</v>
      </c>
      <c r="K5115">
        <v>-13.3486665490418</v>
      </c>
      <c r="L5115">
        <v>-39.488300000000002</v>
      </c>
      <c r="M5115">
        <v>341.78690460954903</v>
      </c>
      <c r="N5115">
        <v>199.11591038815399</v>
      </c>
      <c r="O5115">
        <v>5.1624999393618101</v>
      </c>
      <c r="P5115">
        <v>5.0199999999999996</v>
      </c>
      <c r="Q5115">
        <v>0</v>
      </c>
      <c r="R5115">
        <v>1.7984420762710001</v>
      </c>
      <c r="S5115">
        <v>279.86071054023199</v>
      </c>
      <c r="T5115">
        <f>IF(AND(C5115&gt;=$V$3,B5115=$V$1,A5115&lt;=2004),1,0)</f>
        <v>0</v>
      </c>
    </row>
    <row r="5116" spans="1:20" hidden="1" x14ac:dyDescent="0.25">
      <c r="A5116">
        <v>2614</v>
      </c>
      <c r="B5116">
        <v>1513</v>
      </c>
      <c r="C5116">
        <v>287.15117082249299</v>
      </c>
      <c r="D5116">
        <v>0.145057756155724</v>
      </c>
      <c r="E5116">
        <v>0</v>
      </c>
      <c r="F5116">
        <v>-0.532746570140881</v>
      </c>
      <c r="G5116">
        <v>610</v>
      </c>
      <c r="H5116">
        <v>3</v>
      </c>
      <c r="I5116">
        <v>197.40555515719601</v>
      </c>
      <c r="J5116">
        <v>254.52802042879901</v>
      </c>
      <c r="K5116">
        <v>-13.3486665490418</v>
      </c>
      <c r="L5116">
        <v>-37.064602000000001</v>
      </c>
      <c r="M5116">
        <v>348.00695618381297</v>
      </c>
      <c r="N5116">
        <v>203.55461726131799</v>
      </c>
      <c r="O5116">
        <v>4.4808202005987798</v>
      </c>
      <c r="P5116">
        <v>6.47</v>
      </c>
      <c r="Q5116">
        <v>0</v>
      </c>
      <c r="R5116">
        <v>1.7034079670090301</v>
      </c>
      <c r="S5116">
        <v>281.48166824299699</v>
      </c>
    </row>
    <row r="5117" spans="1:20" hidden="1" x14ac:dyDescent="0.25">
      <c r="A5117">
        <v>2614</v>
      </c>
      <c r="B5117">
        <v>3090</v>
      </c>
      <c r="C5117">
        <v>218.40468997964999</v>
      </c>
      <c r="D5117">
        <v>0.117735241358049</v>
      </c>
      <c r="E5117">
        <v>0</v>
      </c>
      <c r="F5117">
        <v>0.34255432286950499</v>
      </c>
      <c r="G5117">
        <v>610</v>
      </c>
      <c r="H5117">
        <v>3</v>
      </c>
      <c r="I5117">
        <v>81.780077516569705</v>
      </c>
      <c r="J5117">
        <v>197.28297773798801</v>
      </c>
      <c r="K5117">
        <v>-13.3486665490418</v>
      </c>
      <c r="L5117">
        <v>47.642398999999997</v>
      </c>
      <c r="M5117">
        <v>115.45993877174899</v>
      </c>
      <c r="N5117">
        <v>66.144585056553495</v>
      </c>
      <c r="O5117">
        <v>-0.19727435669624399</v>
      </c>
      <c r="P5117">
        <v>1.2</v>
      </c>
      <c r="Q5117">
        <v>0</v>
      </c>
      <c r="R5117">
        <v>-2.8688421570179399</v>
      </c>
      <c r="S5117">
        <v>228.002351065695</v>
      </c>
    </row>
    <row r="5118" spans="1:20" hidden="1" x14ac:dyDescent="0.25">
      <c r="A5118">
        <v>2615</v>
      </c>
      <c r="B5118">
        <v>333</v>
      </c>
      <c r="C5118">
        <v>264.56331457468701</v>
      </c>
      <c r="D5118">
        <v>0.107378808237052</v>
      </c>
      <c r="E5118">
        <v>0</v>
      </c>
      <c r="F5118">
        <v>-0.155353864231974</v>
      </c>
      <c r="G5118">
        <v>611</v>
      </c>
      <c r="H5118">
        <v>3</v>
      </c>
      <c r="I5118">
        <v>151.47530038499499</v>
      </c>
      <c r="J5118">
        <v>248.47162392388799</v>
      </c>
      <c r="K5118">
        <v>-12.9738093820442</v>
      </c>
      <c r="L5118">
        <v>22.605801</v>
      </c>
      <c r="M5118">
        <v>249.75828463661</v>
      </c>
      <c r="N5118">
        <v>141.82470507487801</v>
      </c>
      <c r="O5118">
        <v>0.44090814554993801</v>
      </c>
      <c r="P5118">
        <v>9.26</v>
      </c>
      <c r="Q5118">
        <v>0</v>
      </c>
      <c r="R5118">
        <v>-0.65397345442570398</v>
      </c>
      <c r="S5118">
        <v>266.75297673798798</v>
      </c>
    </row>
    <row r="5119" spans="1:20" x14ac:dyDescent="0.25">
      <c r="A5119">
        <v>2615</v>
      </c>
      <c r="B5119">
        <v>1499</v>
      </c>
      <c r="C5119">
        <v>285.57206880116701</v>
      </c>
      <c r="D5119">
        <v>0.13933834208714199</v>
      </c>
      <c r="E5119">
        <v>0</v>
      </c>
      <c r="F5119">
        <v>0.68237771282239301</v>
      </c>
      <c r="G5119">
        <v>611</v>
      </c>
      <c r="H5119">
        <v>3</v>
      </c>
      <c r="I5119">
        <v>193.26894911964899</v>
      </c>
      <c r="J5119">
        <v>255.12147790524901</v>
      </c>
      <c r="K5119">
        <v>-12.9738093820442</v>
      </c>
      <c r="L5119">
        <v>-39.488300000000002</v>
      </c>
      <c r="M5119">
        <v>340.65535251801498</v>
      </c>
      <c r="N5119">
        <v>198.440504352696</v>
      </c>
      <c r="O5119">
        <v>5.1602105104649398</v>
      </c>
      <c r="P5119">
        <v>4.9800000000000004</v>
      </c>
      <c r="Q5119">
        <v>0</v>
      </c>
      <c r="R5119">
        <v>1.72166621628287</v>
      </c>
      <c r="S5119">
        <v>279.88880133984998</v>
      </c>
      <c r="T5119">
        <f>IF(AND(C5119&gt;=$V$3,B5119=$V$1,A5119&lt;=2004),1,0)</f>
        <v>0</v>
      </c>
    </row>
    <row r="5120" spans="1:20" hidden="1" x14ac:dyDescent="0.25">
      <c r="A5120">
        <v>2615</v>
      </c>
      <c r="B5120">
        <v>1513</v>
      </c>
      <c r="C5120">
        <v>286.91345827462698</v>
      </c>
      <c r="D5120">
        <v>0.144940915964589</v>
      </c>
      <c r="E5120">
        <v>0</v>
      </c>
      <c r="F5120">
        <v>0.64071602778418002</v>
      </c>
      <c r="G5120">
        <v>611</v>
      </c>
      <c r="H5120">
        <v>3</v>
      </c>
      <c r="I5120">
        <v>195.703544728971</v>
      </c>
      <c r="J5120">
        <v>254.290307880933</v>
      </c>
      <c r="K5120">
        <v>-12.9738093820442</v>
      </c>
      <c r="L5120">
        <v>-37.064602000000001</v>
      </c>
      <c r="M5120">
        <v>346.973743457186</v>
      </c>
      <c r="N5120">
        <v>202.93355159669699</v>
      </c>
      <c r="O5120">
        <v>4.48535588869081</v>
      </c>
      <c r="P5120">
        <v>6.46</v>
      </c>
      <c r="Q5120">
        <v>0</v>
      </c>
      <c r="R5120">
        <v>1.6338624013691101</v>
      </c>
      <c r="S5120">
        <v>281.50832643079599</v>
      </c>
    </row>
    <row r="5121" spans="1:20" hidden="1" x14ac:dyDescent="0.25">
      <c r="A5121">
        <v>2615</v>
      </c>
      <c r="B5121">
        <v>3090</v>
      </c>
      <c r="C5121">
        <v>218.73143595562399</v>
      </c>
      <c r="D5121">
        <v>0.117640408730906</v>
      </c>
      <c r="E5121">
        <v>0</v>
      </c>
      <c r="F5121">
        <v>-0.43273911090950801</v>
      </c>
      <c r="G5121">
        <v>611</v>
      </c>
      <c r="H5121">
        <v>3</v>
      </c>
      <c r="I5121">
        <v>82.923663978132794</v>
      </c>
      <c r="J5121">
        <v>197.60972371396201</v>
      </c>
      <c r="K5121">
        <v>-12.9738093820442</v>
      </c>
      <c r="L5121">
        <v>47.642398999999997</v>
      </c>
      <c r="M5121">
        <v>116.11867896993</v>
      </c>
      <c r="N5121">
        <v>66.516765970242105</v>
      </c>
      <c r="O5121">
        <v>-0.19550896345610999</v>
      </c>
      <c r="P5121">
        <v>1.27</v>
      </c>
      <c r="Q5121">
        <v>0</v>
      </c>
      <c r="R5121">
        <v>-2.7658965437785699</v>
      </c>
      <c r="S5121">
        <v>227.95722254726201</v>
      </c>
    </row>
    <row r="5122" spans="1:20" hidden="1" x14ac:dyDescent="0.25">
      <c r="A5122">
        <v>2616</v>
      </c>
      <c r="B5122">
        <v>333</v>
      </c>
      <c r="C5122">
        <v>264.62499417539601</v>
      </c>
      <c r="D5122">
        <v>0.107289033821132</v>
      </c>
      <c r="E5122">
        <v>0</v>
      </c>
      <c r="F5122">
        <v>0.192773577328716</v>
      </c>
      <c r="G5122">
        <v>612</v>
      </c>
      <c r="H5122">
        <v>3</v>
      </c>
      <c r="I5122">
        <v>151.47530038499499</v>
      </c>
      <c r="J5122">
        <v>248.53330352459699</v>
      </c>
      <c r="K5122">
        <v>-12.9738093820442</v>
      </c>
      <c r="L5122">
        <v>22.605801</v>
      </c>
      <c r="M5122">
        <v>250.01884123226699</v>
      </c>
      <c r="N5122">
        <v>141.96142641270899</v>
      </c>
      <c r="O5122">
        <v>0.44491672564678902</v>
      </c>
      <c r="P5122">
        <v>9.2100000000000009</v>
      </c>
      <c r="Q5122">
        <v>0</v>
      </c>
      <c r="R5122">
        <v>-0.63102655482634995</v>
      </c>
      <c r="S5122">
        <v>266.742680874401</v>
      </c>
    </row>
    <row r="5123" spans="1:20" x14ac:dyDescent="0.25">
      <c r="A5123">
        <v>2616</v>
      </c>
      <c r="B5123">
        <v>1499</v>
      </c>
      <c r="C5123">
        <v>285.32993426040099</v>
      </c>
      <c r="D5123">
        <v>0.139221847794818</v>
      </c>
      <c r="E5123">
        <v>0</v>
      </c>
      <c r="F5123">
        <v>-0.54815938913765405</v>
      </c>
      <c r="G5123">
        <v>612</v>
      </c>
      <c r="H5123">
        <v>3</v>
      </c>
      <c r="I5123">
        <v>193.26894911964899</v>
      </c>
      <c r="J5123">
        <v>254.87934336448299</v>
      </c>
      <c r="K5123">
        <v>-12.9738093820442</v>
      </c>
      <c r="L5123">
        <v>-39.488300000000002</v>
      </c>
      <c r="M5123">
        <v>339.40415690047399</v>
      </c>
      <c r="N5123">
        <v>197.69490818118399</v>
      </c>
      <c r="O5123">
        <v>5.1589334633597002</v>
      </c>
      <c r="P5123">
        <v>4.9400000000000004</v>
      </c>
      <c r="Q5123">
        <v>0</v>
      </c>
      <c r="R5123">
        <v>1.63782922606862</v>
      </c>
      <c r="S5123">
        <v>279.91552425057699</v>
      </c>
      <c r="T5123">
        <f>IF(AND(C5123&gt;=$V$3,B5123=$V$1,A5123&lt;=2004),1,0)</f>
        <v>0</v>
      </c>
    </row>
    <row r="5124" spans="1:20" hidden="1" x14ac:dyDescent="0.25">
      <c r="A5124">
        <v>2616</v>
      </c>
      <c r="B5124">
        <v>1513</v>
      </c>
      <c r="C5124">
        <v>286.69575337845799</v>
      </c>
      <c r="D5124">
        <v>0.144819737621419</v>
      </c>
      <c r="E5124">
        <v>0</v>
      </c>
      <c r="F5124">
        <v>-0.53010744118569697</v>
      </c>
      <c r="G5124">
        <v>612</v>
      </c>
      <c r="H5124">
        <v>3</v>
      </c>
      <c r="I5124">
        <v>195.703544728971</v>
      </c>
      <c r="J5124">
        <v>254.07260298476399</v>
      </c>
      <c r="K5124">
        <v>-12.9738093820442</v>
      </c>
      <c r="L5124">
        <v>-37.064602000000001</v>
      </c>
      <c r="M5124">
        <v>345.82622732971799</v>
      </c>
      <c r="N5124">
        <v>202.24511061365001</v>
      </c>
      <c r="O5124">
        <v>4.4902006541906498</v>
      </c>
      <c r="P5124">
        <v>6.45</v>
      </c>
      <c r="Q5124">
        <v>0</v>
      </c>
      <c r="R5124">
        <v>1.55767487010539</v>
      </c>
      <c r="S5124">
        <v>281.533741538691</v>
      </c>
    </row>
    <row r="5125" spans="1:20" hidden="1" x14ac:dyDescent="0.25">
      <c r="A5125">
        <v>2616</v>
      </c>
      <c r="B5125">
        <v>3090</v>
      </c>
      <c r="C5125">
        <v>219.045369154642</v>
      </c>
      <c r="D5125">
        <v>0.11754205506917501</v>
      </c>
      <c r="E5125">
        <v>0</v>
      </c>
      <c r="F5125">
        <v>0.33947457946517301</v>
      </c>
      <c r="G5125">
        <v>612</v>
      </c>
      <c r="H5125">
        <v>3</v>
      </c>
      <c r="I5125">
        <v>82.923663978132794</v>
      </c>
      <c r="J5125">
        <v>197.92365691297999</v>
      </c>
      <c r="K5125">
        <v>-12.9738093820442</v>
      </c>
      <c r="L5125">
        <v>47.642398999999997</v>
      </c>
      <c r="M5125">
        <v>116.815120783864</v>
      </c>
      <c r="N5125">
        <v>66.910286015870199</v>
      </c>
      <c r="O5125">
        <v>-0.19489333330713601</v>
      </c>
      <c r="P5125">
        <v>1.34</v>
      </c>
      <c r="Q5125">
        <v>0</v>
      </c>
      <c r="R5125">
        <v>-2.6587281024702301</v>
      </c>
      <c r="S5125">
        <v>227.913842594947</v>
      </c>
    </row>
    <row r="5126" spans="1:20" hidden="1" x14ac:dyDescent="0.25">
      <c r="A5126">
        <v>2617</v>
      </c>
      <c r="B5126">
        <v>333</v>
      </c>
      <c r="C5126">
        <v>264.69221869246098</v>
      </c>
      <c r="D5126">
        <v>0.10720524086265699</v>
      </c>
      <c r="E5126">
        <v>0</v>
      </c>
      <c r="F5126">
        <v>-0.146911908412998</v>
      </c>
      <c r="G5126">
        <v>613</v>
      </c>
      <c r="H5126">
        <v>3</v>
      </c>
      <c r="I5126">
        <v>151.96972721583799</v>
      </c>
      <c r="J5126">
        <v>248.60052804166199</v>
      </c>
      <c r="K5126">
        <v>-12.5950002670288</v>
      </c>
      <c r="L5126">
        <v>22.605801</v>
      </c>
      <c r="M5126">
        <v>250.252077741259</v>
      </c>
      <c r="N5126">
        <v>142.083357008137</v>
      </c>
      <c r="O5126">
        <v>0.44940914844186702</v>
      </c>
      <c r="P5126">
        <v>9.16</v>
      </c>
      <c r="Q5126">
        <v>0</v>
      </c>
      <c r="R5126">
        <v>-0.61028434626634498</v>
      </c>
      <c r="S5126">
        <v>266.73272344181697</v>
      </c>
    </row>
    <row r="5127" spans="1:20" x14ac:dyDescent="0.25">
      <c r="A5127">
        <v>2617</v>
      </c>
      <c r="B5127">
        <v>1499</v>
      </c>
      <c r="C5127">
        <v>285.06226072043899</v>
      </c>
      <c r="D5127">
        <v>0.13911311524223999</v>
      </c>
      <c r="E5127">
        <v>0</v>
      </c>
      <c r="F5127">
        <v>0.67665995319663097</v>
      </c>
      <c r="G5127">
        <v>613</v>
      </c>
      <c r="H5127">
        <v>3</v>
      </c>
      <c r="I5127">
        <v>191.47445847098399</v>
      </c>
      <c r="J5127">
        <v>254.61166982452099</v>
      </c>
      <c r="K5127">
        <v>-12.5950002670288</v>
      </c>
      <c r="L5127">
        <v>-39.488300000000002</v>
      </c>
      <c r="M5127">
        <v>338.25450655200098</v>
      </c>
      <c r="N5127">
        <v>197.00968172660299</v>
      </c>
      <c r="O5127">
        <v>5.1580035715249197</v>
      </c>
      <c r="P5127">
        <v>4.9000000000000004</v>
      </c>
      <c r="Q5127">
        <v>0</v>
      </c>
      <c r="R5127">
        <v>1.56034869313625</v>
      </c>
      <c r="S5127">
        <v>279.94098298471403</v>
      </c>
      <c r="T5127">
        <f>IF(AND(C5127&gt;=$V$3,B5127=$V$1,A5127&lt;=2004),1,0)</f>
        <v>0</v>
      </c>
    </row>
    <row r="5128" spans="1:20" hidden="1" x14ac:dyDescent="0.25">
      <c r="A5128">
        <v>2617</v>
      </c>
      <c r="B5128">
        <v>1513</v>
      </c>
      <c r="C5128">
        <v>286.45357440836301</v>
      </c>
      <c r="D5128">
        <v>0.14470663310524801</v>
      </c>
      <c r="E5128">
        <v>0</v>
      </c>
      <c r="F5128">
        <v>0.64844579709558003</v>
      </c>
      <c r="G5128">
        <v>613</v>
      </c>
      <c r="H5128">
        <v>3</v>
      </c>
      <c r="I5128">
        <v>193.99398625988499</v>
      </c>
      <c r="J5128">
        <v>253.83042401466801</v>
      </c>
      <c r="K5128">
        <v>-12.5950002670288</v>
      </c>
      <c r="L5128">
        <v>-37.064602000000001</v>
      </c>
      <c r="M5128">
        <v>344.77779389876599</v>
      </c>
      <c r="N5128">
        <v>201.61586517537401</v>
      </c>
      <c r="O5128">
        <v>4.4944012085889202</v>
      </c>
      <c r="P5128">
        <v>6.43</v>
      </c>
      <c r="Q5128">
        <v>0</v>
      </c>
      <c r="R5128">
        <v>1.4876114689355</v>
      </c>
      <c r="S5128">
        <v>281.55801348832199</v>
      </c>
    </row>
    <row r="5129" spans="1:20" hidden="1" x14ac:dyDescent="0.25">
      <c r="A5129">
        <v>2617</v>
      </c>
      <c r="B5129">
        <v>3090</v>
      </c>
      <c r="C5129">
        <v>219.37550608839601</v>
      </c>
      <c r="D5129">
        <v>0.117450254479789</v>
      </c>
      <c r="E5129">
        <v>0</v>
      </c>
      <c r="F5129">
        <v>-0.42931739438661098</v>
      </c>
      <c r="G5129">
        <v>613</v>
      </c>
      <c r="H5129">
        <v>3</v>
      </c>
      <c r="I5129">
        <v>84.074946931745203</v>
      </c>
      <c r="J5129">
        <v>198.253793846734</v>
      </c>
      <c r="K5129">
        <v>-12.5950002670288</v>
      </c>
      <c r="L5129">
        <v>47.642398999999997</v>
      </c>
      <c r="M5129">
        <v>117.487199220836</v>
      </c>
      <c r="N5129">
        <v>67.290148396551999</v>
      </c>
      <c r="O5129">
        <v>-0.19591723206567799</v>
      </c>
      <c r="P5129">
        <v>1.41</v>
      </c>
      <c r="Q5129">
        <v>0</v>
      </c>
      <c r="R5129">
        <v>-2.55575601359772</v>
      </c>
      <c r="S5129">
        <v>227.87214274083399</v>
      </c>
    </row>
    <row r="5130" spans="1:20" hidden="1" x14ac:dyDescent="0.25">
      <c r="A5130">
        <v>2618</v>
      </c>
      <c r="B5130">
        <v>333</v>
      </c>
      <c r="C5130">
        <v>264.75270118095801</v>
      </c>
      <c r="D5130">
        <v>0.107117809899185</v>
      </c>
      <c r="E5130">
        <v>0</v>
      </c>
      <c r="F5130">
        <v>0.17862935811297201</v>
      </c>
      <c r="G5130">
        <v>614</v>
      </c>
      <c r="H5130">
        <v>3</v>
      </c>
      <c r="I5130">
        <v>151.96972721583799</v>
      </c>
      <c r="J5130">
        <v>248.66101053016001</v>
      </c>
      <c r="K5130">
        <v>-12.5950002670288</v>
      </c>
      <c r="L5130">
        <v>22.605801</v>
      </c>
      <c r="M5130">
        <v>250.50646772028199</v>
      </c>
      <c r="N5130">
        <v>142.216815270095</v>
      </c>
      <c r="O5130">
        <v>0.45395414399738399</v>
      </c>
      <c r="P5130">
        <v>9.1199999999999992</v>
      </c>
      <c r="Q5130">
        <v>0</v>
      </c>
      <c r="R5130">
        <v>-0.58804170966344405</v>
      </c>
      <c r="S5130">
        <v>266.723128921301</v>
      </c>
    </row>
    <row r="5131" spans="1:20" x14ac:dyDescent="0.25">
      <c r="A5131">
        <v>2618</v>
      </c>
      <c r="B5131">
        <v>1499</v>
      </c>
      <c r="C5131">
        <v>284.81521547386399</v>
      </c>
      <c r="D5131">
        <v>0.13899966189239099</v>
      </c>
      <c r="E5131">
        <v>0</v>
      </c>
      <c r="F5131">
        <v>-0.54655043582224705</v>
      </c>
      <c r="G5131">
        <v>614</v>
      </c>
      <c r="H5131">
        <v>3</v>
      </c>
      <c r="I5131">
        <v>191.47445847098399</v>
      </c>
      <c r="J5131">
        <v>254.36462457794499</v>
      </c>
      <c r="K5131">
        <v>-12.5950002670288</v>
      </c>
      <c r="L5131">
        <v>-39.488300000000002</v>
      </c>
      <c r="M5131">
        <v>336.98699913008898</v>
      </c>
      <c r="N5131">
        <v>196.25524070183101</v>
      </c>
      <c r="O5131">
        <v>5.1570114512199403</v>
      </c>
      <c r="P5131">
        <v>4.8499999999999996</v>
      </c>
      <c r="Q5131">
        <v>0</v>
      </c>
      <c r="R5131">
        <v>1.4758725341499701</v>
      </c>
      <c r="S5131">
        <v>279.96506340124699</v>
      </c>
      <c r="T5131">
        <f>IF(AND(C5131&gt;=$V$3,B5131=$V$1,A5131&lt;=2004),1,0)</f>
        <v>0</v>
      </c>
    </row>
    <row r="5132" spans="1:20" hidden="1" x14ac:dyDescent="0.25">
      <c r="A5132">
        <v>2618</v>
      </c>
      <c r="B5132">
        <v>1513</v>
      </c>
      <c r="C5132">
        <v>286.23130756242603</v>
      </c>
      <c r="D5132">
        <v>0.14458861797603101</v>
      </c>
      <c r="E5132">
        <v>0</v>
      </c>
      <c r="F5132">
        <v>-0.52757637521022005</v>
      </c>
      <c r="G5132">
        <v>614</v>
      </c>
      <c r="H5132">
        <v>3</v>
      </c>
      <c r="I5132">
        <v>193.99398625988499</v>
      </c>
      <c r="J5132">
        <v>253.60815716873199</v>
      </c>
      <c r="K5132">
        <v>-12.5950002670288</v>
      </c>
      <c r="L5132">
        <v>-37.064602000000001</v>
      </c>
      <c r="M5132">
        <v>343.61429997905901</v>
      </c>
      <c r="N5132">
        <v>200.91873356720501</v>
      </c>
      <c r="O5132">
        <v>4.49882826432711</v>
      </c>
      <c r="P5132">
        <v>6.41</v>
      </c>
      <c r="Q5132">
        <v>0</v>
      </c>
      <c r="R5132">
        <v>1.4108244610018501</v>
      </c>
      <c r="S5132">
        <v>281.58103257695598</v>
      </c>
    </row>
    <row r="5133" spans="1:20" hidden="1" x14ac:dyDescent="0.25">
      <c r="A5133">
        <v>2618</v>
      </c>
      <c r="B5133">
        <v>3090</v>
      </c>
      <c r="C5133">
        <v>219.692518955146</v>
      </c>
      <c r="D5133">
        <v>0.117354468221332</v>
      </c>
      <c r="E5133">
        <v>0</v>
      </c>
      <c r="F5133">
        <v>0.34772217749013001</v>
      </c>
      <c r="G5133">
        <v>614</v>
      </c>
      <c r="H5133">
        <v>3</v>
      </c>
      <c r="I5133">
        <v>84.074946931745203</v>
      </c>
      <c r="J5133">
        <v>198.57080671348399</v>
      </c>
      <c r="K5133">
        <v>-12.5950002670288</v>
      </c>
      <c r="L5133">
        <v>47.642398999999997</v>
      </c>
      <c r="M5133">
        <v>118.19709122442001</v>
      </c>
      <c r="N5133">
        <v>67.691383023966395</v>
      </c>
      <c r="O5133">
        <v>-0.19782445851489999</v>
      </c>
      <c r="P5133">
        <v>1.48</v>
      </c>
      <c r="Q5133">
        <v>0</v>
      </c>
      <c r="R5133">
        <v>-2.44859843872691</v>
      </c>
      <c r="S5133">
        <v>227.83219127554</v>
      </c>
    </row>
    <row r="5134" spans="1:20" hidden="1" x14ac:dyDescent="0.25">
      <c r="A5134">
        <v>2619</v>
      </c>
      <c r="B5134">
        <v>333</v>
      </c>
      <c r="C5134">
        <v>264.81872904042302</v>
      </c>
      <c r="D5134">
        <v>0.10703740142977999</v>
      </c>
      <c r="E5134">
        <v>0</v>
      </c>
      <c r="F5134">
        <v>-0.14692394778248899</v>
      </c>
      <c r="G5134">
        <v>615</v>
      </c>
      <c r="H5134">
        <v>3</v>
      </c>
      <c r="I5134">
        <v>152.46106922635201</v>
      </c>
      <c r="J5134">
        <v>248.727038389624</v>
      </c>
      <c r="K5134">
        <v>-12.2123545929214</v>
      </c>
      <c r="L5134">
        <v>22.605801</v>
      </c>
      <c r="M5134">
        <v>250.73551031984499</v>
      </c>
      <c r="N5134">
        <v>142.33673945707599</v>
      </c>
      <c r="O5134">
        <v>0.45774841325795002</v>
      </c>
      <c r="P5134">
        <v>9.07</v>
      </c>
      <c r="Q5134">
        <v>0</v>
      </c>
      <c r="R5134">
        <v>-0.567846606367861</v>
      </c>
      <c r="S5134">
        <v>266.71386390518899</v>
      </c>
    </row>
    <row r="5135" spans="1:20" x14ac:dyDescent="0.25">
      <c r="A5135">
        <v>2619</v>
      </c>
      <c r="B5135">
        <v>1499</v>
      </c>
      <c r="C5135">
        <v>284.54242410877202</v>
      </c>
      <c r="D5135">
        <v>0.13889532116631501</v>
      </c>
      <c r="E5135">
        <v>0</v>
      </c>
      <c r="F5135">
        <v>0.68214757069837695</v>
      </c>
      <c r="G5135">
        <v>615</v>
      </c>
      <c r="H5135">
        <v>3</v>
      </c>
      <c r="I5135">
        <v>189.673513991557</v>
      </c>
      <c r="J5135">
        <v>254.091833212853</v>
      </c>
      <c r="K5135">
        <v>-12.2123545929214</v>
      </c>
      <c r="L5135">
        <v>-39.488300000000002</v>
      </c>
      <c r="M5135">
        <v>335.82033643591097</v>
      </c>
      <c r="N5135">
        <v>195.560936556483</v>
      </c>
      <c r="O5135">
        <v>5.1562409500986304</v>
      </c>
      <c r="P5135">
        <v>4.8</v>
      </c>
      <c r="Q5135">
        <v>0</v>
      </c>
      <c r="R5135">
        <v>1.3977383379330199</v>
      </c>
      <c r="S5135">
        <v>279.98786897598501</v>
      </c>
      <c r="T5135">
        <f>IF(AND(C5135&gt;=$V$3,B5135=$V$1,A5135&lt;=2004),1,0)</f>
        <v>0</v>
      </c>
    </row>
    <row r="5136" spans="1:20" hidden="1" x14ac:dyDescent="0.25">
      <c r="A5136">
        <v>2619</v>
      </c>
      <c r="B5136">
        <v>1513</v>
      </c>
      <c r="C5136">
        <v>285.98432435028201</v>
      </c>
      <c r="D5136">
        <v>0.14448008187474401</v>
      </c>
      <c r="E5136">
        <v>0</v>
      </c>
      <c r="F5136">
        <v>0.65486533979221195</v>
      </c>
      <c r="G5136">
        <v>615</v>
      </c>
      <c r="H5136">
        <v>3</v>
      </c>
      <c r="I5136">
        <v>192.27742467115701</v>
      </c>
      <c r="J5136">
        <v>253.361173956588</v>
      </c>
      <c r="K5136">
        <v>-12.2123545929214</v>
      </c>
      <c r="L5136">
        <v>-37.064602000000001</v>
      </c>
      <c r="M5136">
        <v>342.54906318679201</v>
      </c>
      <c r="N5136">
        <v>200.280497449385</v>
      </c>
      <c r="O5136">
        <v>4.5027682040592696</v>
      </c>
      <c r="P5136">
        <v>6.38</v>
      </c>
      <c r="Q5136">
        <v>0</v>
      </c>
      <c r="R5136">
        <v>1.3401368723713001</v>
      </c>
      <c r="S5136">
        <v>281.60289832304898</v>
      </c>
    </row>
    <row r="5137" spans="1:20" hidden="1" x14ac:dyDescent="0.25">
      <c r="A5137">
        <v>2619</v>
      </c>
      <c r="B5137">
        <v>3090</v>
      </c>
      <c r="C5137">
        <v>220.026021572171</v>
      </c>
      <c r="D5137">
        <v>0.11726637555797</v>
      </c>
      <c r="E5137">
        <v>0</v>
      </c>
      <c r="F5137">
        <v>-0.43689535188213902</v>
      </c>
      <c r="G5137">
        <v>615</v>
      </c>
      <c r="H5137">
        <v>3</v>
      </c>
      <c r="I5137">
        <v>85.233382127207307</v>
      </c>
      <c r="J5137">
        <v>198.90430933050899</v>
      </c>
      <c r="K5137">
        <v>-12.2123545929214</v>
      </c>
      <c r="L5137">
        <v>47.642398999999997</v>
      </c>
      <c r="M5137">
        <v>118.881785661028</v>
      </c>
      <c r="N5137">
        <v>68.078553767601093</v>
      </c>
      <c r="O5137">
        <v>-0.20075694609987299</v>
      </c>
      <c r="P5137">
        <v>1.56</v>
      </c>
      <c r="Q5137">
        <v>0</v>
      </c>
      <c r="R5137">
        <v>-2.34572687414467</v>
      </c>
      <c r="S5137">
        <v>227.793918268288</v>
      </c>
    </row>
    <row r="5138" spans="1:20" hidden="1" x14ac:dyDescent="0.25">
      <c r="A5138">
        <v>2620</v>
      </c>
      <c r="B5138">
        <v>333</v>
      </c>
      <c r="C5138">
        <v>264.87810301446598</v>
      </c>
      <c r="D5138">
        <v>0.106953467766533</v>
      </c>
      <c r="E5138">
        <v>0</v>
      </c>
      <c r="F5138">
        <v>0.176294002556804</v>
      </c>
      <c r="G5138">
        <v>616</v>
      </c>
      <c r="H5138">
        <v>3</v>
      </c>
      <c r="I5138">
        <v>152.46106922635201</v>
      </c>
      <c r="J5138">
        <v>248.78641236366701</v>
      </c>
      <c r="K5138">
        <v>-12.2123545929214</v>
      </c>
      <c r="L5138">
        <v>22.605801</v>
      </c>
      <c r="M5138">
        <v>250.985732104628</v>
      </c>
      <c r="N5138">
        <v>142.46821854926401</v>
      </c>
      <c r="O5138">
        <v>0.46189533815428302</v>
      </c>
      <c r="P5138">
        <v>9.0299999999999994</v>
      </c>
      <c r="Q5138">
        <v>0</v>
      </c>
      <c r="R5138">
        <v>-0.54614837151037099</v>
      </c>
      <c r="S5138">
        <v>266.704952918657</v>
      </c>
    </row>
    <row r="5139" spans="1:20" x14ac:dyDescent="0.25">
      <c r="A5139">
        <v>2620</v>
      </c>
      <c r="B5139">
        <v>1499</v>
      </c>
      <c r="C5139">
        <v>284.29063706628199</v>
      </c>
      <c r="D5139">
        <v>0.13878640603050599</v>
      </c>
      <c r="E5139">
        <v>0</v>
      </c>
      <c r="F5139">
        <v>-0.55651334903318395</v>
      </c>
      <c r="G5139">
        <v>616</v>
      </c>
      <c r="H5139">
        <v>3</v>
      </c>
      <c r="I5139">
        <v>189.673513991557</v>
      </c>
      <c r="J5139">
        <v>253.84004617036399</v>
      </c>
      <c r="K5139">
        <v>-12.2123545929214</v>
      </c>
      <c r="L5139">
        <v>-39.488300000000002</v>
      </c>
      <c r="M5139">
        <v>334.53561069370699</v>
      </c>
      <c r="N5139">
        <v>194.79733158642699</v>
      </c>
      <c r="O5139">
        <v>5.1564470896950896</v>
      </c>
      <c r="P5139">
        <v>4.75</v>
      </c>
      <c r="Q5139">
        <v>0</v>
      </c>
      <c r="R5139">
        <v>1.3125519006439099</v>
      </c>
      <c r="S5139">
        <v>280.00928464417899</v>
      </c>
      <c r="T5139">
        <f>IF(AND(C5139&gt;=$V$3,B5139=$V$1,A5139&lt;=2004),1,0)</f>
        <v>0</v>
      </c>
    </row>
    <row r="5140" spans="1:20" hidden="1" x14ac:dyDescent="0.25">
      <c r="A5140">
        <v>2620</v>
      </c>
      <c r="B5140">
        <v>1513</v>
      </c>
      <c r="C5140">
        <v>285.75760584241698</v>
      </c>
      <c r="D5140">
        <v>0.14436678743396</v>
      </c>
      <c r="E5140">
        <v>0</v>
      </c>
      <c r="F5140">
        <v>-0.53691801832304198</v>
      </c>
      <c r="G5140">
        <v>616</v>
      </c>
      <c r="H5140">
        <v>3</v>
      </c>
      <c r="I5140">
        <v>192.27742467115701</v>
      </c>
      <c r="J5140">
        <v>253.134455448723</v>
      </c>
      <c r="K5140">
        <v>-12.2123545929214</v>
      </c>
      <c r="L5140">
        <v>-37.064602000000001</v>
      </c>
      <c r="M5140">
        <v>341.36827793742202</v>
      </c>
      <c r="N5140">
        <v>199.574124136233</v>
      </c>
      <c r="O5140">
        <v>4.50779620085674</v>
      </c>
      <c r="P5140">
        <v>6.36</v>
      </c>
      <c r="Q5140">
        <v>0</v>
      </c>
      <c r="R5140">
        <v>1.26265878706292</v>
      </c>
      <c r="S5140">
        <v>281.62349993248898</v>
      </c>
    </row>
    <row r="5141" spans="1:20" hidden="1" x14ac:dyDescent="0.25">
      <c r="A5141">
        <v>2620</v>
      </c>
      <c r="B5141">
        <v>3090</v>
      </c>
      <c r="C5141">
        <v>220.346076097295</v>
      </c>
      <c r="D5141">
        <v>0.117174420817433</v>
      </c>
      <c r="E5141">
        <v>0</v>
      </c>
      <c r="F5141">
        <v>0.356307181013228</v>
      </c>
      <c r="G5141">
        <v>616</v>
      </c>
      <c r="H5141">
        <v>3</v>
      </c>
      <c r="I5141">
        <v>85.233382127207307</v>
      </c>
      <c r="J5141">
        <v>199.22436385563299</v>
      </c>
      <c r="K5141">
        <v>-12.2123545929214</v>
      </c>
      <c r="L5141">
        <v>47.642398999999997</v>
      </c>
      <c r="M5141">
        <v>119.605301561533</v>
      </c>
      <c r="N5141">
        <v>68.487676209912607</v>
      </c>
      <c r="O5141">
        <v>-0.20553072044353299</v>
      </c>
      <c r="P5141">
        <v>1.63</v>
      </c>
      <c r="Q5141">
        <v>0</v>
      </c>
      <c r="R5141">
        <v>-2.23858692566878</v>
      </c>
      <c r="S5141">
        <v>227.757393362263</v>
      </c>
    </row>
    <row r="5142" spans="1:20" hidden="1" x14ac:dyDescent="0.25">
      <c r="A5142">
        <v>2621</v>
      </c>
      <c r="B5142">
        <v>333</v>
      </c>
      <c r="C5142">
        <v>264.94301187575502</v>
      </c>
      <c r="D5142">
        <v>0.106874838517488</v>
      </c>
      <c r="E5142">
        <v>0</v>
      </c>
      <c r="F5142">
        <v>-0.14664617656161399</v>
      </c>
      <c r="G5142">
        <v>617</v>
      </c>
      <c r="H5142">
        <v>3</v>
      </c>
      <c r="I5142">
        <v>152.94893116743901</v>
      </c>
      <c r="J5142">
        <v>248.851321224956</v>
      </c>
      <c r="K5142">
        <v>-11.8259889173014</v>
      </c>
      <c r="L5142">
        <v>22.605801</v>
      </c>
      <c r="M5142">
        <v>251.21089794289199</v>
      </c>
      <c r="N5142">
        <v>142.58611856367301</v>
      </c>
      <c r="O5142">
        <v>0.46532660255907998</v>
      </c>
      <c r="P5142">
        <v>8.98</v>
      </c>
      <c r="Q5142">
        <v>0</v>
      </c>
      <c r="R5142">
        <v>-0.52646970868272502</v>
      </c>
      <c r="S5142">
        <v>266.69636301025798</v>
      </c>
    </row>
    <row r="5143" spans="1:20" x14ac:dyDescent="0.25">
      <c r="A5143">
        <v>2621</v>
      </c>
      <c r="B5143">
        <v>1499</v>
      </c>
      <c r="C5143">
        <v>284.01291392218599</v>
      </c>
      <c r="D5143">
        <v>0.138684374080428</v>
      </c>
      <c r="E5143">
        <v>0</v>
      </c>
      <c r="F5143">
        <v>0.68718115753227504</v>
      </c>
      <c r="G5143">
        <v>617</v>
      </c>
      <c r="H5143">
        <v>3</v>
      </c>
      <c r="I5143">
        <v>187.86670348777301</v>
      </c>
      <c r="J5143">
        <v>253.56232302626799</v>
      </c>
      <c r="K5143">
        <v>-11.8259889173014</v>
      </c>
      <c r="L5143">
        <v>-39.488300000000002</v>
      </c>
      <c r="M5143">
        <v>333.35308059812297</v>
      </c>
      <c r="N5143">
        <v>194.09431481412</v>
      </c>
      <c r="O5143">
        <v>5.1567392329940001</v>
      </c>
      <c r="P5143">
        <v>4.6900000000000004</v>
      </c>
      <c r="Q5143">
        <v>0</v>
      </c>
      <c r="R5143">
        <v>1.2338191316435401</v>
      </c>
      <c r="S5143">
        <v>280.02941570423297</v>
      </c>
      <c r="T5143">
        <f>IF(AND(C5143&gt;=$V$3,B5143=$V$1,A5143&lt;=2004),1,0)</f>
        <v>0</v>
      </c>
    </row>
    <row r="5144" spans="1:20" hidden="1" x14ac:dyDescent="0.25">
      <c r="A5144">
        <v>2621</v>
      </c>
      <c r="B5144">
        <v>1513</v>
      </c>
      <c r="C5144">
        <v>285.50630869581101</v>
      </c>
      <c r="D5144">
        <v>0.14426065294089499</v>
      </c>
      <c r="E5144">
        <v>0</v>
      </c>
      <c r="F5144">
        <v>0.651216173279629</v>
      </c>
      <c r="G5144">
        <v>617</v>
      </c>
      <c r="H5144">
        <v>3</v>
      </c>
      <c r="I5144">
        <v>190.554401625552</v>
      </c>
      <c r="J5144">
        <v>252.88315830211701</v>
      </c>
      <c r="K5144">
        <v>-11.8259889173014</v>
      </c>
      <c r="L5144">
        <v>-37.064602000000001</v>
      </c>
      <c r="M5144">
        <v>340.28706452657599</v>
      </c>
      <c r="N5144">
        <v>198.92706978605099</v>
      </c>
      <c r="O5144">
        <v>4.51188103215698</v>
      </c>
      <c r="P5144">
        <v>6.33</v>
      </c>
      <c r="Q5144">
        <v>0</v>
      </c>
      <c r="R5144">
        <v>1.19138497862882</v>
      </c>
      <c r="S5144">
        <v>281.64293863459397</v>
      </c>
    </row>
    <row r="5145" spans="1:20" hidden="1" x14ac:dyDescent="0.25">
      <c r="A5145">
        <v>2621</v>
      </c>
      <c r="B5145">
        <v>3090</v>
      </c>
      <c r="C5145">
        <v>220.68211552904401</v>
      </c>
      <c r="D5145">
        <v>0.11708827740470799</v>
      </c>
      <c r="E5145">
        <v>0</v>
      </c>
      <c r="F5145">
        <v>-0.42351950768834801</v>
      </c>
      <c r="G5145">
        <v>617</v>
      </c>
      <c r="H5145">
        <v>3</v>
      </c>
      <c r="I5145">
        <v>86.398428080163001</v>
      </c>
      <c r="J5145">
        <v>199.560403287382</v>
      </c>
      <c r="K5145">
        <v>-11.8259889173014</v>
      </c>
      <c r="L5145">
        <v>47.642398999999997</v>
      </c>
      <c r="M5145">
        <v>120.302743138203</v>
      </c>
      <c r="N5145">
        <v>68.882134736876097</v>
      </c>
      <c r="O5145">
        <v>-0.21082892754043001</v>
      </c>
      <c r="P5145">
        <v>1.7</v>
      </c>
      <c r="Q5145">
        <v>0</v>
      </c>
      <c r="R5145">
        <v>-2.1358262835336199</v>
      </c>
      <c r="S5145">
        <v>227.72254510446299</v>
      </c>
    </row>
    <row r="5146" spans="1:20" hidden="1" x14ac:dyDescent="0.25">
      <c r="A5146">
        <v>2622</v>
      </c>
      <c r="B5146">
        <v>333</v>
      </c>
      <c r="C5146">
        <v>265.01294395920701</v>
      </c>
      <c r="D5146">
        <v>0.106791933946407</v>
      </c>
      <c r="E5146">
        <v>0</v>
      </c>
      <c r="F5146">
        <v>-0.13308965750196</v>
      </c>
      <c r="G5146">
        <v>618</v>
      </c>
      <c r="H5146">
        <v>3</v>
      </c>
      <c r="I5146">
        <v>153.43293013657899</v>
      </c>
      <c r="J5146">
        <v>248.92125330840801</v>
      </c>
      <c r="K5146">
        <v>-11.4360209308962</v>
      </c>
      <c r="L5146">
        <v>22.605801</v>
      </c>
      <c r="M5146">
        <v>251.457227220796</v>
      </c>
      <c r="N5146">
        <v>142.715467745269</v>
      </c>
      <c r="O5146">
        <v>0.46895323433571601</v>
      </c>
      <c r="P5146">
        <v>8.93</v>
      </c>
      <c r="Q5146">
        <v>0</v>
      </c>
      <c r="R5146">
        <v>-0.50528850721802399</v>
      </c>
      <c r="S5146">
        <v>266.68811869549398</v>
      </c>
    </row>
    <row r="5147" spans="1:20" x14ac:dyDescent="0.25">
      <c r="A5147">
        <v>2622</v>
      </c>
      <c r="B5147">
        <v>1499</v>
      </c>
      <c r="C5147">
        <v>283.71128305929898</v>
      </c>
      <c r="D5147">
        <v>0.13857679432912001</v>
      </c>
      <c r="E5147">
        <v>0</v>
      </c>
      <c r="F5147">
        <v>0.63343875333237798</v>
      </c>
      <c r="G5147">
        <v>618</v>
      </c>
      <c r="H5147">
        <v>3</v>
      </c>
      <c r="I5147">
        <v>186.05460984597801</v>
      </c>
      <c r="J5147">
        <v>253.26069216338001</v>
      </c>
      <c r="K5147">
        <v>-11.4360209308962</v>
      </c>
      <c r="L5147">
        <v>-39.488300000000002</v>
      </c>
      <c r="M5147">
        <v>332.05237941146402</v>
      </c>
      <c r="N5147">
        <v>193.32181119068801</v>
      </c>
      <c r="O5147">
        <v>5.1584524231296101</v>
      </c>
      <c r="P5147">
        <v>4.63</v>
      </c>
      <c r="Q5147">
        <v>0</v>
      </c>
      <c r="R5147">
        <v>1.1479821859106101</v>
      </c>
      <c r="S5147">
        <v>280.04814624401098</v>
      </c>
      <c r="T5147">
        <f>IF(AND(C5147&gt;=$V$3,B5147=$V$1,A5147&lt;=2004),1,0)</f>
        <v>0</v>
      </c>
    </row>
    <row r="5148" spans="1:20" hidden="1" x14ac:dyDescent="0.25">
      <c r="A5148">
        <v>2622</v>
      </c>
      <c r="B5148">
        <v>1513</v>
      </c>
      <c r="C5148">
        <v>285.23231873811801</v>
      </c>
      <c r="D5148">
        <v>0.14414874757830601</v>
      </c>
      <c r="E5148">
        <v>0</v>
      </c>
      <c r="F5148">
        <v>0.60125070075071196</v>
      </c>
      <c r="G5148">
        <v>618</v>
      </c>
      <c r="H5148">
        <v>3</v>
      </c>
      <c r="I5148">
        <v>188.82545551080199</v>
      </c>
      <c r="J5148">
        <v>252.60916834442401</v>
      </c>
      <c r="K5148">
        <v>-11.4360209308962</v>
      </c>
      <c r="L5148">
        <v>-37.064602000000001</v>
      </c>
      <c r="M5148">
        <v>339.09163971285699</v>
      </c>
      <c r="N5148">
        <v>198.21253157483801</v>
      </c>
      <c r="O5148">
        <v>4.5163427589299499</v>
      </c>
      <c r="P5148">
        <v>6.3</v>
      </c>
      <c r="Q5148">
        <v>0</v>
      </c>
      <c r="R5148">
        <v>1.1133631208539201</v>
      </c>
      <c r="S5148">
        <v>281.66110432782398</v>
      </c>
    </row>
    <row r="5149" spans="1:20" hidden="1" x14ac:dyDescent="0.25">
      <c r="A5149">
        <v>2622</v>
      </c>
      <c r="B5149">
        <v>3090</v>
      </c>
      <c r="C5149">
        <v>221.03349533436199</v>
      </c>
      <c r="D5149">
        <v>0.116997450101</v>
      </c>
      <c r="E5149">
        <v>0</v>
      </c>
      <c r="F5149">
        <v>-0.40644258010602202</v>
      </c>
      <c r="G5149">
        <v>618</v>
      </c>
      <c r="H5149">
        <v>3</v>
      </c>
      <c r="I5149">
        <v>87.569546758670498</v>
      </c>
      <c r="J5149">
        <v>199.91178309270001</v>
      </c>
      <c r="K5149">
        <v>-11.4360209308962</v>
      </c>
      <c r="L5149">
        <v>47.642398999999997</v>
      </c>
      <c r="M5149">
        <v>121.038295846362</v>
      </c>
      <c r="N5149">
        <v>69.298085316211697</v>
      </c>
      <c r="O5149">
        <v>-0.21644679187382099</v>
      </c>
      <c r="P5149">
        <v>1.77</v>
      </c>
      <c r="Q5149">
        <v>0</v>
      </c>
      <c r="R5149">
        <v>-2.0289422240260202</v>
      </c>
      <c r="S5149">
        <v>227.68944077279099</v>
      </c>
    </row>
    <row r="5150" spans="1:20" hidden="1" x14ac:dyDescent="0.25">
      <c r="A5150">
        <v>2623</v>
      </c>
      <c r="B5150">
        <v>333</v>
      </c>
      <c r="C5150">
        <v>265.07595743467499</v>
      </c>
      <c r="D5150">
        <v>0.106715385786884</v>
      </c>
      <c r="E5150">
        <v>0</v>
      </c>
      <c r="F5150">
        <v>0.18330778119618599</v>
      </c>
      <c r="G5150">
        <v>619</v>
      </c>
      <c r="H5150">
        <v>3</v>
      </c>
      <c r="I5150">
        <v>153.43293013657899</v>
      </c>
      <c r="J5150">
        <v>248.984266783876</v>
      </c>
      <c r="K5150">
        <v>-11.4360209308962</v>
      </c>
      <c r="L5150">
        <v>22.605801</v>
      </c>
      <c r="M5150">
        <v>251.72282231989601</v>
      </c>
      <c r="N5150">
        <v>142.85652871843101</v>
      </c>
      <c r="O5150">
        <v>0.47270880027940698</v>
      </c>
      <c r="P5150">
        <v>8.89</v>
      </c>
      <c r="Q5150">
        <v>0</v>
      </c>
      <c r="R5150">
        <v>-0.482759286015918</v>
      </c>
      <c r="S5150">
        <v>266.68024196872801</v>
      </c>
    </row>
    <row r="5151" spans="1:20" x14ac:dyDescent="0.25">
      <c r="A5151">
        <v>2623</v>
      </c>
      <c r="B5151">
        <v>1499</v>
      </c>
      <c r="C5151">
        <v>283.43226362901203</v>
      </c>
      <c r="D5151">
        <v>0.13847746287058599</v>
      </c>
      <c r="E5151">
        <v>0</v>
      </c>
      <c r="F5151">
        <v>-0.59909394137532301</v>
      </c>
      <c r="G5151">
        <v>619</v>
      </c>
      <c r="H5151">
        <v>3</v>
      </c>
      <c r="I5151">
        <v>186.05460984597801</v>
      </c>
      <c r="J5151">
        <v>252.98167273309301</v>
      </c>
      <c r="K5151">
        <v>-11.4360209308962</v>
      </c>
      <c r="L5151">
        <v>-39.488300000000002</v>
      </c>
      <c r="M5151">
        <v>330.644023686342</v>
      </c>
      <c r="N5151">
        <v>192.48790618070299</v>
      </c>
      <c r="O5151">
        <v>5.1607724793314098</v>
      </c>
      <c r="P5151">
        <v>4.5599999999999996</v>
      </c>
      <c r="Q5151">
        <v>0</v>
      </c>
      <c r="R5151">
        <v>1.05565901587461</v>
      </c>
      <c r="S5151">
        <v>280.065370433927</v>
      </c>
      <c r="T5151">
        <f>IF(AND(C5151&gt;=$V$3,B5151=$V$1,A5151&lt;=2004),1,0)</f>
        <v>0</v>
      </c>
    </row>
    <row r="5152" spans="1:20" hidden="1" x14ac:dyDescent="0.25">
      <c r="A5152">
        <v>2623</v>
      </c>
      <c r="B5152">
        <v>1513</v>
      </c>
      <c r="C5152">
        <v>284.98000634778703</v>
      </c>
      <c r="D5152">
        <v>0.14404542215926899</v>
      </c>
      <c r="E5152">
        <v>0</v>
      </c>
      <c r="F5152">
        <v>-0.57435207616209505</v>
      </c>
      <c r="G5152">
        <v>619</v>
      </c>
      <c r="H5152">
        <v>3</v>
      </c>
      <c r="I5152">
        <v>188.82545551080199</v>
      </c>
      <c r="J5152">
        <v>252.35685595409299</v>
      </c>
      <c r="K5152">
        <v>-11.4360209308962</v>
      </c>
      <c r="L5152">
        <v>-37.064602000000001</v>
      </c>
      <c r="M5152">
        <v>337.79185688424297</v>
      </c>
      <c r="N5152">
        <v>197.43830039418299</v>
      </c>
      <c r="O5152">
        <v>4.5209484757463096</v>
      </c>
      <c r="P5152">
        <v>6.26</v>
      </c>
      <c r="Q5152">
        <v>0</v>
      </c>
      <c r="R5152">
        <v>1.0291684094665801</v>
      </c>
      <c r="S5152">
        <v>281.67789629556501</v>
      </c>
    </row>
    <row r="5153" spans="1:20" hidden="1" x14ac:dyDescent="0.25">
      <c r="A5153">
        <v>2623</v>
      </c>
      <c r="B5153">
        <v>3090</v>
      </c>
      <c r="C5153">
        <v>221.37046916474799</v>
      </c>
      <c r="D5153">
        <v>0.116913586656044</v>
      </c>
      <c r="E5153">
        <v>0</v>
      </c>
      <c r="F5153">
        <v>0.38168622790923401</v>
      </c>
      <c r="G5153">
        <v>619</v>
      </c>
      <c r="H5153">
        <v>3</v>
      </c>
      <c r="I5153">
        <v>87.569546758670498</v>
      </c>
      <c r="J5153">
        <v>200.24875692308601</v>
      </c>
      <c r="K5153">
        <v>-11.4360209308962</v>
      </c>
      <c r="L5153">
        <v>47.642398999999997</v>
      </c>
      <c r="M5153">
        <v>121.811029038573</v>
      </c>
      <c r="N5153">
        <v>69.735657442027801</v>
      </c>
      <c r="O5153">
        <v>-0.22216960934848101</v>
      </c>
      <c r="P5153">
        <v>1.84</v>
      </c>
      <c r="Q5153">
        <v>0</v>
      </c>
      <c r="R5153">
        <v>-1.9181398799859599</v>
      </c>
      <c r="S5153">
        <v>227.65814429819099</v>
      </c>
    </row>
    <row r="5154" spans="1:20" hidden="1" x14ac:dyDescent="0.25">
      <c r="A5154">
        <v>2624</v>
      </c>
      <c r="B5154">
        <v>333</v>
      </c>
      <c r="C5154">
        <v>265.14399411887302</v>
      </c>
      <c r="D5154">
        <v>0.106632976297777</v>
      </c>
      <c r="E5154">
        <v>0</v>
      </c>
      <c r="F5154">
        <v>-0.133089296226164</v>
      </c>
      <c r="G5154">
        <v>620</v>
      </c>
      <c r="H5154">
        <v>3</v>
      </c>
      <c r="I5154">
        <v>153.91269598024999</v>
      </c>
      <c r="J5154">
        <v>249.052303468074</v>
      </c>
      <c r="K5154">
        <v>-11.042569421732299</v>
      </c>
      <c r="L5154">
        <v>22.605801</v>
      </c>
      <c r="M5154">
        <v>251.96232138596201</v>
      </c>
      <c r="N5154">
        <v>142.982013646176</v>
      </c>
      <c r="O5154">
        <v>0.47539535284297801</v>
      </c>
      <c r="P5154">
        <v>8.84</v>
      </c>
      <c r="Q5154">
        <v>0</v>
      </c>
      <c r="R5154">
        <v>-0.46232983309109899</v>
      </c>
      <c r="S5154">
        <v>266.67269857002799</v>
      </c>
    </row>
    <row r="5155" spans="1:20" x14ac:dyDescent="0.25">
      <c r="A5155">
        <v>2624</v>
      </c>
      <c r="B5155">
        <v>1499</v>
      </c>
      <c r="C5155">
        <v>283.12886481982798</v>
      </c>
      <c r="D5155">
        <v>0.138370525554249</v>
      </c>
      <c r="E5155">
        <v>0</v>
      </c>
      <c r="F5155">
        <v>0.64593542286984096</v>
      </c>
      <c r="G5155">
        <v>620</v>
      </c>
      <c r="H5155">
        <v>3</v>
      </c>
      <c r="I5155">
        <v>184.23781101663999</v>
      </c>
      <c r="J5155">
        <v>252.67827392390899</v>
      </c>
      <c r="K5155">
        <v>-11.042569421732299</v>
      </c>
      <c r="L5155">
        <v>-39.488300000000002</v>
      </c>
      <c r="M5155">
        <v>329.34523712152401</v>
      </c>
      <c r="N5155">
        <v>191.716830599216</v>
      </c>
      <c r="O5155">
        <v>5.1640275043760697</v>
      </c>
      <c r="P5155">
        <v>4.49</v>
      </c>
      <c r="Q5155">
        <v>0</v>
      </c>
      <c r="R5155">
        <v>0.97028621536745896</v>
      </c>
      <c r="S5155">
        <v>280.08120167658598</v>
      </c>
      <c r="T5155">
        <f>IF(AND(C5155&gt;=$V$3,B5155=$V$1,A5155&lt;=2004),1,0)</f>
        <v>0</v>
      </c>
    </row>
    <row r="5156" spans="1:20" hidden="1" x14ac:dyDescent="0.25">
      <c r="A5156">
        <v>2624</v>
      </c>
      <c r="B5156">
        <v>1513</v>
      </c>
      <c r="C5156">
        <v>284.70448129696501</v>
      </c>
      <c r="D5156">
        <v>0.143934185062943</v>
      </c>
      <c r="E5156">
        <v>0</v>
      </c>
      <c r="F5156">
        <v>0.61502417997987902</v>
      </c>
      <c r="G5156">
        <v>620</v>
      </c>
      <c r="H5156">
        <v>3</v>
      </c>
      <c r="I5156">
        <v>187.091121427502</v>
      </c>
      <c r="J5156">
        <v>252.08133090327101</v>
      </c>
      <c r="K5156">
        <v>-11.042569421732299</v>
      </c>
      <c r="L5156">
        <v>-37.064602000000001</v>
      </c>
      <c r="M5156">
        <v>336.59821866975801</v>
      </c>
      <c r="N5156">
        <v>196.725106579488</v>
      </c>
      <c r="O5156">
        <v>4.5260849505754601</v>
      </c>
      <c r="P5156">
        <v>6.22</v>
      </c>
      <c r="Q5156">
        <v>0</v>
      </c>
      <c r="R5156">
        <v>0.951616721900992</v>
      </c>
      <c r="S5156">
        <v>281.693422925753</v>
      </c>
    </row>
    <row r="5157" spans="1:20" hidden="1" x14ac:dyDescent="0.25">
      <c r="A5157">
        <v>2624</v>
      </c>
      <c r="B5157">
        <v>3090</v>
      </c>
      <c r="C5157">
        <v>221.723159432599</v>
      </c>
      <c r="D5157">
        <v>0.116823301746564</v>
      </c>
      <c r="E5157">
        <v>0</v>
      </c>
      <c r="F5157">
        <v>-0.41640636124282698</v>
      </c>
      <c r="G5157">
        <v>620</v>
      </c>
      <c r="H5157">
        <v>3</v>
      </c>
      <c r="I5157">
        <v>88.746204256636901</v>
      </c>
      <c r="J5157">
        <v>200.60144719093699</v>
      </c>
      <c r="K5157">
        <v>-11.042569421732299</v>
      </c>
      <c r="L5157">
        <v>47.642398999999997</v>
      </c>
      <c r="M5157">
        <v>122.55555133353</v>
      </c>
      <c r="N5157">
        <v>70.156643355946102</v>
      </c>
      <c r="O5157">
        <v>-0.22827858009274701</v>
      </c>
      <c r="P5157">
        <v>1.92</v>
      </c>
      <c r="Q5157">
        <v>0</v>
      </c>
      <c r="R5157">
        <v>-1.81201010997152</v>
      </c>
      <c r="S5157">
        <v>227.62857944269001</v>
      </c>
    </row>
    <row r="5158" spans="1:20" hidden="1" x14ac:dyDescent="0.25">
      <c r="A5158">
        <v>2625</v>
      </c>
      <c r="B5158">
        <v>333</v>
      </c>
      <c r="C5158">
        <v>265.20480077554703</v>
      </c>
      <c r="D5158">
        <v>0.10655051676254</v>
      </c>
      <c r="E5158">
        <v>0</v>
      </c>
      <c r="F5158">
        <v>0.191558798335868</v>
      </c>
      <c r="G5158">
        <v>621</v>
      </c>
      <c r="H5158">
        <v>3</v>
      </c>
      <c r="I5158">
        <v>153.91269598024999</v>
      </c>
      <c r="J5158">
        <v>249.113110124748</v>
      </c>
      <c r="K5158">
        <v>-11.042569421732299</v>
      </c>
      <c r="L5158">
        <v>22.605801</v>
      </c>
      <c r="M5158">
        <v>252.221104297366</v>
      </c>
      <c r="N5158">
        <v>143.11840953694201</v>
      </c>
      <c r="O5158">
        <v>0.478004578683075</v>
      </c>
      <c r="P5158">
        <v>8.7899999999999991</v>
      </c>
      <c r="Q5158">
        <v>0</v>
      </c>
      <c r="R5158">
        <v>-0.44054882955353297</v>
      </c>
      <c r="S5158">
        <v>266.665510551365</v>
      </c>
    </row>
    <row r="5159" spans="1:20" x14ac:dyDescent="0.25">
      <c r="A5159">
        <v>2625</v>
      </c>
      <c r="B5159">
        <v>1499</v>
      </c>
      <c r="C5159">
        <v>282.848056810797</v>
      </c>
      <c r="D5159">
        <v>0.13826352329637401</v>
      </c>
      <c r="E5159">
        <v>0</v>
      </c>
      <c r="F5159">
        <v>-0.59854726070640696</v>
      </c>
      <c r="G5159">
        <v>621</v>
      </c>
      <c r="H5159">
        <v>3</v>
      </c>
      <c r="I5159">
        <v>184.23781101663999</v>
      </c>
      <c r="J5159">
        <v>252.39746591487901</v>
      </c>
      <c r="K5159">
        <v>-11.042569421732299</v>
      </c>
      <c r="L5159">
        <v>-39.488300000000002</v>
      </c>
      <c r="M5159">
        <v>327.937315202967</v>
      </c>
      <c r="N5159">
        <v>190.882332205258</v>
      </c>
      <c r="O5159">
        <v>5.1671541081463497</v>
      </c>
      <c r="P5159">
        <v>4.42</v>
      </c>
      <c r="Q5159">
        <v>0</v>
      </c>
      <c r="R5159">
        <v>0.87828908302994102</v>
      </c>
      <c r="S5159">
        <v>280.09553188902998</v>
      </c>
      <c r="T5159">
        <f>IF(AND(C5159&gt;=$V$3,B5159=$V$1,A5159&lt;=2004),1,0)</f>
        <v>0</v>
      </c>
    </row>
    <row r="5160" spans="1:20" hidden="1" x14ac:dyDescent="0.25">
      <c r="A5160">
        <v>2625</v>
      </c>
      <c r="B5160">
        <v>1513</v>
      </c>
      <c r="C5160">
        <v>284.45061000596201</v>
      </c>
      <c r="D5160">
        <v>0.143822880413883</v>
      </c>
      <c r="E5160">
        <v>0</v>
      </c>
      <c r="F5160">
        <v>-0.57372126849435301</v>
      </c>
      <c r="G5160">
        <v>621</v>
      </c>
      <c r="H5160">
        <v>3</v>
      </c>
      <c r="I5160">
        <v>187.091121427502</v>
      </c>
      <c r="J5160">
        <v>251.827459612268</v>
      </c>
      <c r="K5160">
        <v>-11.042569421732299</v>
      </c>
      <c r="L5160">
        <v>-37.064602000000001</v>
      </c>
      <c r="M5160">
        <v>335.29838247846499</v>
      </c>
      <c r="N5160">
        <v>195.94994304398</v>
      </c>
      <c r="O5160">
        <v>4.5312569988443201</v>
      </c>
      <c r="P5160">
        <v>6.18</v>
      </c>
      <c r="Q5160">
        <v>0</v>
      </c>
      <c r="R5160">
        <v>0.86774015745972799</v>
      </c>
      <c r="S5160">
        <v>281.707581021355</v>
      </c>
    </row>
    <row r="5161" spans="1:20" hidden="1" x14ac:dyDescent="0.25">
      <c r="A5161">
        <v>2625</v>
      </c>
      <c r="B5161">
        <v>3090</v>
      </c>
      <c r="C5161">
        <v>222.061612495687</v>
      </c>
      <c r="D5161">
        <v>0.11673296200831999</v>
      </c>
      <c r="E5161">
        <v>0</v>
      </c>
      <c r="F5161">
        <v>0.37721466467565101</v>
      </c>
      <c r="G5161">
        <v>621</v>
      </c>
      <c r="H5161">
        <v>3</v>
      </c>
      <c r="I5161">
        <v>88.746204256636901</v>
      </c>
      <c r="J5161">
        <v>200.93990025402499</v>
      </c>
      <c r="K5161">
        <v>-11.042569421732299</v>
      </c>
      <c r="L5161">
        <v>47.642398999999997</v>
      </c>
      <c r="M5161">
        <v>123.338448131926</v>
      </c>
      <c r="N5161">
        <v>70.599525464755004</v>
      </c>
      <c r="O5161">
        <v>-0.23531857817888099</v>
      </c>
      <c r="P5161">
        <v>2</v>
      </c>
      <c r="Q5161">
        <v>0</v>
      </c>
      <c r="R5161">
        <v>-1.70185013296862</v>
      </c>
      <c r="S5161">
        <v>227.600811963365</v>
      </c>
    </row>
    <row r="5162" spans="1:20" hidden="1" x14ac:dyDescent="0.25">
      <c r="A5162">
        <v>2626</v>
      </c>
      <c r="B5162">
        <v>333</v>
      </c>
      <c r="C5162">
        <v>265.27070601981399</v>
      </c>
      <c r="D5162">
        <v>0.10647251738930399</v>
      </c>
      <c r="E5162">
        <v>0</v>
      </c>
      <c r="F5162">
        <v>-0.13508644732542199</v>
      </c>
      <c r="G5162">
        <v>622</v>
      </c>
      <c r="H5162">
        <v>3</v>
      </c>
      <c r="I5162">
        <v>154.387871671732</v>
      </c>
      <c r="J5162">
        <v>249.17901536901499</v>
      </c>
      <c r="K5162">
        <v>-10.645754238950699</v>
      </c>
      <c r="L5162">
        <v>22.605801</v>
      </c>
      <c r="M5162">
        <v>252.45255587236801</v>
      </c>
      <c r="N5162">
        <v>143.23983779050801</v>
      </c>
      <c r="O5162">
        <v>0.48087530704849102</v>
      </c>
      <c r="P5162">
        <v>8.74</v>
      </c>
      <c r="Q5162">
        <v>0</v>
      </c>
      <c r="R5162">
        <v>-0.420953822413417</v>
      </c>
      <c r="S5162">
        <v>266.65864224590501</v>
      </c>
    </row>
    <row r="5163" spans="1:20" x14ac:dyDescent="0.25">
      <c r="A5163">
        <v>2626</v>
      </c>
      <c r="B5163">
        <v>1499</v>
      </c>
      <c r="C5163">
        <v>282.54205287990698</v>
      </c>
      <c r="D5163">
        <v>0.13816230869426599</v>
      </c>
      <c r="E5163">
        <v>0</v>
      </c>
      <c r="F5163">
        <v>0.66756983027394401</v>
      </c>
      <c r="G5163">
        <v>622</v>
      </c>
      <c r="H5163">
        <v>3</v>
      </c>
      <c r="I5163">
        <v>182.416880004479</v>
      </c>
      <c r="J5163">
        <v>252.09146198398901</v>
      </c>
      <c r="K5163">
        <v>-10.645754238950699</v>
      </c>
      <c r="L5163">
        <v>-39.488300000000002</v>
      </c>
      <c r="M5163">
        <v>326.63825279424299</v>
      </c>
      <c r="N5163">
        <v>190.112118084212</v>
      </c>
      <c r="O5163">
        <v>5.1706677251270401</v>
      </c>
      <c r="P5163">
        <v>4.33</v>
      </c>
      <c r="Q5163">
        <v>0</v>
      </c>
      <c r="R5163">
        <v>0.79323484123125199</v>
      </c>
      <c r="S5163">
        <v>280.10847435184002</v>
      </c>
      <c r="T5163">
        <f>IF(AND(C5163&gt;=$V$3,B5163=$V$1,A5163&lt;=2004),1,0)</f>
        <v>0</v>
      </c>
    </row>
    <row r="5164" spans="1:20" hidden="1" x14ac:dyDescent="0.25">
      <c r="A5164">
        <v>2626</v>
      </c>
      <c r="B5164">
        <v>1513</v>
      </c>
      <c r="C5164">
        <v>284.17306379860401</v>
      </c>
      <c r="D5164">
        <v>0.14371759613305399</v>
      </c>
      <c r="E5164">
        <v>0</v>
      </c>
      <c r="F5164">
        <v>0.62727171500105305</v>
      </c>
      <c r="G5164">
        <v>622</v>
      </c>
      <c r="H5164">
        <v>3</v>
      </c>
      <c r="I5164">
        <v>185.35193118050401</v>
      </c>
      <c r="J5164">
        <v>251.54991340491</v>
      </c>
      <c r="K5164">
        <v>-10.645754238950699</v>
      </c>
      <c r="L5164">
        <v>-37.064602000000001</v>
      </c>
      <c r="M5164">
        <v>334.10403745660602</v>
      </c>
      <c r="N5164">
        <v>195.237370947138</v>
      </c>
      <c r="O5164">
        <v>4.5363140608982997</v>
      </c>
      <c r="P5164">
        <v>6.13</v>
      </c>
      <c r="Q5164">
        <v>0</v>
      </c>
      <c r="R5164">
        <v>0.79049825993983802</v>
      </c>
      <c r="S5164">
        <v>281.72047883395499</v>
      </c>
    </row>
    <row r="5165" spans="1:20" hidden="1" x14ac:dyDescent="0.25">
      <c r="A5165">
        <v>2626</v>
      </c>
      <c r="B5165">
        <v>3090</v>
      </c>
      <c r="C5165">
        <v>222.41570601132599</v>
      </c>
      <c r="D5165">
        <v>0.11664750866516101</v>
      </c>
      <c r="E5165">
        <v>0</v>
      </c>
      <c r="F5165">
        <v>-0.41439313177255599</v>
      </c>
      <c r="G5165">
        <v>622</v>
      </c>
      <c r="H5165">
        <v>3</v>
      </c>
      <c r="I5165">
        <v>89.927871452117898</v>
      </c>
      <c r="J5165">
        <v>201.29399376966401</v>
      </c>
      <c r="K5165">
        <v>-10.645754238950699</v>
      </c>
      <c r="L5165">
        <v>47.642398999999997</v>
      </c>
      <c r="M5165">
        <v>124.09326246637001</v>
      </c>
      <c r="N5165">
        <v>71.026552346780704</v>
      </c>
      <c r="O5165">
        <v>-0.24306803067811</v>
      </c>
      <c r="P5165">
        <v>2.08</v>
      </c>
      <c r="Q5165">
        <v>0</v>
      </c>
      <c r="R5165">
        <v>-1.59631107262451</v>
      </c>
      <c r="S5165">
        <v>227.574766465088</v>
      </c>
    </row>
    <row r="5166" spans="1:20" hidden="1" x14ac:dyDescent="0.25">
      <c r="A5166">
        <v>2627</v>
      </c>
      <c r="B5166">
        <v>333</v>
      </c>
      <c r="C5166">
        <v>265.32953808693901</v>
      </c>
      <c r="D5166">
        <v>0.10639103575617199</v>
      </c>
      <c r="E5166">
        <v>0</v>
      </c>
      <c r="F5166">
        <v>0.18740305340823599</v>
      </c>
      <c r="G5166">
        <v>623</v>
      </c>
      <c r="H5166">
        <v>3</v>
      </c>
      <c r="I5166">
        <v>154.387871671732</v>
      </c>
      <c r="J5166">
        <v>249.23784743613999</v>
      </c>
      <c r="K5166">
        <v>-10.645754238950699</v>
      </c>
      <c r="L5166">
        <v>22.605801</v>
      </c>
      <c r="M5166">
        <v>252.703594319762</v>
      </c>
      <c r="N5166">
        <v>143.371913001195</v>
      </c>
      <c r="O5166">
        <v>0.48340769470766598</v>
      </c>
      <c r="P5166">
        <v>8.69</v>
      </c>
      <c r="Q5166">
        <v>0</v>
      </c>
      <c r="R5166">
        <v>-0.39998161805420301</v>
      </c>
      <c r="S5166">
        <v>266.65211612407199</v>
      </c>
    </row>
    <row r="5167" spans="1:20" x14ac:dyDescent="0.25">
      <c r="A5167">
        <v>2627</v>
      </c>
      <c r="B5167">
        <v>1499</v>
      </c>
      <c r="C5167">
        <v>282.258012316585</v>
      </c>
      <c r="D5167">
        <v>0.138056575394954</v>
      </c>
      <c r="E5167">
        <v>0</v>
      </c>
      <c r="F5167">
        <v>-0.58192328984998398</v>
      </c>
      <c r="G5167">
        <v>623</v>
      </c>
      <c r="H5167">
        <v>3</v>
      </c>
      <c r="I5167">
        <v>182.416880004479</v>
      </c>
      <c r="J5167">
        <v>251.807421420667</v>
      </c>
      <c r="K5167">
        <v>-10.645754238950699</v>
      </c>
      <c r="L5167">
        <v>-39.488300000000002</v>
      </c>
      <c r="M5167">
        <v>325.22702862916901</v>
      </c>
      <c r="N5167">
        <v>189.276107071344</v>
      </c>
      <c r="O5167">
        <v>5.1754624762948804</v>
      </c>
      <c r="P5167">
        <v>4.24</v>
      </c>
      <c r="Q5167">
        <v>0</v>
      </c>
      <c r="R5167">
        <v>0.70131945475568203</v>
      </c>
      <c r="S5167">
        <v>280.11991711820502</v>
      </c>
      <c r="T5167">
        <f>IF(AND(C5167&gt;=$V$3,B5167=$V$1,A5167&lt;=2004),1,0)</f>
        <v>0</v>
      </c>
    </row>
    <row r="5168" spans="1:20" hidden="1" x14ac:dyDescent="0.25">
      <c r="A5168">
        <v>2627</v>
      </c>
      <c r="B5168">
        <v>1513</v>
      </c>
      <c r="C5168">
        <v>283.916837110703</v>
      </c>
      <c r="D5168">
        <v>0.14360761146536899</v>
      </c>
      <c r="E5168">
        <v>0</v>
      </c>
      <c r="F5168">
        <v>-0.56486545686142797</v>
      </c>
      <c r="G5168">
        <v>623</v>
      </c>
      <c r="H5168">
        <v>3</v>
      </c>
      <c r="I5168">
        <v>185.35193118050401</v>
      </c>
      <c r="J5168">
        <v>251.293686717009</v>
      </c>
      <c r="K5168">
        <v>-10.645754238950699</v>
      </c>
      <c r="L5168">
        <v>-37.064602000000001</v>
      </c>
      <c r="M5168">
        <v>332.80196706975897</v>
      </c>
      <c r="N5168">
        <v>194.46130109035499</v>
      </c>
      <c r="O5168">
        <v>4.5414775417119202</v>
      </c>
      <c r="P5168">
        <v>6.08</v>
      </c>
      <c r="Q5168">
        <v>0</v>
      </c>
      <c r="R5168">
        <v>0.70679681395592497</v>
      </c>
      <c r="S5168">
        <v>281.73201096921099</v>
      </c>
    </row>
    <row r="5169" spans="1:20" hidden="1" x14ac:dyDescent="0.25">
      <c r="A5169">
        <v>2627</v>
      </c>
      <c r="B5169">
        <v>3090</v>
      </c>
      <c r="C5169">
        <v>222.75573213381699</v>
      </c>
      <c r="D5169">
        <v>0.116558240281734</v>
      </c>
      <c r="E5169">
        <v>0</v>
      </c>
      <c r="F5169">
        <v>0.37271548629218199</v>
      </c>
      <c r="G5169">
        <v>623</v>
      </c>
      <c r="H5169">
        <v>3</v>
      </c>
      <c r="I5169">
        <v>89.927871452117898</v>
      </c>
      <c r="J5169">
        <v>201.63401989215501</v>
      </c>
      <c r="K5169">
        <v>-10.645754238950699</v>
      </c>
      <c r="L5169">
        <v>47.642398999999997</v>
      </c>
      <c r="M5169">
        <v>124.886660850844</v>
      </c>
      <c r="N5169">
        <v>71.475371928316804</v>
      </c>
      <c r="O5169">
        <v>-0.251654566833308</v>
      </c>
      <c r="P5169">
        <v>2.17</v>
      </c>
      <c r="Q5169">
        <v>0</v>
      </c>
      <c r="R5169">
        <v>-1.4867609254253</v>
      </c>
      <c r="S5169">
        <v>227.55050839297101</v>
      </c>
    </row>
    <row r="5170" spans="1:20" hidden="1" x14ac:dyDescent="0.25">
      <c r="A5170">
        <v>2628</v>
      </c>
      <c r="B5170">
        <v>333</v>
      </c>
      <c r="C5170">
        <v>265.39348326634899</v>
      </c>
      <c r="D5170">
        <v>0.10631658925073199</v>
      </c>
      <c r="E5170">
        <v>0</v>
      </c>
      <c r="F5170">
        <v>-0.13547127358505001</v>
      </c>
      <c r="G5170">
        <v>624</v>
      </c>
      <c r="H5170">
        <v>3</v>
      </c>
      <c r="I5170">
        <v>154.85811366375</v>
      </c>
      <c r="J5170">
        <v>249.30179261555099</v>
      </c>
      <c r="K5170">
        <v>-10.245696256300199</v>
      </c>
      <c r="L5170">
        <v>22.605801</v>
      </c>
      <c r="M5170">
        <v>252.927848578903</v>
      </c>
      <c r="N5170">
        <v>143.48966371718001</v>
      </c>
      <c r="O5170">
        <v>0.48562141698736999</v>
      </c>
      <c r="P5170">
        <v>8.64</v>
      </c>
      <c r="Q5170">
        <v>0</v>
      </c>
      <c r="R5170">
        <v>-0.38114640525320997</v>
      </c>
      <c r="S5170">
        <v>266.64589731859502</v>
      </c>
    </row>
    <row r="5171" spans="1:20" x14ac:dyDescent="0.25">
      <c r="A5171">
        <v>2628</v>
      </c>
      <c r="B5171">
        <v>1499</v>
      </c>
      <c r="C5171">
        <v>281.94852983589499</v>
      </c>
      <c r="D5171">
        <v>0.137959971113229</v>
      </c>
      <c r="E5171">
        <v>0</v>
      </c>
      <c r="F5171">
        <v>0.67408748485940495</v>
      </c>
      <c r="G5171">
        <v>624</v>
      </c>
      <c r="H5171">
        <v>3</v>
      </c>
      <c r="I5171">
        <v>180.592384863511</v>
      </c>
      <c r="J5171">
        <v>251.497938939976</v>
      </c>
      <c r="K5171">
        <v>-10.245696256300199</v>
      </c>
      <c r="L5171">
        <v>-39.488300000000002</v>
      </c>
      <c r="M5171">
        <v>323.92119171884701</v>
      </c>
      <c r="N5171">
        <v>188.50280451777601</v>
      </c>
      <c r="O5171">
        <v>5.1810118743276803</v>
      </c>
      <c r="P5171">
        <v>4.1399999999999997</v>
      </c>
      <c r="Q5171">
        <v>0</v>
      </c>
      <c r="R5171">
        <v>0.61616575814152696</v>
      </c>
      <c r="S5171">
        <v>280.12997051222601</v>
      </c>
      <c r="T5171">
        <f>IF(AND(C5171&gt;=$V$3,B5171=$V$1,A5171&lt;=2004),1,0)</f>
        <v>0</v>
      </c>
    </row>
    <row r="5172" spans="1:20" hidden="1" x14ac:dyDescent="0.25">
      <c r="A5172">
        <v>2628</v>
      </c>
      <c r="B5172">
        <v>1513</v>
      </c>
      <c r="C5172">
        <v>283.63655005051498</v>
      </c>
      <c r="D5172">
        <v>0.14350712287859799</v>
      </c>
      <c r="E5172">
        <v>0</v>
      </c>
      <c r="F5172">
        <v>0.63748441595695804</v>
      </c>
      <c r="G5172">
        <v>624</v>
      </c>
      <c r="H5172">
        <v>3</v>
      </c>
      <c r="I5172">
        <v>183.608413272939</v>
      </c>
      <c r="J5172">
        <v>251.01339965682101</v>
      </c>
      <c r="K5172">
        <v>-10.245696256300199</v>
      </c>
      <c r="L5172">
        <v>-37.064602000000001</v>
      </c>
      <c r="M5172">
        <v>331.60329631970802</v>
      </c>
      <c r="N5172">
        <v>193.74706362439801</v>
      </c>
      <c r="O5172">
        <v>4.54657954315475</v>
      </c>
      <c r="P5172">
        <v>6.02</v>
      </c>
      <c r="Q5172">
        <v>0</v>
      </c>
      <c r="R5172">
        <v>0.629632888610279</v>
      </c>
      <c r="S5172">
        <v>281.74228409366401</v>
      </c>
    </row>
    <row r="5173" spans="1:20" hidden="1" x14ac:dyDescent="0.25">
      <c r="A5173">
        <v>2628</v>
      </c>
      <c r="B5173">
        <v>3090</v>
      </c>
      <c r="C5173">
        <v>223.112057154144</v>
      </c>
      <c r="D5173">
        <v>0.116476679334352</v>
      </c>
      <c r="E5173">
        <v>0</v>
      </c>
      <c r="F5173">
        <v>-0.43183860857503598</v>
      </c>
      <c r="G5173">
        <v>624</v>
      </c>
      <c r="H5173">
        <v>3</v>
      </c>
      <c r="I5173">
        <v>91.1140246485799</v>
      </c>
      <c r="J5173">
        <v>201.99034491248199</v>
      </c>
      <c r="K5173">
        <v>-10.245696256300199</v>
      </c>
      <c r="L5173">
        <v>47.642398999999997</v>
      </c>
      <c r="M5173">
        <v>125.65211408864999</v>
      </c>
      <c r="N5173">
        <v>71.908589363821207</v>
      </c>
      <c r="O5173">
        <v>-0.261012156090564</v>
      </c>
      <c r="P5173">
        <v>2.27</v>
      </c>
      <c r="Q5173">
        <v>0</v>
      </c>
      <c r="R5173">
        <v>-1.3817798903807299</v>
      </c>
      <c r="S5173">
        <v>227.52796319713099</v>
      </c>
    </row>
    <row r="5174" spans="1:20" hidden="1" x14ac:dyDescent="0.25">
      <c r="A5174">
        <v>2629</v>
      </c>
      <c r="B5174">
        <v>333</v>
      </c>
      <c r="C5174">
        <v>265.45048370949598</v>
      </c>
      <c r="D5174">
        <v>0.106237695549752</v>
      </c>
      <c r="E5174">
        <v>0</v>
      </c>
      <c r="F5174">
        <v>0.18400001505180699</v>
      </c>
      <c r="G5174">
        <v>625</v>
      </c>
      <c r="H5174">
        <v>3</v>
      </c>
      <c r="I5174">
        <v>154.85811366375</v>
      </c>
      <c r="J5174">
        <v>249.35879305869699</v>
      </c>
      <c r="K5174">
        <v>-10.245696256300199</v>
      </c>
      <c r="L5174">
        <v>22.605801</v>
      </c>
      <c r="M5174">
        <v>253.17176208370699</v>
      </c>
      <c r="N5174">
        <v>143.61797837857301</v>
      </c>
      <c r="O5174">
        <v>0.48744041373487901</v>
      </c>
      <c r="P5174">
        <v>8.59</v>
      </c>
      <c r="Q5174">
        <v>0</v>
      </c>
      <c r="R5174">
        <v>-0.36092623686437603</v>
      </c>
      <c r="S5174">
        <v>266.640008426485</v>
      </c>
    </row>
    <row r="5175" spans="1:20" x14ac:dyDescent="0.25">
      <c r="A5175">
        <v>2629</v>
      </c>
      <c r="B5175">
        <v>1499</v>
      </c>
      <c r="C5175">
        <v>281.66046083247602</v>
      </c>
      <c r="D5175">
        <v>0.137857596001453</v>
      </c>
      <c r="E5175">
        <v>0</v>
      </c>
      <c r="F5175">
        <v>-0.56735381329399803</v>
      </c>
      <c r="G5175">
        <v>625</v>
      </c>
      <c r="H5175">
        <v>3</v>
      </c>
      <c r="I5175">
        <v>180.592384863511</v>
      </c>
      <c r="J5175">
        <v>251.20986993655799</v>
      </c>
      <c r="K5175">
        <v>-10.245696256300199</v>
      </c>
      <c r="L5175">
        <v>-39.488300000000002</v>
      </c>
      <c r="M5175">
        <v>322.50286983680701</v>
      </c>
      <c r="N5175">
        <v>187.66335516378601</v>
      </c>
      <c r="O5175">
        <v>5.1874078938436803</v>
      </c>
      <c r="P5175">
        <v>4.03</v>
      </c>
      <c r="Q5175">
        <v>0</v>
      </c>
      <c r="R5175">
        <v>0.52408049241358501</v>
      </c>
      <c r="S5175">
        <v>280.13852143804201</v>
      </c>
      <c r="T5175">
        <f>IF(AND(C5175&gt;=$V$3,B5175=$V$1,A5175&lt;=2004),1,0)</f>
        <v>0</v>
      </c>
    </row>
    <row r="5176" spans="1:20" hidden="1" x14ac:dyDescent="0.25">
      <c r="A5176">
        <v>2629</v>
      </c>
      <c r="B5176">
        <v>1513</v>
      </c>
      <c r="C5176">
        <v>283.37733452464801</v>
      </c>
      <c r="D5176">
        <v>0.143400631425847</v>
      </c>
      <c r="E5176">
        <v>0</v>
      </c>
      <c r="F5176">
        <v>-0.55829499364678803</v>
      </c>
      <c r="G5176">
        <v>625</v>
      </c>
      <c r="H5176">
        <v>3</v>
      </c>
      <c r="I5176">
        <v>183.608413272939</v>
      </c>
      <c r="J5176">
        <v>250.754184130954</v>
      </c>
      <c r="K5176">
        <v>-10.245696256300199</v>
      </c>
      <c r="L5176">
        <v>-37.064602000000001</v>
      </c>
      <c r="M5176">
        <v>330.29577865649497</v>
      </c>
      <c r="N5176">
        <v>192.96850424944</v>
      </c>
      <c r="O5176">
        <v>4.5521813257082</v>
      </c>
      <c r="P5176">
        <v>5.96</v>
      </c>
      <c r="Q5176">
        <v>0</v>
      </c>
      <c r="R5176">
        <v>0.54589796577303196</v>
      </c>
      <c r="S5176">
        <v>281.75119099456299</v>
      </c>
    </row>
    <row r="5177" spans="1:20" hidden="1" x14ac:dyDescent="0.25">
      <c r="A5177">
        <v>2629</v>
      </c>
      <c r="B5177">
        <v>3090</v>
      </c>
      <c r="C5177">
        <v>223.454015580516</v>
      </c>
      <c r="D5177">
        <v>0.11639024619747899</v>
      </c>
      <c r="E5177">
        <v>0</v>
      </c>
      <c r="F5177">
        <v>0.38064277529945301</v>
      </c>
      <c r="G5177">
        <v>625</v>
      </c>
      <c r="H5177">
        <v>3</v>
      </c>
      <c r="I5177">
        <v>91.1140246485799</v>
      </c>
      <c r="J5177">
        <v>202.33230333885399</v>
      </c>
      <c r="K5177">
        <v>-10.245696256300199</v>
      </c>
      <c r="L5177">
        <v>47.642398999999997</v>
      </c>
      <c r="M5177">
        <v>126.45802891019</v>
      </c>
      <c r="N5177">
        <v>72.364606329214297</v>
      </c>
      <c r="O5177">
        <v>-0.27257257580682098</v>
      </c>
      <c r="P5177">
        <v>2.36</v>
      </c>
      <c r="Q5177">
        <v>0</v>
      </c>
      <c r="R5177">
        <v>-1.27259539094452</v>
      </c>
      <c r="S5177">
        <v>227.50719946152199</v>
      </c>
    </row>
    <row r="5178" spans="1:20" hidden="1" x14ac:dyDescent="0.25">
      <c r="A5178">
        <v>2630</v>
      </c>
      <c r="B5178">
        <v>333</v>
      </c>
      <c r="C5178">
        <v>265.51260145855099</v>
      </c>
      <c r="D5178">
        <v>0.106166366214383</v>
      </c>
      <c r="E5178">
        <v>0</v>
      </c>
      <c r="F5178">
        <v>-0.135582379130401</v>
      </c>
      <c r="G5178">
        <v>626</v>
      </c>
      <c r="H5178">
        <v>3</v>
      </c>
      <c r="I5178">
        <v>155.32309221545</v>
      </c>
      <c r="J5178">
        <v>249.42091080775199</v>
      </c>
      <c r="K5178">
        <v>-9.8425173353177406</v>
      </c>
      <c r="L5178">
        <v>22.605801</v>
      </c>
      <c r="M5178">
        <v>253.389334154582</v>
      </c>
      <c r="N5178">
        <v>143.732293262854</v>
      </c>
      <c r="O5178">
        <v>0.48926153249689203</v>
      </c>
      <c r="P5178">
        <v>8.5399999999999991</v>
      </c>
      <c r="Q5178">
        <v>0</v>
      </c>
      <c r="R5178">
        <v>-0.34280250927432898</v>
      </c>
      <c r="S5178">
        <v>266.634415242101</v>
      </c>
    </row>
    <row r="5179" spans="1:20" x14ac:dyDescent="0.25">
      <c r="A5179">
        <v>2630</v>
      </c>
      <c r="B5179">
        <v>1499</v>
      </c>
      <c r="C5179">
        <v>281.34641203713801</v>
      </c>
      <c r="D5179">
        <v>0.13776503666413401</v>
      </c>
      <c r="E5179">
        <v>0</v>
      </c>
      <c r="F5179">
        <v>0.688338520510134</v>
      </c>
      <c r="G5179">
        <v>626</v>
      </c>
      <c r="H5179">
        <v>3</v>
      </c>
      <c r="I5179">
        <v>178.764888696025</v>
      </c>
      <c r="J5179">
        <v>250.89582114121899</v>
      </c>
      <c r="K5179">
        <v>-9.8425173353177406</v>
      </c>
      <c r="L5179">
        <v>-39.488300000000002</v>
      </c>
      <c r="M5179">
        <v>321.18687364949301</v>
      </c>
      <c r="N5179">
        <v>186.88490587901299</v>
      </c>
      <c r="O5179">
        <v>5.1953355837919499</v>
      </c>
      <c r="P5179">
        <v>3.91</v>
      </c>
      <c r="Q5179">
        <v>0</v>
      </c>
      <c r="R5179">
        <v>0.43859924550018597</v>
      </c>
      <c r="S5179">
        <v>280.14567764718498</v>
      </c>
      <c r="T5179">
        <f>IF(AND(C5179&gt;=$V$3,B5179=$V$1,A5179&lt;=2004),1,0)</f>
        <v>0</v>
      </c>
    </row>
    <row r="5180" spans="1:20" hidden="1" x14ac:dyDescent="0.25">
      <c r="A5180">
        <v>2630</v>
      </c>
      <c r="B5180">
        <v>1513</v>
      </c>
      <c r="C5180">
        <v>283.09372473181003</v>
      </c>
      <c r="D5180">
        <v>0.14330435042428499</v>
      </c>
      <c r="E5180">
        <v>0</v>
      </c>
      <c r="F5180">
        <v>0.64633098942879896</v>
      </c>
      <c r="G5180">
        <v>626</v>
      </c>
      <c r="H5180">
        <v>3</v>
      </c>
      <c r="I5180">
        <v>181.86109290198601</v>
      </c>
      <c r="J5180">
        <v>250.47057433811599</v>
      </c>
      <c r="K5180">
        <v>-9.8425173353177406</v>
      </c>
      <c r="L5180">
        <v>-37.064602000000001</v>
      </c>
      <c r="M5180">
        <v>329.09000321967602</v>
      </c>
      <c r="N5180">
        <v>192.250886623486</v>
      </c>
      <c r="O5180">
        <v>4.5571028086061798</v>
      </c>
      <c r="P5180">
        <v>5.89</v>
      </c>
      <c r="Q5180">
        <v>0</v>
      </c>
      <c r="R5180">
        <v>0.46862925552661899</v>
      </c>
      <c r="S5180">
        <v>281.75883717498198</v>
      </c>
    </row>
    <row r="5181" spans="1:20" hidden="1" x14ac:dyDescent="0.25">
      <c r="A5181">
        <v>2630</v>
      </c>
      <c r="B5181">
        <v>3090</v>
      </c>
      <c r="C5181">
        <v>223.81212519235899</v>
      </c>
      <c r="D5181">
        <v>0.116312100310921</v>
      </c>
      <c r="E5181">
        <v>0</v>
      </c>
      <c r="F5181">
        <v>-0.42792495894468402</v>
      </c>
      <c r="G5181">
        <v>626</v>
      </c>
      <c r="H5181">
        <v>3</v>
      </c>
      <c r="I5181">
        <v>92.304146197324599</v>
      </c>
      <c r="J5181">
        <v>202.69041295069701</v>
      </c>
      <c r="K5181">
        <v>-9.8425173353177406</v>
      </c>
      <c r="L5181">
        <v>47.642398999999997</v>
      </c>
      <c r="M5181">
        <v>127.235089690831</v>
      </c>
      <c r="N5181">
        <v>72.804545750221493</v>
      </c>
      <c r="O5181">
        <v>-0.28401264203841903</v>
      </c>
      <c r="P5181">
        <v>2.46</v>
      </c>
      <c r="Q5181">
        <v>0</v>
      </c>
      <c r="R5181">
        <v>-1.16806450939106</v>
      </c>
      <c r="S5181">
        <v>227.488141257461</v>
      </c>
    </row>
    <row r="5182" spans="1:20" hidden="1" x14ac:dyDescent="0.25">
      <c r="A5182">
        <v>2631</v>
      </c>
      <c r="B5182">
        <v>333</v>
      </c>
      <c r="C5182">
        <v>265.56789645199399</v>
      </c>
      <c r="D5182">
        <v>0.10608929332056299</v>
      </c>
      <c r="E5182">
        <v>0</v>
      </c>
      <c r="F5182">
        <v>0.18076814081359399</v>
      </c>
      <c r="G5182">
        <v>627</v>
      </c>
      <c r="H5182">
        <v>3</v>
      </c>
      <c r="I5182">
        <v>155.32309221545</v>
      </c>
      <c r="J5182">
        <v>249.47620580119499</v>
      </c>
      <c r="K5182">
        <v>-9.8425173353177406</v>
      </c>
      <c r="L5182">
        <v>22.605801</v>
      </c>
      <c r="M5182">
        <v>253.62659875705299</v>
      </c>
      <c r="N5182">
        <v>143.85702369236299</v>
      </c>
      <c r="O5182">
        <v>0.49054080178666898</v>
      </c>
      <c r="P5182">
        <v>8.49</v>
      </c>
      <c r="Q5182">
        <v>0</v>
      </c>
      <c r="R5182">
        <v>-0.32328927213261499</v>
      </c>
      <c r="S5182">
        <v>266.62914043675403</v>
      </c>
    </row>
    <row r="5183" spans="1:20" x14ac:dyDescent="0.25">
      <c r="A5183">
        <v>2631</v>
      </c>
      <c r="B5183">
        <v>1499</v>
      </c>
      <c r="C5183">
        <v>281.05372894479098</v>
      </c>
      <c r="D5183">
        <v>0.13766502429278299</v>
      </c>
      <c r="E5183">
        <v>0</v>
      </c>
      <c r="F5183">
        <v>-0.56608798733924404</v>
      </c>
      <c r="G5183">
        <v>627</v>
      </c>
      <c r="H5183">
        <v>3</v>
      </c>
      <c r="I5183">
        <v>178.764888696025</v>
      </c>
      <c r="J5183">
        <v>250.60313804887301</v>
      </c>
      <c r="K5183">
        <v>-9.8425173353177406</v>
      </c>
      <c r="L5183">
        <v>-39.488300000000002</v>
      </c>
      <c r="M5183">
        <v>319.75678616180699</v>
      </c>
      <c r="N5183">
        <v>186.039157835883</v>
      </c>
      <c r="O5183">
        <v>5.2045178436261903</v>
      </c>
      <c r="P5183">
        <v>3.79</v>
      </c>
      <c r="Q5183">
        <v>0</v>
      </c>
      <c r="R5183">
        <v>0.34603296255121502</v>
      </c>
      <c r="S5183">
        <v>280.15132353982102</v>
      </c>
      <c r="T5183">
        <f>IF(AND(C5183&gt;=$V$3,B5183=$V$1,A5183&lt;=2004),1,0)</f>
        <v>0</v>
      </c>
    </row>
    <row r="5184" spans="1:20" hidden="1" x14ac:dyDescent="0.25">
      <c r="A5184">
        <v>2631</v>
      </c>
      <c r="B5184">
        <v>1513</v>
      </c>
      <c r="C5184">
        <v>282.83057400207201</v>
      </c>
      <c r="D5184">
        <v>0.14320031671400599</v>
      </c>
      <c r="E5184">
        <v>0</v>
      </c>
      <c r="F5184">
        <v>-0.54206740073113102</v>
      </c>
      <c r="G5184">
        <v>627</v>
      </c>
      <c r="H5184">
        <v>3</v>
      </c>
      <c r="I5184">
        <v>181.86109290198601</v>
      </c>
      <c r="J5184">
        <v>250.20742360837801</v>
      </c>
      <c r="K5184">
        <v>-9.8425173353177406</v>
      </c>
      <c r="L5184">
        <v>-37.064602000000001</v>
      </c>
      <c r="M5184">
        <v>327.77453984019201</v>
      </c>
      <c r="N5184">
        <v>191.46822882314399</v>
      </c>
      <c r="O5184">
        <v>4.56242919190825</v>
      </c>
      <c r="P5184">
        <v>5.81</v>
      </c>
      <c r="Q5184">
        <v>0</v>
      </c>
      <c r="R5184">
        <v>0.38469381723969898</v>
      </c>
      <c r="S5184">
        <v>281.76511386022599</v>
      </c>
    </row>
    <row r="5185" spans="1:20" hidden="1" x14ac:dyDescent="0.25">
      <c r="A5185">
        <v>2631</v>
      </c>
      <c r="B5185">
        <v>3090</v>
      </c>
      <c r="C5185">
        <v>224.15602497790499</v>
      </c>
      <c r="D5185">
        <v>0.116227661985706</v>
      </c>
      <c r="E5185">
        <v>0</v>
      </c>
      <c r="F5185">
        <v>0.376489195265513</v>
      </c>
      <c r="G5185">
        <v>627</v>
      </c>
      <c r="H5185">
        <v>3</v>
      </c>
      <c r="I5185">
        <v>92.304146197324599</v>
      </c>
      <c r="J5185">
        <v>203.03431273624301</v>
      </c>
      <c r="K5185">
        <v>-9.8425173353177406</v>
      </c>
      <c r="L5185">
        <v>47.642398999999997</v>
      </c>
      <c r="M5185">
        <v>128.05268534281601</v>
      </c>
      <c r="N5185">
        <v>73.267234766692894</v>
      </c>
      <c r="O5185">
        <v>-0.296901307613051</v>
      </c>
      <c r="P5185">
        <v>2.56</v>
      </c>
      <c r="Q5185">
        <v>0</v>
      </c>
      <c r="R5185">
        <v>-1.05937061521416</v>
      </c>
      <c r="S5185">
        <v>227.470856508889</v>
      </c>
    </row>
    <row r="5186" spans="1:20" hidden="1" x14ac:dyDescent="0.25">
      <c r="A5186">
        <v>2632</v>
      </c>
      <c r="B5186">
        <v>333</v>
      </c>
      <c r="C5186">
        <v>265.62789030833801</v>
      </c>
      <c r="D5186">
        <v>0.10602012109811799</v>
      </c>
      <c r="E5186">
        <v>0</v>
      </c>
      <c r="F5186">
        <v>-0.124495777167711</v>
      </c>
      <c r="G5186">
        <v>628</v>
      </c>
      <c r="H5186">
        <v>3</v>
      </c>
      <c r="I5186">
        <v>155.782491693266</v>
      </c>
      <c r="J5186">
        <v>249.53619965753899</v>
      </c>
      <c r="K5186">
        <v>-9.4363402882083296</v>
      </c>
      <c r="L5186">
        <v>22.605801</v>
      </c>
      <c r="M5186">
        <v>253.83794334317599</v>
      </c>
      <c r="N5186">
        <v>143.96804207696599</v>
      </c>
      <c r="O5186">
        <v>0.49133714644009102</v>
      </c>
      <c r="P5186">
        <v>8.43</v>
      </c>
      <c r="Q5186">
        <v>0</v>
      </c>
      <c r="R5186">
        <v>-0.30583399885019302</v>
      </c>
      <c r="S5186">
        <v>266.62415043259602</v>
      </c>
    </row>
    <row r="5187" spans="1:20" x14ac:dyDescent="0.25">
      <c r="A5187">
        <v>2632</v>
      </c>
      <c r="B5187">
        <v>1499</v>
      </c>
      <c r="C5187">
        <v>280.73492038267699</v>
      </c>
      <c r="D5187">
        <v>0.13757526409752499</v>
      </c>
      <c r="E5187">
        <v>0</v>
      </c>
      <c r="F5187">
        <v>0.69219823821219595</v>
      </c>
      <c r="G5187">
        <v>628</v>
      </c>
      <c r="H5187">
        <v>3</v>
      </c>
      <c r="I5187">
        <v>176.93494965455</v>
      </c>
      <c r="J5187">
        <v>250.284329486758</v>
      </c>
      <c r="K5187">
        <v>-9.4363402882083296</v>
      </c>
      <c r="L5187">
        <v>-39.488300000000002</v>
      </c>
      <c r="M5187">
        <v>318.428296235478</v>
      </c>
      <c r="N5187">
        <v>185.254025518514</v>
      </c>
      <c r="O5187">
        <v>5.2138857222424804</v>
      </c>
      <c r="P5187">
        <v>3.66</v>
      </c>
      <c r="Q5187">
        <v>0</v>
      </c>
      <c r="R5187">
        <v>0.26005919237175701</v>
      </c>
      <c r="S5187">
        <v>280.15556667974698</v>
      </c>
      <c r="T5187">
        <f>IF(AND(C5187&gt;=$V$3,B5187=$V$1,A5187&lt;=2004),1,0)</f>
        <v>0</v>
      </c>
    </row>
    <row r="5188" spans="1:20" hidden="1" x14ac:dyDescent="0.25">
      <c r="A5188">
        <v>2632</v>
      </c>
      <c r="B5188">
        <v>1513</v>
      </c>
      <c r="C5188">
        <v>282.542825897836</v>
      </c>
      <c r="D5188">
        <v>0.14310694740357099</v>
      </c>
      <c r="E5188">
        <v>0</v>
      </c>
      <c r="F5188">
        <v>0.65171232645376798</v>
      </c>
      <c r="G5188">
        <v>628</v>
      </c>
      <c r="H5188">
        <v>3</v>
      </c>
      <c r="I5188">
        <v>180.11049195557601</v>
      </c>
      <c r="J5188">
        <v>249.91967550414199</v>
      </c>
      <c r="K5188">
        <v>-9.4363402882083296</v>
      </c>
      <c r="L5188">
        <v>-37.064602000000001</v>
      </c>
      <c r="M5188">
        <v>326.557502376804</v>
      </c>
      <c r="N5188">
        <v>190.74461798558301</v>
      </c>
      <c r="O5188">
        <v>4.5684773231708098</v>
      </c>
      <c r="P5188">
        <v>5.73</v>
      </c>
      <c r="Q5188">
        <v>0</v>
      </c>
      <c r="R5188">
        <v>0.30704902970049103</v>
      </c>
      <c r="S5188">
        <v>281.77012368889399</v>
      </c>
    </row>
    <row r="5189" spans="1:20" hidden="1" x14ac:dyDescent="0.25">
      <c r="A5189">
        <v>2632</v>
      </c>
      <c r="B5189">
        <v>3090</v>
      </c>
      <c r="C5189">
        <v>224.515900267848</v>
      </c>
      <c r="D5189">
        <v>0.116151879355457</v>
      </c>
      <c r="E5189">
        <v>0</v>
      </c>
      <c r="F5189">
        <v>-0.42327027718586502</v>
      </c>
      <c r="G5189">
        <v>628</v>
      </c>
      <c r="H5189">
        <v>3</v>
      </c>
      <c r="I5189">
        <v>93.497725099385605</v>
      </c>
      <c r="J5189">
        <v>203.39418802618599</v>
      </c>
      <c r="K5189">
        <v>-9.4363402882083296</v>
      </c>
      <c r="L5189">
        <v>47.642398999999997</v>
      </c>
      <c r="M5189">
        <v>128.841541507328</v>
      </c>
      <c r="N5189">
        <v>73.713943967597601</v>
      </c>
      <c r="O5189">
        <v>-0.31068246016167</v>
      </c>
      <c r="P5189">
        <v>2.66</v>
      </c>
      <c r="Q5189">
        <v>0</v>
      </c>
      <c r="R5189">
        <v>-0.95528285407869196</v>
      </c>
      <c r="S5189">
        <v>227.455270061889</v>
      </c>
    </row>
    <row r="5190" spans="1:20" hidden="1" x14ac:dyDescent="0.25">
      <c r="A5190">
        <v>2633</v>
      </c>
      <c r="B5190">
        <v>333</v>
      </c>
      <c r="C5190">
        <v>265.681236300666</v>
      </c>
      <c r="D5190">
        <v>0.105946286766735</v>
      </c>
      <c r="E5190">
        <v>0</v>
      </c>
      <c r="F5190">
        <v>0.17613439722961699</v>
      </c>
      <c r="G5190">
        <v>629</v>
      </c>
      <c r="H5190">
        <v>3</v>
      </c>
      <c r="I5190">
        <v>155.782491693266</v>
      </c>
      <c r="J5190">
        <v>249.58954564986701</v>
      </c>
      <c r="K5190">
        <v>-9.4363402882083296</v>
      </c>
      <c r="L5190">
        <v>22.605801</v>
      </c>
      <c r="M5190">
        <v>254.067396955861</v>
      </c>
      <c r="N5190">
        <v>144.08871439737501</v>
      </c>
      <c r="O5190">
        <v>0.49271137865194398</v>
      </c>
      <c r="P5190">
        <v>8.3800000000000008</v>
      </c>
      <c r="Q5190">
        <v>0</v>
      </c>
      <c r="R5190">
        <v>-0.28710666168413201</v>
      </c>
      <c r="S5190">
        <v>266.61946598469001</v>
      </c>
    </row>
    <row r="5191" spans="1:20" x14ac:dyDescent="0.25">
      <c r="A5191">
        <v>2633</v>
      </c>
      <c r="B5191">
        <v>1499</v>
      </c>
      <c r="C5191">
        <v>280.43701023005502</v>
      </c>
      <c r="D5191">
        <v>0.137479454193383</v>
      </c>
      <c r="E5191">
        <v>0</v>
      </c>
      <c r="F5191">
        <v>-0.55370692968800606</v>
      </c>
      <c r="G5191">
        <v>629</v>
      </c>
      <c r="H5191">
        <v>3</v>
      </c>
      <c r="I5191">
        <v>176.93494965455</v>
      </c>
      <c r="J5191">
        <v>249.986419334137</v>
      </c>
      <c r="K5191">
        <v>-9.4363402882083296</v>
      </c>
      <c r="L5191">
        <v>-39.488300000000002</v>
      </c>
      <c r="M5191">
        <v>316.985937638157</v>
      </c>
      <c r="N5191">
        <v>184.40192921129</v>
      </c>
      <c r="O5191">
        <v>5.2242318893903601</v>
      </c>
      <c r="P5191">
        <v>3.52</v>
      </c>
      <c r="Q5191">
        <v>0</v>
      </c>
      <c r="R5191">
        <v>0.16696071992879999</v>
      </c>
      <c r="S5191">
        <v>280.158290819934</v>
      </c>
      <c r="T5191">
        <f>IF(AND(C5191&gt;=$V$3,B5191=$V$1,A5191&lt;=2004),1,0)</f>
        <v>0</v>
      </c>
    </row>
    <row r="5192" spans="1:20" hidden="1" x14ac:dyDescent="0.25">
      <c r="A5192">
        <v>2633</v>
      </c>
      <c r="B5192">
        <v>1513</v>
      </c>
      <c r="C5192">
        <v>282.27579723088297</v>
      </c>
      <c r="D5192">
        <v>0.14300728513504701</v>
      </c>
      <c r="E5192">
        <v>0</v>
      </c>
      <c r="F5192">
        <v>-0.54896602642744097</v>
      </c>
      <c r="G5192">
        <v>629</v>
      </c>
      <c r="H5192">
        <v>3</v>
      </c>
      <c r="I5192">
        <v>180.11049195557601</v>
      </c>
      <c r="J5192">
        <v>249.652646837189</v>
      </c>
      <c r="K5192">
        <v>-9.4363402882083296</v>
      </c>
      <c r="L5192">
        <v>-37.064602000000001</v>
      </c>
      <c r="M5192">
        <v>325.23058784951502</v>
      </c>
      <c r="N5192">
        <v>189.95606869377599</v>
      </c>
      <c r="O5192">
        <v>4.57470983443603</v>
      </c>
      <c r="P5192">
        <v>5.65</v>
      </c>
      <c r="Q5192">
        <v>0</v>
      </c>
      <c r="R5192">
        <v>0.222680750020609</v>
      </c>
      <c r="S5192">
        <v>281.773756960122</v>
      </c>
    </row>
    <row r="5193" spans="1:20" hidden="1" x14ac:dyDescent="0.25">
      <c r="A5193">
        <v>2633</v>
      </c>
      <c r="B5193">
        <v>3090</v>
      </c>
      <c r="C5193">
        <v>224.86134914667599</v>
      </c>
      <c r="D5193">
        <v>0.116070989084231</v>
      </c>
      <c r="E5193">
        <v>0</v>
      </c>
      <c r="F5193">
        <v>0.38222757373131999</v>
      </c>
      <c r="G5193">
        <v>629</v>
      </c>
      <c r="H5193">
        <v>3</v>
      </c>
      <c r="I5193">
        <v>93.497725099385605</v>
      </c>
      <c r="J5193">
        <v>203.73963690501401</v>
      </c>
      <c r="K5193">
        <v>-9.4363402882083296</v>
      </c>
      <c r="L5193">
        <v>47.642398999999997</v>
      </c>
      <c r="M5193">
        <v>129.67094000313801</v>
      </c>
      <c r="N5193">
        <v>74.183472902744697</v>
      </c>
      <c r="O5193">
        <v>-0.32483824445635701</v>
      </c>
      <c r="P5193">
        <v>2.76</v>
      </c>
      <c r="Q5193">
        <v>0</v>
      </c>
      <c r="R5193">
        <v>-0.84708062530424799</v>
      </c>
      <c r="S5193">
        <v>227.441449048338</v>
      </c>
    </row>
    <row r="5194" spans="1:20" hidden="1" x14ac:dyDescent="0.25">
      <c r="A5194">
        <v>2634</v>
      </c>
      <c r="B5194">
        <v>333</v>
      </c>
      <c r="C5194">
        <v>265.73929416967002</v>
      </c>
      <c r="D5194">
        <v>0.10588141256915901</v>
      </c>
      <c r="E5194">
        <v>0</v>
      </c>
      <c r="F5194">
        <v>-0.124840573037763</v>
      </c>
      <c r="G5194">
        <v>630</v>
      </c>
      <c r="H5194">
        <v>3</v>
      </c>
      <c r="I5194">
        <v>156.23601084531199</v>
      </c>
      <c r="J5194">
        <v>249.64760351887099</v>
      </c>
      <c r="K5194">
        <v>-9.0272888404352596</v>
      </c>
      <c r="L5194">
        <v>22.605801</v>
      </c>
      <c r="M5194">
        <v>254.271555650983</v>
      </c>
      <c r="N5194">
        <v>144.196171285899</v>
      </c>
      <c r="O5194">
        <v>0.49335528442834498</v>
      </c>
      <c r="P5194">
        <v>8.32</v>
      </c>
      <c r="Q5194">
        <v>0</v>
      </c>
      <c r="R5194">
        <v>-0.270383192013881</v>
      </c>
      <c r="S5194">
        <v>266.615054397824</v>
      </c>
    </row>
    <row r="5195" spans="1:20" x14ac:dyDescent="0.25">
      <c r="A5195">
        <v>2634</v>
      </c>
      <c r="B5195">
        <v>1499</v>
      </c>
      <c r="C5195">
        <v>280.11256010044201</v>
      </c>
      <c r="D5195">
        <v>0.137395271259312</v>
      </c>
      <c r="E5195">
        <v>0</v>
      </c>
      <c r="F5195">
        <v>0.70318064130476998</v>
      </c>
      <c r="G5195">
        <v>630</v>
      </c>
      <c r="H5195">
        <v>3</v>
      </c>
      <c r="I5195">
        <v>175.10312094591501</v>
      </c>
      <c r="J5195">
        <v>249.66196920452401</v>
      </c>
      <c r="K5195">
        <v>-9.0272888404352596</v>
      </c>
      <c r="L5195">
        <v>-39.488300000000002</v>
      </c>
      <c r="M5195">
        <v>315.64256191317099</v>
      </c>
      <c r="N5195">
        <v>183.609090730117</v>
      </c>
      <c r="O5195">
        <v>5.2360134703011996</v>
      </c>
      <c r="P5195">
        <v>3.37</v>
      </c>
      <c r="Q5195">
        <v>0</v>
      </c>
      <c r="R5195">
        <v>8.0322595914583503E-2</v>
      </c>
      <c r="S5195">
        <v>280.15960136777699</v>
      </c>
      <c r="T5195">
        <f>IF(AND(C5195&gt;=$V$3,B5195=$V$1,A5195&lt;=2004),1,0)</f>
        <v>0</v>
      </c>
    </row>
    <row r="5196" spans="1:20" hidden="1" x14ac:dyDescent="0.25">
      <c r="A5196">
        <v>2634</v>
      </c>
      <c r="B5196">
        <v>1513</v>
      </c>
      <c r="C5196">
        <v>281.98355206199801</v>
      </c>
      <c r="D5196">
        <v>0.14291971733863101</v>
      </c>
      <c r="E5196">
        <v>0</v>
      </c>
      <c r="F5196">
        <v>0.66811620522278603</v>
      </c>
      <c r="G5196">
        <v>630</v>
      </c>
      <c r="H5196">
        <v>3</v>
      </c>
      <c r="I5196">
        <v>178.35712900925401</v>
      </c>
      <c r="J5196">
        <v>249.36040166830301</v>
      </c>
      <c r="K5196">
        <v>-9.0272888404352596</v>
      </c>
      <c r="L5196">
        <v>-37.064602000000001</v>
      </c>
      <c r="M5196">
        <v>324.00283978399301</v>
      </c>
      <c r="N5196">
        <v>189.227170823292</v>
      </c>
      <c r="O5196">
        <v>4.5803873097884598</v>
      </c>
      <c r="P5196">
        <v>5.55</v>
      </c>
      <c r="Q5196">
        <v>0</v>
      </c>
      <c r="R5196">
        <v>0.14468019211019501</v>
      </c>
      <c r="S5196">
        <v>281.776117570005</v>
      </c>
    </row>
    <row r="5197" spans="1:20" hidden="1" x14ac:dyDescent="0.25">
      <c r="A5197">
        <v>2634</v>
      </c>
      <c r="B5197">
        <v>3090</v>
      </c>
      <c r="C5197">
        <v>225.222666151569</v>
      </c>
      <c r="D5197">
        <v>0.115999915217383</v>
      </c>
      <c r="E5197">
        <v>0</v>
      </c>
      <c r="F5197">
        <v>-0.420425283552328</v>
      </c>
      <c r="G5197">
        <v>630</v>
      </c>
      <c r="H5197">
        <v>3</v>
      </c>
      <c r="I5197">
        <v>94.6942575853123</v>
      </c>
      <c r="J5197">
        <v>204.10095390990699</v>
      </c>
      <c r="K5197">
        <v>-9.0272888404352596</v>
      </c>
      <c r="L5197">
        <v>47.642398999999997</v>
      </c>
      <c r="M5197">
        <v>130.47085076451</v>
      </c>
      <c r="N5197">
        <v>74.636677352418204</v>
      </c>
      <c r="O5197">
        <v>-0.33939510190840499</v>
      </c>
      <c r="P5197">
        <v>2.86</v>
      </c>
      <c r="Q5197">
        <v>0</v>
      </c>
      <c r="R5197">
        <v>-0.743544634117703</v>
      </c>
      <c r="S5197">
        <v>227.42931733365</v>
      </c>
    </row>
    <row r="5198" spans="1:20" hidden="1" x14ac:dyDescent="0.25">
      <c r="A5198">
        <v>2635</v>
      </c>
      <c r="B5198">
        <v>333</v>
      </c>
      <c r="C5198">
        <v>265.80192097307099</v>
      </c>
      <c r="D5198">
        <v>0.105811898488745</v>
      </c>
      <c r="E5198">
        <v>0</v>
      </c>
      <c r="F5198">
        <v>-0.121053326737738</v>
      </c>
      <c r="G5198">
        <v>631</v>
      </c>
      <c r="H5198">
        <v>3</v>
      </c>
      <c r="I5198">
        <v>156.68336304898801</v>
      </c>
      <c r="J5198">
        <v>249.710230322272</v>
      </c>
      <c r="K5198">
        <v>-8.61548759303205</v>
      </c>
      <c r="L5198">
        <v>22.605801</v>
      </c>
      <c r="M5198">
        <v>254.49388681024999</v>
      </c>
      <c r="N5198">
        <v>144.31332003064099</v>
      </c>
      <c r="O5198">
        <v>0.49401886691469299</v>
      </c>
      <c r="P5198">
        <v>8.27</v>
      </c>
      <c r="Q5198">
        <v>0</v>
      </c>
      <c r="R5198">
        <v>-0.252380467127789</v>
      </c>
      <c r="S5198">
        <v>266.610936544396</v>
      </c>
    </row>
    <row r="5199" spans="1:20" x14ac:dyDescent="0.25">
      <c r="A5199">
        <v>2635</v>
      </c>
      <c r="B5199">
        <v>1499</v>
      </c>
      <c r="C5199">
        <v>279.76364122876601</v>
      </c>
      <c r="D5199">
        <v>0.13730506745769</v>
      </c>
      <c r="E5199">
        <v>0</v>
      </c>
      <c r="F5199">
        <v>0.64830288986840701</v>
      </c>
      <c r="G5199">
        <v>631</v>
      </c>
      <c r="H5199">
        <v>3</v>
      </c>
      <c r="I5199">
        <v>173.269950836552</v>
      </c>
      <c r="J5199">
        <v>249.31305033284701</v>
      </c>
      <c r="K5199">
        <v>-8.61548759303205</v>
      </c>
      <c r="L5199">
        <v>-39.488300000000002</v>
      </c>
      <c r="M5199">
        <v>314.18437089136802</v>
      </c>
      <c r="N5199">
        <v>182.74875204630499</v>
      </c>
      <c r="O5199">
        <v>5.2489969697162397</v>
      </c>
      <c r="P5199">
        <v>3.22</v>
      </c>
      <c r="Q5199">
        <v>0</v>
      </c>
      <c r="R5199">
        <v>-1.35565610798614E-2</v>
      </c>
      <c r="S5199">
        <v>280.159380178189</v>
      </c>
      <c r="T5199">
        <f>IF(AND(C5199&gt;=$V$3,B5199=$V$1,A5199&lt;=2004),1,0)</f>
        <v>0</v>
      </c>
    </row>
    <row r="5200" spans="1:20" hidden="1" x14ac:dyDescent="0.25">
      <c r="A5200">
        <v>2635</v>
      </c>
      <c r="B5200">
        <v>1513</v>
      </c>
      <c r="C5200">
        <v>281.66844072733102</v>
      </c>
      <c r="D5200">
        <v>0.14282588658512299</v>
      </c>
      <c r="E5200">
        <v>0</v>
      </c>
      <c r="F5200">
        <v>0.60584351031726102</v>
      </c>
      <c r="G5200">
        <v>631</v>
      </c>
      <c r="H5200">
        <v>3</v>
      </c>
      <c r="I5200">
        <v>176.60151932247399</v>
      </c>
      <c r="J5200">
        <v>249.04529033363701</v>
      </c>
      <c r="K5200">
        <v>-8.61548759303205</v>
      </c>
      <c r="L5200">
        <v>-37.064602000000001</v>
      </c>
      <c r="M5200">
        <v>322.663138423075</v>
      </c>
      <c r="N5200">
        <v>188.432136011859</v>
      </c>
      <c r="O5200">
        <v>4.5870953068379698</v>
      </c>
      <c r="P5200">
        <v>5.46</v>
      </c>
      <c r="Q5200">
        <v>0</v>
      </c>
      <c r="R5200">
        <v>5.9779392012292099E-2</v>
      </c>
      <c r="S5200">
        <v>281.77709293381599</v>
      </c>
    </row>
    <row r="5201" spans="1:20" hidden="1" x14ac:dyDescent="0.25">
      <c r="A5201">
        <v>2635</v>
      </c>
      <c r="B5201">
        <v>3090</v>
      </c>
      <c r="C5201">
        <v>225.59908784394599</v>
      </c>
      <c r="D5201">
        <v>0.115923758059683</v>
      </c>
      <c r="E5201">
        <v>0</v>
      </c>
      <c r="F5201">
        <v>-0.40019796614524</v>
      </c>
      <c r="G5201">
        <v>631</v>
      </c>
      <c r="H5201">
        <v>3</v>
      </c>
      <c r="I5201">
        <v>95.893247671371796</v>
      </c>
      <c r="J5201">
        <v>204.47737560228401</v>
      </c>
      <c r="K5201">
        <v>-8.61548759303205</v>
      </c>
      <c r="L5201">
        <v>47.642398999999997</v>
      </c>
      <c r="M5201">
        <v>131.311459114455</v>
      </c>
      <c r="N5201">
        <v>75.112787728629002</v>
      </c>
      <c r="O5201">
        <v>-0.35391429750369702</v>
      </c>
      <c r="P5201">
        <v>2.96</v>
      </c>
      <c r="Q5201">
        <v>0</v>
      </c>
      <c r="R5201">
        <v>-0.63592252561583296</v>
      </c>
      <c r="S5201">
        <v>227.418941587137</v>
      </c>
    </row>
    <row r="5202" spans="1:20" hidden="1" x14ac:dyDescent="0.25">
      <c r="A5202">
        <v>2636</v>
      </c>
      <c r="B5202">
        <v>333</v>
      </c>
      <c r="C5202">
        <v>265.85733182754302</v>
      </c>
      <c r="D5202">
        <v>0.105751291168123</v>
      </c>
      <c r="E5202">
        <v>0</v>
      </c>
      <c r="F5202">
        <v>0.19118572072682199</v>
      </c>
      <c r="G5202">
        <v>632</v>
      </c>
      <c r="H5202">
        <v>3</v>
      </c>
      <c r="I5202">
        <v>156.68336304898801</v>
      </c>
      <c r="J5202">
        <v>249.765641176744</v>
      </c>
      <c r="K5202">
        <v>-8.61548759303205</v>
      </c>
      <c r="L5202">
        <v>22.605801</v>
      </c>
      <c r="M5202">
        <v>254.73387802065699</v>
      </c>
      <c r="N5202">
        <v>144.44160961593599</v>
      </c>
      <c r="O5202">
        <v>0.49376954256134498</v>
      </c>
      <c r="P5202">
        <v>8.2100000000000009</v>
      </c>
      <c r="Q5202">
        <v>0</v>
      </c>
      <c r="R5202">
        <v>-0.23314569586609099</v>
      </c>
      <c r="S5202">
        <v>266.60713252654301</v>
      </c>
    </row>
    <row r="5203" spans="1:20" x14ac:dyDescent="0.25">
      <c r="A5203">
        <v>2636</v>
      </c>
      <c r="B5203">
        <v>1499</v>
      </c>
      <c r="C5203">
        <v>279.43727200293398</v>
      </c>
      <c r="D5203">
        <v>0.13722642136622701</v>
      </c>
      <c r="E5203">
        <v>0</v>
      </c>
      <c r="F5203">
        <v>-0.59745661992497401</v>
      </c>
      <c r="G5203">
        <v>632</v>
      </c>
      <c r="H5203">
        <v>3</v>
      </c>
      <c r="I5203">
        <v>173.269950836552</v>
      </c>
      <c r="J5203">
        <v>248.98668110701499</v>
      </c>
      <c r="K5203">
        <v>-8.61548759303205</v>
      </c>
      <c r="L5203">
        <v>-39.488300000000002</v>
      </c>
      <c r="M5203">
        <v>312.62185335413301</v>
      </c>
      <c r="N5203">
        <v>181.829386856871</v>
      </c>
      <c r="O5203">
        <v>5.2628119971101599</v>
      </c>
      <c r="P5203">
        <v>3.06</v>
      </c>
      <c r="Q5203">
        <v>0</v>
      </c>
      <c r="R5203">
        <v>-0.114045805810011</v>
      </c>
      <c r="S5203">
        <v>280.15751940061898</v>
      </c>
      <c r="T5203">
        <f>IF(AND(C5203&gt;=$V$3,B5203=$V$1,A5203&lt;=2004),1,0)</f>
        <v>0</v>
      </c>
    </row>
    <row r="5204" spans="1:20" hidden="1" x14ac:dyDescent="0.25">
      <c r="A5204">
        <v>2636</v>
      </c>
      <c r="B5204">
        <v>1513</v>
      </c>
      <c r="C5204">
        <v>281.37542359528601</v>
      </c>
      <c r="D5204">
        <v>0.142744078258979</v>
      </c>
      <c r="E5204">
        <v>0</v>
      </c>
      <c r="F5204">
        <v>-0.58539064135237495</v>
      </c>
      <c r="G5204">
        <v>632</v>
      </c>
      <c r="H5204">
        <v>3</v>
      </c>
      <c r="I5204">
        <v>176.60151932247399</v>
      </c>
      <c r="J5204">
        <v>248.752273201592</v>
      </c>
      <c r="K5204">
        <v>-8.61548759303205</v>
      </c>
      <c r="L5204">
        <v>-37.064602000000001</v>
      </c>
      <c r="M5204">
        <v>321.223274163751</v>
      </c>
      <c r="N5204">
        <v>187.58031977305899</v>
      </c>
      <c r="O5204">
        <v>4.5933466608447997</v>
      </c>
      <c r="P5204">
        <v>5.36</v>
      </c>
      <c r="Q5204">
        <v>0</v>
      </c>
      <c r="R5204">
        <v>-3.1311874809352699E-2</v>
      </c>
      <c r="S5204">
        <v>281.77658204756301</v>
      </c>
    </row>
    <row r="5205" spans="1:20" hidden="1" x14ac:dyDescent="0.25">
      <c r="A5205">
        <v>2636</v>
      </c>
      <c r="B5205">
        <v>3090</v>
      </c>
      <c r="C5205">
        <v>225.96017083396299</v>
      </c>
      <c r="D5205">
        <v>0.115857358831688</v>
      </c>
      <c r="E5205">
        <v>0</v>
      </c>
      <c r="F5205">
        <v>0.406398636885207</v>
      </c>
      <c r="G5205">
        <v>632</v>
      </c>
      <c r="H5205">
        <v>3</v>
      </c>
      <c r="I5205">
        <v>95.893247671371796</v>
      </c>
      <c r="J5205">
        <v>204.83845859230101</v>
      </c>
      <c r="K5205">
        <v>-8.61548759303205</v>
      </c>
      <c r="L5205">
        <v>47.642398999999997</v>
      </c>
      <c r="M5205">
        <v>132.19152216844199</v>
      </c>
      <c r="N5205">
        <v>75.612017524069699</v>
      </c>
      <c r="O5205">
        <v>-0.36801067419984701</v>
      </c>
      <c r="P5205">
        <v>3.06</v>
      </c>
      <c r="Q5205">
        <v>0</v>
      </c>
      <c r="R5205">
        <v>-0.52445352397303702</v>
      </c>
      <c r="S5205">
        <v>227.410384574917</v>
      </c>
    </row>
    <row r="5206" spans="1:20" hidden="1" x14ac:dyDescent="0.25">
      <c r="A5206">
        <v>2637</v>
      </c>
      <c r="B5206">
        <v>333</v>
      </c>
      <c r="C5206">
        <v>265.91701397446502</v>
      </c>
      <c r="D5206">
        <v>0.105691112851781</v>
      </c>
      <c r="E5206">
        <v>0</v>
      </c>
      <c r="F5206">
        <v>-0.113167341119625</v>
      </c>
      <c r="G5206">
        <v>633</v>
      </c>
      <c r="H5206">
        <v>3</v>
      </c>
      <c r="I5206">
        <v>157.12427653156601</v>
      </c>
      <c r="J5206">
        <v>249.825323323666</v>
      </c>
      <c r="K5206">
        <v>-8.2010619846479305</v>
      </c>
      <c r="L5206">
        <v>22.605801</v>
      </c>
      <c r="M5206">
        <v>254.94635859527801</v>
      </c>
      <c r="N5206">
        <v>144.554338451262</v>
      </c>
      <c r="O5206">
        <v>0.494403954599069</v>
      </c>
      <c r="P5206">
        <v>8.15</v>
      </c>
      <c r="Q5206">
        <v>0</v>
      </c>
      <c r="R5206">
        <v>-0.21608089130211</v>
      </c>
      <c r="S5206">
        <v>266.60360693896899</v>
      </c>
    </row>
    <row r="5207" spans="1:20" x14ac:dyDescent="0.25">
      <c r="A5207">
        <v>2637</v>
      </c>
      <c r="B5207">
        <v>1499</v>
      </c>
      <c r="C5207">
        <v>279.086126854893</v>
      </c>
      <c r="D5207">
        <v>0.13714833196510201</v>
      </c>
      <c r="E5207">
        <v>0</v>
      </c>
      <c r="F5207">
        <v>0.65644167496371597</v>
      </c>
      <c r="G5207">
        <v>633</v>
      </c>
      <c r="H5207">
        <v>3</v>
      </c>
      <c r="I5207">
        <v>171.435982658261</v>
      </c>
      <c r="J5207">
        <v>248.635535958975</v>
      </c>
      <c r="K5207">
        <v>-8.2010619846479305</v>
      </c>
      <c r="L5207">
        <v>-39.488300000000002</v>
      </c>
      <c r="M5207">
        <v>311.16559907142602</v>
      </c>
      <c r="N5207">
        <v>180.97199896063699</v>
      </c>
      <c r="O5207">
        <v>5.2775272686461401</v>
      </c>
      <c r="P5207">
        <v>2.9</v>
      </c>
      <c r="Q5207">
        <v>0</v>
      </c>
      <c r="R5207">
        <v>-0.20756408984063299</v>
      </c>
      <c r="S5207">
        <v>280.15413277364098</v>
      </c>
      <c r="T5207">
        <f>IF(AND(C5207&gt;=$V$3,B5207=$V$1,A5207&lt;=2004),1,0)</f>
        <v>0</v>
      </c>
    </row>
    <row r="5208" spans="1:20" hidden="1" x14ac:dyDescent="0.25">
      <c r="A5208">
        <v>2637</v>
      </c>
      <c r="B5208">
        <v>1513</v>
      </c>
      <c r="C5208">
        <v>281.05869369589499</v>
      </c>
      <c r="D5208">
        <v>0.142662849006812</v>
      </c>
      <c r="E5208">
        <v>0</v>
      </c>
      <c r="F5208">
        <v>0.62827439023593001</v>
      </c>
      <c r="G5208">
        <v>633</v>
      </c>
      <c r="H5208">
        <v>3</v>
      </c>
      <c r="I5208">
        <v>174.84417483363899</v>
      </c>
      <c r="J5208">
        <v>248.43554330220101</v>
      </c>
      <c r="K5208">
        <v>-8.2010619846479305</v>
      </c>
      <c r="L5208">
        <v>-37.064602000000001</v>
      </c>
      <c r="M5208">
        <v>319.88869582425798</v>
      </c>
      <c r="N5208">
        <v>186.79015363427601</v>
      </c>
      <c r="O5208">
        <v>4.5996216433245403</v>
      </c>
      <c r="P5208">
        <v>5.25</v>
      </c>
      <c r="Q5208">
        <v>0</v>
      </c>
      <c r="R5208">
        <v>-0.115607622181608</v>
      </c>
      <c r="S5208">
        <v>281.77469578731302</v>
      </c>
    </row>
    <row r="5209" spans="1:20" hidden="1" x14ac:dyDescent="0.25">
      <c r="A5209">
        <v>2637</v>
      </c>
      <c r="B5209">
        <v>3090</v>
      </c>
      <c r="C5209">
        <v>226.33636918999201</v>
      </c>
      <c r="D5209">
        <v>0.115791429605545</v>
      </c>
      <c r="E5209">
        <v>0</v>
      </c>
      <c r="F5209">
        <v>-0.40048090844353301</v>
      </c>
      <c r="G5209">
        <v>633</v>
      </c>
      <c r="H5209">
        <v>3</v>
      </c>
      <c r="I5209">
        <v>97.094207690808901</v>
      </c>
      <c r="J5209">
        <v>205.21465694833</v>
      </c>
      <c r="K5209">
        <v>-8.2010619846479305</v>
      </c>
      <c r="L5209">
        <v>47.642398999999997</v>
      </c>
      <c r="M5209">
        <v>133.03987362987499</v>
      </c>
      <c r="N5209">
        <v>76.093082230011902</v>
      </c>
      <c r="O5209">
        <v>-0.38184852757746501</v>
      </c>
      <c r="P5209">
        <v>3.16</v>
      </c>
      <c r="Q5209">
        <v>0</v>
      </c>
      <c r="R5209">
        <v>-0.41792902852929498</v>
      </c>
      <c r="S5209">
        <v>227.403565622158</v>
      </c>
    </row>
    <row r="5210" spans="1:20" hidden="1" x14ac:dyDescent="0.25">
      <c r="A5210">
        <v>2638</v>
      </c>
      <c r="B5210">
        <v>333</v>
      </c>
      <c r="C5210">
        <v>265.96974501311797</v>
      </c>
      <c r="D5210">
        <v>0.10563231615610801</v>
      </c>
      <c r="E5210">
        <v>0</v>
      </c>
      <c r="F5210">
        <v>0.184168789881482</v>
      </c>
      <c r="G5210">
        <v>634</v>
      </c>
      <c r="H5210">
        <v>3</v>
      </c>
      <c r="I5210">
        <v>157.12427653156601</v>
      </c>
      <c r="J5210">
        <v>249.87805436232</v>
      </c>
      <c r="K5210">
        <v>-8.2010619846479305</v>
      </c>
      <c r="L5210">
        <v>22.605801</v>
      </c>
      <c r="M5210">
        <v>255.17536669301501</v>
      </c>
      <c r="N5210">
        <v>144.67660041827699</v>
      </c>
      <c r="O5210">
        <v>0.49519678073445</v>
      </c>
      <c r="P5210">
        <v>8.09</v>
      </c>
      <c r="Q5210">
        <v>0</v>
      </c>
      <c r="R5210">
        <v>-0.19786540600670899</v>
      </c>
      <c r="S5210">
        <v>266.60037855624398</v>
      </c>
    </row>
    <row r="5211" spans="1:20" x14ac:dyDescent="0.25">
      <c r="A5211">
        <v>2638</v>
      </c>
      <c r="B5211">
        <v>1499</v>
      </c>
      <c r="C5211">
        <v>278.75717728009403</v>
      </c>
      <c r="D5211">
        <v>0.13707203540128399</v>
      </c>
      <c r="E5211">
        <v>0</v>
      </c>
      <c r="F5211">
        <v>-0.588075375212888</v>
      </c>
      <c r="G5211">
        <v>634</v>
      </c>
      <c r="H5211">
        <v>3</v>
      </c>
      <c r="I5211">
        <v>171.435982658261</v>
      </c>
      <c r="J5211">
        <v>248.306586384176</v>
      </c>
      <c r="K5211">
        <v>-8.2010619846479305</v>
      </c>
      <c r="L5211">
        <v>-39.488300000000002</v>
      </c>
      <c r="M5211">
        <v>309.60448294277398</v>
      </c>
      <c r="N5211">
        <v>180.05395849574001</v>
      </c>
      <c r="O5211">
        <v>5.2923083869640104</v>
      </c>
      <c r="P5211">
        <v>2.73</v>
      </c>
      <c r="Q5211">
        <v>0</v>
      </c>
      <c r="R5211">
        <v>-0.30778268298041001</v>
      </c>
      <c r="S5211">
        <v>280.14911097464699</v>
      </c>
      <c r="T5211">
        <f>IF(AND(C5211&gt;=$V$3,B5211=$V$1,A5211&lt;=2004),1,0)</f>
        <v>0</v>
      </c>
    </row>
    <row r="5212" spans="1:20" hidden="1" x14ac:dyDescent="0.25">
      <c r="A5212">
        <v>2638</v>
      </c>
      <c r="B5212">
        <v>1513</v>
      </c>
      <c r="C5212">
        <v>280.76330097603397</v>
      </c>
      <c r="D5212">
        <v>0.14258348467909601</v>
      </c>
      <c r="E5212">
        <v>0</v>
      </c>
      <c r="F5212">
        <v>-0.56533312396917601</v>
      </c>
      <c r="G5212">
        <v>634</v>
      </c>
      <c r="H5212">
        <v>3</v>
      </c>
      <c r="I5212">
        <v>174.84417483363899</v>
      </c>
      <c r="J5212">
        <v>248.14015058234</v>
      </c>
      <c r="K5212">
        <v>-8.2010619846479305</v>
      </c>
      <c r="L5212">
        <v>-37.064602000000001</v>
      </c>
      <c r="M5212">
        <v>318.45079668948699</v>
      </c>
      <c r="N5212">
        <v>185.93999373717199</v>
      </c>
      <c r="O5212">
        <v>4.6064824931594899</v>
      </c>
      <c r="P5212">
        <v>5.13</v>
      </c>
      <c r="Q5212">
        <v>0</v>
      </c>
      <c r="R5212">
        <v>-0.206340658649554</v>
      </c>
      <c r="S5212">
        <v>281.77132912190399</v>
      </c>
    </row>
    <row r="5213" spans="1:20" hidden="1" x14ac:dyDescent="0.25">
      <c r="A5213">
        <v>2638</v>
      </c>
      <c r="B5213">
        <v>3090</v>
      </c>
      <c r="C5213">
        <v>226.69717010091699</v>
      </c>
      <c r="D5213">
        <v>0.11572701403393799</v>
      </c>
      <c r="E5213">
        <v>0</v>
      </c>
      <c r="F5213">
        <v>0.40795499956620501</v>
      </c>
      <c r="G5213">
        <v>634</v>
      </c>
      <c r="H5213">
        <v>3</v>
      </c>
      <c r="I5213">
        <v>97.094207690808901</v>
      </c>
      <c r="J5213">
        <v>205.57545785925501</v>
      </c>
      <c r="K5213">
        <v>-8.2010619846479305</v>
      </c>
      <c r="L5213">
        <v>47.642398999999997</v>
      </c>
      <c r="M5213">
        <v>133.928074594912</v>
      </c>
      <c r="N5213">
        <v>76.596979728912004</v>
      </c>
      <c r="O5213">
        <v>-0.39512043402397901</v>
      </c>
      <c r="P5213">
        <v>3.26</v>
      </c>
      <c r="Q5213">
        <v>0</v>
      </c>
      <c r="R5213">
        <v>-0.30754940154682803</v>
      </c>
      <c r="S5213">
        <v>227.398547629397</v>
      </c>
    </row>
    <row r="5214" spans="1:20" hidden="1" x14ac:dyDescent="0.25">
      <c r="A5214">
        <v>2639</v>
      </c>
      <c r="B5214">
        <v>333</v>
      </c>
      <c r="C5214">
        <v>266.02681737008402</v>
      </c>
      <c r="D5214">
        <v>0.10557834630037501</v>
      </c>
      <c r="E5214">
        <v>0</v>
      </c>
      <c r="F5214">
        <v>-0.11502266773242401</v>
      </c>
      <c r="G5214">
        <v>635</v>
      </c>
      <c r="H5214">
        <v>3</v>
      </c>
      <c r="I5214">
        <v>157.55849456356401</v>
      </c>
      <c r="J5214">
        <v>249.93512671928499</v>
      </c>
      <c r="K5214">
        <v>-7.7841382533378098</v>
      </c>
      <c r="L5214">
        <v>22.605801</v>
      </c>
      <c r="M5214">
        <v>255.377830834983</v>
      </c>
      <c r="N5214">
        <v>144.784420796951</v>
      </c>
      <c r="O5214">
        <v>0.496034262532354</v>
      </c>
      <c r="P5214">
        <v>8.0299999999999994</v>
      </c>
      <c r="Q5214">
        <v>0</v>
      </c>
      <c r="R5214">
        <v>-0.18173877173647501</v>
      </c>
      <c r="S5214">
        <v>266.59741329655998</v>
      </c>
    </row>
    <row r="5215" spans="1:20" x14ac:dyDescent="0.25">
      <c r="A5215">
        <v>2639</v>
      </c>
      <c r="B5215">
        <v>1499</v>
      </c>
      <c r="C5215">
        <v>278.40313655749299</v>
      </c>
      <c r="D5215">
        <v>0.137002002306822</v>
      </c>
      <c r="E5215">
        <v>0</v>
      </c>
      <c r="F5215">
        <v>0.66479361514597402</v>
      </c>
      <c r="G5215">
        <v>635</v>
      </c>
      <c r="H5215">
        <v>3</v>
      </c>
      <c r="I5215">
        <v>169.601754813681</v>
      </c>
      <c r="J5215">
        <v>247.95254566157399</v>
      </c>
      <c r="K5215">
        <v>-7.7841382533378098</v>
      </c>
      <c r="L5215">
        <v>-39.488300000000002</v>
      </c>
      <c r="M5215">
        <v>308.147379432516</v>
      </c>
      <c r="N5215">
        <v>179.19732869814001</v>
      </c>
      <c r="O5215">
        <v>5.3074021388994899</v>
      </c>
      <c r="P5215">
        <v>2.56</v>
      </c>
      <c r="Q5215">
        <v>0</v>
      </c>
      <c r="R5215">
        <v>-0.40113362624669602</v>
      </c>
      <c r="S5215">
        <v>280.142566056585</v>
      </c>
      <c r="T5215">
        <f>IF(AND(C5215&gt;=$V$3,B5215=$V$1,A5215&lt;=2004),1,0)</f>
        <v>0</v>
      </c>
    </row>
    <row r="5216" spans="1:20" hidden="1" x14ac:dyDescent="0.25">
      <c r="A5216">
        <v>2639</v>
      </c>
      <c r="B5216">
        <v>1513</v>
      </c>
      <c r="C5216">
        <v>280.443918171615</v>
      </c>
      <c r="D5216">
        <v>0.14251063566491101</v>
      </c>
      <c r="E5216">
        <v>0</v>
      </c>
      <c r="F5216">
        <v>0.63562195421924494</v>
      </c>
      <c r="G5216">
        <v>635</v>
      </c>
      <c r="H5216">
        <v>3</v>
      </c>
      <c r="I5216">
        <v>173.085604153264</v>
      </c>
      <c r="J5216">
        <v>247.82076777792099</v>
      </c>
      <c r="K5216">
        <v>-7.7841382533378098</v>
      </c>
      <c r="L5216">
        <v>-37.064602000000001</v>
      </c>
      <c r="M5216">
        <v>317.11413848007498</v>
      </c>
      <c r="N5216">
        <v>185.14989731443001</v>
      </c>
      <c r="O5216">
        <v>4.6142033975649204</v>
      </c>
      <c r="P5216">
        <v>5.01</v>
      </c>
      <c r="Q5216">
        <v>0</v>
      </c>
      <c r="R5216">
        <v>-0.29049802235115701</v>
      </c>
      <c r="S5216">
        <v>281.766589340373</v>
      </c>
    </row>
    <row r="5217" spans="1:20" hidden="1" x14ac:dyDescent="0.25">
      <c r="A5217">
        <v>2639</v>
      </c>
      <c r="B5217">
        <v>3090</v>
      </c>
      <c r="C5217">
        <v>227.07310294234199</v>
      </c>
      <c r="D5217">
        <v>0.115667886576744</v>
      </c>
      <c r="E5217">
        <v>0</v>
      </c>
      <c r="F5217">
        <v>-0.40091978937247102</v>
      </c>
      <c r="G5217">
        <v>635</v>
      </c>
      <c r="H5217">
        <v>3</v>
      </c>
      <c r="I5217">
        <v>98.296658798921897</v>
      </c>
      <c r="J5217">
        <v>205.95139070068001</v>
      </c>
      <c r="K5217">
        <v>-7.7841382533378098</v>
      </c>
      <c r="L5217">
        <v>47.642398999999997</v>
      </c>
      <c r="M5217">
        <v>134.78409322533199</v>
      </c>
      <c r="N5217">
        <v>77.082756407676598</v>
      </c>
      <c r="O5217">
        <v>-0.40764391838098701</v>
      </c>
      <c r="P5217">
        <v>3.36</v>
      </c>
      <c r="Q5217">
        <v>0</v>
      </c>
      <c r="R5217">
        <v>-0.202126087232612</v>
      </c>
      <c r="S5217">
        <v>227.39524972916499</v>
      </c>
    </row>
    <row r="5218" spans="1:20" hidden="1" x14ac:dyDescent="0.25">
      <c r="A5218" t="s">
        <v>103</v>
      </c>
      <c r="B5218">
        <v>333</v>
      </c>
      <c r="C5218">
        <v>266.07714841263402</v>
      </c>
      <c r="D5218">
        <v>0.105522125433979</v>
      </c>
      <c r="E5218">
        <v>0</v>
      </c>
      <c r="F5218">
        <v>0.17861031832999599</v>
      </c>
      <c r="G5218">
        <v>636</v>
      </c>
      <c r="H5218">
        <v>3</v>
      </c>
      <c r="I5218">
        <v>157.55849456356401</v>
      </c>
      <c r="J5218">
        <v>249.98545776183499</v>
      </c>
      <c r="K5218">
        <v>-7.7841382533378098</v>
      </c>
      <c r="L5218">
        <v>22.605801</v>
      </c>
      <c r="M5218">
        <v>255.59709948450001</v>
      </c>
      <c r="N5218">
        <v>144.90146345405901</v>
      </c>
      <c r="O5218">
        <v>0.49695184328364</v>
      </c>
      <c r="P5218">
        <v>7.97</v>
      </c>
      <c r="Q5218">
        <v>0</v>
      </c>
      <c r="R5218">
        <v>-0.16443686506389699</v>
      </c>
      <c r="S5218">
        <v>266.59473033572698</v>
      </c>
    </row>
    <row r="5219" spans="1:20" x14ac:dyDescent="0.25">
      <c r="A5219">
        <v>2640</v>
      </c>
      <c r="B5219">
        <v>1499</v>
      </c>
      <c r="C5219">
        <v>278.07096608884302</v>
      </c>
      <c r="D5219">
        <v>0.13692904822544499</v>
      </c>
      <c r="E5219">
        <v>0</v>
      </c>
      <c r="F5219">
        <v>-0.57945595434495201</v>
      </c>
      <c r="G5219">
        <v>636</v>
      </c>
      <c r="H5219">
        <v>3</v>
      </c>
      <c r="I5219">
        <v>169.601754813681</v>
      </c>
      <c r="J5219">
        <v>247.620375192924</v>
      </c>
      <c r="K5219">
        <v>-7.7841382533378098</v>
      </c>
      <c r="L5219">
        <v>-39.488300000000002</v>
      </c>
      <c r="M5219">
        <v>306.58488611988702</v>
      </c>
      <c r="N5219">
        <v>178.27911547310001</v>
      </c>
      <c r="O5219">
        <v>5.3224351233279901</v>
      </c>
      <c r="P5219">
        <v>2.38</v>
      </c>
      <c r="Q5219">
        <v>0</v>
      </c>
      <c r="R5219">
        <v>-0.50127650857370998</v>
      </c>
      <c r="S5219">
        <v>280.13438720180898</v>
      </c>
      <c r="T5219">
        <f>IF(AND(C5219&gt;=$V$3,B5219=$V$1,A5219&lt;=2004),1,0)</f>
        <v>0</v>
      </c>
    </row>
    <row r="5220" spans="1:20" hidden="1" x14ac:dyDescent="0.25">
      <c r="A5220">
        <v>2640</v>
      </c>
      <c r="B5220">
        <v>1513</v>
      </c>
      <c r="C5220">
        <v>280.14597847987301</v>
      </c>
      <c r="D5220">
        <v>0.14243474821555699</v>
      </c>
      <c r="E5220">
        <v>0</v>
      </c>
      <c r="F5220">
        <v>-0.56813980815293497</v>
      </c>
      <c r="G5220">
        <v>636</v>
      </c>
      <c r="H5220">
        <v>3</v>
      </c>
      <c r="I5220">
        <v>173.085604153264</v>
      </c>
      <c r="J5220">
        <v>247.522828086179</v>
      </c>
      <c r="K5220">
        <v>-7.7841382533378098</v>
      </c>
      <c r="L5220">
        <v>-37.064602000000001</v>
      </c>
      <c r="M5220">
        <v>315.67366367019599</v>
      </c>
      <c r="N5220">
        <v>184.29886756631799</v>
      </c>
      <c r="O5220">
        <v>4.6222229219631101</v>
      </c>
      <c r="P5220">
        <v>4.8899999999999997</v>
      </c>
      <c r="Q5220">
        <v>0</v>
      </c>
      <c r="R5220">
        <v>-0.38117324433777999</v>
      </c>
      <c r="S5220">
        <v>281.76037009698803</v>
      </c>
    </row>
    <row r="5221" spans="1:20" hidden="1" x14ac:dyDescent="0.25">
      <c r="A5221">
        <v>2640</v>
      </c>
      <c r="B5221">
        <v>3090</v>
      </c>
      <c r="C5221">
        <v>227.43360889114999</v>
      </c>
      <c r="D5221">
        <v>0.11560629299221201</v>
      </c>
      <c r="E5221">
        <v>0</v>
      </c>
      <c r="F5221">
        <v>0.40873518449924601</v>
      </c>
      <c r="G5221">
        <v>636</v>
      </c>
      <c r="H5221">
        <v>3</v>
      </c>
      <c r="I5221">
        <v>98.296658798921897</v>
      </c>
      <c r="J5221">
        <v>206.31189664948801</v>
      </c>
      <c r="K5221">
        <v>-7.7841382533378098</v>
      </c>
      <c r="L5221">
        <v>47.642398999999997</v>
      </c>
      <c r="M5221">
        <v>135.68037164544501</v>
      </c>
      <c r="N5221">
        <v>77.591347144262997</v>
      </c>
      <c r="O5221">
        <v>-0.41940302208277902</v>
      </c>
      <c r="P5221">
        <v>3.46</v>
      </c>
      <c r="Q5221">
        <v>0</v>
      </c>
      <c r="R5221">
        <v>-9.2837689961566106E-2</v>
      </c>
      <c r="S5221">
        <v>227.39373498436601</v>
      </c>
    </row>
    <row r="5222" spans="1:20" hidden="1" x14ac:dyDescent="0.25">
      <c r="A5222">
        <v>2641</v>
      </c>
      <c r="B5222">
        <v>333</v>
      </c>
      <c r="C5222">
        <v>266.131857719317</v>
      </c>
      <c r="D5222">
        <v>0.105474164948494</v>
      </c>
      <c r="E5222">
        <v>0</v>
      </c>
      <c r="F5222">
        <v>-0.11600154248333901</v>
      </c>
      <c r="G5222">
        <v>637</v>
      </c>
      <c r="H5222">
        <v>3</v>
      </c>
      <c r="I5222">
        <v>157.985775624827</v>
      </c>
      <c r="J5222">
        <v>250.040167068518</v>
      </c>
      <c r="K5222">
        <v>-7.3648433981090804</v>
      </c>
      <c r="L5222">
        <v>22.605801</v>
      </c>
      <c r="M5222">
        <v>255.79058553864201</v>
      </c>
      <c r="N5222">
        <v>145.004944885524</v>
      </c>
      <c r="O5222">
        <v>0.49783262263889599</v>
      </c>
      <c r="P5222">
        <v>7.91</v>
      </c>
      <c r="Q5222">
        <v>0</v>
      </c>
      <c r="R5222">
        <v>-0.149159054416485</v>
      </c>
      <c r="S5222">
        <v>266.592296648483</v>
      </c>
    </row>
    <row r="5223" spans="1:20" x14ac:dyDescent="0.25">
      <c r="A5223">
        <v>2641</v>
      </c>
      <c r="B5223">
        <v>1499</v>
      </c>
      <c r="C5223">
        <v>277.71345427592303</v>
      </c>
      <c r="D5223">
        <v>0.13686681309131599</v>
      </c>
      <c r="E5223">
        <v>0</v>
      </c>
      <c r="F5223">
        <v>0.67142259964880302</v>
      </c>
      <c r="G5223">
        <v>637</v>
      </c>
      <c r="H5223">
        <v>3</v>
      </c>
      <c r="I5223">
        <v>167.76780078078701</v>
      </c>
      <c r="J5223">
        <v>247.262863380005</v>
      </c>
      <c r="K5223">
        <v>-7.3648433981090804</v>
      </c>
      <c r="L5223">
        <v>-39.488300000000002</v>
      </c>
      <c r="M5223">
        <v>305.12432310901698</v>
      </c>
      <c r="N5223">
        <v>177.42166658956</v>
      </c>
      <c r="O5223">
        <v>5.33806139003197</v>
      </c>
      <c r="P5223">
        <v>2.2000000000000002</v>
      </c>
      <c r="Q5223">
        <v>0</v>
      </c>
      <c r="R5223">
        <v>-0.59464584897790795</v>
      </c>
      <c r="S5223">
        <v>280.12468492779698</v>
      </c>
      <c r="T5223">
        <f>IF(AND(C5223&gt;=$V$3,B5223=$V$1,A5223&lt;=2004),1,0)</f>
        <v>0</v>
      </c>
    </row>
    <row r="5224" spans="1:20" hidden="1" x14ac:dyDescent="0.25">
      <c r="A5224">
        <v>2641</v>
      </c>
      <c r="B5224">
        <v>1513</v>
      </c>
      <c r="C5224">
        <v>279.82373212072298</v>
      </c>
      <c r="D5224">
        <v>0.14237001070533101</v>
      </c>
      <c r="E5224">
        <v>0</v>
      </c>
      <c r="F5224">
        <v>0.64400987040675095</v>
      </c>
      <c r="G5224">
        <v>637</v>
      </c>
      <c r="H5224">
        <v>3</v>
      </c>
      <c r="I5224">
        <v>171.32631255468399</v>
      </c>
      <c r="J5224">
        <v>247.200581727029</v>
      </c>
      <c r="K5224">
        <v>-7.3648433981090804</v>
      </c>
      <c r="L5224">
        <v>-37.064602000000001</v>
      </c>
      <c r="M5224">
        <v>314.33433077332899</v>
      </c>
      <c r="N5224">
        <v>183.50843493613101</v>
      </c>
      <c r="O5224">
        <v>4.6297786036624897</v>
      </c>
      <c r="P5224">
        <v>4.76</v>
      </c>
      <c r="Q5224">
        <v>0</v>
      </c>
      <c r="R5224">
        <v>-0.46524253711923702</v>
      </c>
      <c r="S5224">
        <v>281.75277917444998</v>
      </c>
    </row>
    <row r="5225" spans="1:20" hidden="1" x14ac:dyDescent="0.25">
      <c r="A5225">
        <v>2641</v>
      </c>
      <c r="B5225">
        <v>3090</v>
      </c>
      <c r="C5225">
        <v>227.809279005967</v>
      </c>
      <c r="D5225">
        <v>0.115553749187638</v>
      </c>
      <c r="E5225">
        <v>0</v>
      </c>
      <c r="F5225">
        <v>-0.40177387386746399</v>
      </c>
      <c r="G5225">
        <v>637</v>
      </c>
      <c r="H5225">
        <v>3</v>
      </c>
      <c r="I5225">
        <v>99.500131450823304</v>
      </c>
      <c r="J5225">
        <v>206.68756676430499</v>
      </c>
      <c r="K5225">
        <v>-7.3648433981090804</v>
      </c>
      <c r="L5225">
        <v>47.642398999999997</v>
      </c>
      <c r="M5225">
        <v>136.54406158731101</v>
      </c>
      <c r="N5225">
        <v>78.081838568850202</v>
      </c>
      <c r="O5225">
        <v>-0.42988082946114498</v>
      </c>
      <c r="P5225">
        <v>3.56</v>
      </c>
      <c r="Q5225">
        <v>0</v>
      </c>
      <c r="R5225">
        <v>1.14910393242545E-2</v>
      </c>
      <c r="S5225">
        <v>227.393922472789</v>
      </c>
    </row>
    <row r="5226" spans="1:20" hidden="1" x14ac:dyDescent="0.25">
      <c r="A5226">
        <v>2642</v>
      </c>
      <c r="B5226">
        <v>333</v>
      </c>
      <c r="C5226">
        <v>266.17958949483699</v>
      </c>
      <c r="D5226">
        <v>0.105419826728998</v>
      </c>
      <c r="E5226">
        <v>0</v>
      </c>
      <c r="F5226">
        <v>0.18486884339519599</v>
      </c>
      <c r="G5226">
        <v>638</v>
      </c>
      <c r="H5226">
        <v>3</v>
      </c>
      <c r="I5226">
        <v>157.985775624827</v>
      </c>
      <c r="J5226">
        <v>250.08789884403899</v>
      </c>
      <c r="K5226">
        <v>-7.3648433981090804</v>
      </c>
      <c r="L5226">
        <v>22.605801</v>
      </c>
      <c r="M5226">
        <v>256.00102739518798</v>
      </c>
      <c r="N5226">
        <v>145.11720013728899</v>
      </c>
      <c r="O5226">
        <v>0.49761810548137497</v>
      </c>
      <c r="P5226">
        <v>7.84</v>
      </c>
      <c r="Q5226">
        <v>0</v>
      </c>
      <c r="R5226">
        <v>-0.13269133295956001</v>
      </c>
      <c r="S5226">
        <v>266.590131649478</v>
      </c>
    </row>
    <row r="5227" spans="1:20" x14ac:dyDescent="0.25">
      <c r="A5227">
        <v>2642</v>
      </c>
      <c r="B5227">
        <v>1499</v>
      </c>
      <c r="C5227">
        <v>277.37792086239102</v>
      </c>
      <c r="D5227">
        <v>0.13679630199568299</v>
      </c>
      <c r="E5227">
        <v>0</v>
      </c>
      <c r="F5227">
        <v>-0.58232125300794202</v>
      </c>
      <c r="G5227">
        <v>638</v>
      </c>
      <c r="H5227">
        <v>3</v>
      </c>
      <c r="I5227">
        <v>167.76780078078701</v>
      </c>
      <c r="J5227">
        <v>246.927329966472</v>
      </c>
      <c r="K5227">
        <v>-7.3648433981090804</v>
      </c>
      <c r="L5227">
        <v>-39.488300000000002</v>
      </c>
      <c r="M5227">
        <v>303.55817102713701</v>
      </c>
      <c r="N5227">
        <v>176.50182249048899</v>
      </c>
      <c r="O5227">
        <v>5.3538413645417098</v>
      </c>
      <c r="P5227">
        <v>2.02</v>
      </c>
      <c r="Q5227">
        <v>0</v>
      </c>
      <c r="R5227">
        <v>-0.69487914466660705</v>
      </c>
      <c r="S5227">
        <v>280.11334724188202</v>
      </c>
      <c r="T5227">
        <f>IF(AND(C5227&gt;=$V$3,B5227=$V$1,A5227&lt;=2004),1,0)</f>
        <v>0</v>
      </c>
    </row>
    <row r="5228" spans="1:20" hidden="1" x14ac:dyDescent="0.25">
      <c r="A5228">
        <v>2642</v>
      </c>
      <c r="B5228">
        <v>1513</v>
      </c>
      <c r="C5228">
        <v>279.52225640774702</v>
      </c>
      <c r="D5228">
        <v>0.14229666447030601</v>
      </c>
      <c r="E5228">
        <v>0</v>
      </c>
      <c r="F5228">
        <v>-0.55032264192615499</v>
      </c>
      <c r="G5228">
        <v>638</v>
      </c>
      <c r="H5228">
        <v>3</v>
      </c>
      <c r="I5228">
        <v>171.32631255468399</v>
      </c>
      <c r="J5228">
        <v>246.89910601405299</v>
      </c>
      <c r="K5228">
        <v>-7.3648433981090804</v>
      </c>
      <c r="L5228">
        <v>-37.064602000000001</v>
      </c>
      <c r="M5228">
        <v>312.890534149438</v>
      </c>
      <c r="N5228">
        <v>182.655964256983</v>
      </c>
      <c r="O5228">
        <v>4.6380965014170297</v>
      </c>
      <c r="P5228">
        <v>4.62</v>
      </c>
      <c r="Q5228">
        <v>0</v>
      </c>
      <c r="R5228">
        <v>-0.55592133654798603</v>
      </c>
      <c r="S5228">
        <v>281.74370873168903</v>
      </c>
    </row>
    <row r="5229" spans="1:20" hidden="1" x14ac:dyDescent="0.25">
      <c r="A5229">
        <v>2642</v>
      </c>
      <c r="B5229">
        <v>3090</v>
      </c>
      <c r="C5229">
        <v>228.16990350057199</v>
      </c>
      <c r="D5229">
        <v>0.11549421816418801</v>
      </c>
      <c r="E5229">
        <v>0</v>
      </c>
      <c r="F5229">
        <v>0.39863336360987101</v>
      </c>
      <c r="G5229">
        <v>638</v>
      </c>
      <c r="H5229">
        <v>3</v>
      </c>
      <c r="I5229">
        <v>99.500131450823304</v>
      </c>
      <c r="J5229">
        <v>207.04819125891001</v>
      </c>
      <c r="K5229">
        <v>-7.3648433981090804</v>
      </c>
      <c r="L5229">
        <v>47.642398999999997</v>
      </c>
      <c r="M5229">
        <v>137.448461897838</v>
      </c>
      <c r="N5229">
        <v>78.595105813284803</v>
      </c>
      <c r="O5229">
        <v>-0.43917287818904399</v>
      </c>
      <c r="P5229">
        <v>3.67</v>
      </c>
      <c r="Q5229">
        <v>0</v>
      </c>
      <c r="R5229">
        <v>0.119699288113421</v>
      </c>
      <c r="S5229">
        <v>227.39587549288399</v>
      </c>
    </row>
    <row r="5230" spans="1:20" hidden="1" x14ac:dyDescent="0.25">
      <c r="A5230">
        <v>2643</v>
      </c>
      <c r="B5230">
        <v>333</v>
      </c>
      <c r="C5230">
        <v>266.23173403579102</v>
      </c>
      <c r="D5230">
        <v>0.10537401676149501</v>
      </c>
      <c r="E5230">
        <v>0</v>
      </c>
      <c r="F5230">
        <v>-0.11691564826367599</v>
      </c>
      <c r="G5230">
        <v>639</v>
      </c>
      <c r="H5230">
        <v>3</v>
      </c>
      <c r="I5230">
        <v>158.405893543236</v>
      </c>
      <c r="J5230">
        <v>250.140043384992</v>
      </c>
      <c r="K5230">
        <v>-6.9433051402364301</v>
      </c>
      <c r="L5230">
        <v>22.605801</v>
      </c>
      <c r="M5230">
        <v>256.184735899099</v>
      </c>
      <c r="N5230">
        <v>145.215394654395</v>
      </c>
      <c r="O5230">
        <v>0.49872483040168097</v>
      </c>
      <c r="P5230">
        <v>7.78</v>
      </c>
      <c r="Q5230">
        <v>0</v>
      </c>
      <c r="R5230">
        <v>-0.118311859151427</v>
      </c>
      <c r="S5230">
        <v>266.58820126674902</v>
      </c>
    </row>
    <row r="5231" spans="1:20" x14ac:dyDescent="0.25">
      <c r="A5231">
        <v>2643</v>
      </c>
      <c r="B5231">
        <v>1499</v>
      </c>
      <c r="C5231">
        <v>277.01674846245697</v>
      </c>
      <c r="D5231">
        <v>0.136736857445798</v>
      </c>
      <c r="E5231">
        <v>0</v>
      </c>
      <c r="F5231">
        <v>0.67930865036475296</v>
      </c>
      <c r="G5231">
        <v>639</v>
      </c>
      <c r="H5231">
        <v>3</v>
      </c>
      <c r="I5231">
        <v>165.934649115789</v>
      </c>
      <c r="J5231">
        <v>246.56615756653801</v>
      </c>
      <c r="K5231">
        <v>-6.9433051402364301</v>
      </c>
      <c r="L5231">
        <v>-39.488300000000002</v>
      </c>
      <c r="M5231">
        <v>302.09379158780803</v>
      </c>
      <c r="N5231">
        <v>175.64267457587599</v>
      </c>
      <c r="O5231">
        <v>5.3688788068077997</v>
      </c>
      <c r="P5231">
        <v>1.83</v>
      </c>
      <c r="Q5231">
        <v>0</v>
      </c>
      <c r="R5231">
        <v>-0.78830730747464195</v>
      </c>
      <c r="S5231">
        <v>280.10048517698101</v>
      </c>
      <c r="T5231">
        <f>IF(AND(C5231&gt;=$V$3,B5231=$V$1,A5231&lt;=2004),1,0)</f>
        <v>0</v>
      </c>
    </row>
    <row r="5232" spans="1:20" hidden="1" x14ac:dyDescent="0.25">
      <c r="A5232">
        <v>2643</v>
      </c>
      <c r="B5232">
        <v>1513</v>
      </c>
      <c r="C5232">
        <v>279.19667118166598</v>
      </c>
      <c r="D5232">
        <v>0.142234829749293</v>
      </c>
      <c r="E5232">
        <v>0</v>
      </c>
      <c r="F5232">
        <v>0.63878620444164802</v>
      </c>
      <c r="G5232">
        <v>639</v>
      </c>
      <c r="H5232">
        <v>3</v>
      </c>
      <c r="I5232">
        <v>169.56680196177899</v>
      </c>
      <c r="J5232">
        <v>246.573520787972</v>
      </c>
      <c r="K5232">
        <v>-6.9433051402364301</v>
      </c>
      <c r="L5232">
        <v>-37.064602000000001</v>
      </c>
      <c r="M5232">
        <v>311.54430716706798</v>
      </c>
      <c r="N5232">
        <v>181.86203211764101</v>
      </c>
      <c r="O5232">
        <v>4.6474276327603796</v>
      </c>
      <c r="P5232">
        <v>4.49</v>
      </c>
      <c r="Q5232">
        <v>0</v>
      </c>
      <c r="R5232">
        <v>-0.64018798433024904</v>
      </c>
      <c r="S5232">
        <v>281.73326338971998</v>
      </c>
    </row>
    <row r="5233" spans="1:20" hidden="1" x14ac:dyDescent="0.25">
      <c r="A5233">
        <v>2643</v>
      </c>
      <c r="B5233">
        <v>3090</v>
      </c>
      <c r="C5233">
        <v>228.545667199392</v>
      </c>
      <c r="D5233">
        <v>0.11544403039074</v>
      </c>
      <c r="E5233">
        <v>0</v>
      </c>
      <c r="F5233">
        <v>-0.40111250482559002</v>
      </c>
      <c r="G5233">
        <v>639</v>
      </c>
      <c r="H5233">
        <v>3</v>
      </c>
      <c r="I5233">
        <v>100.704165850872</v>
      </c>
      <c r="J5233">
        <v>207.42395495772999</v>
      </c>
      <c r="K5233">
        <v>-6.9433051402364301</v>
      </c>
      <c r="L5233">
        <v>47.642398999999997</v>
      </c>
      <c r="M5233">
        <v>138.32086015800499</v>
      </c>
      <c r="N5233">
        <v>79.090639553130899</v>
      </c>
      <c r="O5233">
        <v>-0.44797989160462398</v>
      </c>
      <c r="P5233">
        <v>3.77</v>
      </c>
      <c r="Q5233">
        <v>0</v>
      </c>
      <c r="R5233">
        <v>0.22306282458401999</v>
      </c>
      <c r="S5233">
        <v>227.39951499806099</v>
      </c>
    </row>
    <row r="5234" spans="1:20" hidden="1" x14ac:dyDescent="0.25">
      <c r="A5234">
        <v>2644</v>
      </c>
      <c r="B5234">
        <v>333</v>
      </c>
      <c r="C5234">
        <v>266.27751605132602</v>
      </c>
      <c r="D5234">
        <v>0.105322413172439</v>
      </c>
      <c r="E5234">
        <v>0</v>
      </c>
      <c r="F5234">
        <v>0.16857433505418301</v>
      </c>
      <c r="G5234">
        <v>640</v>
      </c>
      <c r="H5234">
        <v>3</v>
      </c>
      <c r="I5234">
        <v>158.405893543236</v>
      </c>
      <c r="J5234">
        <v>250.18582540052699</v>
      </c>
      <c r="K5234">
        <v>-6.9433051402364301</v>
      </c>
      <c r="L5234">
        <v>22.605801</v>
      </c>
      <c r="M5234">
        <v>256.38554109866902</v>
      </c>
      <c r="N5234">
        <v>145.32251717090799</v>
      </c>
      <c r="O5234">
        <v>0.49941672976912599</v>
      </c>
      <c r="P5234">
        <v>7.72</v>
      </c>
      <c r="Q5234">
        <v>0</v>
      </c>
      <c r="R5234">
        <v>-0.102728307786498</v>
      </c>
      <c r="S5234">
        <v>266.58652514609298</v>
      </c>
    </row>
    <row r="5235" spans="1:20" x14ac:dyDescent="0.25">
      <c r="A5235">
        <v>2644</v>
      </c>
      <c r="B5235">
        <v>1499</v>
      </c>
      <c r="C5235">
        <v>276.67727401716098</v>
      </c>
      <c r="D5235">
        <v>0.13666989489831899</v>
      </c>
      <c r="E5235">
        <v>0</v>
      </c>
      <c r="F5235">
        <v>-0.57489079355588901</v>
      </c>
      <c r="G5235">
        <v>640</v>
      </c>
      <c r="H5235">
        <v>3</v>
      </c>
      <c r="I5235">
        <v>165.934649115789</v>
      </c>
      <c r="J5235">
        <v>246.22668312124199</v>
      </c>
      <c r="K5235">
        <v>-6.9433051402364301</v>
      </c>
      <c r="L5235">
        <v>-39.488300000000002</v>
      </c>
      <c r="M5235">
        <v>300.52344278788098</v>
      </c>
      <c r="N5235">
        <v>174.72102084315</v>
      </c>
      <c r="O5235">
        <v>5.3846969158255202</v>
      </c>
      <c r="P5235">
        <v>1.64</v>
      </c>
      <c r="Q5235">
        <v>0</v>
      </c>
      <c r="R5235">
        <v>-0.888684924812149</v>
      </c>
      <c r="S5235">
        <v>280.08598534541602</v>
      </c>
      <c r="T5235">
        <f>IF(AND(C5235&gt;=$V$3,B5235=$V$1,A5235&lt;=2004),1,0)</f>
        <v>0</v>
      </c>
    </row>
    <row r="5236" spans="1:20" hidden="1" x14ac:dyDescent="0.25">
      <c r="A5236">
        <v>2644</v>
      </c>
      <c r="B5236">
        <v>1513</v>
      </c>
      <c r="C5236">
        <v>278.89198722768401</v>
      </c>
      <c r="D5236">
        <v>0.14216517474391799</v>
      </c>
      <c r="E5236">
        <v>0</v>
      </c>
      <c r="F5236">
        <v>-0.55378356931744199</v>
      </c>
      <c r="G5236">
        <v>640</v>
      </c>
      <c r="H5236">
        <v>3</v>
      </c>
      <c r="I5236">
        <v>169.56680196177899</v>
      </c>
      <c r="J5236">
        <v>246.26883683398901</v>
      </c>
      <c r="K5236">
        <v>-6.9433051402364301</v>
      </c>
      <c r="L5236">
        <v>-37.064602000000001</v>
      </c>
      <c r="M5236">
        <v>310.09530431570698</v>
      </c>
      <c r="N5236">
        <v>181.00716185927499</v>
      </c>
      <c r="O5236">
        <v>4.6562601994239401</v>
      </c>
      <c r="P5236">
        <v>4.3499999999999996</v>
      </c>
      <c r="Q5236">
        <v>0</v>
      </c>
      <c r="R5236">
        <v>-0.73100639398838196</v>
      </c>
      <c r="S5236">
        <v>281.72133624963902</v>
      </c>
    </row>
    <row r="5237" spans="1:20" hidden="1" x14ac:dyDescent="0.25">
      <c r="A5237">
        <v>2644</v>
      </c>
      <c r="B5237">
        <v>3090</v>
      </c>
      <c r="C5237">
        <v>228.90598178459399</v>
      </c>
      <c r="D5237">
        <v>0.115387495331279</v>
      </c>
      <c r="E5237">
        <v>0</v>
      </c>
      <c r="F5237">
        <v>0.40932388247997498</v>
      </c>
      <c r="G5237">
        <v>640</v>
      </c>
      <c r="H5237">
        <v>3</v>
      </c>
      <c r="I5237">
        <v>100.704165850872</v>
      </c>
      <c r="J5237">
        <v>207.78426954293201</v>
      </c>
      <c r="K5237">
        <v>-6.9433051402364301</v>
      </c>
      <c r="L5237">
        <v>47.642398999999997</v>
      </c>
      <c r="M5237">
        <v>139.23429341781599</v>
      </c>
      <c r="N5237">
        <v>79.609170565132601</v>
      </c>
      <c r="O5237">
        <v>-0.45516112553322002</v>
      </c>
      <c r="P5237">
        <v>3.87</v>
      </c>
      <c r="Q5237">
        <v>0</v>
      </c>
      <c r="R5237">
        <v>0.33030322532603001</v>
      </c>
      <c r="S5237">
        <v>227.40490424344901</v>
      </c>
    </row>
    <row r="5238" spans="1:20" hidden="1" x14ac:dyDescent="0.25">
      <c r="A5238">
        <v>2645</v>
      </c>
      <c r="B5238">
        <v>333</v>
      </c>
      <c r="C5238">
        <v>266.32764546858198</v>
      </c>
      <c r="D5238">
        <v>0.105280126848201</v>
      </c>
      <c r="E5238">
        <v>0</v>
      </c>
      <c r="F5238">
        <v>-0.11518384353380499</v>
      </c>
      <c r="G5238">
        <v>641</v>
      </c>
      <c r="H5238">
        <v>3</v>
      </c>
      <c r="I5238">
        <v>158.81863760611</v>
      </c>
      <c r="J5238">
        <v>250.23595481778401</v>
      </c>
      <c r="K5238">
        <v>-6.5196518843567697</v>
      </c>
      <c r="L5238">
        <v>22.605801</v>
      </c>
      <c r="M5238">
        <v>256.56194193125299</v>
      </c>
      <c r="N5238">
        <v>145.41700641410699</v>
      </c>
      <c r="O5238">
        <v>0.49932556762373098</v>
      </c>
      <c r="P5238">
        <v>7.66</v>
      </c>
      <c r="Q5238">
        <v>0</v>
      </c>
      <c r="R5238">
        <v>-8.9051611590557203E-2</v>
      </c>
      <c r="S5238">
        <v>266.58507217515501</v>
      </c>
    </row>
    <row r="5239" spans="1:20" x14ac:dyDescent="0.25">
      <c r="A5239">
        <v>2645</v>
      </c>
      <c r="B5239">
        <v>1499</v>
      </c>
      <c r="C5239">
        <v>276.31233815253501</v>
      </c>
      <c r="D5239">
        <v>0.136615022746085</v>
      </c>
      <c r="E5239">
        <v>0</v>
      </c>
      <c r="F5239">
        <v>0.674603968161543</v>
      </c>
      <c r="G5239">
        <v>641</v>
      </c>
      <c r="H5239">
        <v>3</v>
      </c>
      <c r="I5239">
        <v>164.10282345384701</v>
      </c>
      <c r="J5239">
        <v>245.86174725661701</v>
      </c>
      <c r="K5239">
        <v>-6.5196518843567697</v>
      </c>
      <c r="L5239">
        <v>-39.488300000000002</v>
      </c>
      <c r="M5239">
        <v>299.05302412560002</v>
      </c>
      <c r="N5239">
        <v>173.85910032536401</v>
      </c>
      <c r="O5239">
        <v>5.4000777681552297</v>
      </c>
      <c r="P5239">
        <v>1.45</v>
      </c>
      <c r="Q5239">
        <v>0</v>
      </c>
      <c r="R5239">
        <v>-0.98233755047562499</v>
      </c>
      <c r="S5239">
        <v>280.06995747251801</v>
      </c>
      <c r="T5239">
        <f>IF(AND(C5239&gt;=$V$3,B5239=$V$1,A5239&lt;=2004),1,0)</f>
        <v>0</v>
      </c>
    </row>
    <row r="5240" spans="1:20" hidden="1" x14ac:dyDescent="0.25">
      <c r="A5240">
        <v>2645</v>
      </c>
      <c r="B5240">
        <v>1513</v>
      </c>
      <c r="C5240">
        <v>278.56254158044499</v>
      </c>
      <c r="D5240">
        <v>0.142108096269418</v>
      </c>
      <c r="E5240">
        <v>0</v>
      </c>
      <c r="F5240">
        <v>0.65606583128804596</v>
      </c>
      <c r="G5240">
        <v>641</v>
      </c>
      <c r="H5240">
        <v>3</v>
      </c>
      <c r="I5240">
        <v>167.807570933238</v>
      </c>
      <c r="J5240">
        <v>245.93939118674999</v>
      </c>
      <c r="K5240">
        <v>-6.5196518843567697</v>
      </c>
      <c r="L5240">
        <v>-37.064602000000001</v>
      </c>
      <c r="M5240">
        <v>308.74390544043899</v>
      </c>
      <c r="N5240">
        <v>180.21096604333701</v>
      </c>
      <c r="O5240">
        <v>4.6651187140845396</v>
      </c>
      <c r="P5240">
        <v>4.2</v>
      </c>
      <c r="Q5240">
        <v>0</v>
      </c>
      <c r="R5240">
        <v>-0.81537435118957202</v>
      </c>
      <c r="S5240">
        <v>281.70803255738099</v>
      </c>
    </row>
    <row r="5241" spans="1:20" hidden="1" x14ac:dyDescent="0.25">
      <c r="A5241">
        <v>2645</v>
      </c>
      <c r="B5241">
        <v>3090</v>
      </c>
      <c r="C5241">
        <v>229.28147395613701</v>
      </c>
      <c r="D5241">
        <v>0.115341167936248</v>
      </c>
      <c r="E5241">
        <v>0</v>
      </c>
      <c r="F5241">
        <v>-0.402129436493741</v>
      </c>
      <c r="G5241">
        <v>641</v>
      </c>
      <c r="H5241">
        <v>3</v>
      </c>
      <c r="I5241">
        <v>101.908312372879</v>
      </c>
      <c r="J5241">
        <v>208.159761714475</v>
      </c>
      <c r="K5241">
        <v>-6.5196518843567697</v>
      </c>
      <c r="L5241">
        <v>47.642398999999997</v>
      </c>
      <c r="M5241">
        <v>140.11441354831601</v>
      </c>
      <c r="N5241">
        <v>80.109288523863796</v>
      </c>
      <c r="O5241">
        <v>-0.460966713580375</v>
      </c>
      <c r="P5241">
        <v>3.97</v>
      </c>
      <c r="Q5241">
        <v>0</v>
      </c>
      <c r="R5241">
        <v>0.43258718408319902</v>
      </c>
      <c r="S5241">
        <v>227.411962359471</v>
      </c>
    </row>
    <row r="5242" spans="1:20" hidden="1" x14ac:dyDescent="0.25">
      <c r="A5242">
        <v>2646</v>
      </c>
      <c r="B5242">
        <v>333</v>
      </c>
      <c r="C5242">
        <v>266.371161954738</v>
      </c>
      <c r="D5242">
        <v>0.105231391320262</v>
      </c>
      <c r="E5242">
        <v>0</v>
      </c>
      <c r="F5242">
        <v>0.17520879461504599</v>
      </c>
      <c r="G5242">
        <v>642</v>
      </c>
      <c r="H5242">
        <v>3</v>
      </c>
      <c r="I5242">
        <v>158.81863760611</v>
      </c>
      <c r="J5242">
        <v>250.279471303939</v>
      </c>
      <c r="K5242">
        <v>-6.5196518843567697</v>
      </c>
      <c r="L5242">
        <v>22.605801</v>
      </c>
      <c r="M5242">
        <v>256.75519794759902</v>
      </c>
      <c r="N5242">
        <v>145.520200378211</v>
      </c>
      <c r="O5242">
        <v>0.49904406668192303</v>
      </c>
      <c r="P5242">
        <v>7.59</v>
      </c>
      <c r="Q5242">
        <v>0</v>
      </c>
      <c r="R5242">
        <v>-7.4186370158542098E-2</v>
      </c>
      <c r="S5242">
        <v>266.58386174630499</v>
      </c>
    </row>
    <row r="5243" spans="1:20" x14ac:dyDescent="0.25">
      <c r="A5243">
        <v>2646</v>
      </c>
      <c r="B5243">
        <v>1499</v>
      </c>
      <c r="C5243">
        <v>275.96917983467699</v>
      </c>
      <c r="D5243">
        <v>0.13655178189087999</v>
      </c>
      <c r="E5243">
        <v>0</v>
      </c>
      <c r="F5243">
        <v>-0.57699956657165696</v>
      </c>
      <c r="G5243">
        <v>642</v>
      </c>
      <c r="H5243">
        <v>3</v>
      </c>
      <c r="I5243">
        <v>164.10282345384701</v>
      </c>
      <c r="J5243">
        <v>245.518588938758</v>
      </c>
      <c r="K5243">
        <v>-6.5196518843567697</v>
      </c>
      <c r="L5243">
        <v>-39.488300000000002</v>
      </c>
      <c r="M5243">
        <v>297.47834559745303</v>
      </c>
      <c r="N5243">
        <v>172.93556877743299</v>
      </c>
      <c r="O5243">
        <v>5.4153805018163297</v>
      </c>
      <c r="P5243">
        <v>1.26</v>
      </c>
      <c r="Q5243">
        <v>0</v>
      </c>
      <c r="R5243">
        <v>-1.08288740317027</v>
      </c>
      <c r="S5243">
        <v>280.052289022754</v>
      </c>
      <c r="T5243">
        <f>IF(AND(C5243&gt;=$V$3,B5243=$V$1,A5243&lt;=2004),1,0)</f>
        <v>0</v>
      </c>
    </row>
    <row r="5244" spans="1:20" hidden="1" x14ac:dyDescent="0.25">
      <c r="A5244">
        <v>2646</v>
      </c>
      <c r="B5244">
        <v>1513</v>
      </c>
      <c r="C5244">
        <v>278.25419798372099</v>
      </c>
      <c r="D5244">
        <v>0.14204231259966499</v>
      </c>
      <c r="E5244">
        <v>0</v>
      </c>
      <c r="F5244">
        <v>-0.55910320172626904</v>
      </c>
      <c r="G5244">
        <v>642</v>
      </c>
      <c r="H5244">
        <v>3</v>
      </c>
      <c r="I5244">
        <v>167.807570933238</v>
      </c>
      <c r="J5244">
        <v>245.63104759002701</v>
      </c>
      <c r="K5244">
        <v>-6.5196518843567697</v>
      </c>
      <c r="L5244">
        <v>-37.064602000000001</v>
      </c>
      <c r="M5244">
        <v>307.28765348979698</v>
      </c>
      <c r="N5244">
        <v>179.35251516546899</v>
      </c>
      <c r="O5244">
        <v>4.6753136521510203</v>
      </c>
      <c r="P5244">
        <v>4.0599999999999996</v>
      </c>
      <c r="Q5244">
        <v>0</v>
      </c>
      <c r="R5244">
        <v>-0.90648154207548304</v>
      </c>
      <c r="S5244">
        <v>281.69324235524101</v>
      </c>
    </row>
    <row r="5245" spans="1:20" hidden="1" x14ac:dyDescent="0.25">
      <c r="A5245">
        <v>2646</v>
      </c>
      <c r="B5245">
        <v>3090</v>
      </c>
      <c r="C5245">
        <v>229.64190617659801</v>
      </c>
      <c r="D5245">
        <v>0.115287775022687</v>
      </c>
      <c r="E5245">
        <v>0</v>
      </c>
      <c r="F5245">
        <v>0.399013011654266</v>
      </c>
      <c r="G5245">
        <v>642</v>
      </c>
      <c r="H5245">
        <v>3</v>
      </c>
      <c r="I5245">
        <v>101.908312372879</v>
      </c>
      <c r="J5245">
        <v>208.520193934936</v>
      </c>
      <c r="K5245">
        <v>-6.5196518843567697</v>
      </c>
      <c r="L5245">
        <v>47.642398999999997</v>
      </c>
      <c r="M5245">
        <v>141.03604017576399</v>
      </c>
      <c r="N5245">
        <v>80.6326202090207</v>
      </c>
      <c r="O5245">
        <v>-0.46550782257338902</v>
      </c>
      <c r="P5245">
        <v>4.08</v>
      </c>
      <c r="Q5245">
        <v>0</v>
      </c>
      <c r="R5245">
        <v>0.53876414445306797</v>
      </c>
      <c r="S5245">
        <v>227.42075286455201</v>
      </c>
    </row>
    <row r="5246" spans="1:20" hidden="1" x14ac:dyDescent="0.25">
      <c r="A5246">
        <v>2647</v>
      </c>
      <c r="B5246">
        <v>333</v>
      </c>
      <c r="C5246">
        <v>266.41904682593002</v>
      </c>
      <c r="D5246">
        <v>0.10519334570656499</v>
      </c>
      <c r="E5246">
        <v>0</v>
      </c>
      <c r="F5246">
        <v>-0.115739792905473</v>
      </c>
      <c r="G5246">
        <v>643</v>
      </c>
      <c r="H5246">
        <v>3</v>
      </c>
      <c r="I5246">
        <v>159.22381264434</v>
      </c>
      <c r="J5246">
        <v>250.327356175131</v>
      </c>
      <c r="K5246">
        <v>-6.0940126793558598</v>
      </c>
      <c r="L5246">
        <v>22.605801</v>
      </c>
      <c r="M5246">
        <v>256.92304868239103</v>
      </c>
      <c r="N5246">
        <v>145.610377224719</v>
      </c>
      <c r="O5246">
        <v>0.499451229793342</v>
      </c>
      <c r="P5246">
        <v>7.53</v>
      </c>
      <c r="Q5246">
        <v>0</v>
      </c>
      <c r="R5246">
        <v>-6.1296769398507402E-2</v>
      </c>
      <c r="S5246">
        <v>266.58286162488201</v>
      </c>
    </row>
    <row r="5247" spans="1:20" x14ac:dyDescent="0.25">
      <c r="A5247">
        <v>2647</v>
      </c>
      <c r="B5247">
        <v>1499</v>
      </c>
      <c r="C5247">
        <v>275.60032844765198</v>
      </c>
      <c r="D5247">
        <v>0.13650241262683999</v>
      </c>
      <c r="E5247">
        <v>0</v>
      </c>
      <c r="F5247">
        <v>0.68074155475866505</v>
      </c>
      <c r="G5247">
        <v>643</v>
      </c>
      <c r="H5247">
        <v>3</v>
      </c>
      <c r="I5247">
        <v>162.272842507094</v>
      </c>
      <c r="J5247">
        <v>245.14973755173401</v>
      </c>
      <c r="K5247">
        <v>-6.0940126793558598</v>
      </c>
      <c r="L5247">
        <v>-39.488300000000002</v>
      </c>
      <c r="M5247">
        <v>296.00331687237201</v>
      </c>
      <c r="N5247">
        <v>172.07180938505499</v>
      </c>
      <c r="O5247">
        <v>5.4304934967101497</v>
      </c>
      <c r="P5247">
        <v>1.06</v>
      </c>
      <c r="Q5247">
        <v>0</v>
      </c>
      <c r="R5247">
        <v>-1.17668851712178</v>
      </c>
      <c r="S5247">
        <v>280.03309010891502</v>
      </c>
      <c r="T5247">
        <f>IF(AND(C5247&gt;=$V$3,B5247=$V$1,A5247&lt;=2004),1,0)</f>
        <v>0</v>
      </c>
    </row>
    <row r="5248" spans="1:20" hidden="1" x14ac:dyDescent="0.25">
      <c r="A5248">
        <v>2647</v>
      </c>
      <c r="B5248">
        <v>1513</v>
      </c>
      <c r="C5248">
        <v>277.92131114814998</v>
      </c>
      <c r="D5248">
        <v>0.14199095827577099</v>
      </c>
      <c r="E5248">
        <v>0</v>
      </c>
      <c r="F5248">
        <v>0.65027782664850697</v>
      </c>
      <c r="G5248">
        <v>643</v>
      </c>
      <c r="H5248">
        <v>3</v>
      </c>
      <c r="I5248">
        <v>166.049114642962</v>
      </c>
      <c r="J5248">
        <v>245.29816075445601</v>
      </c>
      <c r="K5248">
        <v>-6.0940126793558598</v>
      </c>
      <c r="L5248">
        <v>-37.064602000000001</v>
      </c>
      <c r="M5248">
        <v>305.92935203289301</v>
      </c>
      <c r="N5248">
        <v>178.55315531965499</v>
      </c>
      <c r="O5248">
        <v>4.6854836355503702</v>
      </c>
      <c r="P5248">
        <v>3.91</v>
      </c>
      <c r="Q5248">
        <v>0</v>
      </c>
      <c r="R5248">
        <v>-0.99107906143097402</v>
      </c>
      <c r="S5248">
        <v>281.677071855375</v>
      </c>
    </row>
    <row r="5249" spans="1:20" hidden="1" x14ac:dyDescent="0.25">
      <c r="A5249">
        <v>2647</v>
      </c>
      <c r="B5249">
        <v>3090</v>
      </c>
      <c r="C5249">
        <v>230.017456723072</v>
      </c>
      <c r="D5249">
        <v>0.115246093599517</v>
      </c>
      <c r="E5249">
        <v>0</v>
      </c>
      <c r="F5249">
        <v>-0.40055933835577601</v>
      </c>
      <c r="G5249">
        <v>643</v>
      </c>
      <c r="H5249">
        <v>3</v>
      </c>
      <c r="I5249">
        <v>103.112131950292</v>
      </c>
      <c r="J5249">
        <v>208.89574448140999</v>
      </c>
      <c r="K5249">
        <v>-6.0940126793558598</v>
      </c>
      <c r="L5249">
        <v>47.642398999999997</v>
      </c>
      <c r="M5249">
        <v>141.92497245469801</v>
      </c>
      <c r="N5249">
        <v>81.138007849881504</v>
      </c>
      <c r="O5249">
        <v>-0.47007277451959201</v>
      </c>
      <c r="P5249">
        <v>4.18</v>
      </c>
      <c r="Q5249">
        <v>0</v>
      </c>
      <c r="R5249">
        <v>0.64010181375568398</v>
      </c>
      <c r="S5249">
        <v>227.43119680055801</v>
      </c>
    </row>
    <row r="5250" spans="1:20" hidden="1" x14ac:dyDescent="0.25">
      <c r="A5250">
        <v>2648</v>
      </c>
      <c r="B5250">
        <v>333</v>
      </c>
      <c r="C5250">
        <v>266.47035966405599</v>
      </c>
      <c r="D5250">
        <v>0.10514947693377701</v>
      </c>
      <c r="E5250">
        <v>0</v>
      </c>
      <c r="F5250">
        <v>-9.0823529354554497E-2</v>
      </c>
      <c r="G5250">
        <v>644</v>
      </c>
      <c r="H5250">
        <v>3</v>
      </c>
      <c r="I5250">
        <v>159.62123908945</v>
      </c>
      <c r="J5250">
        <v>250.37866901325799</v>
      </c>
      <c r="K5250">
        <v>-5.6665171790587898</v>
      </c>
      <c r="L5250">
        <v>22.605801</v>
      </c>
      <c r="M5250">
        <v>257.10784413614601</v>
      </c>
      <c r="N5250">
        <v>145.70939023550901</v>
      </c>
      <c r="O5250">
        <v>0.49933399151836499</v>
      </c>
      <c r="P5250">
        <v>7.46</v>
      </c>
      <c r="Q5250">
        <v>0</v>
      </c>
      <c r="R5250">
        <v>-4.7208875389432997E-2</v>
      </c>
      <c r="S5250">
        <v>266.582091362303</v>
      </c>
    </row>
    <row r="5251" spans="1:20" x14ac:dyDescent="0.25">
      <c r="A5251">
        <v>2648</v>
      </c>
      <c r="B5251">
        <v>1499</v>
      </c>
      <c r="C5251">
        <v>275.20812796807797</v>
      </c>
      <c r="D5251">
        <v>0.13644548703630699</v>
      </c>
      <c r="E5251">
        <v>0</v>
      </c>
      <c r="F5251">
        <v>0.61863749680233004</v>
      </c>
      <c r="G5251">
        <v>644</v>
      </c>
      <c r="H5251">
        <v>3</v>
      </c>
      <c r="I5251">
        <v>160.44522005950401</v>
      </c>
      <c r="J5251">
        <v>244.75753707216001</v>
      </c>
      <c r="K5251">
        <v>-5.6665171790587898</v>
      </c>
      <c r="L5251">
        <v>-39.488300000000002</v>
      </c>
      <c r="M5251">
        <v>294.423973310441</v>
      </c>
      <c r="N5251">
        <v>171.146518516973</v>
      </c>
      <c r="O5251">
        <v>5.4464161366266097</v>
      </c>
      <c r="P5251">
        <v>0.87</v>
      </c>
      <c r="Q5251">
        <v>0</v>
      </c>
      <c r="R5251">
        <v>-1.27745291778508</v>
      </c>
      <c r="S5251">
        <v>280.01224711763302</v>
      </c>
      <c r="T5251">
        <f>IF(AND(C5251&gt;=$V$3,B5251=$V$1,A5251&lt;=2004),1,0)</f>
        <v>0</v>
      </c>
    </row>
    <row r="5252" spans="1:20" hidden="1" x14ac:dyDescent="0.25">
      <c r="A5252">
        <v>2648</v>
      </c>
      <c r="B5252">
        <v>1513</v>
      </c>
      <c r="C5252">
        <v>277.56576116569698</v>
      </c>
      <c r="D5252">
        <v>0.141931743797471</v>
      </c>
      <c r="E5252">
        <v>0</v>
      </c>
      <c r="F5252">
        <v>0.60046437224974603</v>
      </c>
      <c r="G5252">
        <v>644</v>
      </c>
      <c r="H5252">
        <v>3</v>
      </c>
      <c r="I5252">
        <v>164.29192485621701</v>
      </c>
      <c r="J5252">
        <v>244.94261077200301</v>
      </c>
      <c r="K5252">
        <v>-5.6665171790587898</v>
      </c>
      <c r="L5252">
        <v>-37.064602000000001</v>
      </c>
      <c r="M5252">
        <v>304.467994071644</v>
      </c>
      <c r="N5252">
        <v>177.692705371161</v>
      </c>
      <c r="O5252">
        <v>4.6959943296264504</v>
      </c>
      <c r="P5252">
        <v>3.76</v>
      </c>
      <c r="Q5252">
        <v>0</v>
      </c>
      <c r="R5252">
        <v>-1.0823517799016</v>
      </c>
      <c r="S5252">
        <v>281.65941214486998</v>
      </c>
    </row>
    <row r="5253" spans="1:20" hidden="1" x14ac:dyDescent="0.25">
      <c r="A5253">
        <v>2648</v>
      </c>
      <c r="B5253">
        <v>3090</v>
      </c>
      <c r="C5253">
        <v>230.40731307096101</v>
      </c>
      <c r="D5253">
        <v>0.115198032530056</v>
      </c>
      <c r="E5253">
        <v>0</v>
      </c>
      <c r="F5253">
        <v>-0.37903149734631197</v>
      </c>
      <c r="G5253">
        <v>644</v>
      </c>
      <c r="H5253">
        <v>3</v>
      </c>
      <c r="I5253">
        <v>104.315196435701</v>
      </c>
      <c r="J5253">
        <v>209.285600829299</v>
      </c>
      <c r="K5253">
        <v>-5.6665171790587898</v>
      </c>
      <c r="L5253">
        <v>47.642398999999997</v>
      </c>
      <c r="M5253">
        <v>142.85565436138501</v>
      </c>
      <c r="N5253">
        <v>81.666790589591599</v>
      </c>
      <c r="O5253">
        <v>-0.47343513625044298</v>
      </c>
      <c r="P5253">
        <v>4.28</v>
      </c>
      <c r="Q5253">
        <v>0</v>
      </c>
      <c r="R5253">
        <v>0.74531985625096298</v>
      </c>
      <c r="S5253">
        <v>227.44335747986699</v>
      </c>
    </row>
    <row r="5254" spans="1:20" hidden="1" x14ac:dyDescent="0.25">
      <c r="A5254">
        <v>2649</v>
      </c>
      <c r="B5254">
        <v>333</v>
      </c>
      <c r="C5254">
        <v>266.515457934079</v>
      </c>
      <c r="D5254">
        <v>0.10511614635443201</v>
      </c>
      <c r="E5254">
        <v>0</v>
      </c>
      <c r="F5254">
        <v>0.16465420463858699</v>
      </c>
      <c r="G5254">
        <v>645</v>
      </c>
      <c r="H5254">
        <v>3</v>
      </c>
      <c r="I5254">
        <v>159.62123908945</v>
      </c>
      <c r="J5254">
        <v>250.42376728328</v>
      </c>
      <c r="K5254">
        <v>-5.6665171790587898</v>
      </c>
      <c r="L5254">
        <v>22.605801</v>
      </c>
      <c r="M5254">
        <v>257.3059792967</v>
      </c>
      <c r="N5254">
        <v>145.81732860283299</v>
      </c>
      <c r="O5254">
        <v>0.49988611909485903</v>
      </c>
      <c r="P5254">
        <v>7.4</v>
      </c>
      <c r="Q5254">
        <v>0</v>
      </c>
      <c r="R5254">
        <v>-3.2199336405124603E-2</v>
      </c>
      <c r="S5254">
        <v>266.58156599617899</v>
      </c>
    </row>
    <row r="5255" spans="1:20" x14ac:dyDescent="0.25">
      <c r="A5255">
        <v>2649</v>
      </c>
      <c r="B5255">
        <v>1499</v>
      </c>
      <c r="C5255">
        <v>274.83959005736898</v>
      </c>
      <c r="D5255">
        <v>0.13640223615894001</v>
      </c>
      <c r="E5255">
        <v>0</v>
      </c>
      <c r="F5255">
        <v>-0.62694342420133198</v>
      </c>
      <c r="G5255">
        <v>645</v>
      </c>
      <c r="H5255">
        <v>3</v>
      </c>
      <c r="I5255">
        <v>160.44522005950401</v>
      </c>
      <c r="J5255">
        <v>244.38899916144999</v>
      </c>
      <c r="K5255">
        <v>-5.6665171790587898</v>
      </c>
      <c r="L5255">
        <v>-39.488300000000002</v>
      </c>
      <c r="M5255">
        <v>292.75159553034899</v>
      </c>
      <c r="N5255">
        <v>170.16894336329699</v>
      </c>
      <c r="O5255">
        <v>5.4615374862173001</v>
      </c>
      <c r="P5255">
        <v>0.68</v>
      </c>
      <c r="Q5255">
        <v>0</v>
      </c>
      <c r="R5255">
        <v>-1.3844723659784599</v>
      </c>
      <c r="S5255">
        <v>279.98965799121498</v>
      </c>
      <c r="T5255">
        <f>IF(AND(C5255&gt;=$V$3,B5255=$V$1,A5255&lt;=2004),1,0)</f>
        <v>0</v>
      </c>
    </row>
    <row r="5256" spans="1:20" hidden="1" x14ac:dyDescent="0.25">
      <c r="A5256">
        <v>2649</v>
      </c>
      <c r="B5256">
        <v>1513</v>
      </c>
      <c r="C5256">
        <v>277.23287092885403</v>
      </c>
      <c r="D5256">
        <v>0.14188675387088101</v>
      </c>
      <c r="E5256">
        <v>0</v>
      </c>
      <c r="F5256">
        <v>-0.60037456083849405</v>
      </c>
      <c r="G5256">
        <v>645</v>
      </c>
      <c r="H5256">
        <v>3</v>
      </c>
      <c r="I5256">
        <v>164.29192485621701</v>
      </c>
      <c r="J5256">
        <v>244.60972053515999</v>
      </c>
      <c r="K5256">
        <v>-5.6665171790587898</v>
      </c>
      <c r="L5256">
        <v>-37.064602000000001</v>
      </c>
      <c r="M5256">
        <v>302.91293475895702</v>
      </c>
      <c r="N5256">
        <v>176.77944516498101</v>
      </c>
      <c r="O5256">
        <v>4.7071950666210398</v>
      </c>
      <c r="P5256">
        <v>3.61</v>
      </c>
      <c r="Q5256">
        <v>0</v>
      </c>
      <c r="R5256">
        <v>-1.1797264972394901</v>
      </c>
      <c r="S5256">
        <v>281.640163663181</v>
      </c>
    </row>
    <row r="5257" spans="1:20" hidden="1" x14ac:dyDescent="0.25">
      <c r="A5257">
        <v>2649</v>
      </c>
      <c r="B5257">
        <v>3090</v>
      </c>
      <c r="C5257">
        <v>230.78092484846499</v>
      </c>
      <c r="D5257">
        <v>0.11516151673106501</v>
      </c>
      <c r="E5257">
        <v>0</v>
      </c>
      <c r="F5257">
        <v>0.43039938593896498</v>
      </c>
      <c r="G5257">
        <v>645</v>
      </c>
      <c r="H5257">
        <v>3</v>
      </c>
      <c r="I5257">
        <v>104.315196435701</v>
      </c>
      <c r="J5257">
        <v>209.65921260680301</v>
      </c>
      <c r="K5257">
        <v>-5.6665171790587898</v>
      </c>
      <c r="L5257">
        <v>47.642398999999997</v>
      </c>
      <c r="M5257">
        <v>143.826623017679</v>
      </c>
      <c r="N5257">
        <v>82.219354328880499</v>
      </c>
      <c r="O5257">
        <v>-0.476583592081396</v>
      </c>
      <c r="P5257">
        <v>4.38</v>
      </c>
      <c r="Q5257">
        <v>0</v>
      </c>
      <c r="R5257">
        <v>0.85416586935327199</v>
      </c>
      <c r="S5257">
        <v>227.457294096645</v>
      </c>
    </row>
    <row r="5258" spans="1:20" hidden="1" x14ac:dyDescent="0.25">
      <c r="A5258">
        <v>2650</v>
      </c>
      <c r="B5258">
        <v>333</v>
      </c>
      <c r="C5258">
        <v>266.56442887568898</v>
      </c>
      <c r="D5258">
        <v>0.105083540644546</v>
      </c>
      <c r="E5258">
        <v>0</v>
      </c>
      <c r="F5258">
        <v>-0.10260592588081199</v>
      </c>
      <c r="G5258">
        <v>646</v>
      </c>
      <c r="H5258">
        <v>3</v>
      </c>
      <c r="I5258">
        <v>160.01075300376499</v>
      </c>
      <c r="J5258">
        <v>250.472738224891</v>
      </c>
      <c r="K5258">
        <v>-5.2372956027361903</v>
      </c>
      <c r="L5258">
        <v>22.605801</v>
      </c>
      <c r="M5258">
        <v>257.480212569608</v>
      </c>
      <c r="N5258">
        <v>145.91180910087601</v>
      </c>
      <c r="O5258">
        <v>0.499774335406522</v>
      </c>
      <c r="P5258">
        <v>7.34</v>
      </c>
      <c r="Q5258">
        <v>0</v>
      </c>
      <c r="R5258">
        <v>-1.9051314569391801E-2</v>
      </c>
      <c r="S5258">
        <v>266.58125515389497</v>
      </c>
    </row>
    <row r="5259" spans="1:20" x14ac:dyDescent="0.25">
      <c r="A5259">
        <v>2650</v>
      </c>
      <c r="B5259">
        <v>1499</v>
      </c>
      <c r="C5259">
        <v>274.44753491867499</v>
      </c>
      <c r="D5259">
        <v>0.13635992589648999</v>
      </c>
      <c r="E5259">
        <v>0</v>
      </c>
      <c r="F5259">
        <v>0.623092300071309</v>
      </c>
      <c r="G5259">
        <v>646</v>
      </c>
      <c r="H5259">
        <v>3</v>
      </c>
      <c r="I5259">
        <v>158.62046495819999</v>
      </c>
      <c r="J5259">
        <v>243.99694402275699</v>
      </c>
      <c r="K5259">
        <v>-5.2372956027361903</v>
      </c>
      <c r="L5259">
        <v>-39.488300000000002</v>
      </c>
      <c r="M5259">
        <v>291.18661940464199</v>
      </c>
      <c r="N5259">
        <v>169.253974584302</v>
      </c>
      <c r="O5259">
        <v>5.4762363194954498</v>
      </c>
      <c r="P5259">
        <v>0.49</v>
      </c>
      <c r="Q5259">
        <v>0</v>
      </c>
      <c r="R5259">
        <v>-1.4841694211481999</v>
      </c>
      <c r="S5259">
        <v>279.96544220222302</v>
      </c>
      <c r="T5259">
        <f>IF(AND(C5259&gt;=$V$3,B5259=$V$1,A5259&lt;=2004),1,0)</f>
        <v>0</v>
      </c>
    </row>
    <row r="5260" spans="1:20" hidden="1" x14ac:dyDescent="0.25">
      <c r="A5260">
        <v>2650</v>
      </c>
      <c r="B5260">
        <v>1513</v>
      </c>
      <c r="C5260">
        <v>276.87726067006201</v>
      </c>
      <c r="D5260">
        <v>0.14184274237984101</v>
      </c>
      <c r="E5260">
        <v>0</v>
      </c>
      <c r="F5260">
        <v>0.60197131517203795</v>
      </c>
      <c r="G5260">
        <v>646</v>
      </c>
      <c r="H5260">
        <v>3</v>
      </c>
      <c r="I5260">
        <v>162.53648990123901</v>
      </c>
      <c r="J5260">
        <v>244.25411027636801</v>
      </c>
      <c r="K5260">
        <v>-5.2372956027361903</v>
      </c>
      <c r="L5260">
        <v>-37.064602000000001</v>
      </c>
      <c r="M5260">
        <v>301.46238841174602</v>
      </c>
      <c r="N5260">
        <v>175.927357368526</v>
      </c>
      <c r="O5260">
        <v>4.7183827176866799</v>
      </c>
      <c r="P5260">
        <v>3.46</v>
      </c>
      <c r="Q5260">
        <v>0</v>
      </c>
      <c r="R5260">
        <v>-1.27011316944925</v>
      </c>
      <c r="S5260">
        <v>281.61944042763298</v>
      </c>
    </row>
    <row r="5261" spans="1:20" hidden="1" x14ac:dyDescent="0.25">
      <c r="A5261">
        <v>2650</v>
      </c>
      <c r="B5261">
        <v>3090</v>
      </c>
      <c r="C5261">
        <v>231.16923169980299</v>
      </c>
      <c r="D5261">
        <v>0.115125795073311</v>
      </c>
      <c r="E5261">
        <v>0</v>
      </c>
      <c r="F5261">
        <v>-0.38934528721937001</v>
      </c>
      <c r="G5261">
        <v>646</v>
      </c>
      <c r="H5261">
        <v>3</v>
      </c>
      <c r="I5261">
        <v>105.51708892907899</v>
      </c>
      <c r="J5261">
        <v>210.04751945814101</v>
      </c>
      <c r="K5261">
        <v>-5.2372956027361903</v>
      </c>
      <c r="L5261">
        <v>47.642398999999997</v>
      </c>
      <c r="M5261">
        <v>144.76176975151901</v>
      </c>
      <c r="N5261">
        <v>82.751461460545201</v>
      </c>
      <c r="O5261">
        <v>-0.47928786825038999</v>
      </c>
      <c r="P5261">
        <v>4.49</v>
      </c>
      <c r="Q5261">
        <v>0</v>
      </c>
      <c r="R5261">
        <v>0.95781865256945498</v>
      </c>
      <c r="S5261">
        <v>227.47292191787199</v>
      </c>
    </row>
    <row r="5262" spans="1:20" hidden="1" x14ac:dyDescent="0.25">
      <c r="A5262">
        <v>2651</v>
      </c>
      <c r="B5262">
        <v>333</v>
      </c>
      <c r="C5262">
        <v>266.60696248925399</v>
      </c>
      <c r="D5262">
        <v>0.105052056784495</v>
      </c>
      <c r="E5262">
        <v>0</v>
      </c>
      <c r="F5262">
        <v>0.17055619576318101</v>
      </c>
      <c r="G5262">
        <v>647</v>
      </c>
      <c r="H5262">
        <v>3</v>
      </c>
      <c r="I5262">
        <v>160.01075300376499</v>
      </c>
      <c r="J5262">
        <v>250.51527183845499</v>
      </c>
      <c r="K5262">
        <v>-5.2372956027361903</v>
      </c>
      <c r="L5262">
        <v>22.605801</v>
      </c>
      <c r="M5262">
        <v>257.66950776858499</v>
      </c>
      <c r="N5262">
        <v>146.01496489329699</v>
      </c>
      <c r="O5262">
        <v>0.499559789280144</v>
      </c>
      <c r="P5262">
        <v>7.27</v>
      </c>
      <c r="Q5262">
        <v>0</v>
      </c>
      <c r="R5262">
        <v>-4.8490714889448299E-3</v>
      </c>
      <c r="S5262">
        <v>266.58117603618098</v>
      </c>
    </row>
    <row r="5263" spans="1:20" x14ac:dyDescent="0.25">
      <c r="A5263">
        <v>2651</v>
      </c>
      <c r="B5263">
        <v>1499</v>
      </c>
      <c r="C5263">
        <v>274.07887130840601</v>
      </c>
      <c r="D5263">
        <v>0.13631907138400301</v>
      </c>
      <c r="E5263">
        <v>0</v>
      </c>
      <c r="F5263">
        <v>-0.61976214201098401</v>
      </c>
      <c r="G5263">
        <v>647</v>
      </c>
      <c r="H5263">
        <v>3</v>
      </c>
      <c r="I5263">
        <v>158.62046495819999</v>
      </c>
      <c r="J5263">
        <v>243.62828041248801</v>
      </c>
      <c r="K5263">
        <v>-5.2372956027361903</v>
      </c>
      <c r="L5263">
        <v>-39.488300000000002</v>
      </c>
      <c r="M5263">
        <v>289.52867531578897</v>
      </c>
      <c r="N5263">
        <v>168.28520607480101</v>
      </c>
      <c r="O5263">
        <v>5.4908173067454999</v>
      </c>
      <c r="P5263">
        <v>0.3</v>
      </c>
      <c r="Q5263">
        <v>0</v>
      </c>
      <c r="R5263">
        <v>-1.5901749965568699</v>
      </c>
      <c r="S5263">
        <v>279.93949682049703</v>
      </c>
      <c r="T5263">
        <f>IF(AND(C5263&gt;=$V$3,B5263=$V$1,A5263&lt;=2004),1,0)</f>
        <v>0</v>
      </c>
    </row>
    <row r="5264" spans="1:20" hidden="1" x14ac:dyDescent="0.25">
      <c r="A5264">
        <v>2651</v>
      </c>
      <c r="B5264">
        <v>1513</v>
      </c>
      <c r="C5264">
        <v>276.54451487383301</v>
      </c>
      <c r="D5264">
        <v>0.141800245172164</v>
      </c>
      <c r="E5264">
        <v>0</v>
      </c>
      <c r="F5264">
        <v>-0.60579855155241602</v>
      </c>
      <c r="G5264">
        <v>647</v>
      </c>
      <c r="H5264">
        <v>3</v>
      </c>
      <c r="I5264">
        <v>162.53648990123901</v>
      </c>
      <c r="J5264">
        <v>243.921364480139</v>
      </c>
      <c r="K5264">
        <v>-5.2372956027361903</v>
      </c>
      <c r="L5264">
        <v>-37.064602000000001</v>
      </c>
      <c r="M5264">
        <v>299.91860281876302</v>
      </c>
      <c r="N5264">
        <v>175.02110114919299</v>
      </c>
      <c r="O5264">
        <v>4.7301426677843903</v>
      </c>
      <c r="P5264">
        <v>3.32</v>
      </c>
      <c r="Q5264">
        <v>0</v>
      </c>
      <c r="R5264">
        <v>-1.3666223972540901</v>
      </c>
      <c r="S5264">
        <v>281.59714254227498</v>
      </c>
    </row>
    <row r="5265" spans="1:20" hidden="1" x14ac:dyDescent="0.25">
      <c r="A5265">
        <v>2651</v>
      </c>
      <c r="B5265">
        <v>3090</v>
      </c>
      <c r="C5265">
        <v>231.54125224646901</v>
      </c>
      <c r="D5265">
        <v>0.115091302474393</v>
      </c>
      <c r="E5265">
        <v>0</v>
      </c>
      <c r="F5265">
        <v>0.43150511675057301</v>
      </c>
      <c r="G5265">
        <v>647</v>
      </c>
      <c r="H5265">
        <v>3</v>
      </c>
      <c r="I5265">
        <v>105.51708892907899</v>
      </c>
      <c r="J5265">
        <v>210.419540004807</v>
      </c>
      <c r="K5265">
        <v>-5.2372956027361903</v>
      </c>
      <c r="L5265">
        <v>47.642398999999997</v>
      </c>
      <c r="M5265">
        <v>145.738523229891</v>
      </c>
      <c r="N5265">
        <v>83.307405203286194</v>
      </c>
      <c r="O5265">
        <v>-0.48258295339324497</v>
      </c>
      <c r="P5265">
        <v>4.59</v>
      </c>
      <c r="Q5265">
        <v>0</v>
      </c>
      <c r="R5265">
        <v>1.0652189485460399</v>
      </c>
      <c r="S5265">
        <v>227.49030208816799</v>
      </c>
    </row>
    <row r="5266" spans="1:20" hidden="1" x14ac:dyDescent="0.25">
      <c r="A5266">
        <v>2652</v>
      </c>
      <c r="B5266">
        <v>333</v>
      </c>
      <c r="C5266">
        <v>266.65341699964</v>
      </c>
      <c r="D5266">
        <v>0.10502601104763</v>
      </c>
      <c r="E5266">
        <v>0</v>
      </c>
      <c r="F5266">
        <v>-0.103883648452454</v>
      </c>
      <c r="G5266">
        <v>648</v>
      </c>
      <c r="H5266">
        <v>3</v>
      </c>
      <c r="I5266">
        <v>160.39220608397599</v>
      </c>
      <c r="J5266">
        <v>250.56172634884101</v>
      </c>
      <c r="K5266">
        <v>-4.80647869543815</v>
      </c>
      <c r="L5266">
        <v>22.605801</v>
      </c>
      <c r="M5266">
        <v>257.83400441514902</v>
      </c>
      <c r="N5266">
        <v>146.10477313992001</v>
      </c>
      <c r="O5266">
        <v>0.50008357969945905</v>
      </c>
      <c r="P5266">
        <v>7.21</v>
      </c>
      <c r="Q5266">
        <v>0</v>
      </c>
      <c r="R5266">
        <v>7.4312544267594099E-3</v>
      </c>
      <c r="S5266">
        <v>266.58129728493202</v>
      </c>
    </row>
    <row r="5267" spans="1:20" x14ac:dyDescent="0.25">
      <c r="A5267">
        <v>2652</v>
      </c>
      <c r="B5267">
        <v>1499</v>
      </c>
      <c r="C5267">
        <v>273.68694999812402</v>
      </c>
      <c r="D5267">
        <v>0.136285273562508</v>
      </c>
      <c r="E5267">
        <v>0</v>
      </c>
      <c r="F5267">
        <v>0.61621608038248599</v>
      </c>
      <c r="G5267">
        <v>648</v>
      </c>
      <c r="H5267">
        <v>3</v>
      </c>
      <c r="I5267">
        <v>156.79908110084901</v>
      </c>
      <c r="J5267">
        <v>243.23635910220599</v>
      </c>
      <c r="K5267">
        <v>-4.80647869543815</v>
      </c>
      <c r="L5267">
        <v>-39.488300000000002</v>
      </c>
      <c r="M5267">
        <v>287.97611909114801</v>
      </c>
      <c r="N5267">
        <v>167.37862111767501</v>
      </c>
      <c r="O5267">
        <v>5.5051470559507703</v>
      </c>
      <c r="P5267">
        <v>0.12</v>
      </c>
      <c r="Q5267">
        <v>0</v>
      </c>
      <c r="R5267">
        <v>-1.68894105584135</v>
      </c>
      <c r="S5267">
        <v>279.911939966376</v>
      </c>
      <c r="T5267">
        <f>IF(AND(C5267&gt;=$V$3,B5267=$V$1,A5267&lt;=2004),1,0)</f>
        <v>0</v>
      </c>
    </row>
    <row r="5268" spans="1:20" hidden="1" x14ac:dyDescent="0.25">
      <c r="A5268">
        <v>2652</v>
      </c>
      <c r="B5268">
        <v>1513</v>
      </c>
      <c r="C5268">
        <v>276.18891343144003</v>
      </c>
      <c r="D5268">
        <v>0.141765088393837</v>
      </c>
      <c r="E5268">
        <v>0</v>
      </c>
      <c r="F5268">
        <v>0.60556471578494697</v>
      </c>
      <c r="G5268">
        <v>648</v>
      </c>
      <c r="H5268">
        <v>3</v>
      </c>
      <c r="I5268">
        <v>160.78329463603399</v>
      </c>
      <c r="J5268">
        <v>243.565763037746</v>
      </c>
      <c r="K5268">
        <v>-4.80647869543815</v>
      </c>
      <c r="L5268">
        <v>-37.064602000000001</v>
      </c>
      <c r="M5268">
        <v>298.47945396872302</v>
      </c>
      <c r="N5268">
        <v>174.17687616034499</v>
      </c>
      <c r="O5268">
        <v>4.7407222276008198</v>
      </c>
      <c r="P5268">
        <v>3.17</v>
      </c>
      <c r="Q5268">
        <v>0</v>
      </c>
      <c r="R5268">
        <v>-1.4560886532516</v>
      </c>
      <c r="S5268">
        <v>281.57338492061899</v>
      </c>
    </row>
    <row r="5269" spans="1:20" hidden="1" x14ac:dyDescent="0.25">
      <c r="A5269">
        <v>2652</v>
      </c>
      <c r="B5269">
        <v>3090</v>
      </c>
      <c r="C5269">
        <v>231.927541082023</v>
      </c>
      <c r="D5269">
        <v>0.115062767690102</v>
      </c>
      <c r="E5269">
        <v>0</v>
      </c>
      <c r="F5269">
        <v>-0.37803765293677899</v>
      </c>
      <c r="G5269">
        <v>648</v>
      </c>
      <c r="H5269">
        <v>3</v>
      </c>
      <c r="I5269">
        <v>106.717404074333</v>
      </c>
      <c r="J5269">
        <v>210.80582884036099</v>
      </c>
      <c r="K5269">
        <v>-4.80647869543815</v>
      </c>
      <c r="L5269">
        <v>47.642398999999997</v>
      </c>
      <c r="M5269">
        <v>146.67893807658601</v>
      </c>
      <c r="N5269">
        <v>83.842963322209698</v>
      </c>
      <c r="O5269">
        <v>-0.48519355003018699</v>
      </c>
      <c r="P5269">
        <v>4.6900000000000004</v>
      </c>
      <c r="Q5269">
        <v>0</v>
      </c>
      <c r="R5269">
        <v>1.16742078527392</v>
      </c>
      <c r="S5269">
        <v>227.50934978919199</v>
      </c>
    </row>
    <row r="5270" spans="1:20" hidden="1" x14ac:dyDescent="0.25">
      <c r="A5270">
        <v>2653</v>
      </c>
      <c r="B5270">
        <v>333</v>
      </c>
      <c r="C5270">
        <v>266.69401175803603</v>
      </c>
      <c r="D5270">
        <v>0.104994930396235</v>
      </c>
      <c r="E5270">
        <v>0</v>
      </c>
      <c r="F5270">
        <v>0.155253388290406</v>
      </c>
      <c r="G5270">
        <v>649</v>
      </c>
      <c r="H5270">
        <v>3</v>
      </c>
      <c r="I5270">
        <v>160.39220608397599</v>
      </c>
      <c r="J5270">
        <v>250.602321107237</v>
      </c>
      <c r="K5270">
        <v>-4.80647869543815</v>
      </c>
      <c r="L5270">
        <v>22.605801</v>
      </c>
      <c r="M5270">
        <v>258.013754909319</v>
      </c>
      <c r="N5270">
        <v>146.20256065977901</v>
      </c>
      <c r="O5270">
        <v>0.50014569057708702</v>
      </c>
      <c r="P5270">
        <v>7.15</v>
      </c>
      <c r="Q5270">
        <v>0</v>
      </c>
      <c r="R5270">
        <v>2.0783779283271998E-2</v>
      </c>
      <c r="S5270">
        <v>266.58163639420502</v>
      </c>
    </row>
    <row r="5271" spans="1:20" x14ac:dyDescent="0.25">
      <c r="A5271">
        <v>2653</v>
      </c>
      <c r="B5271">
        <v>1499</v>
      </c>
      <c r="C5271">
        <v>273.31849574793898</v>
      </c>
      <c r="D5271">
        <v>0.13624494226709299</v>
      </c>
      <c r="E5271">
        <v>0</v>
      </c>
      <c r="F5271">
        <v>-0.62176334763567098</v>
      </c>
      <c r="G5271">
        <v>649</v>
      </c>
      <c r="H5271">
        <v>3</v>
      </c>
      <c r="I5271">
        <v>156.79908110084901</v>
      </c>
      <c r="J5271">
        <v>242.86790485202101</v>
      </c>
      <c r="K5271">
        <v>-4.80647869543815</v>
      </c>
      <c r="L5271">
        <v>-39.488300000000002</v>
      </c>
      <c r="M5271">
        <v>286.33247364059901</v>
      </c>
      <c r="N5271">
        <v>166.41833509620901</v>
      </c>
      <c r="O5271">
        <v>5.5185468093278898</v>
      </c>
      <c r="P5271">
        <v>-0.06</v>
      </c>
      <c r="Q5271">
        <v>0</v>
      </c>
      <c r="R5271">
        <v>-1.79394522101634</v>
      </c>
      <c r="S5271">
        <v>279.88266985858598</v>
      </c>
      <c r="T5271">
        <f>IF(AND(C5271&gt;=$V$3,B5271=$V$1,A5271&lt;=2004),1,0)</f>
        <v>0</v>
      </c>
    </row>
    <row r="5272" spans="1:20" hidden="1" x14ac:dyDescent="0.25">
      <c r="A5272">
        <v>2653</v>
      </c>
      <c r="B5272">
        <v>1513</v>
      </c>
      <c r="C5272">
        <v>275.855560359945</v>
      </c>
      <c r="D5272">
        <v>0.14172313544095999</v>
      </c>
      <c r="E5272">
        <v>0</v>
      </c>
      <c r="F5272">
        <v>-0.589475065274776</v>
      </c>
      <c r="G5272">
        <v>649</v>
      </c>
      <c r="H5272">
        <v>3</v>
      </c>
      <c r="I5272">
        <v>160.78329463603399</v>
      </c>
      <c r="J5272">
        <v>243.232409966251</v>
      </c>
      <c r="K5272">
        <v>-4.80647869543815</v>
      </c>
      <c r="L5272">
        <v>-37.064602000000001</v>
      </c>
      <c r="M5272">
        <v>296.94718454214302</v>
      </c>
      <c r="N5272">
        <v>173.277508978914</v>
      </c>
      <c r="O5272">
        <v>4.7516628235190996</v>
      </c>
      <c r="P5272">
        <v>3.02</v>
      </c>
      <c r="Q5272">
        <v>0</v>
      </c>
      <c r="R5272">
        <v>-1.55172087745946</v>
      </c>
      <c r="S5272">
        <v>281.54806695839198</v>
      </c>
    </row>
    <row r="5273" spans="1:20" hidden="1" x14ac:dyDescent="0.25">
      <c r="A5273">
        <v>2653</v>
      </c>
      <c r="B5273">
        <v>3090</v>
      </c>
      <c r="C5273">
        <v>232.29755231220599</v>
      </c>
      <c r="D5273">
        <v>0.11502871683226799</v>
      </c>
      <c r="E5273">
        <v>0</v>
      </c>
      <c r="F5273">
        <v>0.43127461800522199</v>
      </c>
      <c r="G5273">
        <v>649</v>
      </c>
      <c r="H5273">
        <v>3</v>
      </c>
      <c r="I5273">
        <v>106.717404074333</v>
      </c>
      <c r="J5273">
        <v>211.17584007054299</v>
      </c>
      <c r="K5273">
        <v>-4.80647869543815</v>
      </c>
      <c r="L5273">
        <v>47.642398999999997</v>
      </c>
      <c r="M5273">
        <v>147.660229945097</v>
      </c>
      <c r="N5273">
        <v>84.401470428305998</v>
      </c>
      <c r="O5273">
        <v>-0.48785022651368398</v>
      </c>
      <c r="P5273">
        <v>4.79</v>
      </c>
      <c r="Q5273">
        <v>0</v>
      </c>
      <c r="R5273">
        <v>1.2732539643812599</v>
      </c>
      <c r="S5273">
        <v>227.53012427012101</v>
      </c>
    </row>
    <row r="5274" spans="1:20" hidden="1" x14ac:dyDescent="0.25">
      <c r="A5274">
        <v>2654</v>
      </c>
      <c r="B5274">
        <v>333</v>
      </c>
      <c r="C5274">
        <v>266.738079166928</v>
      </c>
      <c r="D5274">
        <v>0.104970438057198</v>
      </c>
      <c r="E5274">
        <v>0</v>
      </c>
      <c r="F5274">
        <v>-9.2007418879968203E-2</v>
      </c>
      <c r="G5274">
        <v>650</v>
      </c>
      <c r="H5274">
        <v>3</v>
      </c>
      <c r="I5274">
        <v>160.76546563843499</v>
      </c>
      <c r="J5274">
        <v>250.64638851612901</v>
      </c>
      <c r="K5274">
        <v>-4.3741976881681</v>
      </c>
      <c r="L5274">
        <v>22.605801</v>
      </c>
      <c r="M5274">
        <v>258.17090868916102</v>
      </c>
      <c r="N5274">
        <v>146.288401301867</v>
      </c>
      <c r="O5274">
        <v>0.50011571612336603</v>
      </c>
      <c r="P5274">
        <v>7.08</v>
      </c>
      <c r="Q5274">
        <v>0</v>
      </c>
      <c r="R5274">
        <v>3.2384830808122302E-2</v>
      </c>
      <c r="S5274">
        <v>266.58216478686597</v>
      </c>
    </row>
    <row r="5275" spans="1:20" x14ac:dyDescent="0.25">
      <c r="A5275">
        <v>2654</v>
      </c>
      <c r="B5275">
        <v>1499</v>
      </c>
      <c r="C5275">
        <v>272.92695759112502</v>
      </c>
      <c r="D5275">
        <v>0.13621316018670501</v>
      </c>
      <c r="E5275">
        <v>0</v>
      </c>
      <c r="F5275">
        <v>0.61161139100858497</v>
      </c>
      <c r="G5275">
        <v>650</v>
      </c>
      <c r="H5275">
        <v>3</v>
      </c>
      <c r="I5275">
        <v>154.98156741886299</v>
      </c>
      <c r="J5275">
        <v>242.476366695206</v>
      </c>
      <c r="K5275">
        <v>-4.3741976881681</v>
      </c>
      <c r="L5275">
        <v>-39.488300000000002</v>
      </c>
      <c r="M5275">
        <v>284.793670840169</v>
      </c>
      <c r="N5275">
        <v>165.52008450282801</v>
      </c>
      <c r="O5275">
        <v>5.5313789744116004</v>
      </c>
      <c r="P5275">
        <v>-0.23</v>
      </c>
      <c r="Q5275">
        <v>0</v>
      </c>
      <c r="R5275">
        <v>-1.8916928116785701</v>
      </c>
      <c r="S5275">
        <v>279.85180489579</v>
      </c>
      <c r="T5275">
        <f>IF(AND(C5275&gt;=$V$3,B5275=$V$1,A5275&lt;=2004),1,0)</f>
        <v>0</v>
      </c>
    </row>
    <row r="5276" spans="1:20" hidden="1" x14ac:dyDescent="0.25">
      <c r="A5276">
        <v>2654</v>
      </c>
      <c r="B5276">
        <v>1513</v>
      </c>
      <c r="C5276">
        <v>275.49931825491097</v>
      </c>
      <c r="D5276">
        <v>0.14169007545349599</v>
      </c>
      <c r="E5276">
        <v>0</v>
      </c>
      <c r="F5276">
        <v>0.60644931165137395</v>
      </c>
      <c r="G5276">
        <v>650</v>
      </c>
      <c r="H5276">
        <v>3</v>
      </c>
      <c r="I5276">
        <v>159.032820410146</v>
      </c>
      <c r="J5276">
        <v>242.876167861217</v>
      </c>
      <c r="K5276">
        <v>-4.3741976881681</v>
      </c>
      <c r="L5276">
        <v>-37.064602000000001</v>
      </c>
      <c r="M5276">
        <v>295.51614685898898</v>
      </c>
      <c r="N5276">
        <v>172.438365101209</v>
      </c>
      <c r="O5276">
        <v>4.7632974930281797</v>
      </c>
      <c r="P5276">
        <v>2.87</v>
      </c>
      <c r="Q5276">
        <v>0</v>
      </c>
      <c r="R5276">
        <v>-1.64049180158841</v>
      </c>
      <c r="S5276">
        <v>281.52130060493897</v>
      </c>
    </row>
    <row r="5277" spans="1:20" hidden="1" x14ac:dyDescent="0.25">
      <c r="A5277">
        <v>2654</v>
      </c>
      <c r="B5277">
        <v>3090</v>
      </c>
      <c r="C5277">
        <v>232.681790680391</v>
      </c>
      <c r="D5277">
        <v>0.11500188389546701</v>
      </c>
      <c r="E5277">
        <v>0</v>
      </c>
      <c r="F5277">
        <v>-0.37694736029827702</v>
      </c>
      <c r="G5277">
        <v>650</v>
      </c>
      <c r="H5277">
        <v>3</v>
      </c>
      <c r="I5277">
        <v>107.915748323785</v>
      </c>
      <c r="J5277">
        <v>211.56007843872899</v>
      </c>
      <c r="K5277">
        <v>-4.3741976881681</v>
      </c>
      <c r="L5277">
        <v>47.642398999999997</v>
      </c>
      <c r="M5277">
        <v>148.60478063292501</v>
      </c>
      <c r="N5277">
        <v>84.939458505601806</v>
      </c>
      <c r="O5277">
        <v>-0.49010907388915598</v>
      </c>
      <c r="P5277">
        <v>4.8899999999999997</v>
      </c>
      <c r="Q5277">
        <v>0</v>
      </c>
      <c r="R5277">
        <v>1.3738985598782001</v>
      </c>
      <c r="S5277">
        <v>227.552540873743</v>
      </c>
    </row>
    <row r="5278" spans="1:20" hidden="1" x14ac:dyDescent="0.25">
      <c r="A5278">
        <v>2655</v>
      </c>
      <c r="B5278">
        <v>333</v>
      </c>
      <c r="C5278">
        <v>266.77648795483401</v>
      </c>
      <c r="D5278">
        <v>0.10493783663629799</v>
      </c>
      <c r="E5278">
        <v>0</v>
      </c>
      <c r="F5278">
        <v>0.14992444530247301</v>
      </c>
      <c r="G5278">
        <v>651</v>
      </c>
      <c r="H5278">
        <v>3</v>
      </c>
      <c r="I5278">
        <v>160.76546563843499</v>
      </c>
      <c r="J5278">
        <v>250.68479730403499</v>
      </c>
      <c r="K5278">
        <v>-4.3741976881681</v>
      </c>
      <c r="L5278">
        <v>22.605801</v>
      </c>
      <c r="M5278">
        <v>258.34158733388898</v>
      </c>
      <c r="N5278">
        <v>146.38083729424901</v>
      </c>
      <c r="O5278">
        <v>0.50098118998805397</v>
      </c>
      <c r="P5278">
        <v>7.02</v>
      </c>
      <c r="Q5278">
        <v>0</v>
      </c>
      <c r="R5278">
        <v>4.49320976301021E-2</v>
      </c>
      <c r="S5278">
        <v>266.58289790141401</v>
      </c>
    </row>
    <row r="5279" spans="1:20" x14ac:dyDescent="0.25">
      <c r="A5279">
        <v>2655</v>
      </c>
      <c r="B5279">
        <v>1499</v>
      </c>
      <c r="C5279">
        <v>272.55891128264199</v>
      </c>
      <c r="D5279">
        <v>0.136170855489786</v>
      </c>
      <c r="E5279">
        <v>0</v>
      </c>
      <c r="F5279">
        <v>-0.62242010690183303</v>
      </c>
      <c r="G5279">
        <v>651</v>
      </c>
      <c r="H5279">
        <v>3</v>
      </c>
      <c r="I5279">
        <v>154.98156741886299</v>
      </c>
      <c r="J5279">
        <v>242.10832038672399</v>
      </c>
      <c r="K5279">
        <v>-4.3741976881681</v>
      </c>
      <c r="L5279">
        <v>-39.488300000000002</v>
      </c>
      <c r="M5279">
        <v>283.165267175699</v>
      </c>
      <c r="N5279">
        <v>164.568520884538</v>
      </c>
      <c r="O5279">
        <v>5.5430186342558203</v>
      </c>
      <c r="P5279">
        <v>-0.4</v>
      </c>
      <c r="Q5279">
        <v>0</v>
      </c>
      <c r="R5279">
        <v>-1.9956332125562799</v>
      </c>
      <c r="S5279">
        <v>279.81924403576102</v>
      </c>
      <c r="T5279">
        <f>IF(AND(C5279&gt;=$V$3,B5279=$V$1,A5279&lt;=2004),1,0)</f>
        <v>0</v>
      </c>
    </row>
    <row r="5280" spans="1:20" hidden="1" x14ac:dyDescent="0.25">
      <c r="A5280">
        <v>2655</v>
      </c>
      <c r="B5280">
        <v>1513</v>
      </c>
      <c r="C5280">
        <v>275.16558009356902</v>
      </c>
      <c r="D5280">
        <v>0.14164606975176999</v>
      </c>
      <c r="E5280">
        <v>0</v>
      </c>
      <c r="F5280">
        <v>-0.59624650775541499</v>
      </c>
      <c r="G5280">
        <v>651</v>
      </c>
      <c r="H5280">
        <v>3</v>
      </c>
      <c r="I5280">
        <v>159.032820410146</v>
      </c>
      <c r="J5280">
        <v>242.54242969987499</v>
      </c>
      <c r="K5280">
        <v>-4.3741976881681</v>
      </c>
      <c r="L5280">
        <v>-37.064602000000001</v>
      </c>
      <c r="M5280">
        <v>293.99257358673498</v>
      </c>
      <c r="N5280">
        <v>171.54391773856599</v>
      </c>
      <c r="O5280">
        <v>4.7754683076375901</v>
      </c>
      <c r="P5280">
        <v>2.73</v>
      </c>
      <c r="Q5280">
        <v>0</v>
      </c>
      <c r="R5280">
        <v>-1.73544158512286</v>
      </c>
      <c r="S5280">
        <v>281.49298504565297</v>
      </c>
    </row>
    <row r="5281" spans="1:20" hidden="1" x14ac:dyDescent="0.25">
      <c r="A5281">
        <v>2655</v>
      </c>
      <c r="B5281">
        <v>3090</v>
      </c>
      <c r="C5281">
        <v>233.04975229151401</v>
      </c>
      <c r="D5281">
        <v>0.11496616693657299</v>
      </c>
      <c r="E5281">
        <v>0</v>
      </c>
      <c r="F5281">
        <v>0.431252138152734</v>
      </c>
      <c r="G5281">
        <v>651</v>
      </c>
      <c r="H5281">
        <v>3</v>
      </c>
      <c r="I5281">
        <v>107.915748323785</v>
      </c>
      <c r="J5281">
        <v>211.928040049852</v>
      </c>
      <c r="K5281">
        <v>-4.3741976881681</v>
      </c>
      <c r="L5281">
        <v>47.642398999999997</v>
      </c>
      <c r="M5281">
        <v>149.590438640977</v>
      </c>
      <c r="N5281">
        <v>85.500280881882603</v>
      </c>
      <c r="O5281">
        <v>-0.49225417923889703</v>
      </c>
      <c r="P5281">
        <v>4.99</v>
      </c>
      <c r="Q5281">
        <v>0</v>
      </c>
      <c r="R5281">
        <v>1.4781699609096099</v>
      </c>
      <c r="S5281">
        <v>227.576658775216</v>
      </c>
    </row>
    <row r="5282" spans="1:20" hidden="1" x14ac:dyDescent="0.25">
      <c r="A5282">
        <v>2656</v>
      </c>
      <c r="B5282">
        <v>333</v>
      </c>
      <c r="C5282">
        <v>266.818722947575</v>
      </c>
      <c r="D5282">
        <v>0.104914068030486</v>
      </c>
      <c r="E5282">
        <v>0</v>
      </c>
      <c r="F5282">
        <v>-0.101374794369922</v>
      </c>
      <c r="G5282">
        <v>652</v>
      </c>
      <c r="H5282">
        <v>3</v>
      </c>
      <c r="I5282">
        <v>161.13041453855701</v>
      </c>
      <c r="J5282">
        <v>250.727032296776</v>
      </c>
      <c r="K5282">
        <v>-3.94058425790843</v>
      </c>
      <c r="L5282">
        <v>22.605801</v>
      </c>
      <c r="M5282">
        <v>258.49041843693101</v>
      </c>
      <c r="N5282">
        <v>146.462047534899</v>
      </c>
      <c r="O5282">
        <v>0.50133667370969104</v>
      </c>
      <c r="P5282">
        <v>6.96</v>
      </c>
      <c r="Q5282">
        <v>0</v>
      </c>
      <c r="R5282">
        <v>5.57896402949241E-2</v>
      </c>
      <c r="S5282">
        <v>266.58380816822</v>
      </c>
    </row>
    <row r="5283" spans="1:20" x14ac:dyDescent="0.25">
      <c r="A5283">
        <v>2656</v>
      </c>
      <c r="B5283">
        <v>1499</v>
      </c>
      <c r="C5283">
        <v>272.16754624166703</v>
      </c>
      <c r="D5283">
        <v>0.13614001254989999</v>
      </c>
      <c r="E5283">
        <v>0</v>
      </c>
      <c r="F5283">
        <v>0.617833124810378</v>
      </c>
      <c r="G5283">
        <v>652</v>
      </c>
      <c r="H5283">
        <v>3</v>
      </c>
      <c r="I5283">
        <v>153.16841785615799</v>
      </c>
      <c r="J5283">
        <v>241.716955345749</v>
      </c>
      <c r="K5283">
        <v>-3.94058425790843</v>
      </c>
      <c r="L5283">
        <v>-39.488300000000002</v>
      </c>
      <c r="M5283">
        <v>281.64094268446701</v>
      </c>
      <c r="N5283">
        <v>163.678889056169</v>
      </c>
      <c r="O5283">
        <v>5.5536905624718598</v>
      </c>
      <c r="P5283">
        <v>-0.56999999999999995</v>
      </c>
      <c r="Q5283">
        <v>0</v>
      </c>
      <c r="R5283">
        <v>-2.09231489719238</v>
      </c>
      <c r="S5283">
        <v>279.78510571210802</v>
      </c>
      <c r="T5283">
        <f>IF(AND(C5283&gt;=$V$3,B5283=$V$1,A5283&lt;=2004),1,0)</f>
        <v>0</v>
      </c>
    </row>
    <row r="5284" spans="1:20" hidden="1" x14ac:dyDescent="0.25">
      <c r="A5284">
        <v>2656</v>
      </c>
      <c r="B5284">
        <v>1513</v>
      </c>
      <c r="C5284">
        <v>274.80884362898701</v>
      </c>
      <c r="D5284">
        <v>0.14161398666615799</v>
      </c>
      <c r="E5284">
        <v>0</v>
      </c>
      <c r="F5284">
        <v>0.609344420984538</v>
      </c>
      <c r="G5284">
        <v>652</v>
      </c>
      <c r="H5284">
        <v>3</v>
      </c>
      <c r="I5284">
        <v>157.285545021264</v>
      </c>
      <c r="J5284">
        <v>242.185693235293</v>
      </c>
      <c r="K5284">
        <v>-3.94058425790843</v>
      </c>
      <c r="L5284">
        <v>-37.064602000000001</v>
      </c>
      <c r="M5284">
        <v>292.57059695367701</v>
      </c>
      <c r="N5284">
        <v>170.710266216094</v>
      </c>
      <c r="O5284">
        <v>4.7864302098084002</v>
      </c>
      <c r="P5284">
        <v>2.58</v>
      </c>
      <c r="Q5284">
        <v>0</v>
      </c>
      <c r="R5284">
        <v>-1.82345962533571</v>
      </c>
      <c r="S5284">
        <v>281.46323337923701</v>
      </c>
    </row>
    <row r="5285" spans="1:20" hidden="1" x14ac:dyDescent="0.25">
      <c r="A5285">
        <v>2656</v>
      </c>
      <c r="B5285">
        <v>3090</v>
      </c>
      <c r="C5285">
        <v>233.431894548137</v>
      </c>
      <c r="D5285">
        <v>0.114940126896191</v>
      </c>
      <c r="E5285">
        <v>0</v>
      </c>
      <c r="F5285">
        <v>-0.37571553866509</v>
      </c>
      <c r="G5285">
        <v>652</v>
      </c>
      <c r="H5285">
        <v>3</v>
      </c>
      <c r="I5285">
        <v>109.111740170373</v>
      </c>
      <c r="J5285">
        <v>212.31018230647501</v>
      </c>
      <c r="K5285">
        <v>-3.94058425790843</v>
      </c>
      <c r="L5285">
        <v>47.642398999999997</v>
      </c>
      <c r="M5285">
        <v>150.538931338212</v>
      </c>
      <c r="N5285">
        <v>86.040525426854103</v>
      </c>
      <c r="O5285">
        <v>-0.49406973221129402</v>
      </c>
      <c r="P5285">
        <v>5.09</v>
      </c>
      <c r="Q5285">
        <v>0</v>
      </c>
      <c r="R5285">
        <v>1.57726036633191</v>
      </c>
      <c r="S5285">
        <v>227.60239344113299</v>
      </c>
    </row>
    <row r="5286" spans="1:20" hidden="1" x14ac:dyDescent="0.25">
      <c r="A5286">
        <v>2657</v>
      </c>
      <c r="B5286">
        <v>333</v>
      </c>
      <c r="C5286">
        <v>266.85543410430199</v>
      </c>
      <c r="D5286">
        <v>0.104884536911294</v>
      </c>
      <c r="E5286">
        <v>0</v>
      </c>
      <c r="F5286">
        <v>0.14635333060153399</v>
      </c>
      <c r="G5286">
        <v>653</v>
      </c>
      <c r="H5286">
        <v>3</v>
      </c>
      <c r="I5286">
        <v>161.13041453855701</v>
      </c>
      <c r="J5286">
        <v>250.763743453503</v>
      </c>
      <c r="K5286">
        <v>-3.94058425790843</v>
      </c>
      <c r="L5286">
        <v>22.605801</v>
      </c>
      <c r="M5286">
        <v>258.65415001445598</v>
      </c>
      <c r="N5286">
        <v>146.55093915431701</v>
      </c>
      <c r="O5286">
        <v>0.50173244403781203</v>
      </c>
      <c r="P5286">
        <v>6.9</v>
      </c>
      <c r="Q5286">
        <v>0</v>
      </c>
      <c r="R5286">
        <v>6.7698783117645697E-2</v>
      </c>
      <c r="S5286">
        <v>266.58491274524698</v>
      </c>
    </row>
    <row r="5287" spans="1:20" x14ac:dyDescent="0.25">
      <c r="A5287">
        <v>2657</v>
      </c>
      <c r="B5287">
        <v>1499</v>
      </c>
      <c r="C5287">
        <v>271.79974987315398</v>
      </c>
      <c r="D5287">
        <v>0.13610169197942901</v>
      </c>
      <c r="E5287">
        <v>0</v>
      </c>
      <c r="F5287">
        <v>-0.62445554525861402</v>
      </c>
      <c r="G5287">
        <v>653</v>
      </c>
      <c r="H5287">
        <v>3</v>
      </c>
      <c r="I5287">
        <v>153.16841785615799</v>
      </c>
      <c r="J5287">
        <v>241.34915897723599</v>
      </c>
      <c r="K5287">
        <v>-3.94058425790843</v>
      </c>
      <c r="L5287">
        <v>-39.488300000000002</v>
      </c>
      <c r="M5287">
        <v>280.02680003525097</v>
      </c>
      <c r="N5287">
        <v>162.736199396817</v>
      </c>
      <c r="O5287">
        <v>5.5637459379309604</v>
      </c>
      <c r="P5287">
        <v>-0.73</v>
      </c>
      <c r="Q5287">
        <v>0</v>
      </c>
      <c r="R5287">
        <v>-2.19526207712775</v>
      </c>
      <c r="S5287">
        <v>279.74928769666701</v>
      </c>
      <c r="T5287">
        <f>IF(AND(C5287&gt;=$V$3,B5287=$V$1,A5287&lt;=2004),1,0)</f>
        <v>0</v>
      </c>
    </row>
    <row r="5288" spans="1:20" hidden="1" x14ac:dyDescent="0.25">
      <c r="A5288">
        <v>2657</v>
      </c>
      <c r="B5288">
        <v>1513</v>
      </c>
      <c r="C5288">
        <v>274.47444257705598</v>
      </c>
      <c r="D5288">
        <v>0.14157412528628799</v>
      </c>
      <c r="E5288">
        <v>0</v>
      </c>
      <c r="F5288">
        <v>-0.59178121794739003</v>
      </c>
      <c r="G5288">
        <v>653</v>
      </c>
      <c r="H5288">
        <v>3</v>
      </c>
      <c r="I5288">
        <v>157.285545021264</v>
      </c>
      <c r="J5288">
        <v>241.85129218336101</v>
      </c>
      <c r="K5288">
        <v>-3.94058425790843</v>
      </c>
      <c r="L5288">
        <v>-37.064602000000001</v>
      </c>
      <c r="M5288">
        <v>291.056340556625</v>
      </c>
      <c r="N5288">
        <v>169.82186128805401</v>
      </c>
      <c r="O5288">
        <v>4.79812802921382</v>
      </c>
      <c r="P5288">
        <v>2.44</v>
      </c>
      <c r="Q5288">
        <v>0</v>
      </c>
      <c r="R5288">
        <v>-1.9176915548656901</v>
      </c>
      <c r="S5288">
        <v>281.43194421953399</v>
      </c>
    </row>
    <row r="5289" spans="1:20" hidden="1" x14ac:dyDescent="0.25">
      <c r="A5289">
        <v>2657</v>
      </c>
      <c r="B5289">
        <v>3090</v>
      </c>
      <c r="C5289">
        <v>233.79740298837899</v>
      </c>
      <c r="D5289">
        <v>0.114907773650806</v>
      </c>
      <c r="E5289">
        <v>0</v>
      </c>
      <c r="F5289">
        <v>0.44071238975874899</v>
      </c>
      <c r="G5289">
        <v>653</v>
      </c>
      <c r="H5289">
        <v>3</v>
      </c>
      <c r="I5289">
        <v>109.111740170373</v>
      </c>
      <c r="J5289">
        <v>212.67569074671701</v>
      </c>
      <c r="K5289">
        <v>-3.94058425790843</v>
      </c>
      <c r="L5289">
        <v>47.642398999999997</v>
      </c>
      <c r="M5289">
        <v>151.52874465078</v>
      </c>
      <c r="N5289">
        <v>86.603903833720494</v>
      </c>
      <c r="O5289">
        <v>-0.49563609587441099</v>
      </c>
      <c r="P5289">
        <v>5.18</v>
      </c>
      <c r="Q5289">
        <v>0</v>
      </c>
      <c r="R5289">
        <v>1.67997148672612</v>
      </c>
      <c r="S5289">
        <v>227.629803947276</v>
      </c>
    </row>
    <row r="5290" spans="1:20" hidden="1" x14ac:dyDescent="0.25">
      <c r="A5290">
        <v>2658</v>
      </c>
      <c r="B5290">
        <v>333</v>
      </c>
      <c r="C5290">
        <v>266.89591023760698</v>
      </c>
      <c r="D5290">
        <v>0.104865096172432</v>
      </c>
      <c r="E5290">
        <v>0</v>
      </c>
      <c r="F5290">
        <v>-9.9752559774805197E-2</v>
      </c>
      <c r="G5290">
        <v>654</v>
      </c>
      <c r="H5290">
        <v>3</v>
      </c>
      <c r="I5290">
        <v>161.48695114479699</v>
      </c>
      <c r="J5290">
        <v>250.80421958680799</v>
      </c>
      <c r="K5290">
        <v>-3.5057704875105098</v>
      </c>
      <c r="L5290">
        <v>22.605801</v>
      </c>
      <c r="M5290">
        <v>258.79653062131001</v>
      </c>
      <c r="N5290">
        <v>146.62905487412499</v>
      </c>
      <c r="O5290">
        <v>0.50203400508995999</v>
      </c>
      <c r="P5290">
        <v>6.84</v>
      </c>
      <c r="Q5290">
        <v>0</v>
      </c>
      <c r="R5290">
        <v>7.7960045194330793E-2</v>
      </c>
      <c r="S5290">
        <v>266.58618474558398</v>
      </c>
    </row>
    <row r="5291" spans="1:20" x14ac:dyDescent="0.25">
      <c r="A5291">
        <v>2658</v>
      </c>
      <c r="B5291">
        <v>1499</v>
      </c>
      <c r="C5291">
        <v>271.40885000306503</v>
      </c>
      <c r="D5291">
        <v>0.13607646502481299</v>
      </c>
      <c r="E5291">
        <v>0</v>
      </c>
      <c r="F5291">
        <v>0.612130555575081</v>
      </c>
      <c r="G5291">
        <v>654</v>
      </c>
      <c r="H5291">
        <v>3</v>
      </c>
      <c r="I5291">
        <v>151.36012134327899</v>
      </c>
      <c r="J5291">
        <v>240.958259107147</v>
      </c>
      <c r="K5291">
        <v>-3.5057704875105098</v>
      </c>
      <c r="L5291">
        <v>-39.488300000000002</v>
      </c>
      <c r="M5291">
        <v>278.51619733551797</v>
      </c>
      <c r="N5291">
        <v>161.85529983547099</v>
      </c>
      <c r="O5291">
        <v>5.5729358362122499</v>
      </c>
      <c r="P5291">
        <v>-0.89</v>
      </c>
      <c r="Q5291">
        <v>0</v>
      </c>
      <c r="R5291">
        <v>-2.2909330714607399</v>
      </c>
      <c r="S5291">
        <v>279.71190870807999</v>
      </c>
      <c r="T5291">
        <f>IF(AND(C5291&gt;=$V$3,B5291=$V$1,A5291&lt;=2004),1,0)</f>
        <v>0</v>
      </c>
    </row>
    <row r="5292" spans="1:20" hidden="1" x14ac:dyDescent="0.25">
      <c r="A5292">
        <v>2658</v>
      </c>
      <c r="B5292">
        <v>1513</v>
      </c>
      <c r="C5292">
        <v>274.11742297480902</v>
      </c>
      <c r="D5292">
        <v>0.141547883995813</v>
      </c>
      <c r="E5292">
        <v>0</v>
      </c>
      <c r="F5292">
        <v>0.59928279727169398</v>
      </c>
      <c r="G5292">
        <v>654</v>
      </c>
      <c r="H5292">
        <v>3</v>
      </c>
      <c r="I5292">
        <v>155.54194266653101</v>
      </c>
      <c r="J5292">
        <v>241.49427258111501</v>
      </c>
      <c r="K5292">
        <v>-3.5057704875105098</v>
      </c>
      <c r="L5292">
        <v>-37.064602000000001</v>
      </c>
      <c r="M5292">
        <v>289.64223704955401</v>
      </c>
      <c r="N5292">
        <v>168.99359342430199</v>
      </c>
      <c r="O5292">
        <v>4.8098965043122703</v>
      </c>
      <c r="P5292">
        <v>2.2999999999999998</v>
      </c>
      <c r="Q5292">
        <v>0</v>
      </c>
      <c r="R5292">
        <v>-2.0050436844706598</v>
      </c>
      <c r="S5292">
        <v>281.39922981773299</v>
      </c>
    </row>
    <row r="5293" spans="1:20" hidden="1" x14ac:dyDescent="0.25">
      <c r="A5293">
        <v>2658</v>
      </c>
      <c r="B5293">
        <v>3090</v>
      </c>
      <c r="C5293">
        <v>234.17712732018401</v>
      </c>
      <c r="D5293">
        <v>0.114886475067749</v>
      </c>
      <c r="E5293">
        <v>0</v>
      </c>
      <c r="F5293">
        <v>-0.376649390787127</v>
      </c>
      <c r="G5293">
        <v>654</v>
      </c>
      <c r="H5293">
        <v>3</v>
      </c>
      <c r="I5293">
        <v>110.30501034741</v>
      </c>
      <c r="J5293">
        <v>213.055415078522</v>
      </c>
      <c r="K5293">
        <v>-3.5057704875105098</v>
      </c>
      <c r="L5293">
        <v>47.642398999999997</v>
      </c>
      <c r="M5293">
        <v>152.480032891299</v>
      </c>
      <c r="N5293">
        <v>87.146041298109296</v>
      </c>
      <c r="O5293">
        <v>-0.495484920299614</v>
      </c>
      <c r="P5293">
        <v>5.28</v>
      </c>
      <c r="Q5293">
        <v>0</v>
      </c>
      <c r="R5293">
        <v>1.7774060490635699</v>
      </c>
      <c r="S5293">
        <v>227.65880420103699</v>
      </c>
    </row>
    <row r="5294" spans="1:20" hidden="1" x14ac:dyDescent="0.25">
      <c r="A5294">
        <v>2659</v>
      </c>
      <c r="B5294">
        <v>333</v>
      </c>
      <c r="C5294">
        <v>266.93100067736299</v>
      </c>
      <c r="D5294">
        <v>0.10484050557814199</v>
      </c>
      <c r="E5294">
        <v>0</v>
      </c>
      <c r="F5294">
        <v>0.142693259590046</v>
      </c>
      <c r="G5294">
        <v>655</v>
      </c>
      <c r="H5294">
        <v>3</v>
      </c>
      <c r="I5294">
        <v>161.48695114479699</v>
      </c>
      <c r="J5294">
        <v>250.83931002656399</v>
      </c>
      <c r="K5294">
        <v>-3.5057704875105098</v>
      </c>
      <c r="L5294">
        <v>22.605801</v>
      </c>
      <c r="M5294">
        <v>258.95358144412802</v>
      </c>
      <c r="N5294">
        <v>146.71480163267401</v>
      </c>
      <c r="O5294">
        <v>0.50194283070469004</v>
      </c>
      <c r="P5294">
        <v>6.78</v>
      </c>
      <c r="Q5294">
        <v>0</v>
      </c>
      <c r="R5294">
        <v>8.9258066129468294E-2</v>
      </c>
      <c r="S5294">
        <v>266.58764108504499</v>
      </c>
    </row>
    <row r="5295" spans="1:20" x14ac:dyDescent="0.25">
      <c r="A5295">
        <v>2659</v>
      </c>
      <c r="B5295">
        <v>1499</v>
      </c>
      <c r="C5295">
        <v>271.04159953841298</v>
      </c>
      <c r="D5295">
        <v>0.13604455544511601</v>
      </c>
      <c r="E5295">
        <v>0</v>
      </c>
      <c r="F5295">
        <v>-0.62659454304059603</v>
      </c>
      <c r="G5295">
        <v>655</v>
      </c>
      <c r="H5295">
        <v>3</v>
      </c>
      <c r="I5295">
        <v>151.36012134327899</v>
      </c>
      <c r="J5295">
        <v>240.59100864249501</v>
      </c>
      <c r="K5295">
        <v>-3.5057704875105098</v>
      </c>
      <c r="L5295">
        <v>-39.488300000000002</v>
      </c>
      <c r="M5295">
        <v>276.91741289825001</v>
      </c>
      <c r="N5295">
        <v>160.92239258362699</v>
      </c>
      <c r="O5295">
        <v>5.5817739780981199</v>
      </c>
      <c r="P5295">
        <v>-1.04</v>
      </c>
      <c r="Q5295">
        <v>0</v>
      </c>
      <c r="R5295">
        <v>-2.3928122871919899</v>
      </c>
      <c r="S5295">
        <v>279.67286745266898</v>
      </c>
      <c r="T5295">
        <f>IF(AND(C5295&gt;=$V$3,B5295=$V$1,A5295&lt;=2004),1,0)</f>
        <v>0</v>
      </c>
    </row>
    <row r="5296" spans="1:20" hidden="1" x14ac:dyDescent="0.25">
      <c r="A5296">
        <v>2659</v>
      </c>
      <c r="B5296">
        <v>1513</v>
      </c>
      <c r="C5296">
        <v>273.782580157003</v>
      </c>
      <c r="D5296">
        <v>0.14151469138249501</v>
      </c>
      <c r="E5296">
        <v>0</v>
      </c>
      <c r="F5296">
        <v>-0.58757830021635304</v>
      </c>
      <c r="G5296">
        <v>655</v>
      </c>
      <c r="H5296">
        <v>3</v>
      </c>
      <c r="I5296">
        <v>155.54194266653101</v>
      </c>
      <c r="J5296">
        <v>241.15942976330899</v>
      </c>
      <c r="K5296">
        <v>-3.5057704875105098</v>
      </c>
      <c r="L5296">
        <v>-37.064602000000001</v>
      </c>
      <c r="M5296">
        <v>288.138179038754</v>
      </c>
      <c r="N5296">
        <v>168.11203333244001</v>
      </c>
      <c r="O5296">
        <v>4.8215171744172203</v>
      </c>
      <c r="P5296">
        <v>2.16</v>
      </c>
      <c r="Q5296">
        <v>0</v>
      </c>
      <c r="R5296">
        <v>-2.0985033956440602</v>
      </c>
      <c r="S5296">
        <v>281.36499052220199</v>
      </c>
    </row>
    <row r="5297" spans="1:20" hidden="1" x14ac:dyDescent="0.25">
      <c r="A5297">
        <v>2659</v>
      </c>
      <c r="B5297">
        <v>3090</v>
      </c>
      <c r="C5297">
        <v>234.54067123332501</v>
      </c>
      <c r="D5297">
        <v>0.114859534485984</v>
      </c>
      <c r="E5297">
        <v>0</v>
      </c>
      <c r="F5297">
        <v>0.42869961017125302</v>
      </c>
      <c r="G5297">
        <v>655</v>
      </c>
      <c r="H5297">
        <v>3</v>
      </c>
      <c r="I5297">
        <v>110.30501034741</v>
      </c>
      <c r="J5297">
        <v>213.418958991663</v>
      </c>
      <c r="K5297">
        <v>-3.5057704875105098</v>
      </c>
      <c r="L5297">
        <v>47.642398999999997</v>
      </c>
      <c r="M5297">
        <v>153.473056592251</v>
      </c>
      <c r="N5297">
        <v>87.711596454978803</v>
      </c>
      <c r="O5297">
        <v>-0.495642765884106</v>
      </c>
      <c r="P5297">
        <v>5.38</v>
      </c>
      <c r="Q5297">
        <v>0</v>
      </c>
      <c r="R5297">
        <v>1.87847926956842</v>
      </c>
      <c r="S5297">
        <v>227.68945357096101</v>
      </c>
    </row>
    <row r="5298" spans="1:20" hidden="1" x14ac:dyDescent="0.25">
      <c r="A5298">
        <v>2660</v>
      </c>
      <c r="B5298">
        <v>333</v>
      </c>
      <c r="C5298">
        <v>266.96978157257098</v>
      </c>
      <c r="D5298">
        <v>0.104827027857839</v>
      </c>
      <c r="E5298">
        <v>0</v>
      </c>
      <c r="F5298">
        <v>-9.7778133081200896E-2</v>
      </c>
      <c r="G5298">
        <v>656</v>
      </c>
      <c r="H5298">
        <v>3</v>
      </c>
      <c r="I5298">
        <v>161.83498920768</v>
      </c>
      <c r="J5298">
        <v>250.87809092177201</v>
      </c>
      <c r="K5298">
        <v>-3.0698888254608998</v>
      </c>
      <c r="L5298">
        <v>22.605801</v>
      </c>
      <c r="M5298">
        <v>259.08979315667301</v>
      </c>
      <c r="N5298">
        <v>146.79020054261801</v>
      </c>
      <c r="O5298">
        <v>0.50182661183199895</v>
      </c>
      <c r="P5298">
        <v>6.72</v>
      </c>
      <c r="Q5298">
        <v>0</v>
      </c>
      <c r="R5298">
        <v>9.8950890341940198E-2</v>
      </c>
      <c r="S5298">
        <v>266.58925557315399</v>
      </c>
    </row>
    <row r="5299" spans="1:20" x14ac:dyDescent="0.25">
      <c r="A5299">
        <v>2660</v>
      </c>
      <c r="B5299">
        <v>1499</v>
      </c>
      <c r="C5299">
        <v>270.65145010937999</v>
      </c>
      <c r="D5299">
        <v>0.136027066303329</v>
      </c>
      <c r="E5299">
        <v>0</v>
      </c>
      <c r="F5299">
        <v>0.60671132804541505</v>
      </c>
      <c r="G5299">
        <v>656</v>
      </c>
      <c r="H5299">
        <v>3</v>
      </c>
      <c r="I5299">
        <v>149.557161766782</v>
      </c>
      <c r="J5299">
        <v>240.200859213461</v>
      </c>
      <c r="K5299">
        <v>-3.0698888254608998</v>
      </c>
      <c r="L5299">
        <v>-39.488300000000002</v>
      </c>
      <c r="M5299">
        <v>275.42163530316799</v>
      </c>
      <c r="N5299">
        <v>160.05109442497499</v>
      </c>
      <c r="O5299">
        <v>5.58919064995413</v>
      </c>
      <c r="P5299">
        <v>-1.19</v>
      </c>
      <c r="Q5299">
        <v>0</v>
      </c>
      <c r="R5299">
        <v>-2.4873970729366901</v>
      </c>
      <c r="S5299">
        <v>279.632282946749</v>
      </c>
      <c r="T5299">
        <f>IF(AND(C5299&gt;=$V$3,B5299=$V$1,A5299&lt;=2004),1,0)</f>
        <v>0</v>
      </c>
    </row>
    <row r="5300" spans="1:20" hidden="1" x14ac:dyDescent="0.25">
      <c r="A5300">
        <v>2660</v>
      </c>
      <c r="B5300">
        <v>1513</v>
      </c>
      <c r="C5300">
        <v>273.425470669692</v>
      </c>
      <c r="D5300">
        <v>0.141496499030038</v>
      </c>
      <c r="E5300">
        <v>0</v>
      </c>
      <c r="F5300">
        <v>0.58995966055976301</v>
      </c>
      <c r="G5300">
        <v>656</v>
      </c>
      <c r="H5300">
        <v>3</v>
      </c>
      <c r="I5300">
        <v>153.802483888522</v>
      </c>
      <c r="J5300">
        <v>240.802320275998</v>
      </c>
      <c r="K5300">
        <v>-3.0698888254608998</v>
      </c>
      <c r="L5300">
        <v>-37.064602000000001</v>
      </c>
      <c r="M5300">
        <v>286.732878187437</v>
      </c>
      <c r="N5300">
        <v>167.28993498399501</v>
      </c>
      <c r="O5300">
        <v>4.8332455776277197</v>
      </c>
      <c r="P5300">
        <v>2.0299999999999998</v>
      </c>
      <c r="Q5300">
        <v>0</v>
      </c>
      <c r="R5300">
        <v>-2.1851326520697598</v>
      </c>
      <c r="S5300">
        <v>281.32933777901201</v>
      </c>
    </row>
    <row r="5301" spans="1:20" hidden="1" x14ac:dyDescent="0.25">
      <c r="A5301">
        <v>2660</v>
      </c>
      <c r="B5301">
        <v>3090</v>
      </c>
      <c r="C5301">
        <v>234.91835201687499</v>
      </c>
      <c r="D5301">
        <v>0.114844768774283</v>
      </c>
      <c r="E5301">
        <v>0</v>
      </c>
      <c r="F5301">
        <v>-0.37455574469807401</v>
      </c>
      <c r="G5301">
        <v>656</v>
      </c>
      <c r="H5301">
        <v>3</v>
      </c>
      <c r="I5301">
        <v>111.495201995861</v>
      </c>
      <c r="J5301">
        <v>213.79663977521301</v>
      </c>
      <c r="K5301">
        <v>-3.0698888254608998</v>
      </c>
      <c r="L5301">
        <v>47.642398999999997</v>
      </c>
      <c r="M5301">
        <v>154.42830368578299</v>
      </c>
      <c r="N5301">
        <v>88.256437835978403</v>
      </c>
      <c r="O5301">
        <v>-0.49580955187615</v>
      </c>
      <c r="P5301">
        <v>5.48</v>
      </c>
      <c r="Q5301">
        <v>0</v>
      </c>
      <c r="R5301">
        <v>1.9744142956412301</v>
      </c>
      <c r="S5301">
        <v>227.72166822198801</v>
      </c>
    </row>
    <row r="5302" spans="1:20" hidden="1" x14ac:dyDescent="0.25">
      <c r="A5302">
        <v>2661</v>
      </c>
      <c r="B5302">
        <v>333</v>
      </c>
      <c r="C5302">
        <v>267.01173374475599</v>
      </c>
      <c r="D5302">
        <v>0.104808054491849</v>
      </c>
      <c r="E5302">
        <v>0</v>
      </c>
      <c r="F5302">
        <v>-8.4022564053924498E-2</v>
      </c>
      <c r="G5302">
        <v>657</v>
      </c>
      <c r="H5302">
        <v>3</v>
      </c>
      <c r="I5302">
        <v>162.17445774445699</v>
      </c>
      <c r="J5302">
        <v>250.92004309395699</v>
      </c>
      <c r="K5302">
        <v>-2.6330720455364101</v>
      </c>
      <c r="L5302">
        <v>22.605801</v>
      </c>
      <c r="M5302">
        <v>259.24039273442401</v>
      </c>
      <c r="N5302">
        <v>146.87302495000799</v>
      </c>
      <c r="O5302">
        <v>0.50155889904323103</v>
      </c>
      <c r="P5302">
        <v>6.66</v>
      </c>
      <c r="Q5302">
        <v>0</v>
      </c>
      <c r="R5302">
        <v>0.109661670397661</v>
      </c>
      <c r="S5302">
        <v>266.59104481893201</v>
      </c>
    </row>
    <row r="5303" spans="1:20" x14ac:dyDescent="0.25">
      <c r="A5303">
        <v>2661</v>
      </c>
      <c r="B5303">
        <v>1499</v>
      </c>
      <c r="C5303">
        <v>270.24010111411201</v>
      </c>
      <c r="D5303">
        <v>0.13600244582742499</v>
      </c>
      <c r="E5303">
        <v>0</v>
      </c>
      <c r="F5303">
        <v>0.561685494799402</v>
      </c>
      <c r="G5303">
        <v>657</v>
      </c>
      <c r="H5303">
        <v>3</v>
      </c>
      <c r="I5303">
        <v>147.760017933754</v>
      </c>
      <c r="J5303">
        <v>239.78951021819401</v>
      </c>
      <c r="K5303">
        <v>-2.6330720455364101</v>
      </c>
      <c r="L5303">
        <v>-39.488300000000002</v>
      </c>
      <c r="M5303">
        <v>273.83923906717399</v>
      </c>
      <c r="N5303">
        <v>159.128644250376</v>
      </c>
      <c r="O5303">
        <v>5.5961955640896299</v>
      </c>
      <c r="P5303">
        <v>-1.34</v>
      </c>
      <c r="Q5303">
        <v>0</v>
      </c>
      <c r="R5303">
        <v>-2.5881362430322699</v>
      </c>
      <c r="S5303">
        <v>279.59005477505099</v>
      </c>
      <c r="T5303">
        <f>IF(AND(C5303&gt;=$V$3,B5303=$V$1,A5303&lt;=2004),1,0)</f>
        <v>0</v>
      </c>
    </row>
    <row r="5304" spans="1:20" hidden="1" x14ac:dyDescent="0.25">
      <c r="A5304">
        <v>2661</v>
      </c>
      <c r="B5304">
        <v>1513</v>
      </c>
      <c r="C5304">
        <v>273.04775898814597</v>
      </c>
      <c r="D5304">
        <v>0.14147088860382201</v>
      </c>
      <c r="E5304">
        <v>0</v>
      </c>
      <c r="F5304">
        <v>0.54585903489175702</v>
      </c>
      <c r="G5304">
        <v>657</v>
      </c>
      <c r="H5304">
        <v>3</v>
      </c>
      <c r="I5304">
        <v>152.06763551585999</v>
      </c>
      <c r="J5304">
        <v>240.424608594452</v>
      </c>
      <c r="K5304">
        <v>-2.6330720455364101</v>
      </c>
      <c r="L5304">
        <v>-37.064602000000001</v>
      </c>
      <c r="M5304">
        <v>285.239797566775</v>
      </c>
      <c r="N5304">
        <v>166.41575784390099</v>
      </c>
      <c r="O5304">
        <v>4.8443384763325898</v>
      </c>
      <c r="P5304">
        <v>1.9</v>
      </c>
      <c r="Q5304">
        <v>0</v>
      </c>
      <c r="R5304">
        <v>-2.2777714824644502</v>
      </c>
      <c r="S5304">
        <v>281.292173535627</v>
      </c>
    </row>
    <row r="5305" spans="1:20" hidden="1" x14ac:dyDescent="0.25">
      <c r="A5305">
        <v>2661</v>
      </c>
      <c r="B5305">
        <v>3090</v>
      </c>
      <c r="C5305">
        <v>235.30886887527399</v>
      </c>
      <c r="D5305">
        <v>0.114823982228346</v>
      </c>
      <c r="E5305">
        <v>0</v>
      </c>
      <c r="F5305">
        <v>-0.34009119628668</v>
      </c>
      <c r="G5305">
        <v>657</v>
      </c>
      <c r="H5305">
        <v>3</v>
      </c>
      <c r="I5305">
        <v>112.68197079921001</v>
      </c>
      <c r="J5305">
        <v>214.18715663361201</v>
      </c>
      <c r="K5305">
        <v>-2.6330720455364101</v>
      </c>
      <c r="L5305">
        <v>47.642398999999997</v>
      </c>
      <c r="M5305">
        <v>155.42541235560901</v>
      </c>
      <c r="N5305">
        <v>88.824740677878694</v>
      </c>
      <c r="O5305">
        <v>-0.49617159241957498</v>
      </c>
      <c r="P5305">
        <v>5.57</v>
      </c>
      <c r="Q5305">
        <v>0</v>
      </c>
      <c r="R5305">
        <v>2.0739722580837001</v>
      </c>
      <c r="S5305">
        <v>227.75550726614401</v>
      </c>
    </row>
    <row r="5306" spans="1:20" hidden="1" x14ac:dyDescent="0.25">
      <c r="A5306">
        <v>2662</v>
      </c>
      <c r="B5306">
        <v>333</v>
      </c>
      <c r="C5306">
        <v>267.04827204679998</v>
      </c>
      <c r="D5306">
        <v>0.10480048055011899</v>
      </c>
      <c r="E5306">
        <v>0</v>
      </c>
      <c r="F5306">
        <v>0.14343978683681899</v>
      </c>
      <c r="G5306">
        <v>658</v>
      </c>
      <c r="H5306">
        <v>3</v>
      </c>
      <c r="I5306">
        <v>162.17445774445699</v>
      </c>
      <c r="J5306">
        <v>250.95658139600101</v>
      </c>
      <c r="K5306">
        <v>-2.6330720455364101</v>
      </c>
      <c r="L5306">
        <v>22.605801</v>
      </c>
      <c r="M5306">
        <v>259.403381389419</v>
      </c>
      <c r="N5306">
        <v>146.96436795091401</v>
      </c>
      <c r="O5306">
        <v>0.50133909657591003</v>
      </c>
      <c r="P5306">
        <v>6.6</v>
      </c>
      <c r="Q5306">
        <v>0</v>
      </c>
      <c r="R5306">
        <v>0.121236000678901</v>
      </c>
      <c r="S5306">
        <v>266.59302291211202</v>
      </c>
    </row>
    <row r="5307" spans="1:20" x14ac:dyDescent="0.25">
      <c r="A5307">
        <v>2662</v>
      </c>
      <c r="B5307">
        <v>1499</v>
      </c>
      <c r="C5307">
        <v>269.85397215475098</v>
      </c>
      <c r="D5307">
        <v>0.135992617626675</v>
      </c>
      <c r="E5307">
        <v>0</v>
      </c>
      <c r="F5307">
        <v>-0.66820853959290705</v>
      </c>
      <c r="G5307">
        <v>658</v>
      </c>
      <c r="H5307">
        <v>3</v>
      </c>
      <c r="I5307">
        <v>147.760017933754</v>
      </c>
      <c r="J5307">
        <v>239.40338125883201</v>
      </c>
      <c r="K5307">
        <v>-2.6330720455364101</v>
      </c>
      <c r="L5307">
        <v>-39.488300000000002</v>
      </c>
      <c r="M5307">
        <v>272.17825473524499</v>
      </c>
      <c r="N5307">
        <v>158.16229185984</v>
      </c>
      <c r="O5307">
        <v>5.6033972860565102</v>
      </c>
      <c r="P5307">
        <v>-1.48</v>
      </c>
      <c r="Q5307">
        <v>0</v>
      </c>
      <c r="R5307">
        <v>-2.69451111926465</v>
      </c>
      <c r="S5307">
        <v>279.54609098508797</v>
      </c>
      <c r="T5307">
        <f>IF(AND(C5307&gt;=$V$3,B5307=$V$1,A5307&lt;=2004),1,0)</f>
        <v>0</v>
      </c>
    </row>
    <row r="5308" spans="1:20" hidden="1" x14ac:dyDescent="0.25">
      <c r="A5308">
        <v>2662</v>
      </c>
      <c r="B5308">
        <v>1513</v>
      </c>
      <c r="C5308">
        <v>272.69394342842298</v>
      </c>
      <c r="D5308">
        <v>0.14146066522669801</v>
      </c>
      <c r="E5308">
        <v>0</v>
      </c>
      <c r="F5308">
        <v>-0.63313239509961505</v>
      </c>
      <c r="G5308">
        <v>658</v>
      </c>
      <c r="H5308">
        <v>3</v>
      </c>
      <c r="I5308">
        <v>152.06763551585999</v>
      </c>
      <c r="J5308">
        <v>240.07079303472901</v>
      </c>
      <c r="K5308">
        <v>-2.6330720455364101</v>
      </c>
      <c r="L5308">
        <v>-37.064602000000001</v>
      </c>
      <c r="M5308">
        <v>283.66693219952703</v>
      </c>
      <c r="N5308">
        <v>165.496894699688</v>
      </c>
      <c r="O5308">
        <v>4.8553281771137602</v>
      </c>
      <c r="P5308">
        <v>1.77</v>
      </c>
      <c r="Q5308">
        <v>0</v>
      </c>
      <c r="R5308">
        <v>-2.3759119537478499</v>
      </c>
      <c r="S5308">
        <v>281.25340802697502</v>
      </c>
    </row>
    <row r="5309" spans="1:20" hidden="1" x14ac:dyDescent="0.25">
      <c r="A5309">
        <v>2662</v>
      </c>
      <c r="B5309">
        <v>3090</v>
      </c>
      <c r="C5309">
        <v>235.682508686593</v>
      </c>
      <c r="D5309">
        <v>0.11481568448677699</v>
      </c>
      <c r="E5309">
        <v>0</v>
      </c>
      <c r="F5309">
        <v>0.44715668289921401</v>
      </c>
      <c r="G5309">
        <v>658</v>
      </c>
      <c r="H5309">
        <v>3</v>
      </c>
      <c r="I5309">
        <v>112.68197079921001</v>
      </c>
      <c r="J5309">
        <v>214.56079644493099</v>
      </c>
      <c r="K5309">
        <v>-2.6330720455364101</v>
      </c>
      <c r="L5309">
        <v>47.642398999999997</v>
      </c>
      <c r="M5309">
        <v>156.461478865625</v>
      </c>
      <c r="N5309">
        <v>89.416224275409405</v>
      </c>
      <c r="O5309">
        <v>-0.49595636822223899</v>
      </c>
      <c r="P5309">
        <v>5.67</v>
      </c>
      <c r="Q5309">
        <v>0</v>
      </c>
      <c r="R5309">
        <v>2.17676125269496</v>
      </c>
      <c r="S5309">
        <v>227.79102342112699</v>
      </c>
    </row>
    <row r="5310" spans="1:20" hidden="1" x14ac:dyDescent="0.25">
      <c r="A5310">
        <v>2663</v>
      </c>
      <c r="B5310">
        <v>333</v>
      </c>
      <c r="C5310">
        <v>267.08800229047199</v>
      </c>
      <c r="D5310">
        <v>0.10479338016595099</v>
      </c>
      <c r="E5310">
        <v>0</v>
      </c>
      <c r="F5310">
        <v>-8.4570075062680203E-2</v>
      </c>
      <c r="G5310">
        <v>659</v>
      </c>
      <c r="H5310">
        <v>3</v>
      </c>
      <c r="I5310">
        <v>162.50530089196499</v>
      </c>
      <c r="J5310">
        <v>250.996311639673</v>
      </c>
      <c r="K5310">
        <v>-2.1954532063597001</v>
      </c>
      <c r="L5310">
        <v>22.605801</v>
      </c>
      <c r="M5310">
        <v>259.54539918997102</v>
      </c>
      <c r="N5310">
        <v>147.04389121109901</v>
      </c>
      <c r="O5310">
        <v>0.50124761074155499</v>
      </c>
      <c r="P5310">
        <v>6.54</v>
      </c>
      <c r="Q5310">
        <v>0</v>
      </c>
      <c r="R5310">
        <v>0.13119571496667501</v>
      </c>
      <c r="S5310">
        <v>266.59516350853301</v>
      </c>
    </row>
    <row r="5311" spans="1:20" x14ac:dyDescent="0.25">
      <c r="A5311">
        <v>2663</v>
      </c>
      <c r="B5311">
        <v>1499</v>
      </c>
      <c r="C5311">
        <v>269.44665882377399</v>
      </c>
      <c r="D5311">
        <v>0.135983403930095</v>
      </c>
      <c r="E5311">
        <v>0</v>
      </c>
      <c r="F5311">
        <v>0.56128296097976005</v>
      </c>
      <c r="G5311">
        <v>659</v>
      </c>
      <c r="H5311">
        <v>3</v>
      </c>
      <c r="I5311">
        <v>145.96916353146199</v>
      </c>
      <c r="J5311">
        <v>238.99606792785499</v>
      </c>
      <c r="K5311">
        <v>-2.1954532063597001</v>
      </c>
      <c r="L5311">
        <v>-39.488300000000002</v>
      </c>
      <c r="M5311">
        <v>270.62599253595403</v>
      </c>
      <c r="N5311">
        <v>157.25920275308101</v>
      </c>
      <c r="O5311">
        <v>5.6095827578007302</v>
      </c>
      <c r="P5311">
        <v>-1.62</v>
      </c>
      <c r="Q5311">
        <v>0</v>
      </c>
      <c r="R5311">
        <v>-2.7931177955114799</v>
      </c>
      <c r="S5311">
        <v>279.50051832323197</v>
      </c>
      <c r="T5311">
        <f>IF(AND(C5311&gt;=$V$3,B5311=$V$1,A5311&lt;=2004),1,0)</f>
        <v>0</v>
      </c>
    </row>
    <row r="5312" spans="1:20" hidden="1" x14ac:dyDescent="0.25">
      <c r="A5312">
        <v>2663</v>
      </c>
      <c r="B5312">
        <v>1513</v>
      </c>
      <c r="C5312">
        <v>272.31962308383902</v>
      </c>
      <c r="D5312">
        <v>0.14145108106198301</v>
      </c>
      <c r="E5312">
        <v>0</v>
      </c>
      <c r="F5312">
        <v>0.54327820186016096</v>
      </c>
      <c r="G5312">
        <v>659</v>
      </c>
      <c r="H5312">
        <v>3</v>
      </c>
      <c r="I5312">
        <v>150.33786059851599</v>
      </c>
      <c r="J5312">
        <v>239.69647269014499</v>
      </c>
      <c r="K5312">
        <v>-2.1954532063597001</v>
      </c>
      <c r="L5312">
        <v>-37.064602000000001</v>
      </c>
      <c r="M5312">
        <v>282.19948398277</v>
      </c>
      <c r="N5312">
        <v>164.639622597894</v>
      </c>
      <c r="O5312">
        <v>4.8662461286238798</v>
      </c>
      <c r="P5312">
        <v>1.65</v>
      </c>
      <c r="Q5312">
        <v>0</v>
      </c>
      <c r="R5312">
        <v>-2.4667044749217499</v>
      </c>
      <c r="S5312">
        <v>281.21316114260901</v>
      </c>
    </row>
    <row r="5313" spans="1:20" hidden="1" x14ac:dyDescent="0.25">
      <c r="A5313">
        <v>2663</v>
      </c>
      <c r="B5313">
        <v>3090</v>
      </c>
      <c r="C5313">
        <v>236.06903732120099</v>
      </c>
      <c r="D5313">
        <v>0.11480790555805299</v>
      </c>
      <c r="E5313">
        <v>0</v>
      </c>
      <c r="F5313">
        <v>-0.34148880579522001</v>
      </c>
      <c r="G5313">
        <v>659</v>
      </c>
      <c r="H5313">
        <v>3</v>
      </c>
      <c r="I5313">
        <v>113.864985086039</v>
      </c>
      <c r="J5313">
        <v>214.94732507953901</v>
      </c>
      <c r="K5313">
        <v>-2.1954532063597001</v>
      </c>
      <c r="L5313">
        <v>47.642398999999997</v>
      </c>
      <c r="M5313">
        <v>157.457610053259</v>
      </c>
      <c r="N5313">
        <v>89.984916281101604</v>
      </c>
      <c r="O5313">
        <v>-0.49593953113101202</v>
      </c>
      <c r="P5313">
        <v>5.76</v>
      </c>
      <c r="Q5313">
        <v>0</v>
      </c>
      <c r="R5313">
        <v>2.2742032277811401</v>
      </c>
      <c r="S5313">
        <v>227.828129444675</v>
      </c>
    </row>
    <row r="5314" spans="1:20" hidden="1" x14ac:dyDescent="0.25">
      <c r="A5314">
        <v>2664</v>
      </c>
      <c r="B5314">
        <v>333</v>
      </c>
      <c r="C5314">
        <v>267.12288303904302</v>
      </c>
      <c r="D5314">
        <v>0.104787580858843</v>
      </c>
      <c r="E5314">
        <v>0</v>
      </c>
      <c r="F5314">
        <v>0.12848674234600399</v>
      </c>
      <c r="G5314">
        <v>660</v>
      </c>
      <c r="H5314">
        <v>3</v>
      </c>
      <c r="I5314">
        <v>162.50530089196499</v>
      </c>
      <c r="J5314">
        <v>251.03119238824399</v>
      </c>
      <c r="K5314">
        <v>-2.1954532063597001</v>
      </c>
      <c r="L5314">
        <v>22.605801</v>
      </c>
      <c r="M5314">
        <v>259.69988966194899</v>
      </c>
      <c r="N5314">
        <v>147.13065141131599</v>
      </c>
      <c r="O5314">
        <v>0.50132389143597</v>
      </c>
      <c r="P5314">
        <v>6.49</v>
      </c>
      <c r="Q5314">
        <v>0</v>
      </c>
      <c r="R5314">
        <v>0.142028466246514</v>
      </c>
      <c r="S5314">
        <v>266.59748085271201</v>
      </c>
    </row>
    <row r="5315" spans="1:20" x14ac:dyDescent="0.25">
      <c r="A5315">
        <v>2664</v>
      </c>
      <c r="B5315">
        <v>1499</v>
      </c>
      <c r="C5315">
        <v>269.06397568147003</v>
      </c>
      <c r="D5315">
        <v>0.135975878554735</v>
      </c>
      <c r="E5315">
        <v>0</v>
      </c>
      <c r="F5315">
        <v>-0.65258043946327504</v>
      </c>
      <c r="G5315">
        <v>660</v>
      </c>
      <c r="H5315">
        <v>3</v>
      </c>
      <c r="I5315">
        <v>145.96916353146199</v>
      </c>
      <c r="J5315">
        <v>238.61338478555101</v>
      </c>
      <c r="K5315">
        <v>-2.1954532063597001</v>
      </c>
      <c r="L5315">
        <v>-39.488300000000002</v>
      </c>
      <c r="M5315">
        <v>268.995773696443</v>
      </c>
      <c r="N5315">
        <v>156.31102138216701</v>
      </c>
      <c r="O5315">
        <v>5.6158776980797596</v>
      </c>
      <c r="P5315">
        <v>-1.76</v>
      </c>
      <c r="Q5315">
        <v>0</v>
      </c>
      <c r="R5315">
        <v>-2.8973658260989699</v>
      </c>
      <c r="S5315">
        <v>279.45324474483903</v>
      </c>
      <c r="T5315">
        <f>IF(AND(C5315&gt;=$V$3,B5315=$V$1,A5315&lt;=2004),1,0)</f>
        <v>0</v>
      </c>
    </row>
    <row r="5316" spans="1:20" hidden="1" x14ac:dyDescent="0.25">
      <c r="A5316">
        <v>2664</v>
      </c>
      <c r="B5316">
        <v>1513</v>
      </c>
      <c r="C5316">
        <v>271.96908154526898</v>
      </c>
      <c r="D5316">
        <v>0.14144325310320699</v>
      </c>
      <c r="E5316">
        <v>0</v>
      </c>
      <c r="F5316">
        <v>-0.63002407821795803</v>
      </c>
      <c r="G5316">
        <v>660</v>
      </c>
      <c r="H5316">
        <v>3</v>
      </c>
      <c r="I5316">
        <v>150.33786059851599</v>
      </c>
      <c r="J5316">
        <v>239.345931151575</v>
      </c>
      <c r="K5316">
        <v>-2.1954532063597001</v>
      </c>
      <c r="L5316">
        <v>-37.064602000000001</v>
      </c>
      <c r="M5316">
        <v>280.65319797527002</v>
      </c>
      <c r="N5316">
        <v>163.73657398041601</v>
      </c>
      <c r="O5316">
        <v>4.8767580452161301</v>
      </c>
      <c r="P5316">
        <v>1.53</v>
      </c>
      <c r="Q5316">
        <v>0</v>
      </c>
      <c r="R5316">
        <v>-2.5629792465253498</v>
      </c>
      <c r="S5316">
        <v>281.17134343383498</v>
      </c>
    </row>
    <row r="5317" spans="1:20" hidden="1" x14ac:dyDescent="0.25">
      <c r="A5317">
        <v>2664</v>
      </c>
      <c r="B5317">
        <v>3090</v>
      </c>
      <c r="C5317">
        <v>236.43841119599199</v>
      </c>
      <c r="D5317">
        <v>0.114801552043149</v>
      </c>
      <c r="E5317">
        <v>0</v>
      </c>
      <c r="F5317">
        <v>0.45451466119972</v>
      </c>
      <c r="G5317">
        <v>660</v>
      </c>
      <c r="H5317">
        <v>3</v>
      </c>
      <c r="I5317">
        <v>113.864985086039</v>
      </c>
      <c r="J5317">
        <v>215.31669895433001</v>
      </c>
      <c r="K5317">
        <v>-2.1954532063597001</v>
      </c>
      <c r="L5317">
        <v>47.642398999999997</v>
      </c>
      <c r="M5317">
        <v>158.49310077260901</v>
      </c>
      <c r="N5317">
        <v>90.576202468703499</v>
      </c>
      <c r="O5317">
        <v>-0.49555150260582698</v>
      </c>
      <c r="P5317">
        <v>5.85</v>
      </c>
      <c r="Q5317">
        <v>0</v>
      </c>
      <c r="R5317">
        <v>2.3749013857579802</v>
      </c>
      <c r="S5317">
        <v>227.86687846484401</v>
      </c>
    </row>
    <row r="5318" spans="1:20" hidden="1" x14ac:dyDescent="0.25">
      <c r="A5318">
        <v>2665</v>
      </c>
      <c r="B5318">
        <v>333</v>
      </c>
      <c r="C5318">
        <v>267.16087251966297</v>
      </c>
      <c r="D5318">
        <v>0.104787173341287</v>
      </c>
      <c r="E5318">
        <v>0</v>
      </c>
      <c r="F5318">
        <v>-8.2365450138862595E-2</v>
      </c>
      <c r="G5318">
        <v>661</v>
      </c>
      <c r="H5318">
        <v>3</v>
      </c>
      <c r="I5318">
        <v>162.827477736361</v>
      </c>
      <c r="J5318">
        <v>251.06918186886401</v>
      </c>
      <c r="K5318">
        <v>-1.7571656108685001</v>
      </c>
      <c r="L5318">
        <v>22.605801</v>
      </c>
      <c r="M5318">
        <v>259.83557978878798</v>
      </c>
      <c r="N5318">
        <v>147.20747162253301</v>
      </c>
      <c r="O5318">
        <v>0.50051496937985795</v>
      </c>
      <c r="P5318">
        <v>6.43</v>
      </c>
      <c r="Q5318">
        <v>0</v>
      </c>
      <c r="R5318">
        <v>0.15141273256433899</v>
      </c>
      <c r="S5318">
        <v>266.59995131109201</v>
      </c>
    </row>
    <row r="5319" spans="1:20" x14ac:dyDescent="0.25">
      <c r="A5319">
        <v>2665</v>
      </c>
      <c r="B5319">
        <v>1499</v>
      </c>
      <c r="C5319">
        <v>268.660184309915</v>
      </c>
      <c r="D5319">
        <v>0.135975349746289</v>
      </c>
      <c r="E5319">
        <v>0</v>
      </c>
      <c r="F5319">
        <v>0.55926558608927401</v>
      </c>
      <c r="G5319">
        <v>661</v>
      </c>
      <c r="H5319">
        <v>3</v>
      </c>
      <c r="I5319">
        <v>144.18506708213999</v>
      </c>
      <c r="J5319">
        <v>238.209593413996</v>
      </c>
      <c r="K5319">
        <v>-1.7571656108685001</v>
      </c>
      <c r="L5319">
        <v>-39.488300000000002</v>
      </c>
      <c r="M5319">
        <v>267.47085512486399</v>
      </c>
      <c r="N5319">
        <v>155.42484410228701</v>
      </c>
      <c r="O5319">
        <v>5.6220242992682499</v>
      </c>
      <c r="P5319">
        <v>-1.89</v>
      </c>
      <c r="Q5319">
        <v>0</v>
      </c>
      <c r="R5319">
        <v>-2.9940256419911999</v>
      </c>
      <c r="S5319">
        <v>279.40439405963298</v>
      </c>
      <c r="T5319">
        <f>IF(AND(C5319&gt;=$V$3,B5319=$V$1,A5319&lt;=2004),1,0)</f>
        <v>0</v>
      </c>
    </row>
    <row r="5320" spans="1:20" hidden="1" x14ac:dyDescent="0.25">
      <c r="A5320">
        <v>2665</v>
      </c>
      <c r="B5320">
        <v>1513</v>
      </c>
      <c r="C5320">
        <v>271.59771446315398</v>
      </c>
      <c r="D5320">
        <v>0.14144270303221201</v>
      </c>
      <c r="E5320">
        <v>0</v>
      </c>
      <c r="F5320">
        <v>0.55177679175606997</v>
      </c>
      <c r="G5320">
        <v>661</v>
      </c>
      <c r="H5320">
        <v>3</v>
      </c>
      <c r="I5320">
        <v>148.61361833785901</v>
      </c>
      <c r="J5320">
        <v>238.97456406946</v>
      </c>
      <c r="K5320">
        <v>-1.7571656108685001</v>
      </c>
      <c r="L5320">
        <v>-37.064602000000001</v>
      </c>
      <c r="M5320">
        <v>279.21091032734</v>
      </c>
      <c r="N5320">
        <v>162.895061000602</v>
      </c>
      <c r="O5320">
        <v>4.8867711662348201</v>
      </c>
      <c r="P5320">
        <v>1.41</v>
      </c>
      <c r="Q5320">
        <v>0</v>
      </c>
      <c r="R5320">
        <v>-2.6519486491910498</v>
      </c>
      <c r="S5320">
        <v>281.12807409544803</v>
      </c>
    </row>
    <row r="5321" spans="1:20" hidden="1" x14ac:dyDescent="0.25">
      <c r="A5321">
        <v>2665</v>
      </c>
      <c r="B5321">
        <v>3090</v>
      </c>
      <c r="C5321">
        <v>236.82110992990201</v>
      </c>
      <c r="D5321">
        <v>0.11480110558138699</v>
      </c>
      <c r="E5321">
        <v>0</v>
      </c>
      <c r="F5321">
        <v>-0.35304158018502102</v>
      </c>
      <c r="G5321">
        <v>661</v>
      </c>
      <c r="H5321">
        <v>3</v>
      </c>
      <c r="I5321">
        <v>115.043925900576</v>
      </c>
      <c r="J5321">
        <v>215.69939768824</v>
      </c>
      <c r="K5321">
        <v>-1.7571656108685001</v>
      </c>
      <c r="L5321">
        <v>47.642398999999997</v>
      </c>
      <c r="M5321">
        <v>159.487399006842</v>
      </c>
      <c r="N5321">
        <v>91.144393422918398</v>
      </c>
      <c r="O5321">
        <v>-0.494801614796194</v>
      </c>
      <c r="P5321">
        <v>5.95</v>
      </c>
      <c r="Q5321">
        <v>0</v>
      </c>
      <c r="R5321">
        <v>2.47018232290357</v>
      </c>
      <c r="S5321">
        <v>227.90718209396599</v>
      </c>
    </row>
    <row r="5322" spans="1:20" hidden="1" x14ac:dyDescent="0.25">
      <c r="A5322">
        <v>2666</v>
      </c>
      <c r="B5322">
        <v>333</v>
      </c>
      <c r="C5322">
        <v>267.194099375711</v>
      </c>
      <c r="D5322">
        <v>0.104779793594826</v>
      </c>
      <c r="E5322">
        <v>0</v>
      </c>
      <c r="F5322">
        <v>0.12618511913504499</v>
      </c>
      <c r="G5322">
        <v>662</v>
      </c>
      <c r="H5322">
        <v>3</v>
      </c>
      <c r="I5322">
        <v>162.827477736361</v>
      </c>
      <c r="J5322">
        <v>251.102408724913</v>
      </c>
      <c r="K5322">
        <v>-1.7571656108685001</v>
      </c>
      <c r="L5322">
        <v>22.605801</v>
      </c>
      <c r="M5322">
        <v>259.98342372568902</v>
      </c>
      <c r="N5322">
        <v>147.29025609457301</v>
      </c>
      <c r="O5322">
        <v>0.499625344485853</v>
      </c>
      <c r="P5322">
        <v>6.38</v>
      </c>
      <c r="Q5322">
        <v>0</v>
      </c>
      <c r="R5322">
        <v>0.16164876194431599</v>
      </c>
      <c r="S5322">
        <v>266.602588781083</v>
      </c>
    </row>
    <row r="5323" spans="1:20" x14ac:dyDescent="0.25">
      <c r="A5323">
        <v>2666</v>
      </c>
      <c r="B5323">
        <v>1499</v>
      </c>
      <c r="C5323">
        <v>268.28085509848802</v>
      </c>
      <c r="D5323">
        <v>0.135965773539831</v>
      </c>
      <c r="E5323">
        <v>0</v>
      </c>
      <c r="F5323">
        <v>-0.64812850373562703</v>
      </c>
      <c r="G5323">
        <v>662</v>
      </c>
      <c r="H5323">
        <v>3</v>
      </c>
      <c r="I5323">
        <v>144.18506708213999</v>
      </c>
      <c r="J5323">
        <v>237.830264202569</v>
      </c>
      <c r="K5323">
        <v>-1.7571656108685001</v>
      </c>
      <c r="L5323">
        <v>-39.488300000000002</v>
      </c>
      <c r="M5323">
        <v>265.86886372916899</v>
      </c>
      <c r="N5323">
        <v>154.49284665592401</v>
      </c>
      <c r="O5323">
        <v>5.6278704722817299</v>
      </c>
      <c r="P5323">
        <v>-2.02</v>
      </c>
      <c r="Q5323">
        <v>0</v>
      </c>
      <c r="R5323">
        <v>-3.0963140233810602</v>
      </c>
      <c r="S5323">
        <v>279.35387443163398</v>
      </c>
      <c r="T5323">
        <f>IF(AND(C5323&gt;=$V$3,B5323=$V$1,A5323&lt;=2004),1,0)</f>
        <v>0</v>
      </c>
    </row>
    <row r="5324" spans="1:20" hidden="1" x14ac:dyDescent="0.25">
      <c r="A5324">
        <v>2666</v>
      </c>
      <c r="B5324">
        <v>1513</v>
      </c>
      <c r="C5324">
        <v>271.24966340963198</v>
      </c>
      <c r="D5324">
        <v>0.14143274178167201</v>
      </c>
      <c r="E5324">
        <v>0</v>
      </c>
      <c r="F5324">
        <v>-0.61776270578627202</v>
      </c>
      <c r="G5324">
        <v>662</v>
      </c>
      <c r="H5324">
        <v>3</v>
      </c>
      <c r="I5324">
        <v>148.61361833785901</v>
      </c>
      <c r="J5324">
        <v>238.62651301593701</v>
      </c>
      <c r="K5324">
        <v>-1.7571656108685001</v>
      </c>
      <c r="L5324">
        <v>-37.064602000000001</v>
      </c>
      <c r="M5324">
        <v>277.68900857204198</v>
      </c>
      <c r="N5324">
        <v>162.00600521716001</v>
      </c>
      <c r="O5324">
        <v>4.8971352370460099</v>
      </c>
      <c r="P5324">
        <v>1.29</v>
      </c>
      <c r="Q5324">
        <v>0</v>
      </c>
      <c r="R5324">
        <v>-2.7465013123099902</v>
      </c>
      <c r="S5324">
        <v>281.08326203066702</v>
      </c>
    </row>
    <row r="5325" spans="1:20" hidden="1" x14ac:dyDescent="0.25">
      <c r="A5325">
        <v>2666</v>
      </c>
      <c r="B5325">
        <v>3090</v>
      </c>
      <c r="C5325">
        <v>237.186706946767</v>
      </c>
      <c r="D5325">
        <v>0.11479302059325699</v>
      </c>
      <c r="E5325">
        <v>0</v>
      </c>
      <c r="F5325">
        <v>0.45310929953982798</v>
      </c>
      <c r="G5325">
        <v>662</v>
      </c>
      <c r="H5325">
        <v>3</v>
      </c>
      <c r="I5325">
        <v>115.043925900576</v>
      </c>
      <c r="J5325">
        <v>216.06499470510499</v>
      </c>
      <c r="K5325">
        <v>-1.7571656108685001</v>
      </c>
      <c r="L5325">
        <v>47.642398999999997</v>
      </c>
      <c r="M5325">
        <v>160.52249264572799</v>
      </c>
      <c r="N5325">
        <v>91.735309814291</v>
      </c>
      <c r="O5325">
        <v>-0.495060726775437</v>
      </c>
      <c r="P5325">
        <v>6.04</v>
      </c>
      <c r="Q5325">
        <v>0</v>
      </c>
      <c r="R5325">
        <v>2.5688552629511201</v>
      </c>
      <c r="S5325">
        <v>227.94909567614499</v>
      </c>
    </row>
    <row r="5326" spans="1:20" hidden="1" x14ac:dyDescent="0.25">
      <c r="A5326">
        <v>2667</v>
      </c>
      <c r="B5326">
        <v>333</v>
      </c>
      <c r="C5326">
        <v>267.230313620939</v>
      </c>
      <c r="D5326">
        <v>0.104779077717829</v>
      </c>
      <c r="E5326">
        <v>0</v>
      </c>
      <c r="F5326">
        <v>-7.9150486317306298E-2</v>
      </c>
      <c r="G5326">
        <v>663</v>
      </c>
      <c r="H5326">
        <v>3</v>
      </c>
      <c r="I5326">
        <v>163.14096212040101</v>
      </c>
      <c r="J5326">
        <v>251.13862297014001</v>
      </c>
      <c r="K5326">
        <v>-1.3183427657101801</v>
      </c>
      <c r="L5326">
        <v>22.605801</v>
      </c>
      <c r="M5326">
        <v>260.11278463685397</v>
      </c>
      <c r="N5326">
        <v>147.363449205367</v>
      </c>
      <c r="O5326">
        <v>0.49803488910585803</v>
      </c>
      <c r="P5326">
        <v>6.32</v>
      </c>
      <c r="Q5326">
        <v>0</v>
      </c>
      <c r="R5326">
        <v>0.17046414690251399</v>
      </c>
      <c r="S5326">
        <v>266.605370083374</v>
      </c>
    </row>
    <row r="5327" spans="1:20" x14ac:dyDescent="0.25">
      <c r="A5327">
        <v>2667</v>
      </c>
      <c r="B5327">
        <v>1499</v>
      </c>
      <c r="C5327">
        <v>267.88008904358799</v>
      </c>
      <c r="D5327">
        <v>0.13596484459383701</v>
      </c>
      <c r="E5327">
        <v>0</v>
      </c>
      <c r="F5327">
        <v>0.56797226412414703</v>
      </c>
      <c r="G5327">
        <v>663</v>
      </c>
      <c r="H5327">
        <v>3</v>
      </c>
      <c r="I5327">
        <v>142.40819189294299</v>
      </c>
      <c r="J5327">
        <v>237.42949814766999</v>
      </c>
      <c r="K5327">
        <v>-1.3183427657101801</v>
      </c>
      <c r="L5327">
        <v>-39.488300000000002</v>
      </c>
      <c r="M5327">
        <v>264.370488610069</v>
      </c>
      <c r="N5327">
        <v>153.62205525257201</v>
      </c>
      <c r="O5327">
        <v>5.6336310310783198</v>
      </c>
      <c r="P5327">
        <v>-2.15</v>
      </c>
      <c r="Q5327">
        <v>0</v>
      </c>
      <c r="R5327">
        <v>-3.1910718276222001</v>
      </c>
      <c r="S5327">
        <v>279.301808730147</v>
      </c>
      <c r="T5327">
        <f>IF(AND(C5327&gt;=$V$3,B5327=$V$1,A5327&lt;=2004),1,0)</f>
        <v>0</v>
      </c>
    </row>
    <row r="5328" spans="1:20" hidden="1" x14ac:dyDescent="0.25">
      <c r="A5328">
        <v>2667</v>
      </c>
      <c r="B5328">
        <v>1513</v>
      </c>
      <c r="C5328">
        <v>270.88093635016799</v>
      </c>
      <c r="D5328">
        <v>0.141431775484231</v>
      </c>
      <c r="E5328">
        <v>0</v>
      </c>
      <c r="F5328">
        <v>0.54781476083860803</v>
      </c>
      <c r="G5328">
        <v>663</v>
      </c>
      <c r="H5328">
        <v>3</v>
      </c>
      <c r="I5328">
        <v>146.89536401158099</v>
      </c>
      <c r="J5328">
        <v>238.25778595647401</v>
      </c>
      <c r="K5328">
        <v>-1.3183427657101801</v>
      </c>
      <c r="L5328">
        <v>-37.064602000000001</v>
      </c>
      <c r="M5328">
        <v>276.26831434811999</v>
      </c>
      <c r="N5328">
        <v>161.17704883619999</v>
      </c>
      <c r="O5328">
        <v>4.9077982780240301</v>
      </c>
      <c r="P5328">
        <v>1.18</v>
      </c>
      <c r="Q5328">
        <v>0</v>
      </c>
      <c r="R5328">
        <v>-2.8338900691518698</v>
      </c>
      <c r="S5328">
        <v>281.03702412617702</v>
      </c>
    </row>
    <row r="5329" spans="1:20" hidden="1" x14ac:dyDescent="0.25">
      <c r="A5329">
        <v>2667</v>
      </c>
      <c r="B5329">
        <v>3090</v>
      </c>
      <c r="C5329">
        <v>237.565190759768</v>
      </c>
      <c r="D5329">
        <v>0.114792236303844</v>
      </c>
      <c r="E5329">
        <v>0</v>
      </c>
      <c r="F5329">
        <v>-0.34143511780894098</v>
      </c>
      <c r="G5329">
        <v>663</v>
      </c>
      <c r="H5329">
        <v>3</v>
      </c>
      <c r="I5329">
        <v>116.21848704151699</v>
      </c>
      <c r="J5329">
        <v>216.443478518105</v>
      </c>
      <c r="K5329">
        <v>-1.3183427657101801</v>
      </c>
      <c r="L5329">
        <v>47.642398999999997</v>
      </c>
      <c r="M5329">
        <v>161.51602877197899</v>
      </c>
      <c r="N5329">
        <v>92.303034567415693</v>
      </c>
      <c r="O5329">
        <v>-0.49533945662432199</v>
      </c>
      <c r="P5329">
        <v>6.13</v>
      </c>
      <c r="Q5329">
        <v>0</v>
      </c>
      <c r="R5329">
        <v>2.6621357909100301</v>
      </c>
      <c r="S5329">
        <v>227.99253122849001</v>
      </c>
    </row>
    <row r="5330" spans="1:20" hidden="1" x14ac:dyDescent="0.25">
      <c r="A5330">
        <v>2668</v>
      </c>
      <c r="B5330">
        <v>333</v>
      </c>
      <c r="C5330">
        <v>267.26190815544101</v>
      </c>
      <c r="D5330">
        <v>0.104772532828403</v>
      </c>
      <c r="E5330">
        <v>0</v>
      </c>
      <c r="F5330">
        <v>0.122398634753123</v>
      </c>
      <c r="G5330">
        <v>664</v>
      </c>
      <c r="H5330">
        <v>3</v>
      </c>
      <c r="I5330">
        <v>163.14096212040101</v>
      </c>
      <c r="J5330">
        <v>251.17021750464201</v>
      </c>
      <c r="K5330">
        <v>-1.3183427657101801</v>
      </c>
      <c r="L5330">
        <v>22.605801</v>
      </c>
      <c r="M5330">
        <v>260.25383121589402</v>
      </c>
      <c r="N5330">
        <v>147.44249149419099</v>
      </c>
      <c r="O5330">
        <v>0.49727539836176299</v>
      </c>
      <c r="P5330">
        <v>6.27</v>
      </c>
      <c r="Q5330">
        <v>0</v>
      </c>
      <c r="R5330">
        <v>0.18009900069516199</v>
      </c>
      <c r="S5330">
        <v>266.60830858846401</v>
      </c>
    </row>
    <row r="5331" spans="1:20" x14ac:dyDescent="0.25">
      <c r="A5331">
        <v>2668</v>
      </c>
      <c r="B5331">
        <v>1499</v>
      </c>
      <c r="C5331">
        <v>267.50332908994602</v>
      </c>
      <c r="D5331">
        <v>0.13595635172585999</v>
      </c>
      <c r="E5331">
        <v>0</v>
      </c>
      <c r="F5331">
        <v>-0.63604515195612099</v>
      </c>
      <c r="G5331">
        <v>664</v>
      </c>
      <c r="H5331">
        <v>3</v>
      </c>
      <c r="I5331">
        <v>142.40819189294299</v>
      </c>
      <c r="J5331">
        <v>237.052738194028</v>
      </c>
      <c r="K5331">
        <v>-1.3183427657101801</v>
      </c>
      <c r="L5331">
        <v>-39.488300000000002</v>
      </c>
      <c r="M5331">
        <v>262.79432626367299</v>
      </c>
      <c r="N5331">
        <v>152.70520901455899</v>
      </c>
      <c r="O5331">
        <v>5.6398700600870599</v>
      </c>
      <c r="P5331">
        <v>-2.2799999999999998</v>
      </c>
      <c r="Q5331">
        <v>0</v>
      </c>
      <c r="R5331">
        <v>-3.2915618421863901</v>
      </c>
      <c r="S5331">
        <v>279.24810342811799</v>
      </c>
      <c r="T5331">
        <f>IF(AND(C5331&gt;=$V$3,B5331=$V$1,A5331&lt;=2004),1,0)</f>
        <v>0</v>
      </c>
    </row>
    <row r="5332" spans="1:20" hidden="1" x14ac:dyDescent="0.25">
      <c r="A5332">
        <v>2668</v>
      </c>
      <c r="B5332">
        <v>1513</v>
      </c>
      <c r="C5332">
        <v>270.53548239722102</v>
      </c>
      <c r="D5332">
        <v>0.14142294113149501</v>
      </c>
      <c r="E5332">
        <v>0</v>
      </c>
      <c r="F5332">
        <v>-0.61662547120206301</v>
      </c>
      <c r="G5332">
        <v>664</v>
      </c>
      <c r="H5332">
        <v>3</v>
      </c>
      <c r="I5332">
        <v>146.89536401158099</v>
      </c>
      <c r="J5332">
        <v>237.91233200352701</v>
      </c>
      <c r="K5332">
        <v>-1.3183427657101801</v>
      </c>
      <c r="L5332">
        <v>-37.064602000000001</v>
      </c>
      <c r="M5332">
        <v>274.76917768823199</v>
      </c>
      <c r="N5332">
        <v>160.301423314256</v>
      </c>
      <c r="O5332">
        <v>4.9179762561476501</v>
      </c>
      <c r="P5332">
        <v>1.07</v>
      </c>
      <c r="Q5332">
        <v>0</v>
      </c>
      <c r="R5332">
        <v>-2.92682642428572</v>
      </c>
      <c r="S5332">
        <v>280.98926986706198</v>
      </c>
    </row>
    <row r="5333" spans="1:20" hidden="1" x14ac:dyDescent="0.25">
      <c r="A5333">
        <v>2668</v>
      </c>
      <c r="B5333">
        <v>3090</v>
      </c>
      <c r="C5333">
        <v>237.926682002538</v>
      </c>
      <c r="D5333">
        <v>0.114785065955431</v>
      </c>
      <c r="E5333">
        <v>0</v>
      </c>
      <c r="F5333">
        <v>0.45021745471616498</v>
      </c>
      <c r="G5333">
        <v>664</v>
      </c>
      <c r="H5333">
        <v>3</v>
      </c>
      <c r="I5333">
        <v>116.21848704151699</v>
      </c>
      <c r="J5333">
        <v>216.80496976087599</v>
      </c>
      <c r="K5333">
        <v>-1.3183427657101801</v>
      </c>
      <c r="L5333">
        <v>47.642398999999997</v>
      </c>
      <c r="M5333">
        <v>162.549437118642</v>
      </c>
      <c r="N5333">
        <v>92.893046860665805</v>
      </c>
      <c r="O5333">
        <v>-0.49560516401007898</v>
      </c>
      <c r="P5333">
        <v>6.22</v>
      </c>
      <c r="Q5333">
        <v>0</v>
      </c>
      <c r="R5333">
        <v>2.7586914848272799</v>
      </c>
      <c r="S5333">
        <v>228.03754218878899</v>
      </c>
    </row>
    <row r="5334" spans="1:20" hidden="1" x14ac:dyDescent="0.25">
      <c r="A5334">
        <v>2669</v>
      </c>
      <c r="B5334">
        <v>333</v>
      </c>
      <c r="C5334">
        <v>267.29680052125502</v>
      </c>
      <c r="D5334">
        <v>0.104776236191554</v>
      </c>
      <c r="E5334">
        <v>0</v>
      </c>
      <c r="F5334">
        <v>-8.7375611282635102E-2</v>
      </c>
      <c r="G5334">
        <v>665</v>
      </c>
      <c r="H5334">
        <v>3</v>
      </c>
      <c r="I5334">
        <v>163.44574242901001</v>
      </c>
      <c r="J5334">
        <v>251.205109870456</v>
      </c>
      <c r="K5334">
        <v>-0.87911834057433702</v>
      </c>
      <c r="L5334">
        <v>22.605801</v>
      </c>
      <c r="M5334">
        <v>260.37693187591901</v>
      </c>
      <c r="N5334">
        <v>147.51272226084899</v>
      </c>
      <c r="O5334">
        <v>0.49576704715062903</v>
      </c>
      <c r="P5334">
        <v>6.22</v>
      </c>
      <c r="Q5334">
        <v>0</v>
      </c>
      <c r="R5334">
        <v>0.18835722235952099</v>
      </c>
      <c r="S5334">
        <v>266.61138183514799</v>
      </c>
    </row>
    <row r="5335" spans="1:20" x14ac:dyDescent="0.25">
      <c r="A5335">
        <v>2669</v>
      </c>
      <c r="B5335">
        <v>1499</v>
      </c>
      <c r="C5335">
        <v>267.10495851029998</v>
      </c>
      <c r="D5335">
        <v>0.135961157334062</v>
      </c>
      <c r="E5335">
        <v>0</v>
      </c>
      <c r="F5335">
        <v>0.57257667582772598</v>
      </c>
      <c r="G5335">
        <v>665</v>
      </c>
      <c r="H5335">
        <v>3</v>
      </c>
      <c r="I5335">
        <v>140.63899600120899</v>
      </c>
      <c r="J5335">
        <v>236.65436761438099</v>
      </c>
      <c r="K5335">
        <v>-0.87911834057433702</v>
      </c>
      <c r="L5335">
        <v>-39.488300000000002</v>
      </c>
      <c r="M5335">
        <v>261.31901401339098</v>
      </c>
      <c r="N5335">
        <v>151.84847089150901</v>
      </c>
      <c r="O5335">
        <v>5.6466547385136696</v>
      </c>
      <c r="P5335">
        <v>-2.41</v>
      </c>
      <c r="Q5335">
        <v>0</v>
      </c>
      <c r="R5335">
        <v>-3.3846611646499198</v>
      </c>
      <c r="S5335">
        <v>279.19287911247898</v>
      </c>
      <c r="T5335">
        <f>IF(AND(C5335&gt;=$V$3,B5335=$V$1,A5335&lt;=2004),1,0)</f>
        <v>0</v>
      </c>
    </row>
    <row r="5336" spans="1:20" hidden="1" x14ac:dyDescent="0.25">
      <c r="A5336">
        <v>2669</v>
      </c>
      <c r="B5336">
        <v>1513</v>
      </c>
      <c r="C5336">
        <v>270.16910443254801</v>
      </c>
      <c r="D5336">
        <v>0.141427939965585</v>
      </c>
      <c r="E5336">
        <v>0</v>
      </c>
      <c r="F5336">
        <v>0.55438573941929004</v>
      </c>
      <c r="G5336">
        <v>665</v>
      </c>
      <c r="H5336">
        <v>3</v>
      </c>
      <c r="I5336">
        <v>145.18354889365801</v>
      </c>
      <c r="J5336">
        <v>237.54595403885401</v>
      </c>
      <c r="K5336">
        <v>-0.87911834057433702</v>
      </c>
      <c r="L5336">
        <v>-37.064602000000001</v>
      </c>
      <c r="M5336">
        <v>273.37020621320301</v>
      </c>
      <c r="N5336">
        <v>159.485830772491</v>
      </c>
      <c r="O5336">
        <v>4.9277978363372803</v>
      </c>
      <c r="P5336">
        <v>0.96</v>
      </c>
      <c r="Q5336">
        <v>0</v>
      </c>
      <c r="R5336">
        <v>-3.0126188425500899</v>
      </c>
      <c r="S5336">
        <v>280.94011581418499</v>
      </c>
    </row>
    <row r="5337" spans="1:20" hidden="1" x14ac:dyDescent="0.25">
      <c r="A5337">
        <v>2669</v>
      </c>
      <c r="B5337">
        <v>3090</v>
      </c>
      <c r="C5337">
        <v>238.301455287442</v>
      </c>
      <c r="D5337">
        <v>0.114789123228574</v>
      </c>
      <c r="E5337">
        <v>0</v>
      </c>
      <c r="F5337">
        <v>-0.35190715892905899</v>
      </c>
      <c r="G5337">
        <v>665</v>
      </c>
      <c r="H5337">
        <v>3</v>
      </c>
      <c r="I5337">
        <v>117.388375069543</v>
      </c>
      <c r="J5337">
        <v>217.17974304577999</v>
      </c>
      <c r="K5337">
        <v>-0.87911834057433702</v>
      </c>
      <c r="L5337">
        <v>47.642398999999997</v>
      </c>
      <c r="M5337">
        <v>163.54107150244801</v>
      </c>
      <c r="N5337">
        <v>93.460059998962194</v>
      </c>
      <c r="O5337">
        <v>-0.495611086360011</v>
      </c>
      <c r="P5337">
        <v>6.32</v>
      </c>
      <c r="Q5337">
        <v>0</v>
      </c>
      <c r="R5337">
        <v>2.8498961764303599</v>
      </c>
      <c r="S5337">
        <v>228.084041249796</v>
      </c>
    </row>
    <row r="5338" spans="1:20" hidden="1" x14ac:dyDescent="0.25">
      <c r="A5338">
        <v>2670</v>
      </c>
      <c r="B5338">
        <v>333</v>
      </c>
      <c r="C5338">
        <v>267.32675753457602</v>
      </c>
      <c r="D5338">
        <v>0.104773039352362</v>
      </c>
      <c r="E5338">
        <v>0</v>
      </c>
      <c r="F5338">
        <v>0.13076152108025499</v>
      </c>
      <c r="G5338">
        <v>666</v>
      </c>
      <c r="H5338">
        <v>3</v>
      </c>
      <c r="I5338">
        <v>163.44574242901001</v>
      </c>
      <c r="J5338">
        <v>251.23506688377699</v>
      </c>
      <c r="K5338">
        <v>-0.87911834057433702</v>
      </c>
      <c r="L5338">
        <v>22.605801</v>
      </c>
      <c r="M5338">
        <v>260.512932498596</v>
      </c>
      <c r="N5338">
        <v>147.58934810109599</v>
      </c>
      <c r="O5338">
        <v>0.49355008339045098</v>
      </c>
      <c r="P5338">
        <v>6.16</v>
      </c>
      <c r="Q5338">
        <v>0</v>
      </c>
      <c r="R5338">
        <v>0.19752699724935999</v>
      </c>
      <c r="S5338">
        <v>266.61460469637802</v>
      </c>
    </row>
    <row r="5339" spans="1:20" x14ac:dyDescent="0.25">
      <c r="A5339">
        <v>2670</v>
      </c>
      <c r="B5339">
        <v>1499</v>
      </c>
      <c r="C5339">
        <v>266.73022512959801</v>
      </c>
      <c r="D5339">
        <v>0.13595700900833399</v>
      </c>
      <c r="E5339">
        <v>0</v>
      </c>
      <c r="F5339">
        <v>-0.62627101656739004</v>
      </c>
      <c r="G5339">
        <v>666</v>
      </c>
      <c r="H5339">
        <v>3</v>
      </c>
      <c r="I5339">
        <v>140.63899600120899</v>
      </c>
      <c r="J5339">
        <v>236.27963423368001</v>
      </c>
      <c r="K5339">
        <v>-0.87911834057433702</v>
      </c>
      <c r="L5339">
        <v>-39.488300000000002</v>
      </c>
      <c r="M5339">
        <v>259.76584466911999</v>
      </c>
      <c r="N5339">
        <v>150.94548451096</v>
      </c>
      <c r="O5339">
        <v>5.6538533789157803</v>
      </c>
      <c r="P5339">
        <v>-2.54</v>
      </c>
      <c r="Q5339">
        <v>0</v>
      </c>
      <c r="R5339">
        <v>-3.48355057709353</v>
      </c>
      <c r="S5339">
        <v>279.13604131181</v>
      </c>
      <c r="T5339">
        <f>IF(AND(C5339&gt;=$V$3,B5339=$V$1,A5339&lt;=2004),1,0)</f>
        <v>0</v>
      </c>
    </row>
    <row r="5340" spans="1:20" hidden="1" x14ac:dyDescent="0.25">
      <c r="A5340">
        <v>2670</v>
      </c>
      <c r="B5340">
        <v>1513</v>
      </c>
      <c r="C5340">
        <v>269.82561810495002</v>
      </c>
      <c r="D5340">
        <v>0.14142362484225501</v>
      </c>
      <c r="E5340">
        <v>0</v>
      </c>
      <c r="F5340">
        <v>-0.60651835015591204</v>
      </c>
      <c r="G5340">
        <v>666</v>
      </c>
      <c r="H5340">
        <v>3</v>
      </c>
      <c r="I5340">
        <v>145.18354889365801</v>
      </c>
      <c r="J5340">
        <v>237.202467711255</v>
      </c>
      <c r="K5340">
        <v>-0.87911834057433702</v>
      </c>
      <c r="L5340">
        <v>-37.064602000000001</v>
      </c>
      <c r="M5340">
        <v>271.89234396012102</v>
      </c>
      <c r="N5340">
        <v>158.62314509741501</v>
      </c>
      <c r="O5340">
        <v>4.9377206144870804</v>
      </c>
      <c r="P5340">
        <v>0.85</v>
      </c>
      <c r="Q5340">
        <v>0</v>
      </c>
      <c r="R5340">
        <v>-3.1040378365501899</v>
      </c>
      <c r="S5340">
        <v>280.88947016403</v>
      </c>
    </row>
    <row r="5341" spans="1:20" hidden="1" x14ac:dyDescent="0.25">
      <c r="A5341">
        <v>2670</v>
      </c>
      <c r="B5341">
        <v>3090</v>
      </c>
      <c r="C5341">
        <v>238.659297758338</v>
      </c>
      <c r="D5341">
        <v>0.114785620885092</v>
      </c>
      <c r="E5341">
        <v>0</v>
      </c>
      <c r="F5341">
        <v>0.4485812139407</v>
      </c>
      <c r="G5341">
        <v>666</v>
      </c>
      <c r="H5341">
        <v>3</v>
      </c>
      <c r="I5341">
        <v>117.388375069543</v>
      </c>
      <c r="J5341">
        <v>217.53758551667599</v>
      </c>
      <c r="K5341">
        <v>-0.87911834057433702</v>
      </c>
      <c r="L5341">
        <v>47.642398999999997</v>
      </c>
      <c r="M5341">
        <v>164.57392398873401</v>
      </c>
      <c r="N5341">
        <v>94.050035631060098</v>
      </c>
      <c r="O5341">
        <v>-0.49671192415612597</v>
      </c>
      <c r="P5341">
        <v>6.41</v>
      </c>
      <c r="Q5341">
        <v>0</v>
      </c>
      <c r="R5341">
        <v>2.9444996983871898</v>
      </c>
      <c r="S5341">
        <v>228.132083867012</v>
      </c>
    </row>
    <row r="5342" spans="1:20" hidden="1" x14ac:dyDescent="0.25">
      <c r="A5342">
        <v>2671</v>
      </c>
      <c r="B5342">
        <v>333</v>
      </c>
      <c r="C5342">
        <v>267.35992538116301</v>
      </c>
      <c r="D5342">
        <v>0.104779490453193</v>
      </c>
      <c r="E5342">
        <v>0</v>
      </c>
      <c r="F5342">
        <v>-8.5070610172379699E-2</v>
      </c>
      <c r="G5342">
        <v>667</v>
      </c>
      <c r="H5342">
        <v>3</v>
      </c>
      <c r="I5342">
        <v>163.74182135391101</v>
      </c>
      <c r="J5342">
        <v>251.26823473036399</v>
      </c>
      <c r="K5342">
        <v>-0.43962612747576302</v>
      </c>
      <c r="L5342">
        <v>22.605801</v>
      </c>
      <c r="M5342">
        <v>260.629739006443</v>
      </c>
      <c r="N5342">
        <v>147.65637752472401</v>
      </c>
      <c r="O5342">
        <v>0.49180034984924098</v>
      </c>
      <c r="P5342">
        <v>6.11</v>
      </c>
      <c r="Q5342">
        <v>0</v>
      </c>
      <c r="R5342">
        <v>0.20523136378273901</v>
      </c>
      <c r="S5342">
        <v>266.61795326247102</v>
      </c>
    </row>
    <row r="5343" spans="1:20" x14ac:dyDescent="0.25">
      <c r="A5343">
        <v>2671</v>
      </c>
      <c r="B5343">
        <v>1499</v>
      </c>
      <c r="C5343">
        <v>266.33414169843599</v>
      </c>
      <c r="D5343">
        <v>0.13596538017308399</v>
      </c>
      <c r="E5343">
        <v>0</v>
      </c>
      <c r="F5343">
        <v>0.56567270161174898</v>
      </c>
      <c r="G5343">
        <v>667</v>
      </c>
      <c r="H5343">
        <v>3</v>
      </c>
      <c r="I5343">
        <v>138.87793211512701</v>
      </c>
      <c r="J5343">
        <v>235.88355080251799</v>
      </c>
      <c r="K5343">
        <v>-0.43962612747576302</v>
      </c>
      <c r="L5343">
        <v>-39.488300000000002</v>
      </c>
      <c r="M5343">
        <v>258.311161459</v>
      </c>
      <c r="N5343">
        <v>150.10112307831901</v>
      </c>
      <c r="O5343">
        <v>5.6619445167359403</v>
      </c>
      <c r="P5343">
        <v>-2.66</v>
      </c>
      <c r="Q5343">
        <v>0</v>
      </c>
      <c r="R5343">
        <v>-3.5751631354251199</v>
      </c>
      <c r="S5343">
        <v>279.07770875565598</v>
      </c>
      <c r="T5343">
        <f>IF(AND(C5343&gt;=$V$3,B5343=$V$1,A5343&lt;=2004),1,0)</f>
        <v>0</v>
      </c>
    </row>
    <row r="5344" spans="1:20" hidden="1" x14ac:dyDescent="0.25">
      <c r="A5344">
        <v>2671</v>
      </c>
      <c r="B5344">
        <v>1513</v>
      </c>
      <c r="C5344">
        <v>269.46105847811998</v>
      </c>
      <c r="D5344">
        <v>0.14143233259827101</v>
      </c>
      <c r="E5344">
        <v>0</v>
      </c>
      <c r="F5344">
        <v>0.558341152587846</v>
      </c>
      <c r="G5344">
        <v>667</v>
      </c>
      <c r="H5344">
        <v>3</v>
      </c>
      <c r="I5344">
        <v>143.47862016952701</v>
      </c>
      <c r="J5344">
        <v>236.837908084426</v>
      </c>
      <c r="K5344">
        <v>-0.43962612747576302</v>
      </c>
      <c r="L5344">
        <v>-37.064602000000001</v>
      </c>
      <c r="M5344">
        <v>270.51226979153603</v>
      </c>
      <c r="N5344">
        <v>157.81899157576501</v>
      </c>
      <c r="O5344">
        <v>4.9479261648064998</v>
      </c>
      <c r="P5344">
        <v>0.74</v>
      </c>
      <c r="Q5344">
        <v>0</v>
      </c>
      <c r="R5344">
        <v>-3.1884299619188399</v>
      </c>
      <c r="S5344">
        <v>280.83744756736701</v>
      </c>
    </row>
    <row r="5345" spans="1:20" hidden="1" x14ac:dyDescent="0.25">
      <c r="A5345">
        <v>2671</v>
      </c>
      <c r="B5345">
        <v>3090</v>
      </c>
      <c r="C5345">
        <v>239.02997981997601</v>
      </c>
      <c r="D5345">
        <v>0.11479268848205</v>
      </c>
      <c r="E5345">
        <v>0</v>
      </c>
      <c r="F5345">
        <v>-0.34018443777706497</v>
      </c>
      <c r="G5345">
        <v>667</v>
      </c>
      <c r="H5345">
        <v>3</v>
      </c>
      <c r="I5345">
        <v>118.553309283994</v>
      </c>
      <c r="J5345">
        <v>217.908267578314</v>
      </c>
      <c r="K5345">
        <v>-0.43962612747576302</v>
      </c>
      <c r="L5345">
        <v>47.642398999999997</v>
      </c>
      <c r="M5345">
        <v>165.564674515565</v>
      </c>
      <c r="N5345">
        <v>94.616786891883606</v>
      </c>
      <c r="O5345">
        <v>-0.497736802603782</v>
      </c>
      <c r="P5345">
        <v>6.5</v>
      </c>
      <c r="Q5345">
        <v>0</v>
      </c>
      <c r="R5345">
        <v>3.03377919438871</v>
      </c>
      <c r="S5345">
        <v>228.18158317333999</v>
      </c>
    </row>
    <row r="5346" spans="1:20" hidden="1" x14ac:dyDescent="0.25">
      <c r="A5346">
        <v>2672</v>
      </c>
      <c r="B5346">
        <v>333</v>
      </c>
      <c r="C5346">
        <v>267.39051151222901</v>
      </c>
      <c r="D5346">
        <v>0.10477987105346501</v>
      </c>
      <c r="E5346">
        <v>0</v>
      </c>
      <c r="F5346">
        <v>6.8402215805821204E-2</v>
      </c>
      <c r="G5346">
        <v>0</v>
      </c>
      <c r="H5346">
        <v>4</v>
      </c>
      <c r="I5346">
        <v>164.029215638105</v>
      </c>
      <c r="J5346">
        <v>251.29882086142999</v>
      </c>
      <c r="K5346">
        <v>0</v>
      </c>
      <c r="L5346">
        <v>22.605801</v>
      </c>
      <c r="M5346">
        <v>260.75911080942802</v>
      </c>
      <c r="N5346">
        <v>147.72972187512701</v>
      </c>
      <c r="O5346">
        <v>0.48941654014500202</v>
      </c>
      <c r="P5346">
        <v>5.92</v>
      </c>
      <c r="Q5346">
        <v>0</v>
      </c>
      <c r="R5346">
        <v>0.213824816303881</v>
      </c>
      <c r="S5346">
        <v>266.62144203980301</v>
      </c>
    </row>
    <row r="5347" spans="1:20" x14ac:dyDescent="0.25">
      <c r="A5347">
        <v>2672</v>
      </c>
      <c r="B5347">
        <v>1499</v>
      </c>
      <c r="C5347">
        <v>265.88356309554598</v>
      </c>
      <c r="D5347">
        <v>0.13596587405275901</v>
      </c>
      <c r="E5347">
        <v>0</v>
      </c>
      <c r="F5347">
        <v>1.4438574563075599</v>
      </c>
      <c r="G5347">
        <v>0</v>
      </c>
      <c r="H5347">
        <v>4</v>
      </c>
      <c r="I5347">
        <v>137.12544755001099</v>
      </c>
      <c r="J5347">
        <v>235.43297219962699</v>
      </c>
      <c r="K5347">
        <v>0</v>
      </c>
      <c r="L5347">
        <v>-39.488300000000002</v>
      </c>
      <c r="M5347">
        <v>256.78024982392901</v>
      </c>
      <c r="N5347">
        <v>149.21158557377501</v>
      </c>
      <c r="O5347">
        <v>5.6694463804484903</v>
      </c>
      <c r="P5347">
        <v>-3.7</v>
      </c>
      <c r="Q5347">
        <v>0</v>
      </c>
      <c r="R5347">
        <v>-3.67249768073453</v>
      </c>
      <c r="S5347">
        <v>279.01778808376702</v>
      </c>
      <c r="T5347">
        <f>IF(AND(C5347&gt;=$V$3,B5347=$V$1,A5347&lt;=2004),1,0)</f>
        <v>0</v>
      </c>
    </row>
    <row r="5348" spans="1:20" hidden="1" x14ac:dyDescent="0.25">
      <c r="A5348">
        <v>2672</v>
      </c>
      <c r="B5348">
        <v>1513</v>
      </c>
      <c r="C5348">
        <v>269.061574563146</v>
      </c>
      <c r="D5348">
        <v>0.14143284633606501</v>
      </c>
      <c r="E5348">
        <v>0</v>
      </c>
      <c r="F5348">
        <v>0.925325749900196</v>
      </c>
      <c r="G5348">
        <v>0</v>
      </c>
      <c r="H5348">
        <v>4</v>
      </c>
      <c r="I5348">
        <v>141.78102084672599</v>
      </c>
      <c r="J5348">
        <v>236.43842416945199</v>
      </c>
      <c r="K5348">
        <v>0</v>
      </c>
      <c r="L5348">
        <v>-37.064602000000001</v>
      </c>
      <c r="M5348">
        <v>269.05328053945999</v>
      </c>
      <c r="N5348">
        <v>156.96786369017499</v>
      </c>
      <c r="O5348">
        <v>4.9587202963456196</v>
      </c>
      <c r="P5348">
        <v>0.22</v>
      </c>
      <c r="Q5348">
        <v>0</v>
      </c>
      <c r="R5348">
        <v>-3.27849826958166</v>
      </c>
      <c r="S5348">
        <v>280.78395541129902</v>
      </c>
    </row>
    <row r="5349" spans="1:20" hidden="1" x14ac:dyDescent="0.25">
      <c r="A5349">
        <v>2672</v>
      </c>
      <c r="B5349">
        <v>3090</v>
      </c>
      <c r="C5349">
        <v>239.38163893563399</v>
      </c>
      <c r="D5349">
        <v>0.114793105454191</v>
      </c>
      <c r="E5349">
        <v>0</v>
      </c>
      <c r="F5349">
        <v>0.50401215055037996</v>
      </c>
      <c r="G5349">
        <v>0</v>
      </c>
      <c r="H5349">
        <v>4</v>
      </c>
      <c r="I5349">
        <v>119.713021669277</v>
      </c>
      <c r="J5349">
        <v>218.25992669397201</v>
      </c>
      <c r="K5349">
        <v>0</v>
      </c>
      <c r="L5349">
        <v>47.642398999999997</v>
      </c>
      <c r="M5349">
        <v>166.59568376341099</v>
      </c>
      <c r="N5349">
        <v>95.206020665470305</v>
      </c>
      <c r="O5349">
        <v>-0.49847486065249702</v>
      </c>
      <c r="P5349">
        <v>5.77</v>
      </c>
      <c r="Q5349">
        <v>0</v>
      </c>
      <c r="R5349">
        <v>3.1263390654727998</v>
      </c>
      <c r="S5349">
        <v>228.23259269155901</v>
      </c>
    </row>
    <row r="5350" spans="1:20" hidden="1" x14ac:dyDescent="0.25">
      <c r="A5350" t="s">
        <v>104</v>
      </c>
      <c r="B5350">
        <v>333</v>
      </c>
      <c r="C5350">
        <v>267.41794766159001</v>
      </c>
      <c r="D5350">
        <v>0.104791814513058</v>
      </c>
      <c r="E5350">
        <v>0</v>
      </c>
      <c r="F5350">
        <v>8.34583513726882E-2</v>
      </c>
      <c r="G5350">
        <v>1</v>
      </c>
      <c r="H5350">
        <v>4</v>
      </c>
      <c r="I5350">
        <v>164.029215638105</v>
      </c>
      <c r="J5350">
        <v>251.32625701079201</v>
      </c>
      <c r="K5350">
        <v>0</v>
      </c>
      <c r="L5350">
        <v>22.605801</v>
      </c>
      <c r="M5350">
        <v>260.87845526323599</v>
      </c>
      <c r="N5350">
        <v>147.79891855840401</v>
      </c>
      <c r="O5350">
        <v>0.50391499489582503</v>
      </c>
      <c r="P5350">
        <v>5.88</v>
      </c>
      <c r="Q5350">
        <v>0</v>
      </c>
      <c r="R5350">
        <v>0.22163385189764501</v>
      </c>
      <c r="S5350">
        <v>266.62505822978397</v>
      </c>
    </row>
    <row r="5351" spans="1:20" x14ac:dyDescent="0.25">
      <c r="A5351">
        <v>2673</v>
      </c>
      <c r="B5351">
        <v>1499</v>
      </c>
      <c r="C5351">
        <v>265.46430426778801</v>
      </c>
      <c r="D5351">
        <v>0.135981372286403</v>
      </c>
      <c r="E5351">
        <v>0</v>
      </c>
      <c r="F5351">
        <v>-0.82982191346892198</v>
      </c>
      <c r="G5351">
        <v>1</v>
      </c>
      <c r="H5351">
        <v>4</v>
      </c>
      <c r="I5351">
        <v>137.12544755001099</v>
      </c>
      <c r="J5351">
        <v>235.01371337187001</v>
      </c>
      <c r="K5351">
        <v>0</v>
      </c>
      <c r="L5351">
        <v>-39.488300000000002</v>
      </c>
      <c r="M5351">
        <v>255.04699236058499</v>
      </c>
      <c r="N5351">
        <v>148.20611279224099</v>
      </c>
      <c r="O5351">
        <v>5.7789020767248198</v>
      </c>
      <c r="P5351">
        <v>-3.82</v>
      </c>
      <c r="Q5351">
        <v>0</v>
      </c>
      <c r="R5351">
        <v>-3.78507921611804</v>
      </c>
      <c r="S5351">
        <v>278.95603052542498</v>
      </c>
      <c r="T5351">
        <f>IF(AND(C5351&gt;=$V$3,B5351=$V$1,A5351&lt;=2004),1,0)</f>
        <v>0</v>
      </c>
    </row>
    <row r="5352" spans="1:20" hidden="1" x14ac:dyDescent="0.25">
      <c r="A5352">
        <v>2673</v>
      </c>
      <c r="B5352">
        <v>1513</v>
      </c>
      <c r="C5352">
        <v>268.68812845076297</v>
      </c>
      <c r="D5352">
        <v>0.141448967729118</v>
      </c>
      <c r="E5352">
        <v>0</v>
      </c>
      <c r="F5352">
        <v>-0.68987654698043199</v>
      </c>
      <c r="G5352">
        <v>1</v>
      </c>
      <c r="H5352">
        <v>4</v>
      </c>
      <c r="I5352">
        <v>141.78102084672599</v>
      </c>
      <c r="J5352">
        <v>236.064978057069</v>
      </c>
      <c r="K5352">
        <v>0</v>
      </c>
      <c r="L5352">
        <v>-37.064602000000001</v>
      </c>
      <c r="M5352">
        <v>267.46130764719999</v>
      </c>
      <c r="N5352">
        <v>156.04090149238701</v>
      </c>
      <c r="O5352">
        <v>5.0338767090684504</v>
      </c>
      <c r="P5352">
        <v>7.0000000000000007E-2</v>
      </c>
      <c r="Q5352">
        <v>0</v>
      </c>
      <c r="R5352">
        <v>-3.3782077093664902</v>
      </c>
      <c r="S5352">
        <v>280.72883639058801</v>
      </c>
    </row>
    <row r="5353" spans="1:20" hidden="1" x14ac:dyDescent="0.25">
      <c r="A5353">
        <v>2673</v>
      </c>
      <c r="B5353">
        <v>3090</v>
      </c>
      <c r="C5353">
        <v>239.72518721055499</v>
      </c>
      <c r="D5353">
        <v>0.11480619028434801</v>
      </c>
      <c r="E5353">
        <v>0</v>
      </c>
      <c r="F5353">
        <v>0.21489634378164599</v>
      </c>
      <c r="G5353">
        <v>1</v>
      </c>
      <c r="H5353">
        <v>4</v>
      </c>
      <c r="I5353">
        <v>119.713021669277</v>
      </c>
      <c r="J5353">
        <v>218.60347496889301</v>
      </c>
      <c r="K5353">
        <v>0</v>
      </c>
      <c r="L5353">
        <v>47.642398999999997</v>
      </c>
      <c r="M5353">
        <v>167.57822665942501</v>
      </c>
      <c r="N5353">
        <v>95.768575348218405</v>
      </c>
      <c r="O5353">
        <v>-0.386740456598063</v>
      </c>
      <c r="P5353">
        <v>5.95</v>
      </c>
      <c r="Q5353">
        <v>0</v>
      </c>
      <c r="R5353">
        <v>3.2129816000433702</v>
      </c>
      <c r="S5353">
        <v>228.28501587408499</v>
      </c>
    </row>
    <row r="5354" spans="1:20" hidden="1" x14ac:dyDescent="0.25">
      <c r="A5354">
        <v>2674</v>
      </c>
      <c r="B5354">
        <v>333</v>
      </c>
      <c r="C5354">
        <v>267.45348834053402</v>
      </c>
      <c r="D5354">
        <v>0.104803547597546</v>
      </c>
      <c r="E5354">
        <v>0</v>
      </c>
      <c r="F5354">
        <v>-0.21472845840361801</v>
      </c>
      <c r="G5354">
        <v>2</v>
      </c>
      <c r="H5354">
        <v>4</v>
      </c>
      <c r="I5354">
        <v>164.30795580106999</v>
      </c>
      <c r="J5354">
        <v>251.361797689735</v>
      </c>
      <c r="K5354">
        <v>0.43962612747576202</v>
      </c>
      <c r="L5354">
        <v>22.605801</v>
      </c>
      <c r="M5354">
        <v>260.98554360999401</v>
      </c>
      <c r="N5354">
        <v>147.86114498466</v>
      </c>
      <c r="O5354">
        <v>0.50744668340780996</v>
      </c>
      <c r="P5354">
        <v>5.96</v>
      </c>
      <c r="Q5354">
        <v>0</v>
      </c>
      <c r="R5354">
        <v>0.228498393449306</v>
      </c>
      <c r="S5354">
        <v>266.62878642199797</v>
      </c>
    </row>
    <row r="5355" spans="1:20" x14ac:dyDescent="0.25">
      <c r="A5355">
        <v>2674</v>
      </c>
      <c r="B5355">
        <v>1499</v>
      </c>
      <c r="C5355">
        <v>265.07214587077198</v>
      </c>
      <c r="D5355">
        <v>0.135996597530257</v>
      </c>
      <c r="E5355">
        <v>0</v>
      </c>
      <c r="F5355">
        <v>-0.71802978206760604</v>
      </c>
      <c r="G5355">
        <v>2</v>
      </c>
      <c r="H5355">
        <v>4</v>
      </c>
      <c r="I5355">
        <v>135.381984160386</v>
      </c>
      <c r="J5355">
        <v>234.62155497485301</v>
      </c>
      <c r="K5355">
        <v>0.43962612747576202</v>
      </c>
      <c r="L5355">
        <v>-39.488300000000002</v>
      </c>
      <c r="M5355">
        <v>253.44210867610701</v>
      </c>
      <c r="N5355">
        <v>147.275185031467</v>
      </c>
      <c r="O5355">
        <v>5.8640974829534098</v>
      </c>
      <c r="P5355">
        <v>-2.82</v>
      </c>
      <c r="Q5355">
        <v>0</v>
      </c>
      <c r="R5355">
        <v>-3.8881055176935999</v>
      </c>
      <c r="S5355">
        <v>278.892591984342</v>
      </c>
      <c r="T5355">
        <f>IF(AND(C5355&gt;=$V$3,B5355=$V$1,A5355&lt;=2004),1,0)</f>
        <v>0</v>
      </c>
    </row>
    <row r="5356" spans="1:20" hidden="1" x14ac:dyDescent="0.25">
      <c r="A5356">
        <v>2674</v>
      </c>
      <c r="B5356">
        <v>1513</v>
      </c>
      <c r="C5356">
        <v>268.31376378335301</v>
      </c>
      <c r="D5356">
        <v>0.14146480515589399</v>
      </c>
      <c r="E5356">
        <v>0</v>
      </c>
      <c r="F5356">
        <v>2.43373449783881E-2</v>
      </c>
      <c r="G5356">
        <v>2</v>
      </c>
      <c r="H5356">
        <v>4</v>
      </c>
      <c r="I5356">
        <v>140.09118966125101</v>
      </c>
      <c r="J5356">
        <v>235.69061338965901</v>
      </c>
      <c r="K5356">
        <v>0.43962612747576202</v>
      </c>
      <c r="L5356">
        <v>-37.064602000000001</v>
      </c>
      <c r="M5356">
        <v>265.979496217828</v>
      </c>
      <c r="N5356">
        <v>155.178156560171</v>
      </c>
      <c r="O5356">
        <v>5.0776876691324802</v>
      </c>
      <c r="P5356">
        <v>0.4</v>
      </c>
      <c r="Q5356">
        <v>0</v>
      </c>
      <c r="R5356">
        <v>-3.4699446226366302</v>
      </c>
      <c r="S5356">
        <v>280.67222058541103</v>
      </c>
    </row>
    <row r="5357" spans="1:20" hidden="1" x14ac:dyDescent="0.25">
      <c r="A5357">
        <v>2674</v>
      </c>
      <c r="B5357">
        <v>3090</v>
      </c>
      <c r="C5357">
        <v>240.105261204915</v>
      </c>
      <c r="D5357">
        <v>0.114819044635011</v>
      </c>
      <c r="E5357">
        <v>0</v>
      </c>
      <c r="F5357">
        <v>-0.967747444205594</v>
      </c>
      <c r="G5357">
        <v>2</v>
      </c>
      <c r="H5357">
        <v>4</v>
      </c>
      <c r="I5357">
        <v>120.867256811619</v>
      </c>
      <c r="J5357">
        <v>218.98354896325301</v>
      </c>
      <c r="K5357">
        <v>0.43962612747576202</v>
      </c>
      <c r="L5357">
        <v>47.642398999999997</v>
      </c>
      <c r="M5357">
        <v>168.54229833076801</v>
      </c>
      <c r="N5357">
        <v>96.3205674997199</v>
      </c>
      <c r="O5357">
        <v>-0.32048258425257098</v>
      </c>
      <c r="P5357">
        <v>6.59</v>
      </c>
      <c r="Q5357">
        <v>0</v>
      </c>
      <c r="R5357">
        <v>3.2968793205032298</v>
      </c>
      <c r="S5357">
        <v>228.33880793637999</v>
      </c>
    </row>
    <row r="5358" spans="1:20" hidden="1" x14ac:dyDescent="0.25">
      <c r="A5358">
        <v>2675</v>
      </c>
      <c r="B5358">
        <v>333</v>
      </c>
      <c r="C5358">
        <v>267.48452281615403</v>
      </c>
      <c r="D5358">
        <v>0.10481573439240099</v>
      </c>
      <c r="E5358">
        <v>0</v>
      </c>
      <c r="F5358">
        <v>0.119391266727918</v>
      </c>
      <c r="G5358">
        <v>3</v>
      </c>
      <c r="H5358">
        <v>4</v>
      </c>
      <c r="I5358">
        <v>164.30795580106999</v>
      </c>
      <c r="J5358">
        <v>251.392832165355</v>
      </c>
      <c r="K5358">
        <v>0.43962612747576202</v>
      </c>
      <c r="L5358">
        <v>22.605801</v>
      </c>
      <c r="M5358">
        <v>261.12431444110899</v>
      </c>
      <c r="N5358">
        <v>147.941382656412</v>
      </c>
      <c r="O5358">
        <v>0.49575643957834897</v>
      </c>
      <c r="P5358">
        <v>5.92</v>
      </c>
      <c r="Q5358">
        <v>0</v>
      </c>
      <c r="R5358">
        <v>0.237666256984329</v>
      </c>
      <c r="S5358">
        <v>266.63266419757298</v>
      </c>
    </row>
    <row r="5359" spans="1:20" x14ac:dyDescent="0.25">
      <c r="A5359">
        <v>2675</v>
      </c>
      <c r="B5359">
        <v>1499</v>
      </c>
      <c r="C5359">
        <v>264.704880632987</v>
      </c>
      <c r="D5359">
        <v>0.13601241152389501</v>
      </c>
      <c r="E5359">
        <v>0</v>
      </c>
      <c r="F5359">
        <v>-0.65954780874664198</v>
      </c>
      <c r="G5359">
        <v>3</v>
      </c>
      <c r="H5359">
        <v>4</v>
      </c>
      <c r="I5359">
        <v>135.381984160386</v>
      </c>
      <c r="J5359">
        <v>234.25428973706801</v>
      </c>
      <c r="K5359">
        <v>0.43962612747576202</v>
      </c>
      <c r="L5359">
        <v>-39.488300000000002</v>
      </c>
      <c r="M5359">
        <v>251.94782969407601</v>
      </c>
      <c r="N5359">
        <v>146.408573026234</v>
      </c>
      <c r="O5359">
        <v>5.8212463687278202</v>
      </c>
      <c r="P5359">
        <v>-2.84</v>
      </c>
      <c r="Q5359">
        <v>0</v>
      </c>
      <c r="R5359">
        <v>-3.98283746386763</v>
      </c>
      <c r="S5359">
        <v>278.82760779167398</v>
      </c>
      <c r="T5359">
        <f>IF(AND(C5359&gt;=$V$3,B5359=$V$1,A5359&lt;=2004),1,0)</f>
        <v>0</v>
      </c>
    </row>
    <row r="5360" spans="1:20" hidden="1" x14ac:dyDescent="0.25">
      <c r="A5360">
        <v>2675</v>
      </c>
      <c r="B5360">
        <v>1513</v>
      </c>
      <c r="C5360">
        <v>267.96347974584802</v>
      </c>
      <c r="D5360">
        <v>0.14148125500515099</v>
      </c>
      <c r="E5360">
        <v>0</v>
      </c>
      <c r="F5360">
        <v>-0.638020888334628</v>
      </c>
      <c r="G5360">
        <v>3</v>
      </c>
      <c r="H5360">
        <v>4</v>
      </c>
      <c r="I5360">
        <v>140.09118966125101</v>
      </c>
      <c r="J5360">
        <v>235.34032935215399</v>
      </c>
      <c r="K5360">
        <v>0.43962612747576202</v>
      </c>
      <c r="L5360">
        <v>-37.064602000000001</v>
      </c>
      <c r="M5360">
        <v>264.500228557703</v>
      </c>
      <c r="N5360">
        <v>154.31694382884001</v>
      </c>
      <c r="O5360">
        <v>5.0560833521274997</v>
      </c>
      <c r="P5360">
        <v>0.35</v>
      </c>
      <c r="Q5360">
        <v>0</v>
      </c>
      <c r="R5360">
        <v>-3.5615148991822299</v>
      </c>
      <c r="S5360">
        <v>280.61411071462197</v>
      </c>
    </row>
    <row r="5361" spans="1:20" hidden="1" x14ac:dyDescent="0.25">
      <c r="A5361">
        <v>2675</v>
      </c>
      <c r="B5361">
        <v>3090</v>
      </c>
      <c r="C5361">
        <v>240.46094129910901</v>
      </c>
      <c r="D5361">
        <v>0.11483239605463801</v>
      </c>
      <c r="E5361">
        <v>0</v>
      </c>
      <c r="F5361">
        <v>0.64631532033240702</v>
      </c>
      <c r="G5361">
        <v>3</v>
      </c>
      <c r="H5361">
        <v>4</v>
      </c>
      <c r="I5361">
        <v>120.867256811619</v>
      </c>
      <c r="J5361">
        <v>219.339229057447</v>
      </c>
      <c r="K5361">
        <v>0.43962612747576202</v>
      </c>
      <c r="L5361">
        <v>47.642398999999997</v>
      </c>
      <c r="M5361">
        <v>169.61370929909299</v>
      </c>
      <c r="N5361">
        <v>96.933956091892995</v>
      </c>
      <c r="O5361">
        <v>-0.36474615397351001</v>
      </c>
      <c r="P5361">
        <v>6.54</v>
      </c>
      <c r="Q5361">
        <v>0</v>
      </c>
      <c r="R5361">
        <v>3.3909086949626399</v>
      </c>
      <c r="S5361">
        <v>228.39413418706201</v>
      </c>
    </row>
    <row r="5362" spans="1:20" hidden="1" x14ac:dyDescent="0.25">
      <c r="A5362">
        <v>2676</v>
      </c>
      <c r="B5362">
        <v>333</v>
      </c>
      <c r="C5362">
        <v>267.51821873299599</v>
      </c>
      <c r="D5362">
        <v>0.104835180270647</v>
      </c>
      <c r="E5362">
        <v>0</v>
      </c>
      <c r="F5362">
        <v>-7.0514544540917407E-2</v>
      </c>
      <c r="G5362">
        <v>4</v>
      </c>
      <c r="H5362">
        <v>4</v>
      </c>
      <c r="I5362">
        <v>164.57808584551199</v>
      </c>
      <c r="J5362">
        <v>251.426528082197</v>
      </c>
      <c r="K5362">
        <v>0.87911834057434102</v>
      </c>
      <c r="L5362">
        <v>22.605801</v>
      </c>
      <c r="M5362">
        <v>261.245535769713</v>
      </c>
      <c r="N5362">
        <v>148.012642644165</v>
      </c>
      <c r="O5362">
        <v>0.48678562158269401</v>
      </c>
      <c r="P5362">
        <v>5.88</v>
      </c>
      <c r="Q5362">
        <v>0</v>
      </c>
      <c r="R5362">
        <v>0.24549239526154601</v>
      </c>
      <c r="S5362">
        <v>266.63666966484499</v>
      </c>
    </row>
    <row r="5363" spans="1:20" x14ac:dyDescent="0.25">
      <c r="A5363">
        <v>2676</v>
      </c>
      <c r="B5363">
        <v>1499</v>
      </c>
      <c r="C5363">
        <v>264.31841929002599</v>
      </c>
      <c r="D5363">
        <v>0.13603764514754799</v>
      </c>
      <c r="E5363">
        <v>0</v>
      </c>
      <c r="F5363">
        <v>0.50860367615267599</v>
      </c>
      <c r="G5363">
        <v>4</v>
      </c>
      <c r="H5363">
        <v>4</v>
      </c>
      <c r="I5363">
        <v>133.64797826813299</v>
      </c>
      <c r="J5363">
        <v>233.86782839410799</v>
      </c>
      <c r="K5363">
        <v>0.87911834057434102</v>
      </c>
      <c r="L5363">
        <v>-39.488300000000002</v>
      </c>
      <c r="M5363">
        <v>250.554404537121</v>
      </c>
      <c r="N5363">
        <v>145.60156287736899</v>
      </c>
      <c r="O5363">
        <v>5.7870563588780701</v>
      </c>
      <c r="P5363">
        <v>-2.85</v>
      </c>
      <c r="Q5363">
        <v>0</v>
      </c>
      <c r="R5363">
        <v>-4.0699501562666303</v>
      </c>
      <c r="S5363">
        <v>278.76120226357898</v>
      </c>
      <c r="T5363">
        <f>IF(AND(C5363&gt;=$V$3,B5363=$V$1,A5363&lt;=2004),1,0)</f>
        <v>0</v>
      </c>
    </row>
    <row r="5364" spans="1:20" hidden="1" x14ac:dyDescent="0.25">
      <c r="A5364">
        <v>2676</v>
      </c>
      <c r="B5364">
        <v>1513</v>
      </c>
      <c r="C5364">
        <v>267.59407507662098</v>
      </c>
      <c r="D5364">
        <v>0.141507503232814</v>
      </c>
      <c r="E5364">
        <v>0</v>
      </c>
      <c r="F5364">
        <v>0.50660491785963802</v>
      </c>
      <c r="G5364">
        <v>4</v>
      </c>
      <c r="H5364">
        <v>4</v>
      </c>
      <c r="I5364">
        <v>138.40956097992299</v>
      </c>
      <c r="J5364">
        <v>234.97092468292701</v>
      </c>
      <c r="K5364">
        <v>0.87911834057434102</v>
      </c>
      <c r="L5364">
        <v>-37.064602000000001</v>
      </c>
      <c r="M5364">
        <v>263.12170914006299</v>
      </c>
      <c r="N5364">
        <v>153.515571196189</v>
      </c>
      <c r="O5364">
        <v>5.0417004240491599</v>
      </c>
      <c r="P5364">
        <v>0.3</v>
      </c>
      <c r="Q5364">
        <v>0</v>
      </c>
      <c r="R5364">
        <v>-3.6457149465330101</v>
      </c>
      <c r="S5364">
        <v>280.554627031282</v>
      </c>
    </row>
    <row r="5365" spans="1:20" hidden="1" x14ac:dyDescent="0.25">
      <c r="A5365">
        <v>2676</v>
      </c>
      <c r="B5365">
        <v>3090</v>
      </c>
      <c r="C5365">
        <v>240.822454683899</v>
      </c>
      <c r="D5365">
        <v>0.114853700268221</v>
      </c>
      <c r="E5365">
        <v>0</v>
      </c>
      <c r="F5365">
        <v>-0.154552858420863</v>
      </c>
      <c r="G5365">
        <v>4</v>
      </c>
      <c r="H5365">
        <v>4</v>
      </c>
      <c r="I5365">
        <v>122.015771786865</v>
      </c>
      <c r="J5365">
        <v>219.70074244223699</v>
      </c>
      <c r="K5365">
        <v>0.87911834057434102</v>
      </c>
      <c r="L5365">
        <v>47.642398999999997</v>
      </c>
      <c r="M5365">
        <v>170.62097424790201</v>
      </c>
      <c r="N5365">
        <v>97.5113491042151</v>
      </c>
      <c r="O5365">
        <v>-0.39747700867957703</v>
      </c>
      <c r="P5365">
        <v>6.49</v>
      </c>
      <c r="Q5365">
        <v>0</v>
      </c>
      <c r="R5365">
        <v>3.4774659978546598</v>
      </c>
      <c r="S5365">
        <v>228.45087271140599</v>
      </c>
    </row>
    <row r="5366" spans="1:20" hidden="1" x14ac:dyDescent="0.25">
      <c r="A5366">
        <v>2677</v>
      </c>
      <c r="B5366">
        <v>333</v>
      </c>
      <c r="C5366">
        <v>267.54734081490602</v>
      </c>
      <c r="D5366">
        <v>0.104844970893433</v>
      </c>
      <c r="E5366">
        <v>0</v>
      </c>
      <c r="F5366">
        <v>0.12118315946564</v>
      </c>
      <c r="G5366">
        <v>5</v>
      </c>
      <c r="H5366">
        <v>4</v>
      </c>
      <c r="I5366">
        <v>164.57808584551199</v>
      </c>
      <c r="J5366">
        <v>251.45565016410799</v>
      </c>
      <c r="K5366">
        <v>0.87911834057434102</v>
      </c>
      <c r="L5366">
        <v>22.605801</v>
      </c>
      <c r="M5366">
        <v>261.37720052987203</v>
      </c>
      <c r="N5366">
        <v>148.08853954341501</v>
      </c>
      <c r="O5366">
        <v>0.479926648479721</v>
      </c>
      <c r="P5366">
        <v>5.83</v>
      </c>
      <c r="Q5366">
        <v>0</v>
      </c>
      <c r="R5366">
        <v>0.254048720715285</v>
      </c>
      <c r="S5366">
        <v>266.64081473758898</v>
      </c>
    </row>
    <row r="5367" spans="1:20" x14ac:dyDescent="0.25">
      <c r="A5367">
        <v>2677</v>
      </c>
      <c r="B5367">
        <v>1499</v>
      </c>
      <c r="C5367">
        <v>263.95713888914298</v>
      </c>
      <c r="D5367">
        <v>0.13605034978796399</v>
      </c>
      <c r="E5367">
        <v>0</v>
      </c>
      <c r="F5367">
        <v>-0.66717267679292602</v>
      </c>
      <c r="G5367">
        <v>5</v>
      </c>
      <c r="H5367">
        <v>4</v>
      </c>
      <c r="I5367">
        <v>133.64797826813299</v>
      </c>
      <c r="J5367">
        <v>233.50654799322399</v>
      </c>
      <c r="K5367">
        <v>0.87911834057434102</v>
      </c>
      <c r="L5367">
        <v>-39.488300000000002</v>
      </c>
      <c r="M5367">
        <v>249.094397525326</v>
      </c>
      <c r="N5367">
        <v>144.75448781251501</v>
      </c>
      <c r="O5367">
        <v>5.7590619843413604</v>
      </c>
      <c r="P5367">
        <v>-2.86</v>
      </c>
      <c r="Q5367">
        <v>0</v>
      </c>
      <c r="R5367">
        <v>-4.1621852606547902</v>
      </c>
      <c r="S5367">
        <v>278.69329182250499</v>
      </c>
      <c r="T5367">
        <f>IF(AND(C5367&gt;=$V$3,B5367=$V$1,A5367&lt;=2004),1,0)</f>
        <v>0</v>
      </c>
    </row>
    <row r="5368" spans="1:20" hidden="1" x14ac:dyDescent="0.25">
      <c r="A5368">
        <v>2677</v>
      </c>
      <c r="B5368">
        <v>1513</v>
      </c>
      <c r="C5368">
        <v>267.24865458839099</v>
      </c>
      <c r="D5368">
        <v>0.14152071870668401</v>
      </c>
      <c r="E5368">
        <v>0</v>
      </c>
      <c r="F5368">
        <v>-0.63546547549856403</v>
      </c>
      <c r="G5368">
        <v>5</v>
      </c>
      <c r="H5368">
        <v>4</v>
      </c>
      <c r="I5368">
        <v>138.40956097992299</v>
      </c>
      <c r="J5368">
        <v>234.62550419469599</v>
      </c>
      <c r="K5368">
        <v>0.87911834057434102</v>
      </c>
      <c r="L5368">
        <v>-37.064602000000001</v>
      </c>
      <c r="M5368">
        <v>261.67378673726</v>
      </c>
      <c r="N5368">
        <v>152.67224551667999</v>
      </c>
      <c r="O5368">
        <v>5.0332547718364298</v>
      </c>
      <c r="P5368">
        <v>0.25</v>
      </c>
      <c r="Q5368">
        <v>0</v>
      </c>
      <c r="R5368">
        <v>-3.7350293509512298</v>
      </c>
      <c r="S5368">
        <v>280.49368608926102</v>
      </c>
    </row>
    <row r="5369" spans="1:20" hidden="1" x14ac:dyDescent="0.25">
      <c r="A5369">
        <v>2677</v>
      </c>
      <c r="B5369">
        <v>3090</v>
      </c>
      <c r="C5369">
        <v>241.16128119876001</v>
      </c>
      <c r="D5369">
        <v>0.11486442652683</v>
      </c>
      <c r="E5369">
        <v>0</v>
      </c>
      <c r="F5369">
        <v>0.60108764258724001</v>
      </c>
      <c r="G5369">
        <v>5</v>
      </c>
      <c r="H5369">
        <v>4</v>
      </c>
      <c r="I5369">
        <v>122.015771786865</v>
      </c>
      <c r="J5369">
        <v>220.039568957098</v>
      </c>
      <c r="K5369">
        <v>0.87911834057434102</v>
      </c>
      <c r="L5369">
        <v>47.642398999999997</v>
      </c>
      <c r="M5369">
        <v>171.64934925629601</v>
      </c>
      <c r="N5369">
        <v>98.0999568858348</v>
      </c>
      <c r="O5369">
        <v>-0.42096605332957598</v>
      </c>
      <c r="P5369">
        <v>6.44</v>
      </c>
      <c r="Q5369">
        <v>0</v>
      </c>
      <c r="R5369">
        <v>3.5652973690171401</v>
      </c>
      <c r="S5369">
        <v>228.50904429717801</v>
      </c>
    </row>
    <row r="5370" spans="1:20" hidden="1" x14ac:dyDescent="0.25">
      <c r="A5370">
        <v>2678</v>
      </c>
      <c r="B5370">
        <v>333</v>
      </c>
      <c r="C5370">
        <v>267.57923419405603</v>
      </c>
      <c r="D5370">
        <v>0.104858980075129</v>
      </c>
      <c r="E5370">
        <v>0</v>
      </c>
      <c r="F5370">
        <v>-7.3425164318753303E-2</v>
      </c>
      <c r="G5370">
        <v>6</v>
      </c>
      <c r="H5370">
        <v>4</v>
      </c>
      <c r="I5370">
        <v>164.83966294658799</v>
      </c>
      <c r="J5370">
        <v>251.487543543257</v>
      </c>
      <c r="K5370">
        <v>1.3183427657101701</v>
      </c>
      <c r="L5370">
        <v>22.605801</v>
      </c>
      <c r="M5370">
        <v>261.49103339419702</v>
      </c>
      <c r="N5370">
        <v>148.15489498865301</v>
      </c>
      <c r="O5370">
        <v>0.47636724459534302</v>
      </c>
      <c r="P5370">
        <v>5.79</v>
      </c>
      <c r="Q5370">
        <v>0</v>
      </c>
      <c r="R5370">
        <v>0.261246706006659</v>
      </c>
      <c r="S5370">
        <v>266.64507725305202</v>
      </c>
    </row>
    <row r="5371" spans="1:20" x14ac:dyDescent="0.25">
      <c r="A5371">
        <v>2678</v>
      </c>
      <c r="B5371">
        <v>1499</v>
      </c>
      <c r="C5371">
        <v>263.57665732738002</v>
      </c>
      <c r="D5371">
        <v>0.13606852857187399</v>
      </c>
      <c r="E5371">
        <v>0</v>
      </c>
      <c r="F5371">
        <v>0.50873760917565203</v>
      </c>
      <c r="G5371">
        <v>6</v>
      </c>
      <c r="H5371">
        <v>4</v>
      </c>
      <c r="I5371">
        <v>131.92386058696101</v>
      </c>
      <c r="J5371">
        <v>233.126066431461</v>
      </c>
      <c r="K5371">
        <v>1.3183427657101701</v>
      </c>
      <c r="L5371">
        <v>-39.488300000000002</v>
      </c>
      <c r="M5371">
        <v>247.735300667583</v>
      </c>
      <c r="N5371">
        <v>143.96662148983401</v>
      </c>
      <c r="O5371">
        <v>5.7360014120639304</v>
      </c>
      <c r="P5371">
        <v>-2.87</v>
      </c>
      <c r="Q5371">
        <v>0</v>
      </c>
      <c r="R5371">
        <v>-4.2467299169632202</v>
      </c>
      <c r="S5371">
        <v>278.62400194622001</v>
      </c>
      <c r="T5371">
        <f>IF(AND(C5371&gt;=$V$3,B5371=$V$1,A5371&lt;=2004),1,0)</f>
        <v>0</v>
      </c>
    </row>
    <row r="5372" spans="1:20" hidden="1" x14ac:dyDescent="0.25">
      <c r="A5372">
        <v>2678</v>
      </c>
      <c r="B5372">
        <v>1513</v>
      </c>
      <c r="C5372">
        <v>266.88412377358298</v>
      </c>
      <c r="D5372">
        <v>0.14153962843068099</v>
      </c>
      <c r="E5372">
        <v>0</v>
      </c>
      <c r="F5372">
        <v>0.50633186299675903</v>
      </c>
      <c r="G5372">
        <v>6</v>
      </c>
      <c r="H5372">
        <v>4</v>
      </c>
      <c r="I5372">
        <v>136.736564699089</v>
      </c>
      <c r="J5372">
        <v>234.26097337988799</v>
      </c>
      <c r="K5372">
        <v>1.3183427657101701</v>
      </c>
      <c r="L5372">
        <v>-37.064602000000001</v>
      </c>
      <c r="M5372">
        <v>260.32528715842898</v>
      </c>
      <c r="N5372">
        <v>151.88753318981099</v>
      </c>
      <c r="O5372">
        <v>5.0290568886925104</v>
      </c>
      <c r="P5372">
        <v>0.2</v>
      </c>
      <c r="Q5372">
        <v>0</v>
      </c>
      <c r="R5372">
        <v>-3.8170119284336299</v>
      </c>
      <c r="S5372">
        <v>280.431407515047</v>
      </c>
    </row>
    <row r="5373" spans="1:20" hidden="1" x14ac:dyDescent="0.25">
      <c r="A5373">
        <v>2678</v>
      </c>
      <c r="B5373">
        <v>3090</v>
      </c>
      <c r="C5373">
        <v>241.50726728996301</v>
      </c>
      <c r="D5373">
        <v>0.114879774488758</v>
      </c>
      <c r="E5373">
        <v>0</v>
      </c>
      <c r="F5373">
        <v>-0.18969272477361701</v>
      </c>
      <c r="G5373">
        <v>6</v>
      </c>
      <c r="H5373">
        <v>4</v>
      </c>
      <c r="I5373">
        <v>123.158336020078</v>
      </c>
      <c r="J5373">
        <v>220.385555048301</v>
      </c>
      <c r="K5373">
        <v>1.3183427657101701</v>
      </c>
      <c r="L5373">
        <v>47.642398999999997</v>
      </c>
      <c r="M5373">
        <v>172.617401965048</v>
      </c>
      <c r="N5373">
        <v>98.654482279004299</v>
      </c>
      <c r="O5373">
        <v>-0.436673408664221</v>
      </c>
      <c r="P5373">
        <v>6.39</v>
      </c>
      <c r="Q5373">
        <v>0</v>
      </c>
      <c r="R5373">
        <v>3.6461777513726901</v>
      </c>
      <c r="S5373">
        <v>228.568535531668</v>
      </c>
    </row>
    <row r="5374" spans="1:20" hidden="1" x14ac:dyDescent="0.25">
      <c r="A5374">
        <v>2679</v>
      </c>
      <c r="B5374">
        <v>333</v>
      </c>
      <c r="C5374">
        <v>267.606823084692</v>
      </c>
      <c r="D5374">
        <v>0.104863697947819</v>
      </c>
      <c r="E5374">
        <v>0</v>
      </c>
      <c r="F5374">
        <v>0.11404686345126699</v>
      </c>
      <c r="G5374">
        <v>7</v>
      </c>
      <c r="H5374">
        <v>4</v>
      </c>
      <c r="I5374">
        <v>164.83966294658799</v>
      </c>
      <c r="J5374">
        <v>251.515132433893</v>
      </c>
      <c r="K5374">
        <v>1.3183427657101701</v>
      </c>
      <c r="L5374">
        <v>22.605801</v>
      </c>
      <c r="M5374">
        <v>261.61574140301099</v>
      </c>
      <c r="N5374">
        <v>148.226178758381</v>
      </c>
      <c r="O5374">
        <v>0.47370740508801401</v>
      </c>
      <c r="P5374">
        <v>5.74</v>
      </c>
      <c r="Q5374">
        <v>0</v>
      </c>
      <c r="R5374">
        <v>0.269209490865154</v>
      </c>
      <c r="S5374">
        <v>266.64946968974601</v>
      </c>
    </row>
    <row r="5375" spans="1:20" x14ac:dyDescent="0.25">
      <c r="A5375">
        <v>2679</v>
      </c>
      <c r="B5375">
        <v>1499</v>
      </c>
      <c r="C5375">
        <v>263.22101125813703</v>
      </c>
      <c r="D5375">
        <v>0.13607465064167201</v>
      </c>
      <c r="E5375">
        <v>0</v>
      </c>
      <c r="F5375">
        <v>-0.65801996865397705</v>
      </c>
      <c r="G5375">
        <v>7</v>
      </c>
      <c r="H5375">
        <v>4</v>
      </c>
      <c r="I5375">
        <v>131.92386058696101</v>
      </c>
      <c r="J5375">
        <v>232.770420362218</v>
      </c>
      <c r="K5375">
        <v>1.3183427657101701</v>
      </c>
      <c r="L5375">
        <v>-39.488300000000002</v>
      </c>
      <c r="M5375">
        <v>246.309991904958</v>
      </c>
      <c r="N5375">
        <v>143.138978868518</v>
      </c>
      <c r="O5375">
        <v>5.7166746391465502</v>
      </c>
      <c r="P5375">
        <v>-2.88</v>
      </c>
      <c r="Q5375">
        <v>0</v>
      </c>
      <c r="R5375">
        <v>-4.33641051722618</v>
      </c>
      <c r="S5375">
        <v>278.553248836384</v>
      </c>
      <c r="T5375">
        <f>IF(AND(C5375&gt;=$V$3,B5375=$V$1,A5375&lt;=2004),1,0)</f>
        <v>0</v>
      </c>
    </row>
    <row r="5376" spans="1:20" hidden="1" x14ac:dyDescent="0.25">
      <c r="A5376">
        <v>2679</v>
      </c>
      <c r="B5376">
        <v>1513</v>
      </c>
      <c r="C5376">
        <v>266.54325003355501</v>
      </c>
      <c r="D5376">
        <v>0.14154599665920201</v>
      </c>
      <c r="E5376">
        <v>0</v>
      </c>
      <c r="F5376">
        <v>-0.62679876080979102</v>
      </c>
      <c r="G5376">
        <v>7</v>
      </c>
      <c r="H5376">
        <v>4</v>
      </c>
      <c r="I5376">
        <v>136.736564699089</v>
      </c>
      <c r="J5376">
        <v>233.92009963986001</v>
      </c>
      <c r="K5376">
        <v>1.3183427657101701</v>
      </c>
      <c r="L5376">
        <v>-37.064602000000001</v>
      </c>
      <c r="M5376">
        <v>258.907841591541</v>
      </c>
      <c r="N5376">
        <v>151.06121142827001</v>
      </c>
      <c r="O5376">
        <v>5.0276274527711804</v>
      </c>
      <c r="P5376">
        <v>0.15</v>
      </c>
      <c r="Q5376">
        <v>0</v>
      </c>
      <c r="R5376">
        <v>-3.9041163198176201</v>
      </c>
      <c r="S5376">
        <v>280.36770774084698</v>
      </c>
    </row>
    <row r="5377" spans="1:20" hidden="1" x14ac:dyDescent="0.25">
      <c r="A5377">
        <v>2679</v>
      </c>
      <c r="B5377">
        <v>3090</v>
      </c>
      <c r="C5377">
        <v>241.831463387665</v>
      </c>
      <c r="D5377">
        <v>0.114884943222521</v>
      </c>
      <c r="E5377">
        <v>0</v>
      </c>
      <c r="F5377">
        <v>0.57732496123885801</v>
      </c>
      <c r="G5377">
        <v>7</v>
      </c>
      <c r="H5377">
        <v>4</v>
      </c>
      <c r="I5377">
        <v>123.158336020078</v>
      </c>
      <c r="J5377">
        <v>220.70975114600299</v>
      </c>
      <c r="K5377">
        <v>1.3183427657101701</v>
      </c>
      <c r="L5377">
        <v>47.642398999999997</v>
      </c>
      <c r="M5377">
        <v>173.610129607516</v>
      </c>
      <c r="N5377">
        <v>99.222277175057499</v>
      </c>
      <c r="O5377">
        <v>-0.44650226488504102</v>
      </c>
      <c r="P5377">
        <v>6.33</v>
      </c>
      <c r="Q5377">
        <v>0</v>
      </c>
      <c r="R5377">
        <v>3.7287411099755299</v>
      </c>
      <c r="S5377">
        <v>228.62937387440701</v>
      </c>
    </row>
    <row r="5378" spans="1:20" hidden="1" x14ac:dyDescent="0.25">
      <c r="A5378">
        <v>2680</v>
      </c>
      <c r="B5378">
        <v>333</v>
      </c>
      <c r="C5378">
        <v>267.63720127397602</v>
      </c>
      <c r="D5378">
        <v>0.104877051239125</v>
      </c>
      <c r="E5378">
        <v>0</v>
      </c>
      <c r="F5378">
        <v>-7.3902109429822199E-2</v>
      </c>
      <c r="G5378">
        <v>8</v>
      </c>
      <c r="H5378">
        <v>4</v>
      </c>
      <c r="I5378">
        <v>165.092757124515</v>
      </c>
      <c r="J5378">
        <v>251.54551062317699</v>
      </c>
      <c r="K5378">
        <v>1.7571656108684901</v>
      </c>
      <c r="L5378">
        <v>22.605801</v>
      </c>
      <c r="M5378">
        <v>261.72365417810403</v>
      </c>
      <c r="N5378">
        <v>148.289095328765</v>
      </c>
      <c r="O5378">
        <v>0.47319752195104903</v>
      </c>
      <c r="P5378">
        <v>5.7</v>
      </c>
      <c r="Q5378">
        <v>0</v>
      </c>
      <c r="R5378">
        <v>0.27589434785363898</v>
      </c>
      <c r="S5378">
        <v>266.65397119693</v>
      </c>
    </row>
    <row r="5379" spans="1:20" x14ac:dyDescent="0.25">
      <c r="A5379">
        <v>2680</v>
      </c>
      <c r="B5379">
        <v>1499</v>
      </c>
      <c r="C5379">
        <v>262.84567791928799</v>
      </c>
      <c r="D5379">
        <v>0.13609197832021999</v>
      </c>
      <c r="E5379">
        <v>0</v>
      </c>
      <c r="F5379">
        <v>0.52161713110252095</v>
      </c>
      <c r="G5379">
        <v>8</v>
      </c>
      <c r="H5379">
        <v>4</v>
      </c>
      <c r="I5379">
        <v>130.210056143533</v>
      </c>
      <c r="J5379">
        <v>232.39508702337</v>
      </c>
      <c r="K5379">
        <v>1.7571656108684901</v>
      </c>
      <c r="L5379">
        <v>-39.488300000000002</v>
      </c>
      <c r="M5379">
        <v>244.983288040454</v>
      </c>
      <c r="N5379">
        <v>142.369811643536</v>
      </c>
      <c r="O5379">
        <v>5.7001033177905498</v>
      </c>
      <c r="P5379">
        <v>-2.9</v>
      </c>
      <c r="Q5379">
        <v>0</v>
      </c>
      <c r="R5379">
        <v>-4.41851223395755</v>
      </c>
      <c r="S5379">
        <v>278.481156150473</v>
      </c>
      <c r="T5379">
        <f>IF(AND(C5379&gt;=$V$3,B5379=$V$1,A5379&lt;=2004),1,0)</f>
        <v>0</v>
      </c>
    </row>
    <row r="5380" spans="1:20" hidden="1" x14ac:dyDescent="0.25">
      <c r="A5380">
        <v>2680</v>
      </c>
      <c r="B5380">
        <v>1513</v>
      </c>
      <c r="C5380">
        <v>266.18276559000702</v>
      </c>
      <c r="D5380">
        <v>0.141564021056239</v>
      </c>
      <c r="E5380">
        <v>0</v>
      </c>
      <c r="F5380">
        <v>0.51958944780887695</v>
      </c>
      <c r="G5380">
        <v>8</v>
      </c>
      <c r="H5380">
        <v>4</v>
      </c>
      <c r="I5380">
        <v>135.07262614000501</v>
      </c>
      <c r="J5380">
        <v>233.55961519631299</v>
      </c>
      <c r="K5380">
        <v>1.7571656108684901</v>
      </c>
      <c r="L5380">
        <v>-37.064602000000001</v>
      </c>
      <c r="M5380">
        <v>257.58762900446999</v>
      </c>
      <c r="N5380">
        <v>150.29287153500599</v>
      </c>
      <c r="O5380">
        <v>5.0282477676308703</v>
      </c>
      <c r="P5380">
        <v>0.09</v>
      </c>
      <c r="Q5380">
        <v>0</v>
      </c>
      <c r="R5380">
        <v>-3.9839935427404098</v>
      </c>
      <c r="S5380">
        <v>280.302704685533</v>
      </c>
    </row>
    <row r="5381" spans="1:20" hidden="1" x14ac:dyDescent="0.25">
      <c r="A5381">
        <v>2680</v>
      </c>
      <c r="B5381">
        <v>3090</v>
      </c>
      <c r="C5381">
        <v>242.16384511154101</v>
      </c>
      <c r="D5381">
        <v>0.114899572614232</v>
      </c>
      <c r="E5381">
        <v>0</v>
      </c>
      <c r="F5381">
        <v>-0.21687786997563999</v>
      </c>
      <c r="G5381">
        <v>8</v>
      </c>
      <c r="H5381">
        <v>4</v>
      </c>
      <c r="I5381">
        <v>124.294731117758</v>
      </c>
      <c r="J5381">
        <v>221.042132869879</v>
      </c>
      <c r="K5381">
        <v>1.7571656108684901</v>
      </c>
      <c r="L5381">
        <v>47.642398999999997</v>
      </c>
      <c r="M5381">
        <v>174.544215946256</v>
      </c>
      <c r="N5381">
        <v>99.757353424367906</v>
      </c>
      <c r="O5381">
        <v>-0.45047798234074499</v>
      </c>
      <c r="P5381">
        <v>6.28</v>
      </c>
      <c r="Q5381">
        <v>0</v>
      </c>
      <c r="R5381">
        <v>3.8046367159672401</v>
      </c>
      <c r="S5381">
        <v>228.691450533981</v>
      </c>
    </row>
    <row r="5382" spans="1:20" hidden="1" x14ac:dyDescent="0.25">
      <c r="A5382">
        <v>2681</v>
      </c>
      <c r="B5382">
        <v>333</v>
      </c>
      <c r="C5382">
        <v>267.66352090208301</v>
      </c>
      <c r="D5382">
        <v>0.10488618282640901</v>
      </c>
      <c r="E5382">
        <v>0</v>
      </c>
      <c r="F5382">
        <v>0.107531050241447</v>
      </c>
      <c r="G5382">
        <v>9</v>
      </c>
      <c r="H5382">
        <v>4</v>
      </c>
      <c r="I5382">
        <v>165.092757124515</v>
      </c>
      <c r="J5382">
        <v>251.57183025128401</v>
      </c>
      <c r="K5382">
        <v>1.7571656108684901</v>
      </c>
      <c r="L5382">
        <v>22.605801</v>
      </c>
      <c r="M5382">
        <v>261.842515790633</v>
      </c>
      <c r="N5382">
        <v>148.357655269681</v>
      </c>
      <c r="O5382">
        <v>0.47342540035140301</v>
      </c>
      <c r="P5382">
        <v>5.65</v>
      </c>
      <c r="Q5382">
        <v>0</v>
      </c>
      <c r="R5382">
        <v>0.28335160488153299</v>
      </c>
      <c r="S5382">
        <v>266.65859437712601</v>
      </c>
    </row>
    <row r="5383" spans="1:20" x14ac:dyDescent="0.25">
      <c r="A5383">
        <v>2681</v>
      </c>
      <c r="B5383">
        <v>1499</v>
      </c>
      <c r="C5383">
        <v>262.49446220734598</v>
      </c>
      <c r="D5383">
        <v>0.13610382777407101</v>
      </c>
      <c r="E5383">
        <v>0</v>
      </c>
      <c r="F5383">
        <v>-0.63900000225223097</v>
      </c>
      <c r="G5383">
        <v>9</v>
      </c>
      <c r="H5383">
        <v>4</v>
      </c>
      <c r="I5383">
        <v>130.210056143533</v>
      </c>
      <c r="J5383">
        <v>232.04387131142801</v>
      </c>
      <c r="K5383">
        <v>1.7571656108684901</v>
      </c>
      <c r="L5383">
        <v>-39.488300000000002</v>
      </c>
      <c r="M5383">
        <v>243.588963014385</v>
      </c>
      <c r="N5383">
        <v>141.560753009481</v>
      </c>
      <c r="O5383">
        <v>5.6864476915911597</v>
      </c>
      <c r="P5383">
        <v>-2.92</v>
      </c>
      <c r="Q5383">
        <v>0</v>
      </c>
      <c r="R5383">
        <v>-4.5059014703947096</v>
      </c>
      <c r="S5383">
        <v>278.40763761702698</v>
      </c>
      <c r="T5383">
        <f>IF(AND(C5383&gt;=$V$3,B5383=$V$1,A5383&lt;=2004),1,0)</f>
        <v>0</v>
      </c>
    </row>
    <row r="5384" spans="1:20" hidden="1" x14ac:dyDescent="0.25">
      <c r="A5384">
        <v>2681</v>
      </c>
      <c r="B5384">
        <v>1513</v>
      </c>
      <c r="C5384">
        <v>265.84524960614499</v>
      </c>
      <c r="D5384">
        <v>0.14157634695784799</v>
      </c>
      <c r="E5384">
        <v>0</v>
      </c>
      <c r="F5384">
        <v>-0.60855375783776799</v>
      </c>
      <c r="G5384">
        <v>9</v>
      </c>
      <c r="H5384">
        <v>4</v>
      </c>
      <c r="I5384">
        <v>135.07262614000501</v>
      </c>
      <c r="J5384">
        <v>233.22209921245101</v>
      </c>
      <c r="K5384">
        <v>1.7571656108684901</v>
      </c>
      <c r="L5384">
        <v>-37.064602000000001</v>
      </c>
      <c r="M5384">
        <v>256.19696345820199</v>
      </c>
      <c r="N5384">
        <v>149.48279263620901</v>
      </c>
      <c r="O5384">
        <v>5.0310617408802702</v>
      </c>
      <c r="P5384">
        <v>0.03</v>
      </c>
      <c r="Q5384">
        <v>0</v>
      </c>
      <c r="R5384">
        <v>-4.0691466798577203</v>
      </c>
      <c r="S5384">
        <v>280.23631226700297</v>
      </c>
    </row>
    <row r="5385" spans="1:20" hidden="1" x14ac:dyDescent="0.25">
      <c r="A5385">
        <v>2681</v>
      </c>
      <c r="B5385">
        <v>3090</v>
      </c>
      <c r="C5385">
        <v>242.47549756235301</v>
      </c>
      <c r="D5385">
        <v>0.114909576856951</v>
      </c>
      <c r="E5385">
        <v>0</v>
      </c>
      <c r="F5385">
        <v>0.54922120802546204</v>
      </c>
      <c r="G5385">
        <v>9</v>
      </c>
      <c r="H5385">
        <v>4</v>
      </c>
      <c r="I5385">
        <v>124.294731117758</v>
      </c>
      <c r="J5385">
        <v>221.353785320691</v>
      </c>
      <c r="K5385">
        <v>1.7571656108684901</v>
      </c>
      <c r="L5385">
        <v>47.642398999999997</v>
      </c>
      <c r="M5385">
        <v>175.50579511623599</v>
      </c>
      <c r="N5385">
        <v>100.307766824911</v>
      </c>
      <c r="O5385">
        <v>-0.45063570851651302</v>
      </c>
      <c r="P5385">
        <v>6.22</v>
      </c>
      <c r="Q5385">
        <v>0</v>
      </c>
      <c r="R5385">
        <v>3.8825344283803398</v>
      </c>
      <c r="S5385">
        <v>228.75479817686701</v>
      </c>
    </row>
    <row r="5386" spans="1:20" hidden="1" x14ac:dyDescent="0.25">
      <c r="A5386">
        <v>2682</v>
      </c>
      <c r="B5386">
        <v>333</v>
      </c>
      <c r="C5386">
        <v>267.69224560755401</v>
      </c>
      <c r="D5386">
        <v>0.104906815895683</v>
      </c>
      <c r="E5386">
        <v>0</v>
      </c>
      <c r="F5386">
        <v>-6.3722218477019796E-2</v>
      </c>
      <c r="G5386">
        <v>10</v>
      </c>
      <c r="H5386">
        <v>4</v>
      </c>
      <c r="I5386">
        <v>165.33745090148699</v>
      </c>
      <c r="J5386">
        <v>251.60055495675499</v>
      </c>
      <c r="K5386">
        <v>2.1954532063596899</v>
      </c>
      <c r="L5386">
        <v>22.605801</v>
      </c>
      <c r="M5386">
        <v>261.94553008399402</v>
      </c>
      <c r="N5386">
        <v>148.41876740599801</v>
      </c>
      <c r="O5386">
        <v>0.47472206333038203</v>
      </c>
      <c r="P5386">
        <v>5.6</v>
      </c>
      <c r="Q5386">
        <v>0</v>
      </c>
      <c r="R5386">
        <v>0.28960418347881001</v>
      </c>
      <c r="S5386">
        <v>266.66331957473301</v>
      </c>
    </row>
    <row r="5387" spans="1:20" x14ac:dyDescent="0.25">
      <c r="A5387">
        <v>2682</v>
      </c>
      <c r="B5387">
        <v>1499</v>
      </c>
      <c r="C5387">
        <v>262.12352563979601</v>
      </c>
      <c r="D5387">
        <v>0.136130601936608</v>
      </c>
      <c r="E5387">
        <v>0</v>
      </c>
      <c r="F5387">
        <v>0.52250703244736096</v>
      </c>
      <c r="G5387">
        <v>10</v>
      </c>
      <c r="H5387">
        <v>4</v>
      </c>
      <c r="I5387">
        <v>128.50698419554701</v>
      </c>
      <c r="J5387">
        <v>231.67293474387699</v>
      </c>
      <c r="K5387">
        <v>2.1954532063596899</v>
      </c>
      <c r="L5387">
        <v>-39.488300000000002</v>
      </c>
      <c r="M5387">
        <v>242.28963100512399</v>
      </c>
      <c r="N5387">
        <v>140.808439552019</v>
      </c>
      <c r="O5387">
        <v>5.6745350685394698</v>
      </c>
      <c r="P5387">
        <v>-2.94</v>
      </c>
      <c r="Q5387">
        <v>0</v>
      </c>
      <c r="R5387">
        <v>-4.5859294750652504</v>
      </c>
      <c r="S5387">
        <v>278.33281334230497</v>
      </c>
      <c r="T5387">
        <f>IF(AND(C5387&gt;=$V$3,B5387=$V$1,A5387&lt;=2004),1,0)</f>
        <v>0</v>
      </c>
    </row>
    <row r="5388" spans="1:20" hidden="1" x14ac:dyDescent="0.25">
      <c r="A5388">
        <v>2682</v>
      </c>
      <c r="B5388">
        <v>1513</v>
      </c>
      <c r="C5388">
        <v>265.48771018601798</v>
      </c>
      <c r="D5388">
        <v>0.14160419766702201</v>
      </c>
      <c r="E5388">
        <v>0</v>
      </c>
      <c r="F5388">
        <v>0.53052491777553001</v>
      </c>
      <c r="G5388">
        <v>10</v>
      </c>
      <c r="H5388">
        <v>4</v>
      </c>
      <c r="I5388">
        <v>133.41816594127499</v>
      </c>
      <c r="J5388">
        <v>232.864559792324</v>
      </c>
      <c r="K5388">
        <v>2.1954532063596899</v>
      </c>
      <c r="L5388">
        <v>-37.064602000000001</v>
      </c>
      <c r="M5388">
        <v>254.90001632063399</v>
      </c>
      <c r="N5388">
        <v>148.729039349011</v>
      </c>
      <c r="O5388">
        <v>5.0349488864812697</v>
      </c>
      <c r="P5388">
        <v>-0.04</v>
      </c>
      <c r="Q5388">
        <v>0</v>
      </c>
      <c r="R5388">
        <v>-4.14728027152821</v>
      </c>
      <c r="S5388">
        <v>280.16864501654197</v>
      </c>
    </row>
    <row r="5389" spans="1:20" hidden="1" x14ac:dyDescent="0.25">
      <c r="A5389">
        <v>2682</v>
      </c>
      <c r="B5389">
        <v>3090</v>
      </c>
      <c r="C5389">
        <v>242.79538306084399</v>
      </c>
      <c r="D5389">
        <v>0.114932181714861</v>
      </c>
      <c r="E5389">
        <v>0</v>
      </c>
      <c r="F5389">
        <v>-0.218134323449717</v>
      </c>
      <c r="G5389">
        <v>10</v>
      </c>
      <c r="H5389">
        <v>4</v>
      </c>
      <c r="I5389">
        <v>125.424750673544</v>
      </c>
      <c r="J5389">
        <v>221.67367081918201</v>
      </c>
      <c r="K5389">
        <v>2.1954532063596899</v>
      </c>
      <c r="L5389">
        <v>47.642398999999997</v>
      </c>
      <c r="M5389">
        <v>176.41100852266001</v>
      </c>
      <c r="N5389">
        <v>100.827039359734</v>
      </c>
      <c r="O5389">
        <v>-0.44657826600599598</v>
      </c>
      <c r="P5389">
        <v>6.15</v>
      </c>
      <c r="Q5389">
        <v>0</v>
      </c>
      <c r="R5389">
        <v>3.9540920093252101</v>
      </c>
      <c r="S5389">
        <v>228.819313357136</v>
      </c>
    </row>
    <row r="5390" spans="1:20" hidden="1" x14ac:dyDescent="0.25">
      <c r="A5390">
        <v>2683</v>
      </c>
      <c r="B5390">
        <v>333</v>
      </c>
      <c r="C5390">
        <v>267.717161165047</v>
      </c>
      <c r="D5390">
        <v>0.10492228936228699</v>
      </c>
      <c r="E5390">
        <v>0</v>
      </c>
      <c r="F5390">
        <v>0.100922879598806</v>
      </c>
      <c r="G5390">
        <v>11</v>
      </c>
      <c r="H5390">
        <v>4</v>
      </c>
      <c r="I5390">
        <v>165.33745090148699</v>
      </c>
      <c r="J5390">
        <v>251.62547051424801</v>
      </c>
      <c r="K5390">
        <v>2.1954532063596899</v>
      </c>
      <c r="L5390">
        <v>22.605801</v>
      </c>
      <c r="M5390">
        <v>262.05799246939398</v>
      </c>
      <c r="N5390">
        <v>148.484548120575</v>
      </c>
      <c r="O5390">
        <v>0.47739713918432503</v>
      </c>
      <c r="P5390">
        <v>5.55</v>
      </c>
      <c r="Q5390">
        <v>0</v>
      </c>
      <c r="R5390">
        <v>0.29652046810875199</v>
      </c>
      <c r="S5390">
        <v>266.66815761881702</v>
      </c>
    </row>
    <row r="5391" spans="1:20" x14ac:dyDescent="0.25">
      <c r="A5391">
        <v>2683</v>
      </c>
      <c r="B5391">
        <v>1499</v>
      </c>
      <c r="C5391">
        <v>261.77594772299199</v>
      </c>
      <c r="D5391">
        <v>0.13615068082571499</v>
      </c>
      <c r="E5391">
        <v>0</v>
      </c>
      <c r="F5391">
        <v>-0.61889080143522002</v>
      </c>
      <c r="G5391">
        <v>11</v>
      </c>
      <c r="H5391">
        <v>4</v>
      </c>
      <c r="I5391">
        <v>128.50698419554701</v>
      </c>
      <c r="J5391">
        <v>231.32535682707399</v>
      </c>
      <c r="K5391">
        <v>2.1954532063596899</v>
      </c>
      <c r="L5391">
        <v>-39.488300000000002</v>
      </c>
      <c r="M5391">
        <v>240.92299251331201</v>
      </c>
      <c r="N5391">
        <v>140.01628623075399</v>
      </c>
      <c r="O5391">
        <v>5.6636057454264002</v>
      </c>
      <c r="P5391">
        <v>-2.97</v>
      </c>
      <c r="Q5391">
        <v>0</v>
      </c>
      <c r="R5391">
        <v>-4.6712644290672802</v>
      </c>
      <c r="S5391">
        <v>278.25659673783298</v>
      </c>
      <c r="T5391">
        <f>IF(AND(C5391&gt;=$V$3,B5391=$V$1,A5391&lt;=2004),1,0)</f>
        <v>0</v>
      </c>
    </row>
    <row r="5392" spans="1:20" hidden="1" x14ac:dyDescent="0.25">
      <c r="A5392">
        <v>2683</v>
      </c>
      <c r="B5392">
        <v>1513</v>
      </c>
      <c r="C5392">
        <v>265.15248154862701</v>
      </c>
      <c r="D5392">
        <v>0.141625083896434</v>
      </c>
      <c r="E5392">
        <v>0</v>
      </c>
      <c r="F5392">
        <v>-0.591128462346723</v>
      </c>
      <c r="G5392">
        <v>11</v>
      </c>
      <c r="H5392">
        <v>4</v>
      </c>
      <c r="I5392">
        <v>133.41816594127499</v>
      </c>
      <c r="J5392">
        <v>232.529331154933</v>
      </c>
      <c r="K5392">
        <v>2.1954532063596899</v>
      </c>
      <c r="L5392">
        <v>-37.064602000000001</v>
      </c>
      <c r="M5392">
        <v>253.53150419577099</v>
      </c>
      <c r="N5392">
        <v>147.93275823533099</v>
      </c>
      <c r="O5392">
        <v>5.0403096900153397</v>
      </c>
      <c r="P5392">
        <v>-0.11</v>
      </c>
      <c r="Q5392">
        <v>0</v>
      </c>
      <c r="R5392">
        <v>-4.2308169191581504</v>
      </c>
      <c r="S5392">
        <v>280.09961477759401</v>
      </c>
    </row>
    <row r="5393" spans="1:20" hidden="1" x14ac:dyDescent="0.25">
      <c r="A5393">
        <v>2683</v>
      </c>
      <c r="B5393">
        <v>3090</v>
      </c>
      <c r="C5393">
        <v>243.09550044533299</v>
      </c>
      <c r="D5393">
        <v>0.114949133895331</v>
      </c>
      <c r="E5393">
        <v>0</v>
      </c>
      <c r="F5393">
        <v>0.52375532659475499</v>
      </c>
      <c r="G5393">
        <v>11</v>
      </c>
      <c r="H5393">
        <v>4</v>
      </c>
      <c r="I5393">
        <v>125.424750673544</v>
      </c>
      <c r="J5393">
        <v>221.97378820367101</v>
      </c>
      <c r="K5393">
        <v>2.1954532063596899</v>
      </c>
      <c r="L5393">
        <v>47.642398999999997</v>
      </c>
      <c r="M5393">
        <v>177.34377233005799</v>
      </c>
      <c r="N5393">
        <v>101.361597555749</v>
      </c>
      <c r="O5393">
        <v>-0.43853423017450099</v>
      </c>
      <c r="P5393">
        <v>6.09</v>
      </c>
      <c r="Q5393">
        <v>0</v>
      </c>
      <c r="R5393">
        <v>4.0276857603675298</v>
      </c>
      <c r="S5393">
        <v>228.88502929704899</v>
      </c>
    </row>
    <row r="5394" spans="1:20" hidden="1" x14ac:dyDescent="0.25">
      <c r="A5394">
        <v>2684</v>
      </c>
      <c r="B5394">
        <v>333</v>
      </c>
      <c r="C5394">
        <v>267.74448463333999</v>
      </c>
      <c r="D5394">
        <v>0.10494799101004799</v>
      </c>
      <c r="E5394">
        <v>0</v>
      </c>
      <c r="F5394">
        <v>-6.3797291732705499E-2</v>
      </c>
      <c r="G5394">
        <v>12</v>
      </c>
      <c r="H5394">
        <v>4</v>
      </c>
      <c r="I5394">
        <v>165.573838943879</v>
      </c>
      <c r="J5394">
        <v>251.652793982541</v>
      </c>
      <c r="K5394">
        <v>2.6330720455364101</v>
      </c>
      <c r="L5394">
        <v>22.605801</v>
      </c>
      <c r="M5394">
        <v>262.15557068049202</v>
      </c>
      <c r="N5394">
        <v>148.54325830647301</v>
      </c>
      <c r="O5394">
        <v>0.48071883016997302</v>
      </c>
      <c r="P5394">
        <v>5.5</v>
      </c>
      <c r="Q5394">
        <v>0</v>
      </c>
      <c r="R5394">
        <v>0.30230649497989698</v>
      </c>
      <c r="S5394">
        <v>266.673090068031</v>
      </c>
    </row>
    <row r="5395" spans="1:20" x14ac:dyDescent="0.25">
      <c r="A5395">
        <v>2684</v>
      </c>
      <c r="B5395">
        <v>1499</v>
      </c>
      <c r="C5395">
        <v>261.40820134293699</v>
      </c>
      <c r="D5395">
        <v>0.136184032145651</v>
      </c>
      <c r="E5395">
        <v>0</v>
      </c>
      <c r="F5395">
        <v>0.53436649114000101</v>
      </c>
      <c r="G5395">
        <v>12</v>
      </c>
      <c r="H5395">
        <v>4</v>
      </c>
      <c r="I5395">
        <v>126.815058147165</v>
      </c>
      <c r="J5395">
        <v>230.957610447018</v>
      </c>
      <c r="K5395">
        <v>2.6330720455364101</v>
      </c>
      <c r="L5395">
        <v>-39.488300000000002</v>
      </c>
      <c r="M5395">
        <v>239.64766859985301</v>
      </c>
      <c r="N5395">
        <v>139.27854552972599</v>
      </c>
      <c r="O5395">
        <v>5.6537804044509903</v>
      </c>
      <c r="P5395">
        <v>-3</v>
      </c>
      <c r="Q5395">
        <v>0</v>
      </c>
      <c r="R5395">
        <v>-4.7494665357224699</v>
      </c>
      <c r="S5395">
        <v>278.179104183535</v>
      </c>
      <c r="T5395">
        <f>IF(AND(C5395&gt;=$V$3,B5395=$V$1,A5395&lt;=2004),1,0)</f>
        <v>0</v>
      </c>
    </row>
    <row r="5396" spans="1:20" hidden="1" x14ac:dyDescent="0.25">
      <c r="A5396">
        <v>2684</v>
      </c>
      <c r="B5396">
        <v>1513</v>
      </c>
      <c r="C5396">
        <v>264.79682736688102</v>
      </c>
      <c r="D5396">
        <v>0.141659776220081</v>
      </c>
      <c r="E5396">
        <v>0</v>
      </c>
      <c r="F5396">
        <v>0.54117887942421505</v>
      </c>
      <c r="G5396">
        <v>12</v>
      </c>
      <c r="H5396">
        <v>4</v>
      </c>
      <c r="I5396">
        <v>131.773599948726</v>
      </c>
      <c r="J5396">
        <v>232.17367697318701</v>
      </c>
      <c r="K5396">
        <v>2.6330720455364101</v>
      </c>
      <c r="L5396">
        <v>-37.064602000000001</v>
      </c>
      <c r="M5396">
        <v>252.25340088703999</v>
      </c>
      <c r="N5396">
        <v>147.19066490193501</v>
      </c>
      <c r="O5396">
        <v>5.0456530326362596</v>
      </c>
      <c r="P5396">
        <v>-0.19</v>
      </c>
      <c r="Q5396">
        <v>0</v>
      </c>
      <c r="R5396">
        <v>-4.3075311543884904</v>
      </c>
      <c r="S5396">
        <v>280.02933286501298</v>
      </c>
    </row>
    <row r="5397" spans="1:20" hidden="1" x14ac:dyDescent="0.25">
      <c r="A5397">
        <v>2684</v>
      </c>
      <c r="B5397">
        <v>3090</v>
      </c>
      <c r="C5397">
        <v>243.40451586770899</v>
      </c>
      <c r="D5397">
        <v>0.11497729170782001</v>
      </c>
      <c r="E5397">
        <v>0</v>
      </c>
      <c r="F5397">
        <v>-0.23575322772438301</v>
      </c>
      <c r="G5397">
        <v>12</v>
      </c>
      <c r="H5397">
        <v>4</v>
      </c>
      <c r="I5397">
        <v>126.548200048328</v>
      </c>
      <c r="J5397">
        <v>222.28280362604701</v>
      </c>
      <c r="K5397">
        <v>2.6330720455364101</v>
      </c>
      <c r="L5397">
        <v>47.642398999999997</v>
      </c>
      <c r="M5397">
        <v>178.22225221404199</v>
      </c>
      <c r="N5397">
        <v>101.86610092573601</v>
      </c>
      <c r="O5397">
        <v>-0.428517292632073</v>
      </c>
      <c r="P5397">
        <v>6.02</v>
      </c>
      <c r="Q5397">
        <v>0</v>
      </c>
      <c r="R5397">
        <v>4.0952366083916401</v>
      </c>
      <c r="S5397">
        <v>228.95184740027199</v>
      </c>
    </row>
    <row r="5398" spans="1:20" hidden="1" x14ac:dyDescent="0.25">
      <c r="A5398">
        <v>2685</v>
      </c>
      <c r="B5398">
        <v>333</v>
      </c>
      <c r="C5398">
        <v>267.77384010684102</v>
      </c>
      <c r="D5398">
        <v>0.1049714654554</v>
      </c>
      <c r="E5398">
        <v>0</v>
      </c>
      <c r="F5398">
        <v>-5.3837721957559599E-2</v>
      </c>
      <c r="G5398">
        <v>13</v>
      </c>
      <c r="H5398">
        <v>4</v>
      </c>
      <c r="I5398">
        <v>165.80202769069001</v>
      </c>
      <c r="J5398">
        <v>251.682149456042</v>
      </c>
      <c r="K5398">
        <v>3.06988882546091</v>
      </c>
      <c r="L5398">
        <v>22.605801</v>
      </c>
      <c r="M5398">
        <v>262.26261045426901</v>
      </c>
      <c r="N5398">
        <v>148.60703522300901</v>
      </c>
      <c r="O5398">
        <v>0.48452328747116602</v>
      </c>
      <c r="P5398">
        <v>5.45</v>
      </c>
      <c r="Q5398">
        <v>0</v>
      </c>
      <c r="R5398">
        <v>0.30875923817748901</v>
      </c>
      <c r="S5398">
        <v>266.678127800553</v>
      </c>
    </row>
    <row r="5399" spans="1:20" x14ac:dyDescent="0.25">
      <c r="A5399">
        <v>2685</v>
      </c>
      <c r="B5399">
        <v>1499</v>
      </c>
      <c r="C5399">
        <v>261.02111205604803</v>
      </c>
      <c r="D5399">
        <v>0.13621449337306199</v>
      </c>
      <c r="E5399">
        <v>0</v>
      </c>
      <c r="F5399">
        <v>0.51249325463226802</v>
      </c>
      <c r="G5399">
        <v>13</v>
      </c>
      <c r="H5399">
        <v>4</v>
      </c>
      <c r="I5399">
        <v>125.134685462129</v>
      </c>
      <c r="J5399">
        <v>230.570521160129</v>
      </c>
      <c r="K5399">
        <v>3.06988882546091</v>
      </c>
      <c r="L5399">
        <v>-39.488300000000002</v>
      </c>
      <c r="M5399">
        <v>238.30386251151401</v>
      </c>
      <c r="N5399">
        <v>138.50067037733399</v>
      </c>
      <c r="O5399">
        <v>5.6444541534503498</v>
      </c>
      <c r="P5399">
        <v>-3.05</v>
      </c>
      <c r="Q5399">
        <v>0</v>
      </c>
      <c r="R5399">
        <v>-4.8331131706978301</v>
      </c>
      <c r="S5399">
        <v>278.100246846191</v>
      </c>
      <c r="T5399">
        <f>IF(AND(C5399&gt;=$V$3,B5399=$V$1,A5399&lt;=2004),1,0)</f>
        <v>0</v>
      </c>
    </row>
    <row r="5400" spans="1:20" hidden="1" x14ac:dyDescent="0.25">
      <c r="A5400">
        <v>2685</v>
      </c>
      <c r="B5400">
        <v>1513</v>
      </c>
      <c r="C5400">
        <v>264.42200841240202</v>
      </c>
      <c r="D5400">
        <v>0.14169146224516299</v>
      </c>
      <c r="E5400">
        <v>0</v>
      </c>
      <c r="F5400">
        <v>0.50777449189349599</v>
      </c>
      <c r="G5400">
        <v>13</v>
      </c>
      <c r="H5400">
        <v>4</v>
      </c>
      <c r="I5400">
        <v>130.13933910314699</v>
      </c>
      <c r="J5400">
        <v>231.79885801870799</v>
      </c>
      <c r="K5400">
        <v>3.06988882546091</v>
      </c>
      <c r="L5400">
        <v>-37.064602000000001</v>
      </c>
      <c r="M5400">
        <v>250.90271190910801</v>
      </c>
      <c r="N5400">
        <v>146.40586296030199</v>
      </c>
      <c r="O5400">
        <v>5.0522353380114096</v>
      </c>
      <c r="P5400">
        <v>-0.28000000000000003</v>
      </c>
      <c r="Q5400">
        <v>0</v>
      </c>
      <c r="R5400">
        <v>-4.38977100073184</v>
      </c>
      <c r="S5400">
        <v>279.957709122626</v>
      </c>
    </row>
    <row r="5401" spans="1:20" hidden="1" x14ac:dyDescent="0.25">
      <c r="A5401">
        <v>2685</v>
      </c>
      <c r="B5401">
        <v>3090</v>
      </c>
      <c r="C5401">
        <v>243.72217626676499</v>
      </c>
      <c r="D5401">
        <v>0.11500300947644899</v>
      </c>
      <c r="E5401">
        <v>0</v>
      </c>
      <c r="F5401">
        <v>-0.229048378845327</v>
      </c>
      <c r="G5401">
        <v>13</v>
      </c>
      <c r="H5401">
        <v>4</v>
      </c>
      <c r="I5401">
        <v>127.66489612575</v>
      </c>
      <c r="J5401">
        <v>222.60046402510301</v>
      </c>
      <c r="K5401">
        <v>3.06988882546091</v>
      </c>
      <c r="L5401">
        <v>47.642398999999997</v>
      </c>
      <c r="M5401">
        <v>179.130183868789</v>
      </c>
      <c r="N5401">
        <v>102.387252332101</v>
      </c>
      <c r="O5401">
        <v>-0.41572296847305701</v>
      </c>
      <c r="P5401">
        <v>5.96</v>
      </c>
      <c r="Q5401">
        <v>0</v>
      </c>
      <c r="R5401">
        <v>4.1650341061310003</v>
      </c>
      <c r="S5401">
        <v>229.019804323264</v>
      </c>
    </row>
    <row r="5402" spans="1:20" hidden="1" x14ac:dyDescent="0.25">
      <c r="A5402">
        <v>2686</v>
      </c>
      <c r="B5402">
        <v>333</v>
      </c>
      <c r="C5402">
        <v>267.79911504329402</v>
      </c>
      <c r="D5402">
        <v>0.10500526300906</v>
      </c>
      <c r="E5402">
        <v>0</v>
      </c>
      <c r="F5402">
        <v>0.10811329606461299</v>
      </c>
      <c r="G5402">
        <v>14</v>
      </c>
      <c r="H5402">
        <v>4</v>
      </c>
      <c r="I5402">
        <v>165.80202769069001</v>
      </c>
      <c r="J5402">
        <v>251.70742439249599</v>
      </c>
      <c r="K5402">
        <v>3.06988882546091</v>
      </c>
      <c r="L5402">
        <v>22.605801</v>
      </c>
      <c r="M5402">
        <v>262.37764713732201</v>
      </c>
      <c r="N5402">
        <v>148.676720519649</v>
      </c>
      <c r="O5402">
        <v>0.48876937227966</v>
      </c>
      <c r="P5402">
        <v>5.39</v>
      </c>
      <c r="Q5402">
        <v>0</v>
      </c>
      <c r="R5402">
        <v>0.31576723263817602</v>
      </c>
      <c r="S5402">
        <v>266.68327987589299</v>
      </c>
    </row>
    <row r="5403" spans="1:20" x14ac:dyDescent="0.25">
      <c r="A5403">
        <v>2686</v>
      </c>
      <c r="B5403">
        <v>1499</v>
      </c>
      <c r="C5403">
        <v>260.65762274823999</v>
      </c>
      <c r="D5403">
        <v>0.13625835021195701</v>
      </c>
      <c r="E5403">
        <v>0</v>
      </c>
      <c r="F5403">
        <v>-0.62528476930735599</v>
      </c>
      <c r="G5403">
        <v>14</v>
      </c>
      <c r="H5403">
        <v>4</v>
      </c>
      <c r="I5403">
        <v>125.134685462129</v>
      </c>
      <c r="J5403">
        <v>230.20703185232099</v>
      </c>
      <c r="K5403">
        <v>3.06988882546091</v>
      </c>
      <c r="L5403">
        <v>-39.488300000000002</v>
      </c>
      <c r="M5403">
        <v>236.89548769056199</v>
      </c>
      <c r="N5403">
        <v>137.686594861896</v>
      </c>
      <c r="O5403">
        <v>5.6366119668104799</v>
      </c>
      <c r="P5403">
        <v>-3.1</v>
      </c>
      <c r="Q5403">
        <v>0</v>
      </c>
      <c r="R5403">
        <v>-4.9219408211314004</v>
      </c>
      <c r="S5403">
        <v>278.01994019207302</v>
      </c>
      <c r="T5403">
        <f>IF(AND(C5403&gt;=$V$3,B5403=$V$1,A5403&lt;=2004),1,0)</f>
        <v>0</v>
      </c>
    </row>
    <row r="5404" spans="1:20" hidden="1" x14ac:dyDescent="0.25">
      <c r="A5404">
        <v>2686</v>
      </c>
      <c r="B5404">
        <v>1513</v>
      </c>
      <c r="C5404">
        <v>264.06982313503801</v>
      </c>
      <c r="D5404">
        <v>0.14173708249803499</v>
      </c>
      <c r="E5404">
        <v>0</v>
      </c>
      <c r="F5404">
        <v>-0.59968354913390698</v>
      </c>
      <c r="G5404">
        <v>14</v>
      </c>
      <c r="H5404">
        <v>4</v>
      </c>
      <c r="I5404">
        <v>130.13933910314699</v>
      </c>
      <c r="J5404">
        <v>231.446672741344</v>
      </c>
      <c r="K5404">
        <v>3.06988882546091</v>
      </c>
      <c r="L5404">
        <v>-37.064602000000001</v>
      </c>
      <c r="M5404">
        <v>249.48511782445101</v>
      </c>
      <c r="N5404">
        <v>145.58343906693401</v>
      </c>
      <c r="O5404">
        <v>5.05937255476322</v>
      </c>
      <c r="P5404">
        <v>-0.37</v>
      </c>
      <c r="Q5404">
        <v>0</v>
      </c>
      <c r="R5404">
        <v>-4.4771471418247799</v>
      </c>
      <c r="S5404">
        <v>279.88465974637</v>
      </c>
    </row>
    <row r="5405" spans="1:20" hidden="1" x14ac:dyDescent="0.25">
      <c r="A5405">
        <v>2686</v>
      </c>
      <c r="B5405">
        <v>3090</v>
      </c>
      <c r="C5405">
        <v>244.01958503916001</v>
      </c>
      <c r="D5405">
        <v>0.11504003687591401</v>
      </c>
      <c r="E5405">
        <v>0</v>
      </c>
      <c r="F5405">
        <v>0.53656593510176998</v>
      </c>
      <c r="G5405">
        <v>14</v>
      </c>
      <c r="H5405">
        <v>4</v>
      </c>
      <c r="I5405">
        <v>127.66489612575</v>
      </c>
      <c r="J5405">
        <v>222.897872797498</v>
      </c>
      <c r="K5405">
        <v>3.06988882546091</v>
      </c>
      <c r="L5405">
        <v>47.642398999999997</v>
      </c>
      <c r="M5405">
        <v>180.067127135389</v>
      </c>
      <c r="N5405">
        <v>102.925983955549</v>
      </c>
      <c r="O5405">
        <v>-0.40211660509017799</v>
      </c>
      <c r="P5405">
        <v>5.88</v>
      </c>
      <c r="Q5405">
        <v>0</v>
      </c>
      <c r="R5405">
        <v>4.2369947614638397</v>
      </c>
      <c r="S5405">
        <v>229.088935360222</v>
      </c>
    </row>
    <row r="5406" spans="1:20" hidden="1" x14ac:dyDescent="0.25">
      <c r="A5406">
        <v>2687</v>
      </c>
      <c r="B5406">
        <v>333</v>
      </c>
      <c r="C5406">
        <v>267.82611902256201</v>
      </c>
      <c r="D5406">
        <v>0.105040255927514</v>
      </c>
      <c r="E5406">
        <v>0</v>
      </c>
      <c r="F5406">
        <v>-4.5810775561654998E-2</v>
      </c>
      <c r="G5406">
        <v>15</v>
      </c>
      <c r="H5406">
        <v>4</v>
      </c>
      <c r="I5406">
        <v>166.022134969219</v>
      </c>
      <c r="J5406">
        <v>251.73442837176401</v>
      </c>
      <c r="K5406">
        <v>3.5057704875105</v>
      </c>
      <c r="L5406">
        <v>22.605801</v>
      </c>
      <c r="M5406">
        <v>262.47672354206401</v>
      </c>
      <c r="N5406">
        <v>148.73752387537701</v>
      </c>
      <c r="O5406">
        <v>0.49420689069406598</v>
      </c>
      <c r="P5406">
        <v>5.33</v>
      </c>
      <c r="Q5406">
        <v>0</v>
      </c>
      <c r="R5406">
        <v>0.32156632801179902</v>
      </c>
      <c r="S5406">
        <v>266.68852656959001</v>
      </c>
    </row>
    <row r="5407" spans="1:20" x14ac:dyDescent="0.25">
      <c r="A5407">
        <v>2687</v>
      </c>
      <c r="B5407">
        <v>1499</v>
      </c>
      <c r="C5407">
        <v>260.27434632820098</v>
      </c>
      <c r="D5407">
        <v>0.13630375819629001</v>
      </c>
      <c r="E5407">
        <v>0</v>
      </c>
      <c r="F5407">
        <v>0.52426260418888004</v>
      </c>
      <c r="G5407">
        <v>15</v>
      </c>
      <c r="H5407">
        <v>4</v>
      </c>
      <c r="I5407">
        <v>123.466267574998</v>
      </c>
      <c r="J5407">
        <v>229.82375543228301</v>
      </c>
      <c r="K5407">
        <v>3.5057704875105</v>
      </c>
      <c r="L5407">
        <v>-39.488300000000002</v>
      </c>
      <c r="M5407">
        <v>235.578670451459</v>
      </c>
      <c r="N5407">
        <v>136.92583840075801</v>
      </c>
      <c r="O5407">
        <v>5.6295789898440001</v>
      </c>
      <c r="P5407">
        <v>-3.16</v>
      </c>
      <c r="Q5407">
        <v>0</v>
      </c>
      <c r="R5407">
        <v>-5.0035496543747104</v>
      </c>
      <c r="S5407">
        <v>277.93830200379301</v>
      </c>
      <c r="T5407">
        <f>IF(AND(C5407&gt;=$V$3,B5407=$V$1,A5407&lt;=2004),1,0)</f>
        <v>0</v>
      </c>
    </row>
    <row r="5408" spans="1:20" hidden="1" x14ac:dyDescent="0.25">
      <c r="A5408">
        <v>2687</v>
      </c>
      <c r="B5408">
        <v>1513</v>
      </c>
      <c r="C5408">
        <v>263.69837150270598</v>
      </c>
      <c r="D5408">
        <v>0.14178431626544399</v>
      </c>
      <c r="E5408">
        <v>0</v>
      </c>
      <c r="F5408">
        <v>0.51046599612559596</v>
      </c>
      <c r="G5408">
        <v>15</v>
      </c>
      <c r="H5408">
        <v>4</v>
      </c>
      <c r="I5408">
        <v>128.51578932630801</v>
      </c>
      <c r="J5408">
        <v>231.07522110901101</v>
      </c>
      <c r="K5408">
        <v>3.5057704875105</v>
      </c>
      <c r="L5408">
        <v>-37.064602000000001</v>
      </c>
      <c r="M5408">
        <v>248.158607979023</v>
      </c>
      <c r="N5408">
        <v>144.81428026021399</v>
      </c>
      <c r="O5408">
        <v>5.06656743884548</v>
      </c>
      <c r="P5408">
        <v>-0.46</v>
      </c>
      <c r="Q5408">
        <v>0</v>
      </c>
      <c r="R5408">
        <v>-4.5575897639590197</v>
      </c>
      <c r="S5408">
        <v>279.81029786391503</v>
      </c>
    </row>
    <row r="5409" spans="1:20" hidden="1" x14ac:dyDescent="0.25">
      <c r="A5409">
        <v>2687</v>
      </c>
      <c r="B5409">
        <v>3090</v>
      </c>
      <c r="C5409">
        <v>244.32586849721801</v>
      </c>
      <c r="D5409">
        <v>0.11507837387459301</v>
      </c>
      <c r="E5409">
        <v>0</v>
      </c>
      <c r="F5409">
        <v>-0.235134545439039</v>
      </c>
      <c r="G5409">
        <v>15</v>
      </c>
      <c r="H5409">
        <v>4</v>
      </c>
      <c r="I5409">
        <v>128.774667044078</v>
      </c>
      <c r="J5409">
        <v>223.204156255556</v>
      </c>
      <c r="K5409">
        <v>3.5057704875105</v>
      </c>
      <c r="L5409">
        <v>47.642398999999997</v>
      </c>
      <c r="M5409">
        <v>180.94766495308301</v>
      </c>
      <c r="N5409">
        <v>103.43261938320801</v>
      </c>
      <c r="O5409">
        <v>-0.38558074440706902</v>
      </c>
      <c r="P5409">
        <v>5.81</v>
      </c>
      <c r="Q5409">
        <v>0</v>
      </c>
      <c r="R5409">
        <v>4.30278085182551</v>
      </c>
      <c r="S5409">
        <v>229.15913976660801</v>
      </c>
    </row>
    <row r="5410" spans="1:20" hidden="1" x14ac:dyDescent="0.25">
      <c r="A5410">
        <v>2688</v>
      </c>
      <c r="B5410">
        <v>333</v>
      </c>
      <c r="C5410">
        <v>267.84968678096197</v>
      </c>
      <c r="D5410">
        <v>0.10507593950423801</v>
      </c>
      <c r="E5410">
        <v>0</v>
      </c>
      <c r="F5410">
        <v>9.1042224071169006E-2</v>
      </c>
      <c r="G5410">
        <v>16</v>
      </c>
      <c r="H5410">
        <v>4</v>
      </c>
      <c r="I5410">
        <v>166.022134969219</v>
      </c>
      <c r="J5410">
        <v>251.75799613016301</v>
      </c>
      <c r="K5410">
        <v>3.5057704875105</v>
      </c>
      <c r="L5410">
        <v>22.605801</v>
      </c>
      <c r="M5410">
        <v>262.58260870385601</v>
      </c>
      <c r="N5410">
        <v>148.80228021251401</v>
      </c>
      <c r="O5410">
        <v>0.50056360234165298</v>
      </c>
      <c r="P5410">
        <v>5.28</v>
      </c>
      <c r="Q5410">
        <v>0</v>
      </c>
      <c r="R5410">
        <v>0.32783643907583498</v>
      </c>
      <c r="S5410">
        <v>266.693875566759</v>
      </c>
    </row>
    <row r="5411" spans="1:20" x14ac:dyDescent="0.25">
      <c r="A5411">
        <v>2688</v>
      </c>
      <c r="B5411">
        <v>1499</v>
      </c>
      <c r="C5411">
        <v>259.91389333467299</v>
      </c>
      <c r="D5411">
        <v>0.13635006240195299</v>
      </c>
      <c r="E5411">
        <v>0</v>
      </c>
      <c r="F5411">
        <v>-0.60470990632141397</v>
      </c>
      <c r="G5411">
        <v>16</v>
      </c>
      <c r="H5411">
        <v>4</v>
      </c>
      <c r="I5411">
        <v>123.466267574998</v>
      </c>
      <c r="J5411">
        <v>229.46330243875499</v>
      </c>
      <c r="K5411">
        <v>3.5057704875105</v>
      </c>
      <c r="L5411">
        <v>-39.488300000000002</v>
      </c>
      <c r="M5411">
        <v>234.19612436154301</v>
      </c>
      <c r="N5411">
        <v>136.12691472053501</v>
      </c>
      <c r="O5411">
        <v>5.6237390428785101</v>
      </c>
      <c r="P5411">
        <v>-3.22</v>
      </c>
      <c r="Q5411">
        <v>0</v>
      </c>
      <c r="R5411">
        <v>-5.0904770979688196</v>
      </c>
      <c r="S5411">
        <v>277.85524550261499</v>
      </c>
      <c r="T5411">
        <f>IF(AND(C5411&gt;=$V$3,B5411=$V$1,A5411&lt;=2004),1,0)</f>
        <v>0</v>
      </c>
    </row>
    <row r="5412" spans="1:20" hidden="1" x14ac:dyDescent="0.25">
      <c r="A5412">
        <v>2688</v>
      </c>
      <c r="B5412">
        <v>1513</v>
      </c>
      <c r="C5412">
        <v>263.34833141417198</v>
      </c>
      <c r="D5412">
        <v>0.14183248228982301</v>
      </c>
      <c r="E5412">
        <v>0</v>
      </c>
      <c r="F5412">
        <v>-0.56730289902075204</v>
      </c>
      <c r="G5412">
        <v>16</v>
      </c>
      <c r="H5412">
        <v>4</v>
      </c>
      <c r="I5412">
        <v>128.51578932630801</v>
      </c>
      <c r="J5412">
        <v>230.72518102047701</v>
      </c>
      <c r="K5412">
        <v>3.5057704875105</v>
      </c>
      <c r="L5412">
        <v>-37.064602000000001</v>
      </c>
      <c r="M5412">
        <v>246.765270305358</v>
      </c>
      <c r="N5412">
        <v>144.006165153815</v>
      </c>
      <c r="O5412">
        <v>5.0730311286908396</v>
      </c>
      <c r="P5412">
        <v>-0.56999999999999995</v>
      </c>
      <c r="Q5412">
        <v>0</v>
      </c>
      <c r="R5412">
        <v>-4.6432064058692504</v>
      </c>
      <c r="S5412">
        <v>279.73453905567499</v>
      </c>
    </row>
    <row r="5413" spans="1:20" hidden="1" x14ac:dyDescent="0.25">
      <c r="A5413">
        <v>2688</v>
      </c>
      <c r="B5413">
        <v>3090</v>
      </c>
      <c r="C5413">
        <v>244.61260989067199</v>
      </c>
      <c r="D5413">
        <v>0.115117467533945</v>
      </c>
      <c r="E5413">
        <v>0</v>
      </c>
      <c r="F5413">
        <v>0.51776612822840196</v>
      </c>
      <c r="G5413">
        <v>16</v>
      </c>
      <c r="H5413">
        <v>4</v>
      </c>
      <c r="I5413">
        <v>128.774667044078</v>
      </c>
      <c r="J5413">
        <v>223.49089764901001</v>
      </c>
      <c r="K5413">
        <v>3.5057704875105</v>
      </c>
      <c r="L5413">
        <v>47.642398999999997</v>
      </c>
      <c r="M5413">
        <v>181.85784939877999</v>
      </c>
      <c r="N5413">
        <v>103.956299341373</v>
      </c>
      <c r="O5413">
        <v>-0.36880807682563599</v>
      </c>
      <c r="P5413">
        <v>5.73</v>
      </c>
      <c r="Q5413">
        <v>0</v>
      </c>
      <c r="R5413">
        <v>4.3708151601035903</v>
      </c>
      <c r="S5413">
        <v>229.23045422446799</v>
      </c>
    </row>
    <row r="5414" spans="1:20" hidden="1" x14ac:dyDescent="0.25">
      <c r="A5414">
        <v>2689</v>
      </c>
      <c r="B5414">
        <v>333</v>
      </c>
      <c r="C5414">
        <v>267.87495450610197</v>
      </c>
      <c r="D5414">
        <v>0.105116464244151</v>
      </c>
      <c r="E5414">
        <v>0</v>
      </c>
      <c r="F5414">
        <v>-4.50404104737629E-2</v>
      </c>
      <c r="G5414">
        <v>17</v>
      </c>
      <c r="H5414">
        <v>4</v>
      </c>
      <c r="I5414">
        <v>166.23428959895099</v>
      </c>
      <c r="J5414">
        <v>251.78326385530301</v>
      </c>
      <c r="K5414">
        <v>3.94058425790843</v>
      </c>
      <c r="L5414">
        <v>22.605801</v>
      </c>
      <c r="M5414">
        <v>262.67504629582101</v>
      </c>
      <c r="N5414">
        <v>148.86006358843301</v>
      </c>
      <c r="O5414">
        <v>0.506282116523737</v>
      </c>
      <c r="P5414">
        <v>5.22</v>
      </c>
      <c r="Q5414">
        <v>0</v>
      </c>
      <c r="R5414">
        <v>0.33308680249933997</v>
      </c>
      <c r="S5414">
        <v>266.69931022914398</v>
      </c>
    </row>
    <row r="5415" spans="1:20" x14ac:dyDescent="0.25">
      <c r="A5415">
        <v>2689</v>
      </c>
      <c r="B5415">
        <v>1499</v>
      </c>
      <c r="C5415">
        <v>259.532859976775</v>
      </c>
      <c r="D5415">
        <v>0.13640264866329899</v>
      </c>
      <c r="E5415">
        <v>0</v>
      </c>
      <c r="F5415">
        <v>0.54527997623162905</v>
      </c>
      <c r="G5415">
        <v>17</v>
      </c>
      <c r="H5415">
        <v>4</v>
      </c>
      <c r="I5415">
        <v>121.810199800885</v>
      </c>
      <c r="J5415">
        <v>229.082269080857</v>
      </c>
      <c r="K5415">
        <v>3.94058425790843</v>
      </c>
      <c r="L5415">
        <v>-39.488300000000002</v>
      </c>
      <c r="M5415">
        <v>232.90146748000001</v>
      </c>
      <c r="N5415">
        <v>135.37965054969899</v>
      </c>
      <c r="O5415">
        <v>5.6179194810971804</v>
      </c>
      <c r="P5415">
        <v>-3.3</v>
      </c>
      <c r="Q5415">
        <v>0</v>
      </c>
      <c r="R5415">
        <v>-5.1704184495721499</v>
      </c>
      <c r="S5415">
        <v>277.77088467399801</v>
      </c>
      <c r="T5415">
        <f>IF(AND(C5415&gt;=$V$3,B5415=$V$1,A5415&lt;=2004),1,0)</f>
        <v>0</v>
      </c>
    </row>
    <row r="5416" spans="1:20" hidden="1" x14ac:dyDescent="0.25">
      <c r="A5416">
        <v>2689</v>
      </c>
      <c r="B5416">
        <v>1513</v>
      </c>
      <c r="C5416">
        <v>262.97822687633402</v>
      </c>
      <c r="D5416">
        <v>0.141887182961386</v>
      </c>
      <c r="E5416">
        <v>0</v>
      </c>
      <c r="F5416">
        <v>0.53161170226309695</v>
      </c>
      <c r="G5416">
        <v>17</v>
      </c>
      <c r="H5416">
        <v>4</v>
      </c>
      <c r="I5416">
        <v>126.90335140570301</v>
      </c>
      <c r="J5416">
        <v>230.35507648263999</v>
      </c>
      <c r="K5416">
        <v>3.94058425790843</v>
      </c>
      <c r="L5416">
        <v>-37.064602000000001</v>
      </c>
      <c r="M5416">
        <v>245.45762629318099</v>
      </c>
      <c r="N5416">
        <v>143.248674309959</v>
      </c>
      <c r="O5416">
        <v>5.08038504752819</v>
      </c>
      <c r="P5416">
        <v>-0.68</v>
      </c>
      <c r="Q5416">
        <v>0</v>
      </c>
      <c r="R5416">
        <v>-4.7222500018440003</v>
      </c>
      <c r="S5416">
        <v>279.65749056782403</v>
      </c>
    </row>
    <row r="5417" spans="1:20" hidden="1" x14ac:dyDescent="0.25">
      <c r="A5417">
        <v>2689</v>
      </c>
      <c r="B5417">
        <v>3090</v>
      </c>
      <c r="C5417">
        <v>244.90867657457801</v>
      </c>
      <c r="D5417">
        <v>0.11516186499975201</v>
      </c>
      <c r="E5417">
        <v>0</v>
      </c>
      <c r="F5417">
        <v>-0.24707332005145</v>
      </c>
      <c r="G5417">
        <v>17</v>
      </c>
      <c r="H5417">
        <v>4</v>
      </c>
      <c r="I5417">
        <v>129.877351905544</v>
      </c>
      <c r="J5417">
        <v>223.786964332916</v>
      </c>
      <c r="K5417">
        <v>3.94058425790843</v>
      </c>
      <c r="L5417">
        <v>47.642398999999997</v>
      </c>
      <c r="M5417">
        <v>182.71306859621299</v>
      </c>
      <c r="N5417">
        <v>104.44905534462301</v>
      </c>
      <c r="O5417">
        <v>-0.35082581306722299</v>
      </c>
      <c r="P5417">
        <v>5.66</v>
      </c>
      <c r="Q5417">
        <v>0</v>
      </c>
      <c r="R5417">
        <v>4.4328978499647702</v>
      </c>
      <c r="S5417">
        <v>229.30278162687301</v>
      </c>
    </row>
    <row r="5418" spans="1:20" hidden="1" x14ac:dyDescent="0.25">
      <c r="A5418">
        <v>2690</v>
      </c>
      <c r="B5418">
        <v>333</v>
      </c>
      <c r="C5418">
        <v>267.896539615535</v>
      </c>
      <c r="D5418">
        <v>0.105152484375027</v>
      </c>
      <c r="E5418">
        <v>0</v>
      </c>
      <c r="F5418">
        <v>9.7570426745310301E-2</v>
      </c>
      <c r="G5418">
        <v>18</v>
      </c>
      <c r="H5418">
        <v>4</v>
      </c>
      <c r="I5418">
        <v>166.23428959895099</v>
      </c>
      <c r="J5418">
        <v>251.80484896473601</v>
      </c>
      <c r="K5418">
        <v>3.94058425790843</v>
      </c>
      <c r="L5418">
        <v>22.605801</v>
      </c>
      <c r="M5418">
        <v>262.77417861432298</v>
      </c>
      <c r="N5418">
        <v>148.92104325754599</v>
      </c>
      <c r="O5418">
        <v>0.51257991916517998</v>
      </c>
      <c r="P5418">
        <v>5.16</v>
      </c>
      <c r="Q5418">
        <v>0</v>
      </c>
      <c r="R5418">
        <v>0.33880238249698902</v>
      </c>
      <c r="S5418">
        <v>266.70483814724201</v>
      </c>
    </row>
    <row r="5419" spans="1:20" x14ac:dyDescent="0.25">
      <c r="A5419">
        <v>2690</v>
      </c>
      <c r="B5419">
        <v>1499</v>
      </c>
      <c r="C5419">
        <v>259.17359062846202</v>
      </c>
      <c r="D5419">
        <v>0.136449389592915</v>
      </c>
      <c r="E5419">
        <v>0</v>
      </c>
      <c r="F5419">
        <v>-0.57664051660559301</v>
      </c>
      <c r="G5419">
        <v>18</v>
      </c>
      <c r="H5419">
        <v>4</v>
      </c>
      <c r="I5419">
        <v>121.810199800885</v>
      </c>
      <c r="J5419">
        <v>228.722999732543</v>
      </c>
      <c r="K5419">
        <v>3.94058425790843</v>
      </c>
      <c r="L5419">
        <v>-39.488300000000002</v>
      </c>
      <c r="M5419">
        <v>231.53873505225701</v>
      </c>
      <c r="N5419">
        <v>134.59217374415101</v>
      </c>
      <c r="O5419">
        <v>5.6138079700805097</v>
      </c>
      <c r="P5419">
        <v>-3.38</v>
      </c>
      <c r="Q5419">
        <v>0</v>
      </c>
      <c r="R5419">
        <v>-5.2559148549998502</v>
      </c>
      <c r="S5419">
        <v>277.685128881379</v>
      </c>
      <c r="T5419">
        <f>IF(AND(C5419&gt;=$V$3,B5419=$V$1,A5419&lt;=2004),1,0)</f>
        <v>0</v>
      </c>
    </row>
    <row r="5420" spans="1:20" hidden="1" x14ac:dyDescent="0.25">
      <c r="A5420">
        <v>2690</v>
      </c>
      <c r="B5420">
        <v>1513</v>
      </c>
      <c r="C5420">
        <v>262.62925528572401</v>
      </c>
      <c r="D5420">
        <v>0.14193580326969599</v>
      </c>
      <c r="E5420">
        <v>0</v>
      </c>
      <c r="F5420">
        <v>-0.55992144654497</v>
      </c>
      <c r="G5420">
        <v>18</v>
      </c>
      <c r="H5420">
        <v>4</v>
      </c>
      <c r="I5420">
        <v>126.90335140570301</v>
      </c>
      <c r="J5420">
        <v>230.00610489203001</v>
      </c>
      <c r="K5420">
        <v>3.94058425790843</v>
      </c>
      <c r="L5420">
        <v>-37.064602000000001</v>
      </c>
      <c r="M5420">
        <v>244.08068720107099</v>
      </c>
      <c r="N5420">
        <v>142.45005935400599</v>
      </c>
      <c r="O5420">
        <v>5.0875281655330902</v>
      </c>
      <c r="P5420">
        <v>-0.79</v>
      </c>
      <c r="Q5420">
        <v>0</v>
      </c>
      <c r="R5420">
        <v>-4.8067041942274704</v>
      </c>
      <c r="S5420">
        <v>279.57906412077699</v>
      </c>
    </row>
    <row r="5421" spans="1:20" hidden="1" x14ac:dyDescent="0.25">
      <c r="A5421">
        <v>2690</v>
      </c>
      <c r="B5421">
        <v>3090</v>
      </c>
      <c r="C5421">
        <v>245.18538151382401</v>
      </c>
      <c r="D5421">
        <v>0.11520132737588</v>
      </c>
      <c r="E5421">
        <v>0</v>
      </c>
      <c r="F5421">
        <v>0.51298857532951203</v>
      </c>
      <c r="G5421">
        <v>18</v>
      </c>
      <c r="H5421">
        <v>4</v>
      </c>
      <c r="I5421">
        <v>129.877351905544</v>
      </c>
      <c r="J5421">
        <v>224.063669272162</v>
      </c>
      <c r="K5421">
        <v>3.94058425790843</v>
      </c>
      <c r="L5421">
        <v>47.642398999999997</v>
      </c>
      <c r="M5421">
        <v>183.59926236751301</v>
      </c>
      <c r="N5421">
        <v>104.95912065666001</v>
      </c>
      <c r="O5421">
        <v>-0.33320775055815799</v>
      </c>
      <c r="P5421">
        <v>5.57</v>
      </c>
      <c r="Q5421">
        <v>0</v>
      </c>
      <c r="R5421">
        <v>4.4973760285402902</v>
      </c>
      <c r="S5421">
        <v>229.376161058745</v>
      </c>
    </row>
    <row r="5422" spans="1:20" hidden="1" x14ac:dyDescent="0.25">
      <c r="A5422">
        <v>2691</v>
      </c>
      <c r="B5422">
        <v>333</v>
      </c>
      <c r="C5422">
        <v>267.91947694918099</v>
      </c>
      <c r="D5422">
        <v>0.105200270920661</v>
      </c>
      <c r="E5422">
        <v>0</v>
      </c>
      <c r="F5422">
        <v>-3.5827018179437099E-2</v>
      </c>
      <c r="G5422">
        <v>19</v>
      </c>
      <c r="H5422">
        <v>4</v>
      </c>
      <c r="I5422">
        <v>166.43863098465999</v>
      </c>
      <c r="J5422">
        <v>251.82778629838199</v>
      </c>
      <c r="K5422">
        <v>4.3741976881681</v>
      </c>
      <c r="L5422">
        <v>22.605801</v>
      </c>
      <c r="M5422">
        <v>262.85888522702902</v>
      </c>
      <c r="N5422">
        <v>148.975417922167</v>
      </c>
      <c r="O5422">
        <v>0.51926728368099795</v>
      </c>
      <c r="P5422">
        <v>5.09</v>
      </c>
      <c r="Q5422">
        <v>0</v>
      </c>
      <c r="R5422">
        <v>0.34342981512023402</v>
      </c>
      <c r="S5422">
        <v>266.710441566783</v>
      </c>
    </row>
    <row r="5423" spans="1:20" x14ac:dyDescent="0.25">
      <c r="A5423">
        <v>2691</v>
      </c>
      <c r="B5423">
        <v>1499</v>
      </c>
      <c r="C5423">
        <v>258.79351489396998</v>
      </c>
      <c r="D5423">
        <v>0.13651139901685999</v>
      </c>
      <c r="E5423">
        <v>0</v>
      </c>
      <c r="F5423">
        <v>0.551268506865078</v>
      </c>
      <c r="G5423">
        <v>19</v>
      </c>
      <c r="H5423">
        <v>4</v>
      </c>
      <c r="I5423">
        <v>120.16687124415699</v>
      </c>
      <c r="J5423">
        <v>228.34292399805099</v>
      </c>
      <c r="K5423">
        <v>4.3741976881681</v>
      </c>
      <c r="L5423">
        <v>-39.488300000000002</v>
      </c>
      <c r="M5423">
        <v>230.25932555092501</v>
      </c>
      <c r="N5423">
        <v>133.85458634292499</v>
      </c>
      <c r="O5423">
        <v>5.6103293787682196</v>
      </c>
      <c r="P5423">
        <v>-3.47</v>
      </c>
      <c r="Q5423">
        <v>0</v>
      </c>
      <c r="R5423">
        <v>-5.3347372046943402</v>
      </c>
      <c r="S5423">
        <v>277.59808701901602</v>
      </c>
      <c r="T5423">
        <f>IF(AND(C5423&gt;=$V$3,B5423=$V$1,A5423&lt;=2004),1,0)</f>
        <v>0</v>
      </c>
    </row>
    <row r="5424" spans="1:20" hidden="1" x14ac:dyDescent="0.25">
      <c r="A5424">
        <v>2691</v>
      </c>
      <c r="B5424">
        <v>1513</v>
      </c>
      <c r="C5424">
        <v>262.25946962529702</v>
      </c>
      <c r="D5424">
        <v>0.14200030599428901</v>
      </c>
      <c r="E5424">
        <v>0</v>
      </c>
      <c r="F5424">
        <v>0.55147309576297898</v>
      </c>
      <c r="G5424">
        <v>19</v>
      </c>
      <c r="H5424">
        <v>4</v>
      </c>
      <c r="I5424">
        <v>125.30242087847201</v>
      </c>
      <c r="J5424">
        <v>229.63631923160199</v>
      </c>
      <c r="K5424">
        <v>4.3741976881681</v>
      </c>
      <c r="L5424">
        <v>-37.064602000000001</v>
      </c>
      <c r="M5424">
        <v>242.78768539505199</v>
      </c>
      <c r="N5424">
        <v>141.70198888387</v>
      </c>
      <c r="O5424">
        <v>5.0937674928629297</v>
      </c>
      <c r="P5424">
        <v>-0.92</v>
      </c>
      <c r="Q5424">
        <v>0</v>
      </c>
      <c r="R5424">
        <v>-4.8846710937467401</v>
      </c>
      <c r="S5424">
        <v>279.499365561557</v>
      </c>
    </row>
    <row r="5425" spans="1:20" hidden="1" x14ac:dyDescent="0.25">
      <c r="A5425">
        <v>2691</v>
      </c>
      <c r="B5425">
        <v>3090</v>
      </c>
      <c r="C5425">
        <v>245.47145915249001</v>
      </c>
      <c r="D5425">
        <v>0.11525368061813</v>
      </c>
      <c r="E5425">
        <v>0</v>
      </c>
      <c r="F5425">
        <v>-0.24832944192385001</v>
      </c>
      <c r="G5425">
        <v>19</v>
      </c>
      <c r="H5425">
        <v>4</v>
      </c>
      <c r="I5425">
        <v>130.97280046421</v>
      </c>
      <c r="J5425">
        <v>224.34974691082701</v>
      </c>
      <c r="K5425">
        <v>4.3741976881681</v>
      </c>
      <c r="L5425">
        <v>47.642398999999997</v>
      </c>
      <c r="M5425">
        <v>184.430412755118</v>
      </c>
      <c r="N5425">
        <v>105.438888011511</v>
      </c>
      <c r="O5425">
        <v>-0.313788145906231</v>
      </c>
      <c r="P5425">
        <v>5.49</v>
      </c>
      <c r="Q5425">
        <v>0</v>
      </c>
      <c r="R5425">
        <v>4.5559712751386003</v>
      </c>
      <c r="S5425">
        <v>229.450496533848</v>
      </c>
    </row>
    <row r="5426" spans="1:20" hidden="1" x14ac:dyDescent="0.25">
      <c r="A5426">
        <v>2692</v>
      </c>
      <c r="B5426">
        <v>333</v>
      </c>
      <c r="C5426">
        <v>267.93902393297202</v>
      </c>
      <c r="D5426">
        <v>0.10524463566836401</v>
      </c>
      <c r="E5426">
        <v>0</v>
      </c>
      <c r="F5426">
        <v>8.9826881968031402E-2</v>
      </c>
      <c r="G5426">
        <v>20</v>
      </c>
      <c r="H5426">
        <v>4</v>
      </c>
      <c r="I5426">
        <v>166.43863098465999</v>
      </c>
      <c r="J5426">
        <v>251.847333282173</v>
      </c>
      <c r="K5426">
        <v>4.3741976881681</v>
      </c>
      <c r="L5426">
        <v>22.605801</v>
      </c>
      <c r="M5426">
        <v>262.94892082579798</v>
      </c>
      <c r="N5426">
        <v>149.03235915399199</v>
      </c>
      <c r="O5426">
        <v>0.52753013291148498</v>
      </c>
      <c r="P5426">
        <v>5.03</v>
      </c>
      <c r="Q5426">
        <v>0</v>
      </c>
      <c r="R5426">
        <v>0.34842517937427098</v>
      </c>
      <c r="S5426">
        <v>266.71612649095903</v>
      </c>
    </row>
    <row r="5427" spans="1:20" x14ac:dyDescent="0.25">
      <c r="A5427">
        <v>2692</v>
      </c>
      <c r="B5427">
        <v>1499</v>
      </c>
      <c r="C5427">
        <v>258.434656905895</v>
      </c>
      <c r="D5427">
        <v>0.136568968201074</v>
      </c>
      <c r="E5427">
        <v>0</v>
      </c>
      <c r="F5427">
        <v>-0.56216717914863701</v>
      </c>
      <c r="G5427">
        <v>20</v>
      </c>
      <c r="H5427">
        <v>4</v>
      </c>
      <c r="I5427">
        <v>120.16687124415699</v>
      </c>
      <c r="J5427">
        <v>227.984066009977</v>
      </c>
      <c r="K5427">
        <v>4.3741976881681</v>
      </c>
      <c r="L5427">
        <v>-39.488300000000002</v>
      </c>
      <c r="M5427">
        <v>228.91160091410001</v>
      </c>
      <c r="N5427">
        <v>133.076778312789</v>
      </c>
      <c r="O5427">
        <v>5.6081321501572896</v>
      </c>
      <c r="P5427">
        <v>-3.56</v>
      </c>
      <c r="Q5427">
        <v>0</v>
      </c>
      <c r="R5427">
        <v>-5.4191850057643203</v>
      </c>
      <c r="S5427">
        <v>277.50966730173798</v>
      </c>
      <c r="T5427">
        <f>IF(AND(C5427&gt;=$V$3,B5427=$V$1,A5427&lt;=2004),1,0)</f>
        <v>0</v>
      </c>
    </row>
    <row r="5428" spans="1:20" hidden="1" x14ac:dyDescent="0.25">
      <c r="A5428">
        <v>2692</v>
      </c>
      <c r="B5428">
        <v>1513</v>
      </c>
      <c r="C5428">
        <v>261.91026633295297</v>
      </c>
      <c r="D5428">
        <v>0.14206018994415001</v>
      </c>
      <c r="E5428">
        <v>0</v>
      </c>
      <c r="F5428">
        <v>-0.54533372951458803</v>
      </c>
      <c r="G5428">
        <v>20</v>
      </c>
      <c r="H5428">
        <v>4</v>
      </c>
      <c r="I5428">
        <v>125.30242087847201</v>
      </c>
      <c r="J5428">
        <v>229.287115939259</v>
      </c>
      <c r="K5428">
        <v>4.3741976881681</v>
      </c>
      <c r="L5428">
        <v>-37.064602000000001</v>
      </c>
      <c r="M5428">
        <v>241.42317683820301</v>
      </c>
      <c r="N5428">
        <v>140.91164404102099</v>
      </c>
      <c r="O5428">
        <v>5.1013389208220303</v>
      </c>
      <c r="P5428">
        <v>-1.04</v>
      </c>
      <c r="Q5428">
        <v>0</v>
      </c>
      <c r="R5428">
        <v>-4.9682696813018996</v>
      </c>
      <c r="S5428">
        <v>279.41830300323699</v>
      </c>
    </row>
    <row r="5429" spans="1:20" hidden="1" x14ac:dyDescent="0.25">
      <c r="A5429">
        <v>2692</v>
      </c>
      <c r="B5429">
        <v>3090</v>
      </c>
      <c r="C5429">
        <v>245.738796849832</v>
      </c>
      <c r="D5429">
        <v>0.115302285060093</v>
      </c>
      <c r="E5429">
        <v>0</v>
      </c>
      <c r="F5429">
        <v>0.49651391695782099</v>
      </c>
      <c r="G5429">
        <v>20</v>
      </c>
      <c r="H5429">
        <v>4</v>
      </c>
      <c r="I5429">
        <v>130.97280046421</v>
      </c>
      <c r="J5429">
        <v>224.61708460816999</v>
      </c>
      <c r="K5429">
        <v>4.3741976881681</v>
      </c>
      <c r="L5429">
        <v>47.642398999999997</v>
      </c>
      <c r="M5429">
        <v>185.292679991906</v>
      </c>
      <c r="N5429">
        <v>105.936153758644</v>
      </c>
      <c r="O5429">
        <v>-0.29427977729638299</v>
      </c>
      <c r="P5429">
        <v>5.4</v>
      </c>
      <c r="Q5429">
        <v>0</v>
      </c>
      <c r="R5429">
        <v>4.6169920710513397</v>
      </c>
      <c r="S5429">
        <v>229.52582762757601</v>
      </c>
    </row>
    <row r="5430" spans="1:20" hidden="1" x14ac:dyDescent="0.25">
      <c r="A5430">
        <v>2693</v>
      </c>
      <c r="B5430">
        <v>333</v>
      </c>
      <c r="C5430">
        <v>267.95998498662101</v>
      </c>
      <c r="D5430">
        <v>0.105300999713835</v>
      </c>
      <c r="E5430">
        <v>0</v>
      </c>
      <c r="F5430">
        <v>-3.7465612586497797E-2</v>
      </c>
      <c r="G5430">
        <v>21</v>
      </c>
      <c r="H5430">
        <v>4</v>
      </c>
      <c r="I5430">
        <v>166.635308699718</v>
      </c>
      <c r="J5430">
        <v>251.86829433582199</v>
      </c>
      <c r="K5430">
        <v>4.8064786954381598</v>
      </c>
      <c r="L5430">
        <v>22.605801</v>
      </c>
      <c r="M5430">
        <v>263.025666583489</v>
      </c>
      <c r="N5430">
        <v>149.08336941856899</v>
      </c>
      <c r="O5430">
        <v>0.53565631793319801</v>
      </c>
      <c r="P5430">
        <v>4.96</v>
      </c>
      <c r="Q5430">
        <v>0</v>
      </c>
      <c r="R5430">
        <v>0.35242000920176297</v>
      </c>
      <c r="S5430">
        <v>266.72187659499599</v>
      </c>
    </row>
    <row r="5431" spans="1:20" x14ac:dyDescent="0.25">
      <c r="A5431">
        <v>2693</v>
      </c>
      <c r="B5431">
        <v>1499</v>
      </c>
      <c r="C5431">
        <v>258.054799550366</v>
      </c>
      <c r="D5431">
        <v>0.13664210807641999</v>
      </c>
      <c r="E5431">
        <v>0</v>
      </c>
      <c r="F5431">
        <v>0.55638163382251804</v>
      </c>
      <c r="G5431">
        <v>21</v>
      </c>
      <c r="H5431">
        <v>4</v>
      </c>
      <c r="I5431">
        <v>118.53666470650801</v>
      </c>
      <c r="J5431">
        <v>227.604208654448</v>
      </c>
      <c r="K5431">
        <v>4.8064786954381598</v>
      </c>
      <c r="L5431">
        <v>-39.488300000000002</v>
      </c>
      <c r="M5431">
        <v>227.64455138467699</v>
      </c>
      <c r="N5431">
        <v>132.34732403004</v>
      </c>
      <c r="O5431">
        <v>5.6060422095412603</v>
      </c>
      <c r="P5431">
        <v>-3.66</v>
      </c>
      <c r="Q5431">
        <v>0</v>
      </c>
      <c r="R5431">
        <v>-5.4971211062158503</v>
      </c>
      <c r="S5431">
        <v>277.41997597480702</v>
      </c>
      <c r="T5431">
        <f>IF(AND(C5431&gt;=$V$3,B5431=$V$1,A5431&lt;=2004),1,0)</f>
        <v>0</v>
      </c>
    </row>
    <row r="5432" spans="1:20" hidden="1" x14ac:dyDescent="0.25">
      <c r="A5432">
        <v>2693</v>
      </c>
      <c r="B5432">
        <v>1513</v>
      </c>
      <c r="C5432">
        <v>261.54002626974199</v>
      </c>
      <c r="D5432">
        <v>0.14213627065795401</v>
      </c>
      <c r="E5432">
        <v>0</v>
      </c>
      <c r="F5432">
        <v>0.55737366514221798</v>
      </c>
      <c r="G5432">
        <v>21</v>
      </c>
      <c r="H5432">
        <v>4</v>
      </c>
      <c r="I5432">
        <v>123.71338791497</v>
      </c>
      <c r="J5432">
        <v>228.91687587604801</v>
      </c>
      <c r="K5432">
        <v>4.8064786954381598</v>
      </c>
      <c r="L5432">
        <v>-37.064602000000001</v>
      </c>
      <c r="M5432">
        <v>240.13990518779801</v>
      </c>
      <c r="N5432">
        <v>140.17027235156999</v>
      </c>
      <c r="O5432">
        <v>5.1075941909114304</v>
      </c>
      <c r="P5432">
        <v>-1.18</v>
      </c>
      <c r="Q5432">
        <v>0</v>
      </c>
      <c r="R5432">
        <v>-5.04554366741473</v>
      </c>
      <c r="S5432">
        <v>279.33597963835598</v>
      </c>
    </row>
    <row r="5433" spans="1:20" hidden="1" x14ac:dyDescent="0.25">
      <c r="A5433">
        <v>2693</v>
      </c>
      <c r="B5433">
        <v>3090</v>
      </c>
      <c r="C5433">
        <v>246.01550058196301</v>
      </c>
      <c r="D5433">
        <v>0.115364035506535</v>
      </c>
      <c r="E5433">
        <v>0</v>
      </c>
      <c r="F5433">
        <v>-0.24815288967926599</v>
      </c>
      <c r="G5433">
        <v>21</v>
      </c>
      <c r="H5433">
        <v>4</v>
      </c>
      <c r="I5433">
        <v>132.06087279349501</v>
      </c>
      <c r="J5433">
        <v>224.893788340301</v>
      </c>
      <c r="K5433">
        <v>4.8064786954381598</v>
      </c>
      <c r="L5433">
        <v>47.642398999999997</v>
      </c>
      <c r="M5433">
        <v>186.10119271719401</v>
      </c>
      <c r="N5433">
        <v>106.40389407676101</v>
      </c>
      <c r="O5433">
        <v>-0.27406863183248198</v>
      </c>
      <c r="P5433">
        <v>5.31</v>
      </c>
      <c r="Q5433">
        <v>0</v>
      </c>
      <c r="R5433">
        <v>4.67232538575802</v>
      </c>
      <c r="S5433">
        <v>229.60206154267499</v>
      </c>
    </row>
    <row r="5434" spans="1:20" hidden="1" x14ac:dyDescent="0.25">
      <c r="A5434">
        <v>2694</v>
      </c>
      <c r="B5434">
        <v>333</v>
      </c>
      <c r="C5434">
        <v>267.977779534398</v>
      </c>
      <c r="D5434">
        <v>0.10535380043907699</v>
      </c>
      <c r="E5434">
        <v>0</v>
      </c>
      <c r="F5434">
        <v>8.3896166199028205E-2</v>
      </c>
      <c r="G5434">
        <v>22</v>
      </c>
      <c r="H5434">
        <v>4</v>
      </c>
      <c r="I5434">
        <v>166.635308699718</v>
      </c>
      <c r="J5434">
        <v>251.886088883599</v>
      </c>
      <c r="K5434">
        <v>4.8064786954381598</v>
      </c>
      <c r="L5434">
        <v>22.605801</v>
      </c>
      <c r="M5434">
        <v>263.10798295568901</v>
      </c>
      <c r="N5434">
        <v>149.137064235016</v>
      </c>
      <c r="O5434">
        <v>0.54476526641599499</v>
      </c>
      <c r="P5434">
        <v>4.9000000000000004</v>
      </c>
      <c r="Q5434">
        <v>0</v>
      </c>
      <c r="R5434">
        <v>0.35680356813160602</v>
      </c>
      <c r="S5434">
        <v>266.727698221418</v>
      </c>
    </row>
    <row r="5435" spans="1:20" x14ac:dyDescent="0.25">
      <c r="A5435">
        <v>2694</v>
      </c>
      <c r="B5435">
        <v>1499</v>
      </c>
      <c r="C5435">
        <v>257.69562156061602</v>
      </c>
      <c r="D5435">
        <v>0.13671062406795501</v>
      </c>
      <c r="E5435">
        <v>0</v>
      </c>
      <c r="F5435">
        <v>-0.54790269267613201</v>
      </c>
      <c r="G5435">
        <v>22</v>
      </c>
      <c r="H5435">
        <v>4</v>
      </c>
      <c r="I5435">
        <v>118.53666470650801</v>
      </c>
      <c r="J5435">
        <v>227.245030664697</v>
      </c>
      <c r="K5435">
        <v>4.8064786954381598</v>
      </c>
      <c r="L5435">
        <v>-39.488300000000002</v>
      </c>
      <c r="M5435">
        <v>226.30909592870699</v>
      </c>
      <c r="N5435">
        <v>131.577567544695</v>
      </c>
      <c r="O5435">
        <v>5.6046245983924097</v>
      </c>
      <c r="P5435">
        <v>-3.76</v>
      </c>
      <c r="Q5435">
        <v>0</v>
      </c>
      <c r="R5435">
        <v>-5.5807424394161496</v>
      </c>
      <c r="S5435">
        <v>277.32892027765502</v>
      </c>
      <c r="T5435">
        <f>IF(AND(C5435&gt;=$V$3,B5435=$V$1,A5435&lt;=2004),1,0)</f>
        <v>0</v>
      </c>
    </row>
    <row r="5436" spans="1:20" hidden="1" x14ac:dyDescent="0.25">
      <c r="A5436">
        <v>2694</v>
      </c>
      <c r="B5436">
        <v>1513</v>
      </c>
      <c r="C5436">
        <v>261.18984395451298</v>
      </c>
      <c r="D5436">
        <v>0.142207541568907</v>
      </c>
      <c r="E5436">
        <v>0</v>
      </c>
      <c r="F5436">
        <v>-0.53143380446601496</v>
      </c>
      <c r="G5436">
        <v>22</v>
      </c>
      <c r="H5436">
        <v>4</v>
      </c>
      <c r="I5436">
        <v>123.71338791497</v>
      </c>
      <c r="J5436">
        <v>228.566693560819</v>
      </c>
      <c r="K5436">
        <v>4.8064786954381598</v>
      </c>
      <c r="L5436">
        <v>-37.064602000000001</v>
      </c>
      <c r="M5436">
        <v>238.78492102297699</v>
      </c>
      <c r="N5436">
        <v>139.386475544799</v>
      </c>
      <c r="O5436">
        <v>5.1148675261006096</v>
      </c>
      <c r="P5436">
        <v>-1.31</v>
      </c>
      <c r="Q5436">
        <v>0</v>
      </c>
      <c r="R5436">
        <v>-5.1285167786413703</v>
      </c>
      <c r="S5436">
        <v>279.25230247968</v>
      </c>
    </row>
    <row r="5437" spans="1:20" hidden="1" x14ac:dyDescent="0.25">
      <c r="A5437">
        <v>2694</v>
      </c>
      <c r="B5437">
        <v>3090</v>
      </c>
      <c r="C5437">
        <v>246.27404051055501</v>
      </c>
      <c r="D5437">
        <v>0.115421882105884</v>
      </c>
      <c r="E5437">
        <v>0</v>
      </c>
      <c r="F5437">
        <v>0.48124916869055301</v>
      </c>
      <c r="G5437">
        <v>22</v>
      </c>
      <c r="H5437">
        <v>4</v>
      </c>
      <c r="I5437">
        <v>132.06087279349501</v>
      </c>
      <c r="J5437">
        <v>225.152328268893</v>
      </c>
      <c r="K5437">
        <v>4.8064786954381598</v>
      </c>
      <c r="L5437">
        <v>47.642398999999997</v>
      </c>
      <c r="M5437">
        <v>186.940814885219</v>
      </c>
      <c r="N5437">
        <v>106.889119316478</v>
      </c>
      <c r="O5437">
        <v>-0.253148591126172</v>
      </c>
      <c r="P5437">
        <v>5.22</v>
      </c>
      <c r="Q5437">
        <v>0</v>
      </c>
      <c r="R5437">
        <v>4.73009766684683</v>
      </c>
      <c r="S5437">
        <v>229.679238073455</v>
      </c>
    </row>
    <row r="5438" spans="1:20" hidden="1" x14ac:dyDescent="0.25">
      <c r="A5438">
        <v>2695</v>
      </c>
      <c r="B5438">
        <v>333</v>
      </c>
      <c r="C5438">
        <v>267.99700123664297</v>
      </c>
      <c r="D5438">
        <v>0.10541905758645401</v>
      </c>
      <c r="E5438">
        <v>0</v>
      </c>
      <c r="F5438">
        <v>-3.7812289711481997E-2</v>
      </c>
      <c r="G5438">
        <v>23</v>
      </c>
      <c r="H5438">
        <v>4</v>
      </c>
      <c r="I5438">
        <v>166.82448206061301</v>
      </c>
      <c r="J5438">
        <v>251.90531058584401</v>
      </c>
      <c r="K5438">
        <v>5.2372956027361797</v>
      </c>
      <c r="L5438">
        <v>22.605801</v>
      </c>
      <c r="M5438">
        <v>263.177879271927</v>
      </c>
      <c r="N5438">
        <v>149.18538073610799</v>
      </c>
      <c r="O5438">
        <v>0.55346276277056405</v>
      </c>
      <c r="P5438">
        <v>4.83</v>
      </c>
      <c r="Q5438">
        <v>0</v>
      </c>
      <c r="R5438">
        <v>0.36025397771544498</v>
      </c>
      <c r="S5438">
        <v>266.73357614491101</v>
      </c>
    </row>
    <row r="5439" spans="1:20" x14ac:dyDescent="0.25">
      <c r="A5439">
        <v>2695</v>
      </c>
      <c r="B5439">
        <v>1499</v>
      </c>
      <c r="C5439">
        <v>257.31529819578998</v>
      </c>
      <c r="D5439">
        <v>0.13679530393052799</v>
      </c>
      <c r="E5439">
        <v>0</v>
      </c>
      <c r="F5439">
        <v>0.56025019304814805</v>
      </c>
      <c r="G5439">
        <v>23</v>
      </c>
      <c r="H5439">
        <v>4</v>
      </c>
      <c r="I5439">
        <v>116.919956594881</v>
      </c>
      <c r="J5439">
        <v>226.86470729987201</v>
      </c>
      <c r="K5439">
        <v>5.2372956027361797</v>
      </c>
      <c r="L5439">
        <v>-39.488300000000002</v>
      </c>
      <c r="M5439">
        <v>225.051755297086</v>
      </c>
      <c r="N5439">
        <v>130.854707745067</v>
      </c>
      <c r="O5439">
        <v>5.6035896000249004</v>
      </c>
      <c r="P5439">
        <v>-3.87</v>
      </c>
      <c r="Q5439">
        <v>0</v>
      </c>
      <c r="R5439">
        <v>-5.6580111109978199</v>
      </c>
      <c r="S5439">
        <v>277.23660386065598</v>
      </c>
      <c r="T5439">
        <f>IF(AND(C5439&gt;=$V$3,B5439=$V$1,A5439&lt;=2004),1,0)</f>
        <v>0</v>
      </c>
    </row>
    <row r="5440" spans="1:20" hidden="1" x14ac:dyDescent="0.25">
      <c r="A5440">
        <v>2695</v>
      </c>
      <c r="B5440">
        <v>1513</v>
      </c>
      <c r="C5440">
        <v>260.81884093006403</v>
      </c>
      <c r="D5440">
        <v>0.14229562627453299</v>
      </c>
      <c r="E5440">
        <v>0</v>
      </c>
      <c r="F5440">
        <v>0.55164913574316898</v>
      </c>
      <c r="G5440">
        <v>23</v>
      </c>
      <c r="H5440">
        <v>4</v>
      </c>
      <c r="I5440">
        <v>122.136637202442</v>
      </c>
      <c r="J5440">
        <v>228.19569053636999</v>
      </c>
      <c r="K5440">
        <v>5.2372956027361797</v>
      </c>
      <c r="L5440">
        <v>-37.064602000000001</v>
      </c>
      <c r="M5440">
        <v>237.50862737496399</v>
      </c>
      <c r="N5440">
        <v>138.650199986589</v>
      </c>
      <c r="O5440">
        <v>5.1211403175079999</v>
      </c>
      <c r="P5440">
        <v>-1.45</v>
      </c>
      <c r="Q5440">
        <v>0</v>
      </c>
      <c r="R5440">
        <v>-5.2053194167843602</v>
      </c>
      <c r="S5440">
        <v>279.167372204983</v>
      </c>
    </row>
    <row r="5441" spans="1:20" hidden="1" x14ac:dyDescent="0.25">
      <c r="A5441">
        <v>2695</v>
      </c>
      <c r="B5441">
        <v>3090</v>
      </c>
      <c r="C5441">
        <v>246.54230946117099</v>
      </c>
      <c r="D5441">
        <v>0.115493375518933</v>
      </c>
      <c r="E5441">
        <v>0</v>
      </c>
      <c r="F5441">
        <v>-0.25777025155389999</v>
      </c>
      <c r="G5441">
        <v>23</v>
      </c>
      <c r="H5441">
        <v>4</v>
      </c>
      <c r="I5441">
        <v>133.141438934516</v>
      </c>
      <c r="J5441">
        <v>225.42059721950901</v>
      </c>
      <c r="K5441">
        <v>5.2372956027361797</v>
      </c>
      <c r="L5441">
        <v>47.642398999999997</v>
      </c>
      <c r="M5441">
        <v>187.727885724066</v>
      </c>
      <c r="N5441">
        <v>107.345563944852</v>
      </c>
      <c r="O5441">
        <v>-0.231607550695344</v>
      </c>
      <c r="P5441">
        <v>5.13</v>
      </c>
      <c r="Q5441">
        <v>0</v>
      </c>
      <c r="R5441">
        <v>4.7823637752953996</v>
      </c>
      <c r="S5441">
        <v>229.75726738090299</v>
      </c>
    </row>
    <row r="5442" spans="1:20" hidden="1" x14ac:dyDescent="0.25">
      <c r="A5442">
        <v>2696</v>
      </c>
      <c r="B5442">
        <v>333</v>
      </c>
      <c r="C5442">
        <v>268.01285809721202</v>
      </c>
      <c r="D5442">
        <v>0.10548008385041199</v>
      </c>
      <c r="E5442">
        <v>0</v>
      </c>
      <c r="F5442">
        <v>8.9151051617457996E-2</v>
      </c>
      <c r="G5442">
        <v>24</v>
      </c>
      <c r="H5442">
        <v>4</v>
      </c>
      <c r="I5442">
        <v>166.82448206061301</v>
      </c>
      <c r="J5442">
        <v>251.92116744641399</v>
      </c>
      <c r="K5442">
        <v>5.2372956027361797</v>
      </c>
      <c r="L5442">
        <v>22.605801</v>
      </c>
      <c r="M5442">
        <v>263.253397042865</v>
      </c>
      <c r="N5442">
        <v>149.236321493117</v>
      </c>
      <c r="O5442">
        <v>0.56273419443148898</v>
      </c>
      <c r="P5442">
        <v>4.76</v>
      </c>
      <c r="Q5442">
        <v>0</v>
      </c>
      <c r="R5442">
        <v>0.36409944706472402</v>
      </c>
      <c r="S5442">
        <v>266.73951681129103</v>
      </c>
    </row>
    <row r="5443" spans="1:20" x14ac:dyDescent="0.25">
      <c r="A5443">
        <v>2696</v>
      </c>
      <c r="B5443">
        <v>1499</v>
      </c>
      <c r="C5443">
        <v>256.954815397076</v>
      </c>
      <c r="D5443">
        <v>0.13687449365691301</v>
      </c>
      <c r="E5443">
        <v>0</v>
      </c>
      <c r="F5443">
        <v>-0.525678561294178</v>
      </c>
      <c r="G5443">
        <v>24</v>
      </c>
      <c r="H5443">
        <v>4</v>
      </c>
      <c r="I5443">
        <v>116.919956594881</v>
      </c>
      <c r="J5443">
        <v>226.50422450115701</v>
      </c>
      <c r="K5443">
        <v>5.2372956027361797</v>
      </c>
      <c r="L5443">
        <v>-39.488300000000002</v>
      </c>
      <c r="M5443">
        <v>223.72611161493501</v>
      </c>
      <c r="N5443">
        <v>130.09151063693</v>
      </c>
      <c r="O5443">
        <v>5.6038224675787198</v>
      </c>
      <c r="P5443">
        <v>-3.99</v>
      </c>
      <c r="Q5443">
        <v>0</v>
      </c>
      <c r="R5443">
        <v>-5.7410102307245001</v>
      </c>
      <c r="S5443">
        <v>277.14293322550498</v>
      </c>
      <c r="T5443">
        <f>IF(AND(C5443&gt;=$V$3,B5443=$V$1,A5443&lt;=2004),1,0)</f>
        <v>0</v>
      </c>
    </row>
    <row r="5444" spans="1:20" hidden="1" x14ac:dyDescent="0.25">
      <c r="A5444">
        <v>2696</v>
      </c>
      <c r="B5444">
        <v>1513</v>
      </c>
      <c r="C5444">
        <v>260.46698537679703</v>
      </c>
      <c r="D5444">
        <v>0.14237800009429599</v>
      </c>
      <c r="E5444">
        <v>0</v>
      </c>
      <c r="F5444">
        <v>-0.50731583087766496</v>
      </c>
      <c r="G5444">
        <v>24</v>
      </c>
      <c r="H5444">
        <v>4</v>
      </c>
      <c r="I5444">
        <v>122.136637202442</v>
      </c>
      <c r="J5444">
        <v>227.84383498310299</v>
      </c>
      <c r="K5444">
        <v>5.2372956027361797</v>
      </c>
      <c r="L5444">
        <v>-37.064602000000001</v>
      </c>
      <c r="M5444">
        <v>236.16203824118799</v>
      </c>
      <c r="N5444">
        <v>137.872225106581</v>
      </c>
      <c r="O5444">
        <v>5.1274001806723604</v>
      </c>
      <c r="P5444">
        <v>-1.6</v>
      </c>
      <c r="Q5444">
        <v>0</v>
      </c>
      <c r="R5444">
        <v>-5.2877611307304004</v>
      </c>
      <c r="S5444">
        <v>279.08109680679797</v>
      </c>
    </row>
    <row r="5445" spans="1:20" hidden="1" x14ac:dyDescent="0.25">
      <c r="A5445">
        <v>2696</v>
      </c>
      <c r="B5445">
        <v>3090</v>
      </c>
      <c r="C5445">
        <v>246.79289283126201</v>
      </c>
      <c r="D5445">
        <v>0.11556023372637</v>
      </c>
      <c r="E5445">
        <v>0</v>
      </c>
      <c r="F5445">
        <v>0.46857867199088599</v>
      </c>
      <c r="G5445">
        <v>24</v>
      </c>
      <c r="H5445">
        <v>4</v>
      </c>
      <c r="I5445">
        <v>133.141438934516</v>
      </c>
      <c r="J5445">
        <v>225.6711805896</v>
      </c>
      <c r="K5445">
        <v>5.2372956027361797</v>
      </c>
      <c r="L5445">
        <v>47.642398999999997</v>
      </c>
      <c r="M5445">
        <v>188.54719922800001</v>
      </c>
      <c r="N5445">
        <v>107.820080386916</v>
      </c>
      <c r="O5445">
        <v>-0.210565056608709</v>
      </c>
      <c r="P5445">
        <v>5.04</v>
      </c>
      <c r="Q5445">
        <v>0</v>
      </c>
      <c r="R5445">
        <v>4.8371878795027303</v>
      </c>
      <c r="S5445">
        <v>229.83619120141699</v>
      </c>
    </row>
    <row r="5446" spans="1:20" hidden="1" x14ac:dyDescent="0.25">
      <c r="A5446">
        <v>2697</v>
      </c>
      <c r="B5446">
        <v>333</v>
      </c>
      <c r="C5446">
        <v>268.03018110912598</v>
      </c>
      <c r="D5446">
        <v>0.10555301497021299</v>
      </c>
      <c r="E5446">
        <v>0</v>
      </c>
      <c r="F5446">
        <v>-3.8845508780786901E-2</v>
      </c>
      <c r="G5446">
        <v>25</v>
      </c>
      <c r="H5446">
        <v>4</v>
      </c>
      <c r="I5446">
        <v>167.00631969366299</v>
      </c>
      <c r="J5446">
        <v>251.938490458328</v>
      </c>
      <c r="K5446">
        <v>5.6665171790587801</v>
      </c>
      <c r="L5446">
        <v>22.605801</v>
      </c>
      <c r="M5446">
        <v>263.31570733575597</v>
      </c>
      <c r="N5446">
        <v>149.28136224477601</v>
      </c>
      <c r="O5446">
        <v>0.57237599058126598</v>
      </c>
      <c r="P5446">
        <v>4.6900000000000004</v>
      </c>
      <c r="Q5446">
        <v>0</v>
      </c>
      <c r="R5446">
        <v>0.366957139891191</v>
      </c>
      <c r="S5446">
        <v>266.74550410394301</v>
      </c>
    </row>
    <row r="5447" spans="1:20" x14ac:dyDescent="0.25">
      <c r="A5447">
        <v>2697</v>
      </c>
      <c r="B5447">
        <v>1499</v>
      </c>
      <c r="C5447">
        <v>256.57351856870099</v>
      </c>
      <c r="D5447">
        <v>0.136969131523419</v>
      </c>
      <c r="E5447">
        <v>0</v>
      </c>
      <c r="F5447">
        <v>0.55147121050252501</v>
      </c>
      <c r="G5447">
        <v>25</v>
      </c>
      <c r="H5447">
        <v>4</v>
      </c>
      <c r="I5447">
        <v>115.31711682968</v>
      </c>
      <c r="J5447">
        <v>226.122927672782</v>
      </c>
      <c r="K5447">
        <v>5.6665171790587801</v>
      </c>
      <c r="L5447">
        <v>-39.488300000000002</v>
      </c>
      <c r="M5447">
        <v>222.47503798814401</v>
      </c>
      <c r="N5447">
        <v>129.37305528600399</v>
      </c>
      <c r="O5447">
        <v>5.60470546433812</v>
      </c>
      <c r="P5447">
        <v>-4.0999999999999996</v>
      </c>
      <c r="Q5447">
        <v>0</v>
      </c>
      <c r="R5447">
        <v>-5.8179013435094502</v>
      </c>
      <c r="S5447">
        <v>277.04800803077597</v>
      </c>
      <c r="T5447">
        <f>IF(AND(C5447&gt;=$V$3,B5447=$V$1,A5447&lt;=2004),1,0)</f>
        <v>0</v>
      </c>
    </row>
    <row r="5448" spans="1:20" hidden="1" x14ac:dyDescent="0.25">
      <c r="A5448">
        <v>2697</v>
      </c>
      <c r="B5448">
        <v>1513</v>
      </c>
      <c r="C5448">
        <v>260.09418996719501</v>
      </c>
      <c r="D5448">
        <v>0.142476443199409</v>
      </c>
      <c r="E5448">
        <v>0</v>
      </c>
      <c r="F5448">
        <v>0.55480602929532097</v>
      </c>
      <c r="G5448">
        <v>25</v>
      </c>
      <c r="H5448">
        <v>4</v>
      </c>
      <c r="I5448">
        <v>120.572547829293</v>
      </c>
      <c r="J5448">
        <v>227.471039573501</v>
      </c>
      <c r="K5448">
        <v>5.6665171790587801</v>
      </c>
      <c r="L5448">
        <v>-37.064602000000001</v>
      </c>
      <c r="M5448">
        <v>234.89024472046799</v>
      </c>
      <c r="N5448">
        <v>137.139398068692</v>
      </c>
      <c r="O5448">
        <v>5.13352525255792</v>
      </c>
      <c r="P5448">
        <v>-1.75</v>
      </c>
      <c r="Q5448">
        <v>0</v>
      </c>
      <c r="R5448">
        <v>-5.3642971978463798</v>
      </c>
      <c r="S5448">
        <v>278.99357264197897</v>
      </c>
    </row>
    <row r="5449" spans="1:20" hidden="1" x14ac:dyDescent="0.25">
      <c r="A5449">
        <v>2697</v>
      </c>
      <c r="B5449">
        <v>3090</v>
      </c>
      <c r="C5449">
        <v>247.053071995674</v>
      </c>
      <c r="D5449">
        <v>0.115640134471064</v>
      </c>
      <c r="E5449">
        <v>0</v>
      </c>
      <c r="F5449">
        <v>-0.25424041432112299</v>
      </c>
      <c r="G5449">
        <v>25</v>
      </c>
      <c r="H5449">
        <v>4</v>
      </c>
      <c r="I5449">
        <v>134.21437852643101</v>
      </c>
      <c r="J5449">
        <v>225.93135975401199</v>
      </c>
      <c r="K5449">
        <v>5.6665171790587801</v>
      </c>
      <c r="L5449">
        <v>47.642398999999997</v>
      </c>
      <c r="M5449">
        <v>189.31491935435099</v>
      </c>
      <c r="N5449">
        <v>108.266320410072</v>
      </c>
      <c r="O5449">
        <v>-0.18949153586592399</v>
      </c>
      <c r="P5449">
        <v>4.9400000000000004</v>
      </c>
      <c r="Q5449">
        <v>0</v>
      </c>
      <c r="R5449">
        <v>4.8866574899241098</v>
      </c>
      <c r="S5449">
        <v>229.915922170785</v>
      </c>
    </row>
    <row r="5450" spans="1:20" hidden="1" x14ac:dyDescent="0.25">
      <c r="A5450">
        <v>2698</v>
      </c>
      <c r="B5450">
        <v>333</v>
      </c>
      <c r="C5450">
        <v>268.04867039712099</v>
      </c>
      <c r="D5450">
        <v>0.10561988447970901</v>
      </c>
      <c r="E5450">
        <v>0</v>
      </c>
      <c r="F5450">
        <v>-3.0900351453432801E-2</v>
      </c>
      <c r="G5450">
        <v>26</v>
      </c>
      <c r="H5450">
        <v>4</v>
      </c>
      <c r="I5450">
        <v>167.18099909492</v>
      </c>
      <c r="J5450">
        <v>251.95697974632199</v>
      </c>
      <c r="K5450">
        <v>6.0940126793558598</v>
      </c>
      <c r="L5450">
        <v>22.605801</v>
      </c>
      <c r="M5450">
        <v>263.383791582578</v>
      </c>
      <c r="N5450">
        <v>149.328869611713</v>
      </c>
      <c r="O5450">
        <v>0.582486642703411</v>
      </c>
      <c r="P5450">
        <v>4.62</v>
      </c>
      <c r="Q5450">
        <v>0</v>
      </c>
      <c r="R5450">
        <v>0.370223917749684</v>
      </c>
      <c r="S5450">
        <v>266.75154469751999</v>
      </c>
    </row>
    <row r="5451" spans="1:20" x14ac:dyDescent="0.25">
      <c r="A5451">
        <v>2698</v>
      </c>
      <c r="B5451">
        <v>1499</v>
      </c>
      <c r="C5451">
        <v>256.17262188986899</v>
      </c>
      <c r="D5451">
        <v>0.13705590364114301</v>
      </c>
      <c r="E5451">
        <v>0</v>
      </c>
      <c r="F5451">
        <v>0.51930135209858097</v>
      </c>
      <c r="G5451">
        <v>26</v>
      </c>
      <c r="H5451">
        <v>4</v>
      </c>
      <c r="I5451">
        <v>113.72850875376</v>
      </c>
      <c r="J5451">
        <v>225.72203099395099</v>
      </c>
      <c r="K5451">
        <v>6.0940126793558598</v>
      </c>
      <c r="L5451">
        <v>-39.488300000000002</v>
      </c>
      <c r="M5451">
        <v>221.15744609169599</v>
      </c>
      <c r="N5451">
        <v>128.61506599479401</v>
      </c>
      <c r="O5451">
        <v>5.60579770919197</v>
      </c>
      <c r="P5451">
        <v>-4.22</v>
      </c>
      <c r="Q5451">
        <v>0</v>
      </c>
      <c r="R5451">
        <v>-5.9004291911420301</v>
      </c>
      <c r="S5451">
        <v>276.951736307197</v>
      </c>
      <c r="T5451">
        <f>IF(AND(C5451&gt;=$V$3,B5451=$V$1,A5451&lt;=2004),1,0)</f>
        <v>0</v>
      </c>
    </row>
    <row r="5452" spans="1:20" hidden="1" x14ac:dyDescent="0.25">
      <c r="A5452">
        <v>2698</v>
      </c>
      <c r="B5452">
        <v>1513</v>
      </c>
      <c r="C5452">
        <v>259.70207709056098</v>
      </c>
      <c r="D5452">
        <v>0.14256670428644899</v>
      </c>
      <c r="E5452">
        <v>0</v>
      </c>
      <c r="F5452">
        <v>0.51182050362302001</v>
      </c>
      <c r="G5452">
        <v>26</v>
      </c>
      <c r="H5452">
        <v>4</v>
      </c>
      <c r="I5452">
        <v>119.021493170425</v>
      </c>
      <c r="J5452">
        <v>227.078926696867</v>
      </c>
      <c r="K5452">
        <v>6.0940126793558598</v>
      </c>
      <c r="L5452">
        <v>-37.064602000000001</v>
      </c>
      <c r="M5452">
        <v>233.548375003102</v>
      </c>
      <c r="N5452">
        <v>136.36474874499299</v>
      </c>
      <c r="O5452">
        <v>5.1401532424614498</v>
      </c>
      <c r="P5452">
        <v>-1.9</v>
      </c>
      <c r="Q5452">
        <v>0</v>
      </c>
      <c r="R5452">
        <v>-5.4465079305354598</v>
      </c>
      <c r="S5452">
        <v>278.90470712237402</v>
      </c>
    </row>
    <row r="5453" spans="1:20" hidden="1" x14ac:dyDescent="0.25">
      <c r="A5453">
        <v>2698</v>
      </c>
      <c r="B5453">
        <v>3090</v>
      </c>
      <c r="C5453">
        <v>247.322056571091</v>
      </c>
      <c r="D5453">
        <v>0.11571339433078801</v>
      </c>
      <c r="E5453">
        <v>0</v>
      </c>
      <c r="F5453">
        <v>-0.23329923301689401</v>
      </c>
      <c r="G5453">
        <v>26</v>
      </c>
      <c r="H5453">
        <v>4</v>
      </c>
      <c r="I5453">
        <v>135.279580419968</v>
      </c>
      <c r="J5453">
        <v>226.20034432942799</v>
      </c>
      <c r="K5453">
        <v>6.0940126793558598</v>
      </c>
      <c r="L5453">
        <v>47.642398999999997</v>
      </c>
      <c r="M5453">
        <v>190.11451682956499</v>
      </c>
      <c r="N5453">
        <v>108.730244804287</v>
      </c>
      <c r="O5453">
        <v>-0.16755560322906399</v>
      </c>
      <c r="P5453">
        <v>4.84</v>
      </c>
      <c r="Q5453">
        <v>0</v>
      </c>
      <c r="R5453">
        <v>4.9386598511794304</v>
      </c>
      <c r="S5453">
        <v>229.99650161350701</v>
      </c>
    </row>
    <row r="5454" spans="1:20" hidden="1" x14ac:dyDescent="0.25">
      <c r="A5454">
        <v>2699</v>
      </c>
      <c r="B5454">
        <v>333</v>
      </c>
      <c r="C5454">
        <v>268.06396834209801</v>
      </c>
      <c r="D5454">
        <v>0.10569772066706901</v>
      </c>
      <c r="E5454">
        <v>0</v>
      </c>
      <c r="F5454">
        <v>8.4554230028057606E-2</v>
      </c>
      <c r="G5454">
        <v>27</v>
      </c>
      <c r="H5454">
        <v>4</v>
      </c>
      <c r="I5454">
        <v>167.18099909492</v>
      </c>
      <c r="J5454">
        <v>251.97227769129901</v>
      </c>
      <c r="K5454">
        <v>6.0940126793558598</v>
      </c>
      <c r="L5454">
        <v>22.605801</v>
      </c>
      <c r="M5454">
        <v>263.45647418377098</v>
      </c>
      <c r="N5454">
        <v>149.380445720403</v>
      </c>
      <c r="O5454">
        <v>0.59262642515355901</v>
      </c>
      <c r="P5454">
        <v>4.55</v>
      </c>
      <c r="Q5454">
        <v>0</v>
      </c>
      <c r="R5454">
        <v>0.37381143772525</v>
      </c>
      <c r="S5454">
        <v>266.757643825267</v>
      </c>
    </row>
    <row r="5455" spans="1:20" x14ac:dyDescent="0.25">
      <c r="A5455">
        <v>2699</v>
      </c>
      <c r="B5455">
        <v>1499</v>
      </c>
      <c r="C5455">
        <v>255.79233835338101</v>
      </c>
      <c r="D5455">
        <v>0.137156906487787</v>
      </c>
      <c r="E5455">
        <v>0</v>
      </c>
      <c r="F5455">
        <v>-0.546148046304054</v>
      </c>
      <c r="G5455">
        <v>27</v>
      </c>
      <c r="H5455">
        <v>4</v>
      </c>
      <c r="I5455">
        <v>113.72850875376</v>
      </c>
      <c r="J5455">
        <v>225.34174745746299</v>
      </c>
      <c r="K5455">
        <v>6.0940126793558598</v>
      </c>
      <c r="L5455">
        <v>-39.488300000000002</v>
      </c>
      <c r="M5455">
        <v>219.77844638310299</v>
      </c>
      <c r="N5455">
        <v>127.82259891512101</v>
      </c>
      <c r="O5455">
        <v>5.6076249557577</v>
      </c>
      <c r="P5455">
        <v>-4.3499999999999996</v>
      </c>
      <c r="Q5455">
        <v>0</v>
      </c>
      <c r="R5455">
        <v>-5.9882173619605803</v>
      </c>
      <c r="S5455">
        <v>276.85403222704798</v>
      </c>
      <c r="T5455">
        <f>IF(AND(C5455&gt;=$V$3,B5455=$V$1,A5455&lt;=2004),1,0)</f>
        <v>0</v>
      </c>
    </row>
    <row r="5456" spans="1:20" hidden="1" x14ac:dyDescent="0.25">
      <c r="A5456">
        <v>2699</v>
      </c>
      <c r="B5456">
        <v>1513</v>
      </c>
      <c r="C5456">
        <v>259.33029398318098</v>
      </c>
      <c r="D5456">
        <v>0.142671768297462</v>
      </c>
      <c r="E5456">
        <v>0</v>
      </c>
      <c r="F5456">
        <v>-0.53864101497723704</v>
      </c>
      <c r="G5456">
        <v>27</v>
      </c>
      <c r="H5456">
        <v>4</v>
      </c>
      <c r="I5456">
        <v>119.021493170425</v>
      </c>
      <c r="J5456">
        <v>226.70714358948601</v>
      </c>
      <c r="K5456">
        <v>6.0940126793558598</v>
      </c>
      <c r="L5456">
        <v>-37.064602000000001</v>
      </c>
      <c r="M5456">
        <v>232.14318493763199</v>
      </c>
      <c r="N5456">
        <v>135.554453383842</v>
      </c>
      <c r="O5456">
        <v>5.1465083846679196</v>
      </c>
      <c r="P5456">
        <v>-2.0499999999999998</v>
      </c>
      <c r="Q5456">
        <v>0</v>
      </c>
      <c r="R5456">
        <v>-5.53389909898761</v>
      </c>
      <c r="S5456">
        <v>278.81441572371301</v>
      </c>
    </row>
    <row r="5457" spans="1:20" hidden="1" x14ac:dyDescent="0.25">
      <c r="A5457">
        <v>2699</v>
      </c>
      <c r="B5457">
        <v>3090</v>
      </c>
      <c r="C5457">
        <v>247.572954784926</v>
      </c>
      <c r="D5457">
        <v>0.115798668893297</v>
      </c>
      <c r="E5457">
        <v>0</v>
      </c>
      <c r="F5457">
        <v>0.47919734582274498</v>
      </c>
      <c r="G5457">
        <v>27</v>
      </c>
      <c r="H5457">
        <v>4</v>
      </c>
      <c r="I5457">
        <v>135.279580419968</v>
      </c>
      <c r="J5457">
        <v>226.45124254326399</v>
      </c>
      <c r="K5457">
        <v>6.0940126793558598</v>
      </c>
      <c r="L5457">
        <v>47.642398999999997</v>
      </c>
      <c r="M5457">
        <v>190.94383579446799</v>
      </c>
      <c r="N5457">
        <v>109.212315886238</v>
      </c>
      <c r="O5457">
        <v>-0.14520963925747599</v>
      </c>
      <c r="P5457">
        <v>4.74</v>
      </c>
      <c r="Q5457">
        <v>0</v>
      </c>
      <c r="R5457">
        <v>4.9929552780213404</v>
      </c>
      <c r="S5457">
        <v>230.07796694336599</v>
      </c>
    </row>
    <row r="5458" spans="1:20" hidden="1" x14ac:dyDescent="0.25">
      <c r="A5458">
        <v>2700</v>
      </c>
      <c r="B5458">
        <v>333</v>
      </c>
      <c r="C5458">
        <v>268.08044628220301</v>
      </c>
      <c r="D5458">
        <v>0.105771461782791</v>
      </c>
      <c r="E5458">
        <v>0</v>
      </c>
      <c r="F5458">
        <v>-3.1263837230321501E-2</v>
      </c>
      <c r="G5458">
        <v>28</v>
      </c>
      <c r="H5458">
        <v>4</v>
      </c>
      <c r="I5458">
        <v>167.348706184246</v>
      </c>
      <c r="J5458">
        <v>251.98875563140399</v>
      </c>
      <c r="K5458">
        <v>6.5196518843567803</v>
      </c>
      <c r="L5458">
        <v>22.605801</v>
      </c>
      <c r="M5458">
        <v>263.51662277812397</v>
      </c>
      <c r="N5458">
        <v>149.424370185154</v>
      </c>
      <c r="O5458">
        <v>0.60270757056745095</v>
      </c>
      <c r="P5458">
        <v>4.4800000000000004</v>
      </c>
      <c r="Q5458">
        <v>0</v>
      </c>
      <c r="R5458">
        <v>0.37646239367719903</v>
      </c>
      <c r="S5458">
        <v>266.763786206156</v>
      </c>
    </row>
    <row r="5459" spans="1:20" x14ac:dyDescent="0.25">
      <c r="A5459">
        <v>2700</v>
      </c>
      <c r="B5459">
        <v>1499</v>
      </c>
      <c r="C5459">
        <v>255.39225420629199</v>
      </c>
      <c r="D5459">
        <v>0.13725259543216001</v>
      </c>
      <c r="E5459">
        <v>0</v>
      </c>
      <c r="F5459">
        <v>0.52462058658280197</v>
      </c>
      <c r="G5459">
        <v>28</v>
      </c>
      <c r="H5459">
        <v>4</v>
      </c>
      <c r="I5459">
        <v>112.154489042636</v>
      </c>
      <c r="J5459">
        <v>224.941663310374</v>
      </c>
      <c r="K5459">
        <v>6.5196518843567803</v>
      </c>
      <c r="L5459">
        <v>-39.488300000000002</v>
      </c>
      <c r="M5459">
        <v>218.47632122934399</v>
      </c>
      <c r="N5459">
        <v>127.074225240643</v>
      </c>
      <c r="O5459">
        <v>5.6107683241633897</v>
      </c>
      <c r="P5459">
        <v>-4.4800000000000004</v>
      </c>
      <c r="Q5459">
        <v>0</v>
      </c>
      <c r="R5459">
        <v>-6.0696523631161003</v>
      </c>
      <c r="S5459">
        <v>276.75499944899201</v>
      </c>
      <c r="T5459">
        <f>IF(AND(C5459&gt;=$V$3,B5459=$V$1,A5459&lt;=2004),1,0)</f>
        <v>0</v>
      </c>
    </row>
    <row r="5460" spans="1:20" hidden="1" x14ac:dyDescent="0.25">
      <c r="A5460">
        <v>2700</v>
      </c>
      <c r="B5460">
        <v>1513</v>
      </c>
      <c r="C5460">
        <v>258.93921647539401</v>
      </c>
      <c r="D5460">
        <v>0.14277130474261701</v>
      </c>
      <c r="E5460">
        <v>0</v>
      </c>
      <c r="F5460">
        <v>0.51120941311402301</v>
      </c>
      <c r="G5460">
        <v>28</v>
      </c>
      <c r="H5460">
        <v>4</v>
      </c>
      <c r="I5460">
        <v>117.483840774127</v>
      </c>
      <c r="J5460">
        <v>226.3160660817</v>
      </c>
      <c r="K5460">
        <v>6.5196518843567803</v>
      </c>
      <c r="L5460">
        <v>-37.064602000000001</v>
      </c>
      <c r="M5460">
        <v>230.81671485086301</v>
      </c>
      <c r="N5460">
        <v>134.78946852170199</v>
      </c>
      <c r="O5460">
        <v>5.1517766027736602</v>
      </c>
      <c r="P5460">
        <v>-2.2000000000000002</v>
      </c>
      <c r="Q5460">
        <v>0</v>
      </c>
      <c r="R5460">
        <v>-5.6150206282089998</v>
      </c>
      <c r="S5460">
        <v>278.72280074176899</v>
      </c>
    </row>
    <row r="5461" spans="1:20" hidden="1" x14ac:dyDescent="0.25">
      <c r="A5461">
        <v>2700</v>
      </c>
      <c r="B5461">
        <v>3090</v>
      </c>
      <c r="C5461">
        <v>247.83302471881001</v>
      </c>
      <c r="D5461">
        <v>0.115879457040755</v>
      </c>
      <c r="E5461">
        <v>0</v>
      </c>
      <c r="F5461">
        <v>-0.24300460271652899</v>
      </c>
      <c r="G5461">
        <v>28</v>
      </c>
      <c r="H5461">
        <v>4</v>
      </c>
      <c r="I5461">
        <v>136.33694227538999</v>
      </c>
      <c r="J5461">
        <v>226.711312477148</v>
      </c>
      <c r="K5461">
        <v>6.5196518843567803</v>
      </c>
      <c r="L5461">
        <v>47.642398999999997</v>
      </c>
      <c r="M5461">
        <v>191.71983479113899</v>
      </c>
      <c r="N5461">
        <v>109.663541667658</v>
      </c>
      <c r="O5461">
        <v>-0.12249761885888499</v>
      </c>
      <c r="P5461">
        <v>4.6399999999999997</v>
      </c>
      <c r="Q5461">
        <v>0</v>
      </c>
      <c r="R5461">
        <v>5.0417831980730803</v>
      </c>
      <c r="S5461">
        <v>230.160228952225</v>
      </c>
    </row>
    <row r="5462" spans="1:20" hidden="1" x14ac:dyDescent="0.25">
      <c r="A5462">
        <v>2701</v>
      </c>
      <c r="B5462">
        <v>333</v>
      </c>
      <c r="C5462">
        <v>268.093832448353</v>
      </c>
      <c r="D5462">
        <v>0.105841103064369</v>
      </c>
      <c r="E5462">
        <v>0</v>
      </c>
      <c r="F5462">
        <v>8.1916166346143002E-2</v>
      </c>
      <c r="G5462">
        <v>29</v>
      </c>
      <c r="H5462">
        <v>4</v>
      </c>
      <c r="I5462">
        <v>167.348706184246</v>
      </c>
      <c r="J5462">
        <v>252.002141797555</v>
      </c>
      <c r="K5462">
        <v>6.5196518843567803</v>
      </c>
      <c r="L5462">
        <v>22.605801</v>
      </c>
      <c r="M5462">
        <v>263.58142240852197</v>
      </c>
      <c r="N5462">
        <v>149.47038652861801</v>
      </c>
      <c r="O5462">
        <v>0.612553238454981</v>
      </c>
      <c r="P5462">
        <v>4.41</v>
      </c>
      <c r="Q5462">
        <v>0</v>
      </c>
      <c r="R5462">
        <v>0.37944094097698999</v>
      </c>
      <c r="S5462">
        <v>266.76997718518498</v>
      </c>
    </row>
    <row r="5463" spans="1:20" x14ac:dyDescent="0.25">
      <c r="A5463">
        <v>2701</v>
      </c>
      <c r="B5463">
        <v>1499</v>
      </c>
      <c r="C5463">
        <v>255.012539734428</v>
      </c>
      <c r="D5463">
        <v>0.137342964294278</v>
      </c>
      <c r="E5463">
        <v>0</v>
      </c>
      <c r="F5463">
        <v>-0.53969741892600098</v>
      </c>
      <c r="G5463">
        <v>29</v>
      </c>
      <c r="H5463">
        <v>4</v>
      </c>
      <c r="I5463">
        <v>112.154489042636</v>
      </c>
      <c r="J5463">
        <v>224.56194883850901</v>
      </c>
      <c r="K5463">
        <v>6.5196518843567803</v>
      </c>
      <c r="L5463">
        <v>-39.488300000000002</v>
      </c>
      <c r="M5463">
        <v>217.11265173297599</v>
      </c>
      <c r="N5463">
        <v>126.28944836476001</v>
      </c>
      <c r="O5463">
        <v>5.6148148037135996</v>
      </c>
      <c r="P5463">
        <v>-4.6100000000000003</v>
      </c>
      <c r="Q5463">
        <v>0</v>
      </c>
      <c r="R5463">
        <v>-6.1564106820068201</v>
      </c>
      <c r="S5463">
        <v>276.65455111748599</v>
      </c>
      <c r="T5463">
        <f>IF(AND(C5463&gt;=$V$3,B5463=$V$1,A5463&lt;=2004),1,0)</f>
        <v>0</v>
      </c>
    </row>
    <row r="5464" spans="1:20" hidden="1" x14ac:dyDescent="0.25">
      <c r="A5464">
        <v>2701</v>
      </c>
      <c r="B5464">
        <v>1513</v>
      </c>
      <c r="C5464">
        <v>258.56768564031302</v>
      </c>
      <c r="D5464">
        <v>0.14286530719344101</v>
      </c>
      <c r="E5464">
        <v>0</v>
      </c>
      <c r="F5464">
        <v>-0.51789278488667601</v>
      </c>
      <c r="G5464">
        <v>29</v>
      </c>
      <c r="H5464">
        <v>4</v>
      </c>
      <c r="I5464">
        <v>117.483840774127</v>
      </c>
      <c r="J5464">
        <v>225.94453524661901</v>
      </c>
      <c r="K5464">
        <v>6.5196518843567803</v>
      </c>
      <c r="L5464">
        <v>-37.064602000000001</v>
      </c>
      <c r="M5464">
        <v>229.42754830068299</v>
      </c>
      <c r="N5464">
        <v>133.98722516476701</v>
      </c>
      <c r="O5464">
        <v>5.1564457554033902</v>
      </c>
      <c r="P5464">
        <v>-2.36</v>
      </c>
      <c r="Q5464">
        <v>0</v>
      </c>
      <c r="R5464">
        <v>-5.7013210672213797</v>
      </c>
      <c r="S5464">
        <v>278.62977767716802</v>
      </c>
    </row>
    <row r="5465" spans="1:20" hidden="1" x14ac:dyDescent="0.25">
      <c r="A5465">
        <v>2701</v>
      </c>
      <c r="B5465">
        <v>3090</v>
      </c>
      <c r="C5465">
        <v>248.075468013457</v>
      </c>
      <c r="D5465">
        <v>0.115955753555532</v>
      </c>
      <c r="E5465">
        <v>0</v>
      </c>
      <c r="F5465">
        <v>0.46701706932813902</v>
      </c>
      <c r="G5465">
        <v>29</v>
      </c>
      <c r="H5465">
        <v>4</v>
      </c>
      <c r="I5465">
        <v>136.33694227538999</v>
      </c>
      <c r="J5465">
        <v>226.95375577179499</v>
      </c>
      <c r="K5465">
        <v>6.5196518843567803</v>
      </c>
      <c r="L5465">
        <v>47.642398999999997</v>
      </c>
      <c r="M5465">
        <v>192.52669490999801</v>
      </c>
      <c r="N5465">
        <v>110.13206559468701</v>
      </c>
      <c r="O5465">
        <v>-9.9937019826571202E-2</v>
      </c>
      <c r="P5465">
        <v>4.54</v>
      </c>
      <c r="Q5465">
        <v>0</v>
      </c>
      <c r="R5465">
        <v>5.0930246746030301</v>
      </c>
      <c r="S5465">
        <v>230.243327019801</v>
      </c>
    </row>
    <row r="5466" spans="1:20" hidden="1" x14ac:dyDescent="0.25">
      <c r="A5466">
        <v>2702</v>
      </c>
      <c r="B5466">
        <v>333</v>
      </c>
      <c r="C5466">
        <v>268.10834106526198</v>
      </c>
      <c r="D5466">
        <v>0.105910500367347</v>
      </c>
      <c r="E5466">
        <v>0</v>
      </c>
      <c r="F5466">
        <v>-2.9739205769295202E-2</v>
      </c>
      <c r="G5466">
        <v>30</v>
      </c>
      <c r="H5466">
        <v>4</v>
      </c>
      <c r="I5466">
        <v>167.509634854518</v>
      </c>
      <c r="J5466">
        <v>252.01665041446299</v>
      </c>
      <c r="K5466">
        <v>6.9433051402364301</v>
      </c>
      <c r="L5466">
        <v>22.605801</v>
      </c>
      <c r="M5466">
        <v>263.634072410351</v>
      </c>
      <c r="N5466">
        <v>149.509480910039</v>
      </c>
      <c r="O5466">
        <v>0.62231216570703796</v>
      </c>
      <c r="P5466">
        <v>4.34</v>
      </c>
      <c r="Q5466">
        <v>0</v>
      </c>
      <c r="R5466">
        <v>0.381514481917199</v>
      </c>
      <c r="S5466">
        <v>266.776201996221</v>
      </c>
    </row>
    <row r="5467" spans="1:20" x14ac:dyDescent="0.25">
      <c r="A5467">
        <v>2702</v>
      </c>
      <c r="B5467">
        <v>1499</v>
      </c>
      <c r="C5467">
        <v>254.61316091932599</v>
      </c>
      <c r="D5467">
        <v>0.13743301656158299</v>
      </c>
      <c r="E5467">
        <v>0</v>
      </c>
      <c r="F5467">
        <v>0.52101017347409595</v>
      </c>
      <c r="G5467">
        <v>30</v>
      </c>
      <c r="H5467">
        <v>4</v>
      </c>
      <c r="I5467">
        <v>110.59540761642199</v>
      </c>
      <c r="J5467">
        <v>224.162570023407</v>
      </c>
      <c r="K5467">
        <v>6.9433051402364301</v>
      </c>
      <c r="L5467">
        <v>-39.488300000000002</v>
      </c>
      <c r="M5467">
        <v>215.824325426765</v>
      </c>
      <c r="N5467">
        <v>125.548361725189</v>
      </c>
      <c r="O5467">
        <v>5.6192319944938598</v>
      </c>
      <c r="P5467">
        <v>-4.74</v>
      </c>
      <c r="Q5467">
        <v>0</v>
      </c>
      <c r="R5467">
        <v>-6.2368908370662002</v>
      </c>
      <c r="S5467">
        <v>276.55278966739399</v>
      </c>
      <c r="T5467">
        <f>IF(AND(C5467&gt;=$V$3,B5467=$V$1,A5467&lt;=2004),1,0)</f>
        <v>0</v>
      </c>
    </row>
    <row r="5468" spans="1:20" hidden="1" x14ac:dyDescent="0.25">
      <c r="A5468">
        <v>2702</v>
      </c>
      <c r="B5468">
        <v>1513</v>
      </c>
      <c r="C5468">
        <v>258.17693941719</v>
      </c>
      <c r="D5468">
        <v>0.14295898031967799</v>
      </c>
      <c r="E5468">
        <v>0</v>
      </c>
      <c r="F5468">
        <v>0.50911597677529097</v>
      </c>
      <c r="G5468">
        <v>30</v>
      </c>
      <c r="H5468">
        <v>4</v>
      </c>
      <c r="I5468">
        <v>115.95995225099701</v>
      </c>
      <c r="J5468">
        <v>225.553789023495</v>
      </c>
      <c r="K5468">
        <v>6.9433051402364301</v>
      </c>
      <c r="L5468">
        <v>-37.064602000000001</v>
      </c>
      <c r="M5468">
        <v>228.11363176784499</v>
      </c>
      <c r="N5468">
        <v>133.22878736697299</v>
      </c>
      <c r="O5468">
        <v>5.1616412822230604</v>
      </c>
      <c r="P5468">
        <v>-2.5099999999999998</v>
      </c>
      <c r="Q5468">
        <v>0</v>
      </c>
      <c r="R5468">
        <v>-5.78158267188532</v>
      </c>
      <c r="S5468">
        <v>278.53544505986099</v>
      </c>
    </row>
    <row r="5469" spans="1:20" hidden="1" x14ac:dyDescent="0.25">
      <c r="A5469">
        <v>2702</v>
      </c>
      <c r="B5469">
        <v>3090</v>
      </c>
      <c r="C5469">
        <v>248.327329773721</v>
      </c>
      <c r="D5469">
        <v>0.11603178277602</v>
      </c>
      <c r="E5469">
        <v>0</v>
      </c>
      <c r="F5469">
        <v>-0.24954211499940601</v>
      </c>
      <c r="G5469">
        <v>30</v>
      </c>
      <c r="H5469">
        <v>4</v>
      </c>
      <c r="I5469">
        <v>137.38637014611999</v>
      </c>
      <c r="J5469">
        <v>227.20561753205899</v>
      </c>
      <c r="K5469">
        <v>6.9433051402364301</v>
      </c>
      <c r="L5469">
        <v>47.642398999999997</v>
      </c>
      <c r="M5469">
        <v>193.281160034457</v>
      </c>
      <c r="N5469">
        <v>110.57064694623</v>
      </c>
      <c r="O5469">
        <v>-7.7277357738675306E-2</v>
      </c>
      <c r="P5469">
        <v>4.4400000000000004</v>
      </c>
      <c r="Q5469">
        <v>0</v>
      </c>
      <c r="R5469">
        <v>5.13894548894213</v>
      </c>
      <c r="S5469">
        <v>230.327174333882</v>
      </c>
    </row>
    <row r="5470" spans="1:20" hidden="1" x14ac:dyDescent="0.25">
      <c r="A5470">
        <v>2703</v>
      </c>
      <c r="B5470">
        <v>333</v>
      </c>
      <c r="C5470">
        <v>268.11988423755901</v>
      </c>
      <c r="D5470">
        <v>0.105975615563675</v>
      </c>
      <c r="E5470">
        <v>0</v>
      </c>
      <c r="F5470">
        <v>7.8569091023376503E-2</v>
      </c>
      <c r="G5470">
        <v>31</v>
      </c>
      <c r="H5470">
        <v>4</v>
      </c>
      <c r="I5470">
        <v>167.509634854518</v>
      </c>
      <c r="J5470">
        <v>252.02819358676001</v>
      </c>
      <c r="K5470">
        <v>6.9433051402364301</v>
      </c>
      <c r="L5470">
        <v>22.605801</v>
      </c>
      <c r="M5470">
        <v>263.69114610330899</v>
      </c>
      <c r="N5470">
        <v>149.550514218735</v>
      </c>
      <c r="O5470">
        <v>0.63217072286659304</v>
      </c>
      <c r="P5470">
        <v>4.2699999999999996</v>
      </c>
      <c r="Q5470">
        <v>0</v>
      </c>
      <c r="R5470">
        <v>0.383901745837819</v>
      </c>
      <c r="S5470">
        <v>266.78246575798499</v>
      </c>
    </row>
    <row r="5471" spans="1:20" x14ac:dyDescent="0.25">
      <c r="A5471">
        <v>2703</v>
      </c>
      <c r="B5471">
        <v>1499</v>
      </c>
      <c r="C5471">
        <v>254.23389290582799</v>
      </c>
      <c r="D5471">
        <v>0.137517512223715</v>
      </c>
      <c r="E5471">
        <v>0</v>
      </c>
      <c r="F5471">
        <v>-0.532838573983765</v>
      </c>
      <c r="G5471">
        <v>31</v>
      </c>
      <c r="H5471">
        <v>4</v>
      </c>
      <c r="I5471">
        <v>110.59540761642199</v>
      </c>
      <c r="J5471">
        <v>223.78330200990999</v>
      </c>
      <c r="K5471">
        <v>6.9433051402364301</v>
      </c>
      <c r="L5471">
        <v>-39.488300000000002</v>
      </c>
      <c r="M5471">
        <v>214.47547589375699</v>
      </c>
      <c r="N5471">
        <v>124.771454000106</v>
      </c>
      <c r="O5471">
        <v>5.6243600681728996</v>
      </c>
      <c r="P5471">
        <v>-4.87</v>
      </c>
      <c r="Q5471">
        <v>0</v>
      </c>
      <c r="R5471">
        <v>-6.3226595294453398</v>
      </c>
      <c r="S5471">
        <v>276.44962881065197</v>
      </c>
      <c r="T5471">
        <f>IF(AND(C5471&gt;=$V$3,B5471=$V$1,A5471&lt;=2004),1,0)</f>
        <v>0</v>
      </c>
    </row>
    <row r="5472" spans="1:20" hidden="1" x14ac:dyDescent="0.25">
      <c r="A5472">
        <v>2703</v>
      </c>
      <c r="B5472">
        <v>1513</v>
      </c>
      <c r="C5472">
        <v>257.805483341338</v>
      </c>
      <c r="D5472">
        <v>0.14304687341845501</v>
      </c>
      <c r="E5472">
        <v>0</v>
      </c>
      <c r="F5472">
        <v>-0.51109614304836604</v>
      </c>
      <c r="G5472">
        <v>31</v>
      </c>
      <c r="H5472">
        <v>4</v>
      </c>
      <c r="I5472">
        <v>115.95995225099701</v>
      </c>
      <c r="J5472">
        <v>225.182332947644</v>
      </c>
      <c r="K5472">
        <v>6.9433051402364301</v>
      </c>
      <c r="L5472">
        <v>-37.064602000000001</v>
      </c>
      <c r="M5472">
        <v>226.737857470378</v>
      </c>
      <c r="N5472">
        <v>132.433567713381</v>
      </c>
      <c r="O5472">
        <v>5.1667609936815699</v>
      </c>
      <c r="P5472">
        <v>-2.67</v>
      </c>
      <c r="Q5472">
        <v>0</v>
      </c>
      <c r="R5472">
        <v>-5.8670044596007598</v>
      </c>
      <c r="S5472">
        <v>278.43971869601899</v>
      </c>
    </row>
    <row r="5473" spans="1:20" hidden="1" x14ac:dyDescent="0.25">
      <c r="A5473">
        <v>2703</v>
      </c>
      <c r="B5473">
        <v>3090</v>
      </c>
      <c r="C5473">
        <v>248.56161240428901</v>
      </c>
      <c r="D5473">
        <v>0.116103120672541</v>
      </c>
      <c r="E5473">
        <v>0</v>
      </c>
      <c r="F5473">
        <v>0.46575834493434498</v>
      </c>
      <c r="G5473">
        <v>31</v>
      </c>
      <c r="H5473">
        <v>4</v>
      </c>
      <c r="I5473">
        <v>137.38637014611999</v>
      </c>
      <c r="J5473">
        <v>227.439900162627</v>
      </c>
      <c r="K5473">
        <v>6.9433051402364301</v>
      </c>
      <c r="L5473">
        <v>47.642398999999997</v>
      </c>
      <c r="M5473">
        <v>194.06728078158599</v>
      </c>
      <c r="N5473">
        <v>111.026956972775</v>
      </c>
      <c r="O5473">
        <v>-5.4805833732197697E-2</v>
      </c>
      <c r="P5473">
        <v>4.33</v>
      </c>
      <c r="Q5473">
        <v>0</v>
      </c>
      <c r="R5473">
        <v>5.1873646372989501</v>
      </c>
      <c r="S5473">
        <v>230.41181165742</v>
      </c>
    </row>
    <row r="5474" spans="1:20" hidden="1" x14ac:dyDescent="0.25">
      <c r="A5474">
        <v>2704</v>
      </c>
      <c r="B5474">
        <v>333</v>
      </c>
      <c r="C5474">
        <v>268.13256836305402</v>
      </c>
      <c r="D5474">
        <v>0.10605555736357899</v>
      </c>
      <c r="E5474">
        <v>0</v>
      </c>
      <c r="F5474">
        <v>-3.0229427075312398E-2</v>
      </c>
      <c r="G5474">
        <v>32</v>
      </c>
      <c r="H5474">
        <v>4</v>
      </c>
      <c r="I5474">
        <v>167.663986516932</v>
      </c>
      <c r="J5474">
        <v>252.040877712255</v>
      </c>
      <c r="K5474">
        <v>7.3648433981090697</v>
      </c>
      <c r="L5474">
        <v>22.605801</v>
      </c>
      <c r="M5474">
        <v>263.73656101133599</v>
      </c>
      <c r="N5474">
        <v>149.58690770550299</v>
      </c>
      <c r="O5474">
        <v>0.64164973668702296</v>
      </c>
      <c r="P5474">
        <v>4.2</v>
      </c>
      <c r="Q5474">
        <v>0</v>
      </c>
      <c r="R5474">
        <v>0.385423189783069</v>
      </c>
      <c r="S5474">
        <v>266.78875434371099</v>
      </c>
    </row>
    <row r="5475" spans="1:20" x14ac:dyDescent="0.25">
      <c r="A5475">
        <v>2704</v>
      </c>
      <c r="B5475">
        <v>1499</v>
      </c>
      <c r="C5475">
        <v>253.834799817972</v>
      </c>
      <c r="D5475">
        <v>0.13762124738379899</v>
      </c>
      <c r="E5475">
        <v>0</v>
      </c>
      <c r="F5475">
        <v>0.52526884816612596</v>
      </c>
      <c r="G5475">
        <v>32</v>
      </c>
      <c r="H5475">
        <v>4</v>
      </c>
      <c r="I5475">
        <v>109.05160755393401</v>
      </c>
      <c r="J5475">
        <v>223.384208922054</v>
      </c>
      <c r="K5475">
        <v>7.3648433981090697</v>
      </c>
      <c r="L5475">
        <v>-39.488300000000002</v>
      </c>
      <c r="M5475">
        <v>213.20041037431</v>
      </c>
      <c r="N5475">
        <v>124.039123054415</v>
      </c>
      <c r="O5475">
        <v>5.6299056521065598</v>
      </c>
      <c r="P5475">
        <v>-5.01</v>
      </c>
      <c r="Q5475">
        <v>0</v>
      </c>
      <c r="R5475">
        <v>-6.4022293145978404</v>
      </c>
      <c r="S5475">
        <v>276.34516968896799</v>
      </c>
      <c r="T5475">
        <f>IF(AND(C5475&gt;=$V$3,B5475=$V$1,A5475&lt;=2004),1,0)</f>
        <v>0</v>
      </c>
    </row>
    <row r="5476" spans="1:20" hidden="1" x14ac:dyDescent="0.25">
      <c r="A5476">
        <v>2704</v>
      </c>
      <c r="B5476">
        <v>1513</v>
      </c>
      <c r="C5476">
        <v>257.41501970626098</v>
      </c>
      <c r="D5476">
        <v>0.143154779604901</v>
      </c>
      <c r="E5476">
        <v>0</v>
      </c>
      <c r="F5476">
        <v>0.50360958877337503</v>
      </c>
      <c r="G5476">
        <v>32</v>
      </c>
      <c r="H5476">
        <v>4</v>
      </c>
      <c r="I5476">
        <v>114.45018316538101</v>
      </c>
      <c r="J5476">
        <v>224.791869312567</v>
      </c>
      <c r="K5476">
        <v>7.3648433981090697</v>
      </c>
      <c r="L5476">
        <v>-37.064602000000001</v>
      </c>
      <c r="M5476">
        <v>225.43578048084501</v>
      </c>
      <c r="N5476">
        <v>131.68316887982499</v>
      </c>
      <c r="O5476">
        <v>5.1727981999163397</v>
      </c>
      <c r="P5476">
        <v>-2.82</v>
      </c>
      <c r="Q5476">
        <v>0</v>
      </c>
      <c r="R5476">
        <v>-5.9464654710523401</v>
      </c>
      <c r="S5476">
        <v>278.34269584199302</v>
      </c>
    </row>
    <row r="5477" spans="1:20" hidden="1" x14ac:dyDescent="0.25">
      <c r="A5477">
        <v>2704</v>
      </c>
      <c r="B5477">
        <v>3090</v>
      </c>
      <c r="C5477">
        <v>248.80563410383999</v>
      </c>
      <c r="D5477">
        <v>0.116190702069371</v>
      </c>
      <c r="E5477">
        <v>0</v>
      </c>
      <c r="F5477">
        <v>-0.25803652320350201</v>
      </c>
      <c r="G5477">
        <v>32</v>
      </c>
      <c r="H5477">
        <v>4</v>
      </c>
      <c r="I5477">
        <v>138.42777804929599</v>
      </c>
      <c r="J5477">
        <v>227.68392186217801</v>
      </c>
      <c r="K5477">
        <v>7.3648433981090697</v>
      </c>
      <c r="L5477">
        <v>47.642398999999997</v>
      </c>
      <c r="M5477">
        <v>194.80068336379099</v>
      </c>
      <c r="N5477">
        <v>111.454661539518</v>
      </c>
      <c r="O5477">
        <v>-3.13697831696833E-2</v>
      </c>
      <c r="P5477">
        <v>4.2300000000000004</v>
      </c>
      <c r="Q5477">
        <v>0</v>
      </c>
      <c r="R5477">
        <v>5.2304900856552701</v>
      </c>
      <c r="S5477">
        <v>230.497152618119</v>
      </c>
    </row>
    <row r="5478" spans="1:20" hidden="1" x14ac:dyDescent="0.25">
      <c r="A5478">
        <v>2705</v>
      </c>
      <c r="B5478">
        <v>333</v>
      </c>
      <c r="C5478">
        <v>268.14208281153498</v>
      </c>
      <c r="D5478">
        <v>0.10613159100083699</v>
      </c>
      <c r="E5478">
        <v>0</v>
      </c>
      <c r="F5478">
        <v>8.39802081887909E-2</v>
      </c>
      <c r="G5478">
        <v>33</v>
      </c>
      <c r="H5478">
        <v>4</v>
      </c>
      <c r="I5478">
        <v>167.663986516932</v>
      </c>
      <c r="J5478">
        <v>252.050392160737</v>
      </c>
      <c r="K5478">
        <v>7.3648433981090697</v>
      </c>
      <c r="L5478">
        <v>22.605801</v>
      </c>
      <c r="M5478">
        <v>263.78647159576798</v>
      </c>
      <c r="N5478">
        <v>149.62533007941599</v>
      </c>
      <c r="O5478">
        <v>0.65100083403549602</v>
      </c>
      <c r="P5478">
        <v>4.12</v>
      </c>
      <c r="Q5478">
        <v>0</v>
      </c>
      <c r="R5478">
        <v>0.38726628480202402</v>
      </c>
      <c r="S5478">
        <v>266.79507300147498</v>
      </c>
    </row>
    <row r="5479" spans="1:20" x14ac:dyDescent="0.25">
      <c r="A5479">
        <v>2705</v>
      </c>
      <c r="B5479">
        <v>1499</v>
      </c>
      <c r="C5479">
        <v>253.45570161953401</v>
      </c>
      <c r="D5479">
        <v>0.137719911180989</v>
      </c>
      <c r="E5479">
        <v>0</v>
      </c>
      <c r="F5479">
        <v>-0.52976744828889</v>
      </c>
      <c r="G5479">
        <v>33</v>
      </c>
      <c r="H5479">
        <v>4</v>
      </c>
      <c r="I5479">
        <v>109.05160755393401</v>
      </c>
      <c r="J5479">
        <v>223.00511072361499</v>
      </c>
      <c r="K5479">
        <v>7.3648433981090697</v>
      </c>
      <c r="L5479">
        <v>-39.488300000000002</v>
      </c>
      <c r="M5479">
        <v>211.86484230408999</v>
      </c>
      <c r="N5479">
        <v>123.271013492208</v>
      </c>
      <c r="O5479">
        <v>5.6373056691123997</v>
      </c>
      <c r="P5479">
        <v>-5.14</v>
      </c>
      <c r="Q5479">
        <v>0</v>
      </c>
      <c r="R5479">
        <v>-6.4871382378666498</v>
      </c>
      <c r="S5479">
        <v>276.239325188674</v>
      </c>
      <c r="T5479">
        <f>IF(AND(C5479&gt;=$V$3,B5479=$V$1,A5479&lt;=2004),1,0)</f>
        <v>0</v>
      </c>
    </row>
    <row r="5480" spans="1:20" hidden="1" x14ac:dyDescent="0.25">
      <c r="A5480">
        <v>2705</v>
      </c>
      <c r="B5480">
        <v>1513</v>
      </c>
      <c r="C5480">
        <v>257.04405845495597</v>
      </c>
      <c r="D5480">
        <v>0.14325741051698901</v>
      </c>
      <c r="E5480">
        <v>0</v>
      </c>
      <c r="F5480">
        <v>-0.51671937874515095</v>
      </c>
      <c r="G5480">
        <v>33</v>
      </c>
      <c r="H5480">
        <v>4</v>
      </c>
      <c r="I5480">
        <v>114.45018316538101</v>
      </c>
      <c r="J5480">
        <v>224.420908061262</v>
      </c>
      <c r="K5480">
        <v>7.3648433981090697</v>
      </c>
      <c r="L5480">
        <v>-37.064602000000001</v>
      </c>
      <c r="M5480">
        <v>224.07312990251901</v>
      </c>
      <c r="N5480">
        <v>130.896771340881</v>
      </c>
      <c r="O5480">
        <v>5.1786994733909397</v>
      </c>
      <c r="P5480">
        <v>-2.97</v>
      </c>
      <c r="Q5480">
        <v>0</v>
      </c>
      <c r="R5480">
        <v>-6.0310305369404897</v>
      </c>
      <c r="S5480">
        <v>278.24429321975299</v>
      </c>
    </row>
    <row r="5481" spans="1:20" hidden="1" x14ac:dyDescent="0.25">
      <c r="A5481">
        <v>2705</v>
      </c>
      <c r="B5481">
        <v>3090</v>
      </c>
      <c r="C5481">
        <v>249.03293806107101</v>
      </c>
      <c r="D5481">
        <v>0.11627400182200601</v>
      </c>
      <c r="E5481">
        <v>0</v>
      </c>
      <c r="F5481">
        <v>0.44293591718640402</v>
      </c>
      <c r="G5481">
        <v>33</v>
      </c>
      <c r="H5481">
        <v>4</v>
      </c>
      <c r="I5481">
        <v>138.42777804929599</v>
      </c>
      <c r="J5481">
        <v>227.911225819409</v>
      </c>
      <c r="K5481">
        <v>7.3648433981090697</v>
      </c>
      <c r="L5481">
        <v>47.642398999999997</v>
      </c>
      <c r="M5481">
        <v>195.566781398751</v>
      </c>
      <c r="N5481">
        <v>111.900733009588</v>
      </c>
      <c r="O5481">
        <v>-8.5498162890219592E-3</v>
      </c>
      <c r="P5481">
        <v>4.13</v>
      </c>
      <c r="Q5481">
        <v>0</v>
      </c>
      <c r="R5481">
        <v>5.2762194048321103</v>
      </c>
      <c r="S5481">
        <v>230.58323970087699</v>
      </c>
    </row>
    <row r="5482" spans="1:20" hidden="1" x14ac:dyDescent="0.25">
      <c r="A5482" t="s">
        <v>105</v>
      </c>
      <c r="B5482">
        <v>333</v>
      </c>
      <c r="C5482">
        <v>268.15281166723099</v>
      </c>
      <c r="D5482">
        <v>0.106219979806477</v>
      </c>
      <c r="E5482">
        <v>0</v>
      </c>
      <c r="F5482">
        <v>-3.2175583538863503E-2</v>
      </c>
      <c r="G5482">
        <v>34</v>
      </c>
      <c r="H5482">
        <v>4</v>
      </c>
      <c r="I5482">
        <v>167.81196964334001</v>
      </c>
      <c r="J5482">
        <v>252.061121016432</v>
      </c>
      <c r="K5482">
        <v>7.7841382533378001</v>
      </c>
      <c r="L5482">
        <v>22.605801</v>
      </c>
      <c r="M5482">
        <v>263.82391451288601</v>
      </c>
      <c r="N5482">
        <v>149.658321798891</v>
      </c>
      <c r="O5482">
        <v>0.66143466565776998</v>
      </c>
      <c r="P5482">
        <v>4.05</v>
      </c>
      <c r="Q5482">
        <v>0</v>
      </c>
      <c r="R5482">
        <v>0.38818726194641001</v>
      </c>
      <c r="S5482">
        <v>266.801406685953</v>
      </c>
    </row>
    <row r="5483" spans="1:20" x14ac:dyDescent="0.25">
      <c r="A5483">
        <v>2706</v>
      </c>
      <c r="B5483">
        <v>1499</v>
      </c>
      <c r="C5483">
        <v>253.057047588107</v>
      </c>
      <c r="D5483">
        <v>0.13783460745895301</v>
      </c>
      <c r="E5483">
        <v>0</v>
      </c>
      <c r="F5483">
        <v>0.518135328520825</v>
      </c>
      <c r="G5483">
        <v>34</v>
      </c>
      <c r="H5483">
        <v>4</v>
      </c>
      <c r="I5483">
        <v>107.523425009467</v>
      </c>
      <c r="J5483">
        <v>222.606456692188</v>
      </c>
      <c r="K5483">
        <v>7.7841382533378001</v>
      </c>
      <c r="L5483">
        <v>-39.488300000000002</v>
      </c>
      <c r="M5483">
        <v>210.60200789928999</v>
      </c>
      <c r="N5483">
        <v>122.546549162913</v>
      </c>
      <c r="O5483">
        <v>5.644922597101</v>
      </c>
      <c r="P5483">
        <v>-5.28</v>
      </c>
      <c r="Q5483">
        <v>0</v>
      </c>
      <c r="R5483">
        <v>-6.5658857006595897</v>
      </c>
      <c r="S5483">
        <v>276.132195840495</v>
      </c>
      <c r="T5483">
        <f>IF(AND(C5483&gt;=$V$3,B5483=$V$1,A5483&lt;=2004),1,0)</f>
        <v>0</v>
      </c>
    </row>
    <row r="5484" spans="1:20" hidden="1" x14ac:dyDescent="0.25">
      <c r="A5484">
        <v>2706</v>
      </c>
      <c r="B5484">
        <v>1513</v>
      </c>
      <c r="C5484">
        <v>256.65424379206598</v>
      </c>
      <c r="D5484">
        <v>0.143376718550491</v>
      </c>
      <c r="E5484">
        <v>0</v>
      </c>
      <c r="F5484">
        <v>0.49952548874143299</v>
      </c>
      <c r="G5484">
        <v>34</v>
      </c>
      <c r="H5484">
        <v>4</v>
      </c>
      <c r="I5484">
        <v>112.954882929788</v>
      </c>
      <c r="J5484">
        <v>224.03109339837101</v>
      </c>
      <c r="K5484">
        <v>7.7841382533378001</v>
      </c>
      <c r="L5484">
        <v>-37.064602000000001</v>
      </c>
      <c r="M5484">
        <v>222.784270543117</v>
      </c>
      <c r="N5484">
        <v>130.154906799928</v>
      </c>
      <c r="O5484">
        <v>5.1849227911057802</v>
      </c>
      <c r="P5484">
        <v>-3.12</v>
      </c>
      <c r="Q5484">
        <v>0</v>
      </c>
      <c r="R5484">
        <v>-6.1095776916429498</v>
      </c>
      <c r="S5484">
        <v>278.144609017866</v>
      </c>
    </row>
    <row r="5485" spans="1:20" hidden="1" x14ac:dyDescent="0.25">
      <c r="A5485">
        <v>2706</v>
      </c>
      <c r="B5485">
        <v>3090</v>
      </c>
      <c r="C5485">
        <v>249.26975518797801</v>
      </c>
      <c r="D5485">
        <v>0.11637083745832499</v>
      </c>
      <c r="E5485">
        <v>0</v>
      </c>
      <c r="F5485">
        <v>-0.25205135612374602</v>
      </c>
      <c r="G5485">
        <v>34</v>
      </c>
      <c r="H5485">
        <v>4</v>
      </c>
      <c r="I5485">
        <v>139.46108752452</v>
      </c>
      <c r="J5485">
        <v>228.148042946316</v>
      </c>
      <c r="K5485">
        <v>7.7841382533378001</v>
      </c>
      <c r="L5485">
        <v>47.642398999999997</v>
      </c>
      <c r="M5485">
        <v>196.282425283794</v>
      </c>
      <c r="N5485">
        <v>112.319253583204</v>
      </c>
      <c r="O5485">
        <v>1.32120134227351E-2</v>
      </c>
      <c r="P5485">
        <v>4.0199999999999996</v>
      </c>
      <c r="Q5485">
        <v>0</v>
      </c>
      <c r="R5485">
        <v>5.3169159101082402</v>
      </c>
      <c r="S5485">
        <v>230.66999079002801</v>
      </c>
    </row>
    <row r="5486" spans="1:20" hidden="1" x14ac:dyDescent="0.25">
      <c r="A5486">
        <v>2707</v>
      </c>
      <c r="B5486">
        <v>333</v>
      </c>
      <c r="C5486">
        <v>268.16097174597701</v>
      </c>
      <c r="D5486">
        <v>0.10630377133818</v>
      </c>
      <c r="E5486">
        <v>0</v>
      </c>
      <c r="F5486">
        <v>6.8059436753730704E-2</v>
      </c>
      <c r="G5486">
        <v>35</v>
      </c>
      <c r="H5486">
        <v>4</v>
      </c>
      <c r="I5486">
        <v>167.81196964334001</v>
      </c>
      <c r="J5486">
        <v>252.06928109517801</v>
      </c>
      <c r="K5486">
        <v>7.7841382533378001</v>
      </c>
      <c r="L5486">
        <v>22.605801</v>
      </c>
      <c r="M5486">
        <v>263.866141358665</v>
      </c>
      <c r="N5486">
        <v>149.69341368159101</v>
      </c>
      <c r="O5486">
        <v>0.67177681191924199</v>
      </c>
      <c r="P5486">
        <v>3.98</v>
      </c>
      <c r="Q5486">
        <v>0</v>
      </c>
      <c r="R5486">
        <v>0.38945388188359698</v>
      </c>
      <c r="S5486">
        <v>266.80776103667</v>
      </c>
    </row>
    <row r="5487" spans="1:20" x14ac:dyDescent="0.25">
      <c r="A5487">
        <v>2707</v>
      </c>
      <c r="B5487">
        <v>1499</v>
      </c>
      <c r="C5487">
        <v>252.67822967476101</v>
      </c>
      <c r="D5487">
        <v>0.13794333816010401</v>
      </c>
      <c r="E5487">
        <v>0</v>
      </c>
      <c r="F5487">
        <v>-0.52556078039132303</v>
      </c>
      <c r="G5487">
        <v>35</v>
      </c>
      <c r="H5487">
        <v>4</v>
      </c>
      <c r="I5487">
        <v>107.523425009467</v>
      </c>
      <c r="J5487">
        <v>222.22763877884199</v>
      </c>
      <c r="K5487">
        <v>7.7841382533378001</v>
      </c>
      <c r="L5487">
        <v>-39.488300000000002</v>
      </c>
      <c r="M5487">
        <v>209.280128533143</v>
      </c>
      <c r="N5487">
        <v>121.787063430675</v>
      </c>
      <c r="O5487">
        <v>5.6540768672590804</v>
      </c>
      <c r="P5487">
        <v>-5.41</v>
      </c>
      <c r="Q5487">
        <v>0</v>
      </c>
      <c r="R5487">
        <v>-6.6498985769835901</v>
      </c>
      <c r="S5487">
        <v>276.02369573365598</v>
      </c>
      <c r="T5487">
        <f>IF(AND(C5487&gt;=$V$3,B5487=$V$1,A5487&lt;=2004),1,0)</f>
        <v>0</v>
      </c>
    </row>
    <row r="5488" spans="1:20" hidden="1" x14ac:dyDescent="0.25">
      <c r="A5488">
        <v>2707</v>
      </c>
      <c r="B5488">
        <v>1513</v>
      </c>
      <c r="C5488">
        <v>256.28409162709698</v>
      </c>
      <c r="D5488">
        <v>0.14348982114079201</v>
      </c>
      <c r="E5488">
        <v>0</v>
      </c>
      <c r="F5488">
        <v>-0.52096164146330504</v>
      </c>
      <c r="G5488">
        <v>35</v>
      </c>
      <c r="H5488">
        <v>4</v>
      </c>
      <c r="I5488">
        <v>112.954882929788</v>
      </c>
      <c r="J5488">
        <v>223.66094123340201</v>
      </c>
      <c r="K5488">
        <v>7.7841382533378001</v>
      </c>
      <c r="L5488">
        <v>-37.064602000000001</v>
      </c>
      <c r="M5488">
        <v>221.43590681010201</v>
      </c>
      <c r="N5488">
        <v>129.37757121183799</v>
      </c>
      <c r="O5488">
        <v>5.19124520447183</v>
      </c>
      <c r="P5488">
        <v>-3.26</v>
      </c>
      <c r="Q5488">
        <v>0</v>
      </c>
      <c r="R5488">
        <v>-6.1931887748159999</v>
      </c>
      <c r="S5488">
        <v>278.043560612997</v>
      </c>
    </row>
    <row r="5489" spans="1:20" hidden="1" x14ac:dyDescent="0.25">
      <c r="A5489">
        <v>2707</v>
      </c>
      <c r="B5489">
        <v>3090</v>
      </c>
      <c r="C5489">
        <v>249.490268874533</v>
      </c>
      <c r="D5489">
        <v>0.11646263648459</v>
      </c>
      <c r="E5489">
        <v>0</v>
      </c>
      <c r="F5489">
        <v>0.43195901325526997</v>
      </c>
      <c r="G5489">
        <v>35</v>
      </c>
      <c r="H5489">
        <v>4</v>
      </c>
      <c r="I5489">
        <v>139.46108752452</v>
      </c>
      <c r="J5489">
        <v>228.36855663287099</v>
      </c>
      <c r="K5489">
        <v>7.7841382533378001</v>
      </c>
      <c r="L5489">
        <v>47.642398999999997</v>
      </c>
      <c r="M5489">
        <v>197.03010768736399</v>
      </c>
      <c r="N5489">
        <v>112.75569867189201</v>
      </c>
      <c r="O5489">
        <v>3.57370114520821E-2</v>
      </c>
      <c r="P5489">
        <v>3.92</v>
      </c>
      <c r="Q5489">
        <v>0</v>
      </c>
      <c r="R5489">
        <v>5.3601626065114099</v>
      </c>
      <c r="S5489">
        <v>230.75744749462999</v>
      </c>
    </row>
    <row r="5490" spans="1:20" hidden="1" x14ac:dyDescent="0.25">
      <c r="A5490">
        <v>2708</v>
      </c>
      <c r="B5490">
        <v>333</v>
      </c>
      <c r="C5490">
        <v>268.17031895830303</v>
      </c>
      <c r="D5490">
        <v>0.106398929917119</v>
      </c>
      <c r="E5490">
        <v>0</v>
      </c>
      <c r="F5490">
        <v>-3.1452973137858303E-2</v>
      </c>
      <c r="G5490">
        <v>36</v>
      </c>
      <c r="H5490">
        <v>4</v>
      </c>
      <c r="I5490">
        <v>167.95379930654099</v>
      </c>
      <c r="J5490">
        <v>252.078628307504</v>
      </c>
      <c r="K5490">
        <v>8.2010619846479305</v>
      </c>
      <c r="L5490">
        <v>22.605801</v>
      </c>
      <c r="M5490">
        <v>263.89826135418502</v>
      </c>
      <c r="N5490">
        <v>149.72427939587999</v>
      </c>
      <c r="O5490">
        <v>0.68192873252542996</v>
      </c>
      <c r="P5490">
        <v>3.91</v>
      </c>
      <c r="Q5490">
        <v>0</v>
      </c>
      <c r="R5490">
        <v>0.38997426459633899</v>
      </c>
      <c r="S5490">
        <v>266.81412387798002</v>
      </c>
    </row>
    <row r="5491" spans="1:20" x14ac:dyDescent="0.25">
      <c r="A5491">
        <v>2708</v>
      </c>
      <c r="B5491">
        <v>1499</v>
      </c>
      <c r="C5491">
        <v>252.280888769526</v>
      </c>
      <c r="D5491">
        <v>0.138066819122898</v>
      </c>
      <c r="E5491">
        <v>0</v>
      </c>
      <c r="F5491">
        <v>0.49077010419927802</v>
      </c>
      <c r="G5491">
        <v>36</v>
      </c>
      <c r="H5491">
        <v>4</v>
      </c>
      <c r="I5491">
        <v>106.011189132691</v>
      </c>
      <c r="J5491">
        <v>221.830297873608</v>
      </c>
      <c r="K5491">
        <v>8.2010619846479305</v>
      </c>
      <c r="L5491">
        <v>-39.488300000000002</v>
      </c>
      <c r="M5491">
        <v>208.029798257094</v>
      </c>
      <c r="N5491">
        <v>121.070397150152</v>
      </c>
      <c r="O5491">
        <v>5.6641461771493899</v>
      </c>
      <c r="P5491">
        <v>-5.53</v>
      </c>
      <c r="Q5491">
        <v>0</v>
      </c>
      <c r="R5491">
        <v>-6.7277999615019297</v>
      </c>
      <c r="S5491">
        <v>275.91392458359098</v>
      </c>
      <c r="T5491">
        <f>IF(AND(C5491&gt;=$V$3,B5491=$V$1,A5491&lt;=2004),1,0)</f>
        <v>0</v>
      </c>
    </row>
    <row r="5492" spans="1:20" hidden="1" x14ac:dyDescent="0.25">
      <c r="A5492">
        <v>2708</v>
      </c>
      <c r="B5492">
        <v>1513</v>
      </c>
      <c r="C5492">
        <v>255.89560916760499</v>
      </c>
      <c r="D5492">
        <v>0.14361826707737699</v>
      </c>
      <c r="E5492">
        <v>0</v>
      </c>
      <c r="F5492">
        <v>0.48566546035110902</v>
      </c>
      <c r="G5492">
        <v>36</v>
      </c>
      <c r="H5492">
        <v>4</v>
      </c>
      <c r="I5492">
        <v>111.474394702778</v>
      </c>
      <c r="J5492">
        <v>223.27245877391101</v>
      </c>
      <c r="K5492">
        <v>8.2010619846479305</v>
      </c>
      <c r="L5492">
        <v>-37.064602000000001</v>
      </c>
      <c r="M5492">
        <v>220.161229530828</v>
      </c>
      <c r="N5492">
        <v>128.64456183602601</v>
      </c>
      <c r="O5492">
        <v>5.1979307243939701</v>
      </c>
      <c r="P5492">
        <v>-3.4</v>
      </c>
      <c r="Q5492">
        <v>0</v>
      </c>
      <c r="R5492">
        <v>-6.2707402900558096</v>
      </c>
      <c r="S5492">
        <v>277.94124687338899</v>
      </c>
    </row>
    <row r="5493" spans="1:20" hidden="1" x14ac:dyDescent="0.25">
      <c r="A5493">
        <v>2708</v>
      </c>
      <c r="B5493">
        <v>3090</v>
      </c>
      <c r="C5493">
        <v>249.72050457080201</v>
      </c>
      <c r="D5493">
        <v>0.116566888844105</v>
      </c>
      <c r="E5493">
        <v>0</v>
      </c>
      <c r="F5493">
        <v>-0.25758459243781301</v>
      </c>
      <c r="G5493">
        <v>36</v>
      </c>
      <c r="H5493">
        <v>4</v>
      </c>
      <c r="I5493">
        <v>140.48622718208199</v>
      </c>
      <c r="J5493">
        <v>228.59879232914</v>
      </c>
      <c r="K5493">
        <v>8.2010619846479305</v>
      </c>
      <c r="L5493">
        <v>47.642398999999997</v>
      </c>
      <c r="M5493">
        <v>197.728235269566</v>
      </c>
      <c r="N5493">
        <v>113.165012852659</v>
      </c>
      <c r="O5493">
        <v>5.7732056303863702E-2</v>
      </c>
      <c r="P5493">
        <v>3.81</v>
      </c>
      <c r="Q5493">
        <v>0</v>
      </c>
      <c r="R5493">
        <v>5.3985075577668002</v>
      </c>
      <c r="S5493">
        <v>230.84552983754199</v>
      </c>
    </row>
    <row r="5494" spans="1:20" hidden="1" x14ac:dyDescent="0.25">
      <c r="A5494">
        <v>2709</v>
      </c>
      <c r="B5494">
        <v>333</v>
      </c>
      <c r="C5494">
        <v>268.17723161065999</v>
      </c>
      <c r="D5494">
        <v>0.106487432759251</v>
      </c>
      <c r="E5494">
        <v>0</v>
      </c>
      <c r="F5494">
        <v>6.4503378123382707E-2</v>
      </c>
      <c r="G5494">
        <v>37</v>
      </c>
      <c r="H5494">
        <v>4</v>
      </c>
      <c r="I5494">
        <v>167.95379930654099</v>
      </c>
      <c r="J5494">
        <v>252.08554095986099</v>
      </c>
      <c r="K5494">
        <v>8.2010619846479305</v>
      </c>
      <c r="L5494">
        <v>22.605801</v>
      </c>
      <c r="M5494">
        <v>263.93505779090202</v>
      </c>
      <c r="N5494">
        <v>149.75691069669699</v>
      </c>
      <c r="O5494">
        <v>0.69245053957930502</v>
      </c>
      <c r="P5494">
        <v>3.84</v>
      </c>
      <c r="Q5494">
        <v>0</v>
      </c>
      <c r="R5494">
        <v>0.39083431387342998</v>
      </c>
      <c r="S5494">
        <v>266.82050075190102</v>
      </c>
    </row>
    <row r="5495" spans="1:20" x14ac:dyDescent="0.25">
      <c r="A5495">
        <v>2709</v>
      </c>
      <c r="B5495">
        <v>1499</v>
      </c>
      <c r="C5495">
        <v>251.903505314744</v>
      </c>
      <c r="D5495">
        <v>0.13818166337843699</v>
      </c>
      <c r="E5495">
        <v>0</v>
      </c>
      <c r="F5495">
        <v>-0.52877552300219499</v>
      </c>
      <c r="G5495">
        <v>37</v>
      </c>
      <c r="H5495">
        <v>4</v>
      </c>
      <c r="I5495">
        <v>106.011189132691</v>
      </c>
      <c r="J5495">
        <v>221.452914418826</v>
      </c>
      <c r="K5495">
        <v>8.2010619846479305</v>
      </c>
      <c r="L5495">
        <v>-39.488300000000002</v>
      </c>
      <c r="M5495">
        <v>206.72435964761701</v>
      </c>
      <c r="N5495">
        <v>120.320757954768</v>
      </c>
      <c r="O5495">
        <v>5.6742491584507899</v>
      </c>
      <c r="P5495">
        <v>-5.65</v>
      </c>
      <c r="Q5495">
        <v>0</v>
      </c>
      <c r="R5495">
        <v>-6.8106730891095202</v>
      </c>
      <c r="S5495">
        <v>275.80280127106897</v>
      </c>
      <c r="T5495">
        <f>IF(AND(C5495&gt;=$V$3,B5495=$V$1,A5495&lt;=2004),1,0)</f>
        <v>0</v>
      </c>
    </row>
    <row r="5496" spans="1:20" hidden="1" x14ac:dyDescent="0.25">
      <c r="A5496">
        <v>2709</v>
      </c>
      <c r="B5496">
        <v>1513</v>
      </c>
      <c r="C5496">
        <v>255.52653055547401</v>
      </c>
      <c r="D5496">
        <v>0.14373772903839799</v>
      </c>
      <c r="E5496">
        <v>0</v>
      </c>
      <c r="F5496">
        <v>-0.51410866226381002</v>
      </c>
      <c r="G5496">
        <v>37</v>
      </c>
      <c r="H5496">
        <v>4</v>
      </c>
      <c r="I5496">
        <v>111.474394702778</v>
      </c>
      <c r="J5496">
        <v>222.90338016178001</v>
      </c>
      <c r="K5496">
        <v>8.2010619846479305</v>
      </c>
      <c r="L5496">
        <v>-37.064602000000001</v>
      </c>
      <c r="M5496">
        <v>218.829355959743</v>
      </c>
      <c r="N5496">
        <v>127.877170133975</v>
      </c>
      <c r="O5496">
        <v>5.2050881465795698</v>
      </c>
      <c r="P5496">
        <v>-3.54</v>
      </c>
      <c r="Q5496">
        <v>0</v>
      </c>
      <c r="R5496">
        <v>-6.3532096611000703</v>
      </c>
      <c r="S5496">
        <v>277.83758755903801</v>
      </c>
    </row>
    <row r="5497" spans="1:20" hidden="1" x14ac:dyDescent="0.25">
      <c r="A5497">
        <v>2709</v>
      </c>
      <c r="B5497">
        <v>3090</v>
      </c>
      <c r="C5497">
        <v>249.93484060769799</v>
      </c>
      <c r="D5497">
        <v>0.116663849414754</v>
      </c>
      <c r="E5497">
        <v>0</v>
      </c>
      <c r="F5497">
        <v>0.421260870349836</v>
      </c>
      <c r="G5497">
        <v>37</v>
      </c>
      <c r="H5497">
        <v>4</v>
      </c>
      <c r="I5497">
        <v>140.48622718208199</v>
      </c>
      <c r="J5497">
        <v>228.81312836603601</v>
      </c>
      <c r="K5497">
        <v>8.2010619846479305</v>
      </c>
      <c r="L5497">
        <v>47.642398999999997</v>
      </c>
      <c r="M5497">
        <v>198.459119933274</v>
      </c>
      <c r="N5497">
        <v>113.59245305544501</v>
      </c>
      <c r="O5497">
        <v>8.0882030791060502E-2</v>
      </c>
      <c r="P5497">
        <v>3.71</v>
      </c>
      <c r="Q5497">
        <v>0</v>
      </c>
      <c r="R5497">
        <v>5.4394739416818103</v>
      </c>
      <c r="S5497">
        <v>230.93428059020101</v>
      </c>
    </row>
    <row r="5498" spans="1:20" hidden="1" x14ac:dyDescent="0.25">
      <c r="A5498">
        <v>2710</v>
      </c>
      <c r="B5498">
        <v>333</v>
      </c>
      <c r="C5498">
        <v>268.18528188493298</v>
      </c>
      <c r="D5498">
        <v>0.106580752005541</v>
      </c>
      <c r="E5498">
        <v>0</v>
      </c>
      <c r="F5498">
        <v>-3.0141168026365101E-2</v>
      </c>
      <c r="G5498">
        <v>38</v>
      </c>
      <c r="H5498">
        <v>4</v>
      </c>
      <c r="I5498">
        <v>168.08969671943299</v>
      </c>
      <c r="J5498">
        <v>252.093591234135</v>
      </c>
      <c r="K5498">
        <v>8.61548759303205</v>
      </c>
      <c r="L5498">
        <v>22.605801</v>
      </c>
      <c r="M5498">
        <v>263.962272761637</v>
      </c>
      <c r="N5498">
        <v>149.78474135978999</v>
      </c>
      <c r="O5498">
        <v>0.70294774104286994</v>
      </c>
      <c r="P5498">
        <v>3.77</v>
      </c>
      <c r="Q5498">
        <v>0</v>
      </c>
      <c r="R5498">
        <v>0.39098871687965497</v>
      </c>
      <c r="S5498">
        <v>266.82688014506903</v>
      </c>
    </row>
    <row r="5499" spans="1:20" x14ac:dyDescent="0.25">
      <c r="A5499">
        <v>2710</v>
      </c>
      <c r="B5499">
        <v>1499</v>
      </c>
      <c r="C5499">
        <v>251.508072887005</v>
      </c>
      <c r="D5499">
        <v>0.13830275756151</v>
      </c>
      <c r="E5499">
        <v>0</v>
      </c>
      <c r="F5499">
        <v>0.47821092334176601</v>
      </c>
      <c r="G5499">
        <v>38</v>
      </c>
      <c r="H5499">
        <v>4</v>
      </c>
      <c r="I5499">
        <v>104.515221992145</v>
      </c>
      <c r="J5499">
        <v>221.05748199108601</v>
      </c>
      <c r="K5499">
        <v>8.61548759303205</v>
      </c>
      <c r="L5499">
        <v>-39.488300000000002</v>
      </c>
      <c r="M5499">
        <v>205.49018805346299</v>
      </c>
      <c r="N5499">
        <v>119.613015384199</v>
      </c>
      <c r="O5499">
        <v>5.6846056186715002</v>
      </c>
      <c r="P5499">
        <v>-5.76</v>
      </c>
      <c r="Q5499">
        <v>0</v>
      </c>
      <c r="R5499">
        <v>-6.88740511794661</v>
      </c>
      <c r="S5499">
        <v>275.69042599459101</v>
      </c>
      <c r="T5499">
        <f>IF(AND(C5499&gt;=$V$3,B5499=$V$1,A5499&lt;=2004),1,0)</f>
        <v>0</v>
      </c>
    </row>
    <row r="5500" spans="1:20" hidden="1" x14ac:dyDescent="0.25">
      <c r="A5500">
        <v>2710</v>
      </c>
      <c r="B5500">
        <v>1513</v>
      </c>
      <c r="C5500">
        <v>255.13964312302099</v>
      </c>
      <c r="D5500">
        <v>0.14386369222663201</v>
      </c>
      <c r="E5500">
        <v>0</v>
      </c>
      <c r="F5500">
        <v>0.4718489200839</v>
      </c>
      <c r="G5500">
        <v>38</v>
      </c>
      <c r="H5500">
        <v>4</v>
      </c>
      <c r="I5500">
        <v>110.009055290761</v>
      </c>
      <c r="J5500">
        <v>222.51649272932701</v>
      </c>
      <c r="K5500">
        <v>8.61548759303205</v>
      </c>
      <c r="L5500">
        <v>-37.064602000000001</v>
      </c>
      <c r="M5500">
        <v>217.569613028194</v>
      </c>
      <c r="N5500">
        <v>127.152381555096</v>
      </c>
      <c r="O5500">
        <v>5.2134241524156497</v>
      </c>
      <c r="P5500">
        <v>-3.67</v>
      </c>
      <c r="Q5500">
        <v>0</v>
      </c>
      <c r="R5500">
        <v>-6.4296993716449498</v>
      </c>
      <c r="S5500">
        <v>277.73268023440897</v>
      </c>
    </row>
    <row r="5501" spans="1:20" hidden="1" x14ac:dyDescent="0.25">
      <c r="A5501">
        <v>2710</v>
      </c>
      <c r="B5501">
        <v>3090</v>
      </c>
      <c r="C5501">
        <v>250.15944221190099</v>
      </c>
      <c r="D5501">
        <v>0.116766086666743</v>
      </c>
      <c r="E5501">
        <v>0</v>
      </c>
      <c r="F5501">
        <v>-0.27198614502868701</v>
      </c>
      <c r="G5501">
        <v>38</v>
      </c>
      <c r="H5501">
        <v>4</v>
      </c>
      <c r="I5501">
        <v>141.50313224196199</v>
      </c>
      <c r="J5501">
        <v>229.03772997023901</v>
      </c>
      <c r="K5501">
        <v>8.61548759303205</v>
      </c>
      <c r="L5501">
        <v>47.642398999999997</v>
      </c>
      <c r="M5501">
        <v>199.14135044679301</v>
      </c>
      <c r="N5501">
        <v>113.992603649445</v>
      </c>
      <c r="O5501">
        <v>0.103795874059015</v>
      </c>
      <c r="P5501">
        <v>3.61</v>
      </c>
      <c r="Q5501">
        <v>0</v>
      </c>
      <c r="R5501">
        <v>5.4756656659470702</v>
      </c>
      <c r="S5501">
        <v>231.02362184900201</v>
      </c>
    </row>
    <row r="5502" spans="1:20" hidden="1" x14ac:dyDescent="0.25">
      <c r="A5502">
        <v>2711</v>
      </c>
      <c r="B5502">
        <v>333</v>
      </c>
      <c r="C5502">
        <v>268.19420215815501</v>
      </c>
      <c r="D5502">
        <v>0.106663595420669</v>
      </c>
      <c r="E5502">
        <v>0</v>
      </c>
      <c r="F5502">
        <v>-2.3050528941540301E-2</v>
      </c>
      <c r="G5502">
        <v>39</v>
      </c>
      <c r="H5502">
        <v>4</v>
      </c>
      <c r="I5502">
        <v>168.21988877390999</v>
      </c>
      <c r="J5502">
        <v>252.10251150735601</v>
      </c>
      <c r="K5502">
        <v>9.02728884043524</v>
      </c>
      <c r="L5502">
        <v>22.605801</v>
      </c>
      <c r="M5502">
        <v>263.99396917919398</v>
      </c>
      <c r="N5502">
        <v>149.81372108211701</v>
      </c>
      <c r="O5502">
        <v>0.71375795139224196</v>
      </c>
      <c r="P5502">
        <v>3.7</v>
      </c>
      <c r="Q5502">
        <v>0</v>
      </c>
      <c r="R5502">
        <v>0.39147023880800602</v>
      </c>
      <c r="S5502">
        <v>266.83326739477599</v>
      </c>
    </row>
    <row r="5503" spans="1:20" x14ac:dyDescent="0.25">
      <c r="A5503">
        <v>2711</v>
      </c>
      <c r="B5503">
        <v>1499</v>
      </c>
      <c r="C5503">
        <v>251.096359762742</v>
      </c>
      <c r="D5503">
        <v>0.138410257954803</v>
      </c>
      <c r="E5503">
        <v>0</v>
      </c>
      <c r="F5503">
        <v>0.43136013441210203</v>
      </c>
      <c r="G5503">
        <v>39</v>
      </c>
      <c r="H5503">
        <v>4</v>
      </c>
      <c r="I5503">
        <v>103.03583850279099</v>
      </c>
      <c r="J5503">
        <v>220.645768866823</v>
      </c>
      <c r="K5503">
        <v>9.02728884043524</v>
      </c>
      <c r="L5503">
        <v>-39.488300000000002</v>
      </c>
      <c r="M5503">
        <v>204.20292768363899</v>
      </c>
      <c r="N5503">
        <v>118.87305448199299</v>
      </c>
      <c r="O5503">
        <v>5.6952187661321796</v>
      </c>
      <c r="P5503">
        <v>-5.86</v>
      </c>
      <c r="Q5503">
        <v>0</v>
      </c>
      <c r="R5503">
        <v>-6.9689777833436404</v>
      </c>
      <c r="S5503">
        <v>275.57671977406898</v>
      </c>
      <c r="T5503">
        <f>IF(AND(C5503&gt;=$V$3,B5503=$V$1,A5503&lt;=2004),1,0)</f>
        <v>0</v>
      </c>
    </row>
    <row r="5504" spans="1:20" hidden="1" x14ac:dyDescent="0.25">
      <c r="A5504">
        <v>2711</v>
      </c>
      <c r="B5504">
        <v>1513</v>
      </c>
      <c r="C5504">
        <v>254.73673224426</v>
      </c>
      <c r="D5504">
        <v>0.143975515040345</v>
      </c>
      <c r="E5504">
        <v>0</v>
      </c>
      <c r="F5504">
        <v>0.42454504037780899</v>
      </c>
      <c r="G5504">
        <v>39</v>
      </c>
      <c r="H5504">
        <v>4</v>
      </c>
      <c r="I5504">
        <v>108.55919505417999</v>
      </c>
      <c r="J5504">
        <v>222.11358185056599</v>
      </c>
      <c r="K5504">
        <v>9.02728884043524</v>
      </c>
      <c r="L5504">
        <v>-37.064602000000001</v>
      </c>
      <c r="M5504">
        <v>216.25493199915499</v>
      </c>
      <c r="N5504">
        <v>126.394077797816</v>
      </c>
      <c r="O5504">
        <v>5.2227103422939098</v>
      </c>
      <c r="P5504">
        <v>-3.79</v>
      </c>
      <c r="Q5504">
        <v>0</v>
      </c>
      <c r="R5504">
        <v>-6.5109616498869602</v>
      </c>
      <c r="S5504">
        <v>277.626447030029</v>
      </c>
    </row>
    <row r="5505" spans="1:20" hidden="1" x14ac:dyDescent="0.25">
      <c r="A5505">
        <v>2711</v>
      </c>
      <c r="B5505">
        <v>3090</v>
      </c>
      <c r="C5505">
        <v>250.393397410376</v>
      </c>
      <c r="D5505">
        <v>0.11685684697016099</v>
      </c>
      <c r="E5505">
        <v>0</v>
      </c>
      <c r="F5505">
        <v>-0.247823436009212</v>
      </c>
      <c r="G5505">
        <v>39</v>
      </c>
      <c r="H5505">
        <v>4</v>
      </c>
      <c r="I5505">
        <v>142.51174406487601</v>
      </c>
      <c r="J5505">
        <v>229.27168516871399</v>
      </c>
      <c r="K5505">
        <v>9.02728884043524</v>
      </c>
      <c r="L5505">
        <v>47.642398999999997</v>
      </c>
      <c r="M5505">
        <v>199.85814197008</v>
      </c>
      <c r="N5505">
        <v>114.411512578144</v>
      </c>
      <c r="O5505">
        <v>0.12658032217635101</v>
      </c>
      <c r="P5505">
        <v>3.51</v>
      </c>
      <c r="Q5505">
        <v>0</v>
      </c>
      <c r="R5505">
        <v>5.5146455922546203</v>
      </c>
      <c r="S5505">
        <v>231.11359910640101</v>
      </c>
    </row>
    <row r="5506" spans="1:20" hidden="1" x14ac:dyDescent="0.25">
      <c r="A5506">
        <v>2712</v>
      </c>
      <c r="B5506">
        <v>333</v>
      </c>
      <c r="C5506">
        <v>268.20076182930899</v>
      </c>
      <c r="D5506">
        <v>0.106756429851391</v>
      </c>
      <c r="E5506">
        <v>0</v>
      </c>
      <c r="F5506">
        <v>6.2543877610892903E-2</v>
      </c>
      <c r="G5506">
        <v>40</v>
      </c>
      <c r="H5506">
        <v>4</v>
      </c>
      <c r="I5506">
        <v>168.21988877390999</v>
      </c>
      <c r="J5506">
        <v>252.10907117851099</v>
      </c>
      <c r="K5506">
        <v>9.02728884043524</v>
      </c>
      <c r="L5506">
        <v>22.605801</v>
      </c>
      <c r="M5506">
        <v>264.02909438534101</v>
      </c>
      <c r="N5506">
        <v>149.84596896782099</v>
      </c>
      <c r="O5506">
        <v>0.72482137217696396</v>
      </c>
      <c r="P5506">
        <v>3.63</v>
      </c>
      <c r="Q5506">
        <v>0</v>
      </c>
      <c r="R5506">
        <v>0.39220021676008998</v>
      </c>
      <c r="S5506">
        <v>266.83966655484301</v>
      </c>
    </row>
    <row r="5507" spans="1:20" x14ac:dyDescent="0.25">
      <c r="A5507">
        <v>2712</v>
      </c>
      <c r="B5507">
        <v>1499</v>
      </c>
      <c r="C5507">
        <v>250.70631499487399</v>
      </c>
      <c r="D5507">
        <v>0.13853072302493899</v>
      </c>
      <c r="E5507">
        <v>0</v>
      </c>
      <c r="F5507">
        <v>-0.57410628853201395</v>
      </c>
      <c r="G5507">
        <v>40</v>
      </c>
      <c r="H5507">
        <v>4</v>
      </c>
      <c r="I5507">
        <v>103.03583850279099</v>
      </c>
      <c r="J5507">
        <v>220.25572409895599</v>
      </c>
      <c r="K5507">
        <v>9.02728884043524</v>
      </c>
      <c r="L5507">
        <v>-39.488300000000002</v>
      </c>
      <c r="M5507">
        <v>202.86910470030099</v>
      </c>
      <c r="N5507">
        <v>118.106981154971</v>
      </c>
      <c r="O5507">
        <v>5.7056944469701101</v>
      </c>
      <c r="P5507">
        <v>-5.95</v>
      </c>
      <c r="Q5507">
        <v>0</v>
      </c>
      <c r="R5507">
        <v>-7.0548587347220497</v>
      </c>
      <c r="S5507">
        <v>275.46161231527299</v>
      </c>
      <c r="T5507">
        <f>IF(AND(C5507&gt;=$V$3,B5507=$V$1,A5507&lt;=2004),1,0)</f>
        <v>0</v>
      </c>
    </row>
    <row r="5508" spans="1:20" hidden="1" x14ac:dyDescent="0.25">
      <c r="A5508">
        <v>2712</v>
      </c>
      <c r="B5508">
        <v>1513</v>
      </c>
      <c r="C5508">
        <v>254.35466520918601</v>
      </c>
      <c r="D5508">
        <v>0.14410082382000899</v>
      </c>
      <c r="E5508">
        <v>0</v>
      </c>
      <c r="F5508">
        <v>-0.55226170262722096</v>
      </c>
      <c r="G5508">
        <v>40</v>
      </c>
      <c r="H5508">
        <v>4</v>
      </c>
      <c r="I5508">
        <v>108.55919505417999</v>
      </c>
      <c r="J5508">
        <v>221.73151481549201</v>
      </c>
      <c r="K5508">
        <v>9.02728884043524</v>
      </c>
      <c r="L5508">
        <v>-37.064602000000001</v>
      </c>
      <c r="M5508">
        <v>214.892144363245</v>
      </c>
      <c r="N5508">
        <v>125.608728497706</v>
      </c>
      <c r="O5508">
        <v>5.2320358209557103</v>
      </c>
      <c r="P5508">
        <v>-3.91</v>
      </c>
      <c r="Q5508">
        <v>0</v>
      </c>
      <c r="R5508">
        <v>-6.5964595380527404</v>
      </c>
      <c r="S5508">
        <v>277.51881883745602</v>
      </c>
    </row>
    <row r="5509" spans="1:20" hidden="1" x14ac:dyDescent="0.25">
      <c r="A5509">
        <v>2712</v>
      </c>
      <c r="B5509">
        <v>3090</v>
      </c>
      <c r="C5509">
        <v>250.611166366535</v>
      </c>
      <c r="D5509">
        <v>0.116958553075433</v>
      </c>
      <c r="E5509">
        <v>0</v>
      </c>
      <c r="F5509">
        <v>0.42885390718387001</v>
      </c>
      <c r="G5509">
        <v>40</v>
      </c>
      <c r="H5509">
        <v>4</v>
      </c>
      <c r="I5509">
        <v>142.51174406487601</v>
      </c>
      <c r="J5509">
        <v>229.48945412487299</v>
      </c>
      <c r="K5509">
        <v>9.02728884043524</v>
      </c>
      <c r="L5509">
        <v>47.642398999999997</v>
      </c>
      <c r="M5509">
        <v>200.606840246415</v>
      </c>
      <c r="N5509">
        <v>114.849786331091</v>
      </c>
      <c r="O5509">
        <v>0.14964314007666199</v>
      </c>
      <c r="P5509">
        <v>3.41</v>
      </c>
      <c r="Q5509">
        <v>0</v>
      </c>
      <c r="R5509">
        <v>5.5561377939518097</v>
      </c>
      <c r="S5509">
        <v>231.20425335281899</v>
      </c>
    </row>
    <row r="5510" spans="1:20" hidden="1" x14ac:dyDescent="0.25">
      <c r="A5510">
        <v>2713</v>
      </c>
      <c r="B5510">
        <v>333</v>
      </c>
      <c r="C5510">
        <v>268.20858593469802</v>
      </c>
      <c r="D5510">
        <v>0.10684508856415</v>
      </c>
      <c r="E5510">
        <v>0</v>
      </c>
      <c r="F5510">
        <v>-3.35010482226554E-2</v>
      </c>
      <c r="G5510">
        <v>41</v>
      </c>
      <c r="H5510">
        <v>4</v>
      </c>
      <c r="I5510">
        <v>168.34460758035101</v>
      </c>
      <c r="J5510">
        <v>252.11689528389999</v>
      </c>
      <c r="K5510">
        <v>9.4363402882083207</v>
      </c>
      <c r="L5510">
        <v>22.605801</v>
      </c>
      <c r="M5510">
        <v>264.05492652583001</v>
      </c>
      <c r="N5510">
        <v>149.87238522371399</v>
      </c>
      <c r="O5510">
        <v>0.73593784506613202</v>
      </c>
      <c r="P5510">
        <v>3.57</v>
      </c>
      <c r="Q5510">
        <v>0</v>
      </c>
      <c r="R5510">
        <v>0.39224647355751302</v>
      </c>
      <c r="S5510">
        <v>266.846066469638</v>
      </c>
    </row>
    <row r="5511" spans="1:20" x14ac:dyDescent="0.25">
      <c r="A5511">
        <v>2713</v>
      </c>
      <c r="B5511">
        <v>1499</v>
      </c>
      <c r="C5511">
        <v>250.300199705723</v>
      </c>
      <c r="D5511">
        <v>0.138645769543431</v>
      </c>
      <c r="E5511">
        <v>0</v>
      </c>
      <c r="F5511">
        <v>0.42579156075484897</v>
      </c>
      <c r="G5511">
        <v>41</v>
      </c>
      <c r="H5511">
        <v>4</v>
      </c>
      <c r="I5511">
        <v>101.57334635807899</v>
      </c>
      <c r="J5511">
        <v>219.84960880980401</v>
      </c>
      <c r="K5511">
        <v>9.4363402882083207</v>
      </c>
      <c r="L5511">
        <v>-39.488300000000002</v>
      </c>
      <c r="M5511">
        <v>201.61151814691701</v>
      </c>
      <c r="N5511">
        <v>117.384688927658</v>
      </c>
      <c r="O5511">
        <v>5.71513637685345</v>
      </c>
      <c r="P5511">
        <v>-6.04</v>
      </c>
      <c r="Q5511">
        <v>0</v>
      </c>
      <c r="R5511">
        <v>-7.1340913879798498</v>
      </c>
      <c r="S5511">
        <v>275.34521209219702</v>
      </c>
      <c r="T5511">
        <f>IF(AND(C5511&gt;=$V$3,B5511=$V$1,A5511&lt;=2004),1,0)</f>
        <v>0</v>
      </c>
    </row>
    <row r="5512" spans="1:20" hidden="1" x14ac:dyDescent="0.25">
      <c r="A5512">
        <v>2713</v>
      </c>
      <c r="B5512">
        <v>1513</v>
      </c>
      <c r="C5512">
        <v>253.95687240773799</v>
      </c>
      <c r="D5512">
        <v>0.144220496176655</v>
      </c>
      <c r="E5512">
        <v>0</v>
      </c>
      <c r="F5512">
        <v>0.41665800212748</v>
      </c>
      <c r="G5512">
        <v>41</v>
      </c>
      <c r="H5512">
        <v>4</v>
      </c>
      <c r="I5512">
        <v>107.125137818504</v>
      </c>
      <c r="J5512">
        <v>221.33372201404401</v>
      </c>
      <c r="K5512">
        <v>9.4363402882083207</v>
      </c>
      <c r="L5512">
        <v>-37.064602000000001</v>
      </c>
      <c r="M5512">
        <v>213.605817502505</v>
      </c>
      <c r="N5512">
        <v>124.867429838267</v>
      </c>
      <c r="O5512">
        <v>5.2423606754882197</v>
      </c>
      <c r="P5512">
        <v>-4.0199999999999996</v>
      </c>
      <c r="Q5512">
        <v>0</v>
      </c>
      <c r="R5512">
        <v>-6.6755485410032298</v>
      </c>
      <c r="S5512">
        <v>277.409900224409</v>
      </c>
    </row>
    <row r="5513" spans="1:20" hidden="1" x14ac:dyDescent="0.25">
      <c r="A5513">
        <v>2713</v>
      </c>
      <c r="B5513">
        <v>3090</v>
      </c>
      <c r="C5513">
        <v>250.838496886396</v>
      </c>
      <c r="D5513">
        <v>0.11705568441240501</v>
      </c>
      <c r="E5513">
        <v>0</v>
      </c>
      <c r="F5513">
        <v>-0.25333360465884602</v>
      </c>
      <c r="G5513">
        <v>41</v>
      </c>
      <c r="H5513">
        <v>4</v>
      </c>
      <c r="I5513">
        <v>143.51200967669999</v>
      </c>
      <c r="J5513">
        <v>229.71678464473399</v>
      </c>
      <c r="K5513">
        <v>9.4363402882083207</v>
      </c>
      <c r="L5513">
        <v>47.642398999999997</v>
      </c>
      <c r="M5513">
        <v>201.305628100626</v>
      </c>
      <c r="N5513">
        <v>115.259113991009</v>
      </c>
      <c r="O5513">
        <v>0.17264511216131201</v>
      </c>
      <c r="P5513">
        <v>3.31</v>
      </c>
      <c r="Q5513">
        <v>0</v>
      </c>
      <c r="R5513">
        <v>5.5927702748429198</v>
      </c>
      <c r="S5513">
        <v>231.29550529678801</v>
      </c>
    </row>
    <row r="5514" spans="1:20" hidden="1" x14ac:dyDescent="0.25">
      <c r="A5514">
        <v>2714</v>
      </c>
      <c r="B5514">
        <v>333</v>
      </c>
      <c r="C5514">
        <v>268.21407914045398</v>
      </c>
      <c r="D5514">
        <v>0.106931133612782</v>
      </c>
      <c r="E5514">
        <v>0</v>
      </c>
      <c r="F5514">
        <v>6.1756919959792898E-2</v>
      </c>
      <c r="G5514">
        <v>42</v>
      </c>
      <c r="H5514">
        <v>4</v>
      </c>
      <c r="I5514">
        <v>168.34460758035101</v>
      </c>
      <c r="J5514">
        <v>252.122388489656</v>
      </c>
      <c r="K5514">
        <v>9.4363402882083207</v>
      </c>
      <c r="L5514">
        <v>22.605801</v>
      </c>
      <c r="M5514">
        <v>264.08574051706199</v>
      </c>
      <c r="N5514">
        <v>149.90127907892801</v>
      </c>
      <c r="O5514">
        <v>0.74651149068758405</v>
      </c>
      <c r="P5514">
        <v>3.5</v>
      </c>
      <c r="Q5514">
        <v>0</v>
      </c>
      <c r="R5514">
        <v>0.39265690312011797</v>
      </c>
      <c r="S5514">
        <v>266.85247308102402</v>
      </c>
    </row>
    <row r="5515" spans="1:20" x14ac:dyDescent="0.25">
      <c r="A5515">
        <v>2714</v>
      </c>
      <c r="B5515">
        <v>1499</v>
      </c>
      <c r="C5515">
        <v>249.91587505088799</v>
      </c>
      <c r="D5515">
        <v>0.13875742448371201</v>
      </c>
      <c r="E5515">
        <v>0</v>
      </c>
      <c r="F5515">
        <v>-0.57734614358655101</v>
      </c>
      <c r="G5515">
        <v>42</v>
      </c>
      <c r="H5515">
        <v>4</v>
      </c>
      <c r="I5515">
        <v>101.57334635807899</v>
      </c>
      <c r="J5515">
        <v>219.46528415496999</v>
      </c>
      <c r="K5515">
        <v>9.4363402882083207</v>
      </c>
      <c r="L5515">
        <v>-39.488300000000002</v>
      </c>
      <c r="M5515">
        <v>200.30833938085999</v>
      </c>
      <c r="N5515">
        <v>116.635432657534</v>
      </c>
      <c r="O5515">
        <v>5.7250686516873603</v>
      </c>
      <c r="P5515">
        <v>-6.11</v>
      </c>
      <c r="Q5515">
        <v>0</v>
      </c>
      <c r="R5515">
        <v>-7.2175827608003704</v>
      </c>
      <c r="S5515">
        <v>275.22744961934097</v>
      </c>
      <c r="T5515">
        <f>IF(AND(C5515&gt;=$V$3,B5515=$V$1,A5515&lt;=2004),1,0)</f>
        <v>0</v>
      </c>
    </row>
    <row r="5516" spans="1:20" hidden="1" x14ac:dyDescent="0.25">
      <c r="A5516">
        <v>2714</v>
      </c>
      <c r="B5516">
        <v>1513</v>
      </c>
      <c r="C5516">
        <v>253.58014755993301</v>
      </c>
      <c r="D5516">
        <v>0.14433664058510701</v>
      </c>
      <c r="E5516">
        <v>0</v>
      </c>
      <c r="F5516">
        <v>-0.55819962601925399</v>
      </c>
      <c r="G5516">
        <v>42</v>
      </c>
      <c r="H5516">
        <v>4</v>
      </c>
      <c r="I5516">
        <v>107.125137818504</v>
      </c>
      <c r="J5516">
        <v>220.95699716623901</v>
      </c>
      <c r="K5516">
        <v>9.4363402882083207</v>
      </c>
      <c r="L5516">
        <v>-37.064602000000001</v>
      </c>
      <c r="M5516">
        <v>212.27269107347399</v>
      </c>
      <c r="N5516">
        <v>124.09832825214001</v>
      </c>
      <c r="O5516">
        <v>5.2532864136409598</v>
      </c>
      <c r="P5516">
        <v>-4.12</v>
      </c>
      <c r="Q5516">
        <v>0</v>
      </c>
      <c r="R5516">
        <v>-6.7587975859656604</v>
      </c>
      <c r="S5516">
        <v>277.29962331541799</v>
      </c>
    </row>
    <row r="5517" spans="1:20" hidden="1" x14ac:dyDescent="0.25">
      <c r="A5517">
        <v>2714</v>
      </c>
      <c r="B5517">
        <v>3090</v>
      </c>
      <c r="C5517">
        <v>251.05001062569701</v>
      </c>
      <c r="D5517">
        <v>0.117149952311784</v>
      </c>
      <c r="E5517">
        <v>0</v>
      </c>
      <c r="F5517">
        <v>0.41906507402254001</v>
      </c>
      <c r="G5517">
        <v>42</v>
      </c>
      <c r="H5517">
        <v>4</v>
      </c>
      <c r="I5517">
        <v>143.51200967669999</v>
      </c>
      <c r="J5517">
        <v>229.928298384035</v>
      </c>
      <c r="K5517">
        <v>9.4363402882083207</v>
      </c>
      <c r="L5517">
        <v>47.642398999999997</v>
      </c>
      <c r="M5517">
        <v>202.037043528487</v>
      </c>
      <c r="N5517">
        <v>115.686909841027</v>
      </c>
      <c r="O5517">
        <v>0.19641534358069401</v>
      </c>
      <c r="P5517">
        <v>3.21</v>
      </c>
      <c r="Q5517">
        <v>0</v>
      </c>
      <c r="R5517">
        <v>5.6319860024426402</v>
      </c>
      <c r="S5517">
        <v>231.38739708670099</v>
      </c>
    </row>
    <row r="5518" spans="1:20" hidden="1" x14ac:dyDescent="0.25">
      <c r="A5518">
        <v>2715</v>
      </c>
      <c r="B5518">
        <v>333</v>
      </c>
      <c r="C5518">
        <v>268.22078498599097</v>
      </c>
      <c r="D5518">
        <v>0.10701958195506101</v>
      </c>
      <c r="E5518">
        <v>0</v>
      </c>
      <c r="F5518">
        <v>-3.2128761026633201E-2</v>
      </c>
      <c r="G5518">
        <v>43</v>
      </c>
      <c r="H5518">
        <v>4</v>
      </c>
      <c r="I5518">
        <v>168.46409000854899</v>
      </c>
      <c r="J5518">
        <v>252.12909433519201</v>
      </c>
      <c r="K5518">
        <v>9.8425173353177406</v>
      </c>
      <c r="L5518">
        <v>22.605801</v>
      </c>
      <c r="M5518">
        <v>264.10737624319103</v>
      </c>
      <c r="N5518">
        <v>149.92527788137301</v>
      </c>
      <c r="O5518">
        <v>0.75760360260612802</v>
      </c>
      <c r="P5518">
        <v>3.44</v>
      </c>
      <c r="Q5518">
        <v>0</v>
      </c>
      <c r="R5518">
        <v>0.392393673834038</v>
      </c>
      <c r="S5518">
        <v>266.858875397546</v>
      </c>
    </row>
    <row r="5519" spans="1:20" x14ac:dyDescent="0.25">
      <c r="A5519">
        <v>2715</v>
      </c>
      <c r="B5519">
        <v>1499</v>
      </c>
      <c r="C5519">
        <v>249.51606168091701</v>
      </c>
      <c r="D5519">
        <v>0.13887219801841499</v>
      </c>
      <c r="E5519">
        <v>0</v>
      </c>
      <c r="F5519">
        <v>0.41037653320398099</v>
      </c>
      <c r="G5519">
        <v>43</v>
      </c>
      <c r="H5519">
        <v>4</v>
      </c>
      <c r="I5519">
        <v>100.128045966971</v>
      </c>
      <c r="J5519">
        <v>219.06547078499801</v>
      </c>
      <c r="K5519">
        <v>9.8425173353177406</v>
      </c>
      <c r="L5519">
        <v>-39.488300000000002</v>
      </c>
      <c r="M5519">
        <v>199.08091234672199</v>
      </c>
      <c r="N5519">
        <v>115.930423571728</v>
      </c>
      <c r="O5519">
        <v>5.7339334798313999</v>
      </c>
      <c r="P5519">
        <v>-6.18</v>
      </c>
      <c r="Q5519">
        <v>0</v>
      </c>
      <c r="R5519">
        <v>-7.2944018327835201</v>
      </c>
      <c r="S5519">
        <v>275.10843376232998</v>
      </c>
      <c r="T5519">
        <f>IF(AND(C5519&gt;=$V$3,B5519=$V$1,A5519&lt;=2004),1,0)</f>
        <v>0</v>
      </c>
    </row>
    <row r="5520" spans="1:20" hidden="1" x14ac:dyDescent="0.25">
      <c r="A5520">
        <v>2715</v>
      </c>
      <c r="B5520">
        <v>1513</v>
      </c>
      <c r="C5520">
        <v>253.18831754382799</v>
      </c>
      <c r="D5520">
        <v>0.144456028981718</v>
      </c>
      <c r="E5520">
        <v>0</v>
      </c>
      <c r="F5520">
        <v>0.40021514603939101</v>
      </c>
      <c r="G5520">
        <v>43</v>
      </c>
      <c r="H5520">
        <v>4</v>
      </c>
      <c r="I5520">
        <v>105.707200790497</v>
      </c>
      <c r="J5520">
        <v>220.56516715013399</v>
      </c>
      <c r="K5520">
        <v>9.8425173353177406</v>
      </c>
      <c r="L5520">
        <v>-37.064602000000001</v>
      </c>
      <c r="M5520">
        <v>211.01593228224201</v>
      </c>
      <c r="N5520">
        <v>123.374025799733</v>
      </c>
      <c r="O5520">
        <v>5.26434995452545</v>
      </c>
      <c r="P5520">
        <v>-4.21</v>
      </c>
      <c r="Q5520">
        <v>0</v>
      </c>
      <c r="R5520">
        <v>-6.8355837348464599</v>
      </c>
      <c r="S5520">
        <v>277.18809355944501</v>
      </c>
    </row>
    <row r="5521" spans="1:20" hidden="1" x14ac:dyDescent="0.25">
      <c r="A5521">
        <v>2715</v>
      </c>
      <c r="B5521">
        <v>3090</v>
      </c>
      <c r="C5521">
        <v>251.271661283783</v>
      </c>
      <c r="D5521">
        <v>0.11724685317433001</v>
      </c>
      <c r="E5521">
        <v>0</v>
      </c>
      <c r="F5521">
        <v>-0.26857763605732698</v>
      </c>
      <c r="G5521">
        <v>43</v>
      </c>
      <c r="H5521">
        <v>4</v>
      </c>
      <c r="I5521">
        <v>144.503881287544</v>
      </c>
      <c r="J5521">
        <v>230.14994904212099</v>
      </c>
      <c r="K5521">
        <v>9.8425173353177406</v>
      </c>
      <c r="L5521">
        <v>47.642398999999997</v>
      </c>
      <c r="M5521">
        <v>202.71935812794601</v>
      </c>
      <c r="N5521">
        <v>116.086901419631</v>
      </c>
      <c r="O5521">
        <v>0.22087343985480101</v>
      </c>
      <c r="P5521">
        <v>3.12</v>
      </c>
      <c r="Q5521">
        <v>0</v>
      </c>
      <c r="R5521">
        <v>5.6664591864201999</v>
      </c>
      <c r="S5521">
        <v>231.479851342958</v>
      </c>
    </row>
    <row r="5522" spans="1:20" hidden="1" x14ac:dyDescent="0.25">
      <c r="A5522">
        <v>2716</v>
      </c>
      <c r="B5522">
        <v>333</v>
      </c>
      <c r="C5522">
        <v>268.22561983110597</v>
      </c>
      <c r="D5522">
        <v>0.107104363438636</v>
      </c>
      <c r="E5522">
        <v>0</v>
      </c>
      <c r="F5522">
        <v>4.9571945407177E-2</v>
      </c>
      <c r="G5522">
        <v>44</v>
      </c>
      <c r="H5522">
        <v>4</v>
      </c>
      <c r="I5522">
        <v>168.46409000854899</v>
      </c>
      <c r="J5522">
        <v>252.133929180308</v>
      </c>
      <c r="K5522">
        <v>9.8425173353177406</v>
      </c>
      <c r="L5522">
        <v>22.605801</v>
      </c>
      <c r="M5522">
        <v>264.13378991538502</v>
      </c>
      <c r="N5522">
        <v>149.951499481995</v>
      </c>
      <c r="O5522">
        <v>0.76831120110992601</v>
      </c>
      <c r="P5522">
        <v>3.38</v>
      </c>
      <c r="Q5522">
        <v>0</v>
      </c>
      <c r="R5522">
        <v>0.39248114617167501</v>
      </c>
      <c r="S5522">
        <v>266.86527914127299</v>
      </c>
    </row>
    <row r="5523" spans="1:20" x14ac:dyDescent="0.25">
      <c r="A5523">
        <v>2716</v>
      </c>
      <c r="B5523">
        <v>1499</v>
      </c>
      <c r="C5523">
        <v>249.13775061848699</v>
      </c>
      <c r="D5523">
        <v>0.13898221331430999</v>
      </c>
      <c r="E5523">
        <v>0</v>
      </c>
      <c r="F5523">
        <v>-0.569706931510923</v>
      </c>
      <c r="G5523">
        <v>44</v>
      </c>
      <c r="H5523">
        <v>4</v>
      </c>
      <c r="I5523">
        <v>100.128045966971</v>
      </c>
      <c r="J5523">
        <v>218.68715972256899</v>
      </c>
      <c r="K5523">
        <v>9.8425173353177406</v>
      </c>
      <c r="L5523">
        <v>-39.488300000000002</v>
      </c>
      <c r="M5523">
        <v>197.810014122642</v>
      </c>
      <c r="N5523">
        <v>115.199574030449</v>
      </c>
      <c r="O5523">
        <v>5.7426702557327998</v>
      </c>
      <c r="P5523">
        <v>-6.24</v>
      </c>
      <c r="Q5523">
        <v>0</v>
      </c>
      <c r="R5523">
        <v>-7.3753233055917402</v>
      </c>
      <c r="S5523">
        <v>274.98809758616699</v>
      </c>
      <c r="T5523">
        <f>IF(AND(C5523&gt;=$V$3,B5523=$V$1,A5523&lt;=2004),1,0)</f>
        <v>0</v>
      </c>
    </row>
    <row r="5524" spans="1:20" hidden="1" x14ac:dyDescent="0.25">
      <c r="A5524">
        <v>2716</v>
      </c>
      <c r="B5524">
        <v>1513</v>
      </c>
      <c r="C5524">
        <v>252.817340487156</v>
      </c>
      <c r="D5524">
        <v>0.14457046781828201</v>
      </c>
      <c r="E5524">
        <v>0</v>
      </c>
      <c r="F5524">
        <v>-0.55250336246977405</v>
      </c>
      <c r="G5524">
        <v>44</v>
      </c>
      <c r="H5524">
        <v>4</v>
      </c>
      <c r="I5524">
        <v>105.707200790497</v>
      </c>
      <c r="J5524">
        <v>220.194190093462</v>
      </c>
      <c r="K5524">
        <v>9.8425173353177406</v>
      </c>
      <c r="L5524">
        <v>-37.064602000000001</v>
      </c>
      <c r="M5524">
        <v>209.714711598267</v>
      </c>
      <c r="N5524">
        <v>122.623167048082</v>
      </c>
      <c r="O5524">
        <v>5.2757132123886601</v>
      </c>
      <c r="P5524">
        <v>-4.3</v>
      </c>
      <c r="Q5524">
        <v>0</v>
      </c>
      <c r="R5524">
        <v>-6.91636190712914</v>
      </c>
      <c r="S5524">
        <v>277.07524582242002</v>
      </c>
    </row>
    <row r="5525" spans="1:20" hidden="1" x14ac:dyDescent="0.25">
      <c r="A5525">
        <v>2716</v>
      </c>
      <c r="B5525">
        <v>3090</v>
      </c>
      <c r="C5525">
        <v>251.477824388323</v>
      </c>
      <c r="D5525">
        <v>0.117339736756708</v>
      </c>
      <c r="E5525">
        <v>0</v>
      </c>
      <c r="F5525">
        <v>0.41034224465570002</v>
      </c>
      <c r="G5525">
        <v>44</v>
      </c>
      <c r="H5525">
        <v>4</v>
      </c>
      <c r="I5525">
        <v>144.503881287544</v>
      </c>
      <c r="J5525">
        <v>230.35611214666099</v>
      </c>
      <c r="K5525">
        <v>9.8425173353177406</v>
      </c>
      <c r="L5525">
        <v>47.642398999999997</v>
      </c>
      <c r="M5525">
        <v>203.43622598292399</v>
      </c>
      <c r="N5525">
        <v>116.506352621025</v>
      </c>
      <c r="O5525">
        <v>0.24518024093392399</v>
      </c>
      <c r="P5525">
        <v>3.02</v>
      </c>
      <c r="Q5525">
        <v>0</v>
      </c>
      <c r="R5525">
        <v>5.7036915785708198</v>
      </c>
      <c r="S5525">
        <v>231.57291308495101</v>
      </c>
    </row>
    <row r="5526" spans="1:20" hidden="1" x14ac:dyDescent="0.25">
      <c r="A5526">
        <v>2717</v>
      </c>
      <c r="B5526">
        <v>333</v>
      </c>
      <c r="C5526">
        <v>268.23121129793202</v>
      </c>
      <c r="D5526">
        <v>0.107197035693049</v>
      </c>
      <c r="E5526">
        <v>0</v>
      </c>
      <c r="F5526">
        <v>-2.0046613594554601E-2</v>
      </c>
      <c r="G5526">
        <v>45</v>
      </c>
      <c r="H5526">
        <v>4</v>
      </c>
      <c r="I5526">
        <v>168.57857723087901</v>
      </c>
      <c r="J5526">
        <v>252.13952064713399</v>
      </c>
      <c r="K5526">
        <v>10.245696256300199</v>
      </c>
      <c r="L5526">
        <v>22.605801</v>
      </c>
      <c r="M5526">
        <v>264.152835128361</v>
      </c>
      <c r="N5526">
        <v>149.97457843412801</v>
      </c>
      <c r="O5526">
        <v>0.77873970373166801</v>
      </c>
      <c r="P5526">
        <v>3.31</v>
      </c>
      <c r="Q5526">
        <v>0</v>
      </c>
      <c r="R5526">
        <v>0.39202901401089102</v>
      </c>
      <c r="S5526">
        <v>266.87167550798603</v>
      </c>
    </row>
    <row r="5527" spans="1:20" x14ac:dyDescent="0.25">
      <c r="A5527">
        <v>2717</v>
      </c>
      <c r="B5527">
        <v>1499</v>
      </c>
      <c r="C5527">
        <v>248.74492762639699</v>
      </c>
      <c r="D5527">
        <v>0.139102467939029</v>
      </c>
      <c r="E5527">
        <v>0</v>
      </c>
      <c r="F5527">
        <v>0.38449647740868698</v>
      </c>
      <c r="G5527">
        <v>45</v>
      </c>
      <c r="H5527">
        <v>4</v>
      </c>
      <c r="I5527">
        <v>98.700230396366294</v>
      </c>
      <c r="J5527">
        <v>218.29433673047899</v>
      </c>
      <c r="K5527">
        <v>10.245696256300199</v>
      </c>
      <c r="L5527">
        <v>-39.488300000000002</v>
      </c>
      <c r="M5527">
        <v>196.61307800438499</v>
      </c>
      <c r="N5527">
        <v>114.512531498752</v>
      </c>
      <c r="O5527">
        <v>5.75093981296056</v>
      </c>
      <c r="P5527">
        <v>-6.28</v>
      </c>
      <c r="Q5527">
        <v>0</v>
      </c>
      <c r="R5527">
        <v>-7.4496676526060304</v>
      </c>
      <c r="S5527">
        <v>274.866548403595</v>
      </c>
      <c r="T5527">
        <f>IF(AND(C5527&gt;=$V$3,B5527=$V$1,A5527&lt;=2004),1,0)</f>
        <v>0</v>
      </c>
    </row>
    <row r="5528" spans="1:20" hidden="1" x14ac:dyDescent="0.25">
      <c r="A5528">
        <v>2717</v>
      </c>
      <c r="B5528">
        <v>1513</v>
      </c>
      <c r="C5528">
        <v>252.431527005915</v>
      </c>
      <c r="D5528">
        <v>0.14469555769085199</v>
      </c>
      <c r="E5528">
        <v>0</v>
      </c>
      <c r="F5528">
        <v>0.39309476586395298</v>
      </c>
      <c r="G5528">
        <v>45</v>
      </c>
      <c r="H5528">
        <v>4</v>
      </c>
      <c r="I5528">
        <v>104.305694480146</v>
      </c>
      <c r="J5528">
        <v>219.808376612221</v>
      </c>
      <c r="K5528">
        <v>10.245696256300199</v>
      </c>
      <c r="L5528">
        <v>-37.064602000000001</v>
      </c>
      <c r="M5528">
        <v>208.488296031978</v>
      </c>
      <c r="N5528">
        <v>121.916840560859</v>
      </c>
      <c r="O5528">
        <v>5.2878790313154198</v>
      </c>
      <c r="P5528">
        <v>-4.38</v>
      </c>
      <c r="Q5528">
        <v>0</v>
      </c>
      <c r="R5528">
        <v>-6.9907507594400302</v>
      </c>
      <c r="S5528">
        <v>276.96118435283501</v>
      </c>
    </row>
    <row r="5529" spans="1:20" hidden="1" x14ac:dyDescent="0.25">
      <c r="A5529">
        <v>2717</v>
      </c>
      <c r="B5529">
        <v>3090</v>
      </c>
      <c r="C5529">
        <v>251.69425020606599</v>
      </c>
      <c r="D5529">
        <v>0.11744126518737499</v>
      </c>
      <c r="E5529">
        <v>0</v>
      </c>
      <c r="F5529">
        <v>-0.27191057806136898</v>
      </c>
      <c r="G5529">
        <v>45</v>
      </c>
      <c r="H5529">
        <v>4</v>
      </c>
      <c r="I5529">
        <v>145.48731580678901</v>
      </c>
      <c r="J5529">
        <v>230.57253796440401</v>
      </c>
      <c r="K5529">
        <v>10.245696256300199</v>
      </c>
      <c r="L5529">
        <v>47.642398999999997</v>
      </c>
      <c r="M5529">
        <v>204.104708685101</v>
      </c>
      <c r="N5529">
        <v>116.898984302214</v>
      </c>
      <c r="O5529">
        <v>0.27015698906667801</v>
      </c>
      <c r="P5529">
        <v>2.93</v>
      </c>
      <c r="Q5529">
        <v>0</v>
      </c>
      <c r="R5529">
        <v>5.7362856309093004</v>
      </c>
      <c r="S5529">
        <v>231.666506633274</v>
      </c>
    </row>
    <row r="5530" spans="1:20" hidden="1" x14ac:dyDescent="0.25">
      <c r="A5530">
        <v>2718</v>
      </c>
      <c r="B5530">
        <v>333</v>
      </c>
      <c r="C5530">
        <v>268.23503441798499</v>
      </c>
      <c r="D5530">
        <v>0.107280194005805</v>
      </c>
      <c r="E5530">
        <v>0</v>
      </c>
      <c r="F5530">
        <v>4.68521519554383E-2</v>
      </c>
      <c r="G5530">
        <v>46</v>
      </c>
      <c r="H5530">
        <v>4</v>
      </c>
      <c r="I5530">
        <v>168.57857723087901</v>
      </c>
      <c r="J5530">
        <v>252.143343767186</v>
      </c>
      <c r="K5530">
        <v>10.245696256300199</v>
      </c>
      <c r="L5530">
        <v>22.605801</v>
      </c>
      <c r="M5530">
        <v>264.17486207718002</v>
      </c>
      <c r="N5530">
        <v>149.99808701583001</v>
      </c>
      <c r="O5530">
        <v>0.79017395927312795</v>
      </c>
      <c r="P5530">
        <v>3.25</v>
      </c>
      <c r="Q5530">
        <v>0</v>
      </c>
      <c r="R5530">
        <v>0.39179705439114398</v>
      </c>
      <c r="S5530">
        <v>266.87806809003303</v>
      </c>
    </row>
    <row r="5531" spans="1:20" x14ac:dyDescent="0.25">
      <c r="A5531">
        <v>2718</v>
      </c>
      <c r="B5531">
        <v>1499</v>
      </c>
      <c r="C5531">
        <v>248.37402636052599</v>
      </c>
      <c r="D5531">
        <v>0.13921037695404201</v>
      </c>
      <c r="E5531">
        <v>0</v>
      </c>
      <c r="F5531">
        <v>-0.58081955934807705</v>
      </c>
      <c r="G5531">
        <v>46</v>
      </c>
      <c r="H5531">
        <v>4</v>
      </c>
      <c r="I5531">
        <v>98.700230396366294</v>
      </c>
      <c r="J5531">
        <v>217.923435464607</v>
      </c>
      <c r="K5531">
        <v>10.245696256300199</v>
      </c>
      <c r="L5531">
        <v>-39.488300000000002</v>
      </c>
      <c r="M5531">
        <v>195.37598465753101</v>
      </c>
      <c r="N5531">
        <v>113.800949021797</v>
      </c>
      <c r="O5531">
        <v>5.75807161270225</v>
      </c>
      <c r="P5531">
        <v>-6.31</v>
      </c>
      <c r="Q5531">
        <v>0</v>
      </c>
      <c r="R5531">
        <v>-7.5278445423124403</v>
      </c>
      <c r="S5531">
        <v>274.74372368263897</v>
      </c>
      <c r="T5531">
        <f>IF(AND(C5531&gt;=$V$3,B5531=$V$1,A5531&lt;=2004),1,0)</f>
        <v>0</v>
      </c>
    </row>
    <row r="5532" spans="1:20" hidden="1" x14ac:dyDescent="0.25">
      <c r="A5532">
        <v>2718</v>
      </c>
      <c r="B5532">
        <v>1513</v>
      </c>
      <c r="C5532">
        <v>252.06717056159201</v>
      </c>
      <c r="D5532">
        <v>0.144807805556318</v>
      </c>
      <c r="E5532">
        <v>0</v>
      </c>
      <c r="F5532">
        <v>-0.56850858708392504</v>
      </c>
      <c r="G5532">
        <v>46</v>
      </c>
      <c r="H5532">
        <v>4</v>
      </c>
      <c r="I5532">
        <v>104.305694480146</v>
      </c>
      <c r="J5532">
        <v>219.444020167898</v>
      </c>
      <c r="K5532">
        <v>10.245696256300199</v>
      </c>
      <c r="L5532">
        <v>-37.064602000000001</v>
      </c>
      <c r="M5532">
        <v>207.21854682966301</v>
      </c>
      <c r="N5532">
        <v>121.183940334445</v>
      </c>
      <c r="O5532">
        <v>5.301223942379</v>
      </c>
      <c r="P5532">
        <v>-4.4400000000000004</v>
      </c>
      <c r="Q5532">
        <v>0</v>
      </c>
      <c r="R5532">
        <v>-7.0690654595598996</v>
      </c>
      <c r="S5532">
        <v>276.84584509634402</v>
      </c>
    </row>
    <row r="5533" spans="1:20" hidden="1" x14ac:dyDescent="0.25">
      <c r="A5533">
        <v>2718</v>
      </c>
      <c r="B5533">
        <v>3090</v>
      </c>
      <c r="C5533">
        <v>251.895860465021</v>
      </c>
      <c r="D5533">
        <v>0.11753237048145</v>
      </c>
      <c r="E5533">
        <v>0</v>
      </c>
      <c r="F5533">
        <v>0.39253778963575597</v>
      </c>
      <c r="G5533">
        <v>46</v>
      </c>
      <c r="H5533">
        <v>4</v>
      </c>
      <c r="I5533">
        <v>145.48731580678901</v>
      </c>
      <c r="J5533">
        <v>230.77414822335899</v>
      </c>
      <c r="K5533">
        <v>10.245696256300199</v>
      </c>
      <c r="L5533">
        <v>47.642398999999997</v>
      </c>
      <c r="M5533">
        <v>204.80823928032501</v>
      </c>
      <c r="N5533">
        <v>117.310741319442</v>
      </c>
      <c r="O5533">
        <v>0.294791125670882</v>
      </c>
      <c r="P5533">
        <v>2.84</v>
      </c>
      <c r="Q5533">
        <v>0</v>
      </c>
      <c r="R5533">
        <v>5.77168397915346</v>
      </c>
      <c r="S5533">
        <v>231.760677742973</v>
      </c>
    </row>
    <row r="5534" spans="1:20" hidden="1" x14ac:dyDescent="0.25">
      <c r="A5534">
        <v>2719</v>
      </c>
      <c r="B5534">
        <v>333</v>
      </c>
      <c r="C5534">
        <v>268.24037235482899</v>
      </c>
      <c r="D5534">
        <v>0.10737800994661</v>
      </c>
      <c r="E5534">
        <v>0</v>
      </c>
      <c r="F5534">
        <v>-4.0134911286981399E-2</v>
      </c>
      <c r="G5534">
        <v>47</v>
      </c>
      <c r="H5534">
        <v>4</v>
      </c>
      <c r="I5534">
        <v>168.68831426848899</v>
      </c>
      <c r="J5534">
        <v>252.14868170403</v>
      </c>
      <c r="K5534">
        <v>10.645754238950699</v>
      </c>
      <c r="L5534">
        <v>22.605801</v>
      </c>
      <c r="M5534">
        <v>264.18992361756699</v>
      </c>
      <c r="N5534">
        <v>150.01957470942401</v>
      </c>
      <c r="O5534">
        <v>0.80112730746631</v>
      </c>
      <c r="P5534">
        <v>3.2</v>
      </c>
      <c r="Q5534">
        <v>0</v>
      </c>
      <c r="R5534">
        <v>0.39105657543609101</v>
      </c>
      <c r="S5534">
        <v>266.884448590386</v>
      </c>
    </row>
    <row r="5535" spans="1:20" x14ac:dyDescent="0.25">
      <c r="A5535">
        <v>2719</v>
      </c>
      <c r="B5535">
        <v>1499</v>
      </c>
      <c r="C5535">
        <v>247.98872351297899</v>
      </c>
      <c r="D5535">
        <v>0.139337306198697</v>
      </c>
      <c r="E5535">
        <v>0</v>
      </c>
      <c r="F5535">
        <v>0.38157283235460498</v>
      </c>
      <c r="G5535">
        <v>47</v>
      </c>
      <c r="H5535">
        <v>4</v>
      </c>
      <c r="I5535">
        <v>97.290185319346804</v>
      </c>
      <c r="J5535">
        <v>217.53813261706</v>
      </c>
      <c r="K5535">
        <v>10.645754238950699</v>
      </c>
      <c r="L5535">
        <v>-39.488300000000002</v>
      </c>
      <c r="M5535">
        <v>194.213295094541</v>
      </c>
      <c r="N5535">
        <v>113.134154308335</v>
      </c>
      <c r="O5535">
        <v>5.7644542135164496</v>
      </c>
      <c r="P5535">
        <v>-6.34</v>
      </c>
      <c r="Q5535">
        <v>0</v>
      </c>
      <c r="R5535">
        <v>-7.5993363414103801</v>
      </c>
      <c r="S5535">
        <v>274.61973249760001</v>
      </c>
      <c r="T5535">
        <f>IF(AND(C5535&gt;=$V$3,B5535=$V$1,A5535&lt;=2004),1,0)</f>
        <v>0</v>
      </c>
    </row>
    <row r="5536" spans="1:20" hidden="1" x14ac:dyDescent="0.25">
      <c r="A5536">
        <v>2719</v>
      </c>
      <c r="B5536">
        <v>1513</v>
      </c>
      <c r="C5536">
        <v>251.688957993446</v>
      </c>
      <c r="D5536">
        <v>0.144939838424711</v>
      </c>
      <c r="E5536">
        <v>0</v>
      </c>
      <c r="F5536">
        <v>0.36712152522793601</v>
      </c>
      <c r="G5536">
        <v>47</v>
      </c>
      <c r="H5536">
        <v>4</v>
      </c>
      <c r="I5536">
        <v>102.92092262868699</v>
      </c>
      <c r="J5536">
        <v>219.065807599751</v>
      </c>
      <c r="K5536">
        <v>10.645754238950699</v>
      </c>
      <c r="L5536">
        <v>-37.064602000000001</v>
      </c>
      <c r="M5536">
        <v>206.02474818825101</v>
      </c>
      <c r="N5536">
        <v>120.49701993644899</v>
      </c>
      <c r="O5536">
        <v>5.3142178235084199</v>
      </c>
      <c r="P5536">
        <v>-4.49</v>
      </c>
      <c r="Q5536">
        <v>0</v>
      </c>
      <c r="R5536">
        <v>-7.1408283373059396</v>
      </c>
      <c r="S5536">
        <v>276.72933495283701</v>
      </c>
    </row>
    <row r="5537" spans="1:20" hidden="1" x14ac:dyDescent="0.25">
      <c r="A5537">
        <v>2719</v>
      </c>
      <c r="B5537">
        <v>3090</v>
      </c>
      <c r="C5537">
        <v>252.107801733006</v>
      </c>
      <c r="D5537">
        <v>0.117639534152249</v>
      </c>
      <c r="E5537">
        <v>0</v>
      </c>
      <c r="F5537">
        <v>-0.273720098687673</v>
      </c>
      <c r="G5537">
        <v>47</v>
      </c>
      <c r="H5537">
        <v>4</v>
      </c>
      <c r="I5537">
        <v>146.46227435539299</v>
      </c>
      <c r="J5537">
        <v>230.98608949134299</v>
      </c>
      <c r="K5537">
        <v>10.645754238950699</v>
      </c>
      <c r="L5537">
        <v>47.642398999999997</v>
      </c>
      <c r="M5537">
        <v>205.46524405606201</v>
      </c>
      <c r="N5537">
        <v>117.69746111341</v>
      </c>
      <c r="O5537">
        <v>0.31994194920314101</v>
      </c>
      <c r="P5537">
        <v>2.75</v>
      </c>
      <c r="Q5537">
        <v>0</v>
      </c>
      <c r="R5537">
        <v>5.8026462697502597</v>
      </c>
      <c r="S5537">
        <v>231.855354035088</v>
      </c>
    </row>
    <row r="5538" spans="1:20" hidden="1" x14ac:dyDescent="0.25">
      <c r="A5538">
        <v>2720</v>
      </c>
      <c r="B5538">
        <v>333</v>
      </c>
      <c r="C5538">
        <v>268.243917840552</v>
      </c>
      <c r="D5538">
        <v>0.107466405206203</v>
      </c>
      <c r="E5538">
        <v>0</v>
      </c>
      <c r="F5538">
        <v>4.7490796934902803E-2</v>
      </c>
      <c r="G5538">
        <v>48</v>
      </c>
      <c r="H5538">
        <v>4</v>
      </c>
      <c r="I5538">
        <v>168.68831426848899</v>
      </c>
      <c r="J5538">
        <v>252.15222718975301</v>
      </c>
      <c r="K5538">
        <v>10.645754238950699</v>
      </c>
      <c r="L5538">
        <v>22.605801</v>
      </c>
      <c r="M5538">
        <v>264.21095399827999</v>
      </c>
      <c r="N5538">
        <v>150.043201170652</v>
      </c>
      <c r="O5538">
        <v>0.81073997944061504</v>
      </c>
      <c r="P5538">
        <v>3.14</v>
      </c>
      <c r="Q5538">
        <v>0</v>
      </c>
      <c r="R5538">
        <v>0.39075612485989097</v>
      </c>
      <c r="S5538">
        <v>266.89082418856998</v>
      </c>
    </row>
    <row r="5539" spans="1:20" x14ac:dyDescent="0.25">
      <c r="A5539">
        <v>2720</v>
      </c>
      <c r="B5539">
        <v>1499</v>
      </c>
      <c r="C5539">
        <v>247.62542747606199</v>
      </c>
      <c r="D5539">
        <v>0.139452010851526</v>
      </c>
      <c r="E5539">
        <v>0</v>
      </c>
      <c r="F5539">
        <v>-0.58307391655259799</v>
      </c>
      <c r="G5539">
        <v>48</v>
      </c>
      <c r="H5539">
        <v>4</v>
      </c>
      <c r="I5539">
        <v>97.290185319346804</v>
      </c>
      <c r="J5539">
        <v>217.17483658014299</v>
      </c>
      <c r="K5539">
        <v>10.645754238950699</v>
      </c>
      <c r="L5539">
        <v>-39.488300000000002</v>
      </c>
      <c r="M5539">
        <v>193.01096345312899</v>
      </c>
      <c r="N5539">
        <v>112.443135545579</v>
      </c>
      <c r="O5539">
        <v>5.7709092974200802</v>
      </c>
      <c r="P5539">
        <v>-6.35</v>
      </c>
      <c r="Q5539">
        <v>0</v>
      </c>
      <c r="R5539">
        <v>-7.6746422954029798</v>
      </c>
      <c r="S5539">
        <v>274.49451261652098</v>
      </c>
      <c r="T5539">
        <f>IF(AND(C5539&gt;=$V$3,B5539=$V$1,A5539&lt;=2004),1,0)</f>
        <v>0</v>
      </c>
    </row>
    <row r="5540" spans="1:20" hidden="1" x14ac:dyDescent="0.25">
      <c r="A5540">
        <v>2720</v>
      </c>
      <c r="B5540">
        <v>1513</v>
      </c>
      <c r="C5540">
        <v>251.33189478345301</v>
      </c>
      <c r="D5540">
        <v>0.14505915516981799</v>
      </c>
      <c r="E5540">
        <v>0</v>
      </c>
      <c r="F5540">
        <v>-0.56035660056527004</v>
      </c>
      <c r="G5540">
        <v>48</v>
      </c>
      <c r="H5540">
        <v>4</v>
      </c>
      <c r="I5540">
        <v>102.92092262868699</v>
      </c>
      <c r="J5540">
        <v>218.708744389759</v>
      </c>
      <c r="K5540">
        <v>10.645754238950699</v>
      </c>
      <c r="L5540">
        <v>-37.064602000000001</v>
      </c>
      <c r="M5540">
        <v>204.79101434073399</v>
      </c>
      <c r="N5540">
        <v>119.785529919688</v>
      </c>
      <c r="O5540">
        <v>5.3269120277614999</v>
      </c>
      <c r="P5540">
        <v>-4.54</v>
      </c>
      <c r="Q5540">
        <v>0</v>
      </c>
      <c r="R5540">
        <v>-7.2162469028624603</v>
      </c>
      <c r="S5540">
        <v>276.61159427591201</v>
      </c>
    </row>
    <row r="5541" spans="1:20" hidden="1" x14ac:dyDescent="0.25">
      <c r="A5541">
        <v>2720</v>
      </c>
      <c r="B5541">
        <v>3090</v>
      </c>
      <c r="C5541">
        <v>252.30522132332499</v>
      </c>
      <c r="D5541">
        <v>0.117736376859289</v>
      </c>
      <c r="E5541">
        <v>0</v>
      </c>
      <c r="F5541">
        <v>0.38475143357217001</v>
      </c>
      <c r="G5541">
        <v>48</v>
      </c>
      <c r="H5541">
        <v>4</v>
      </c>
      <c r="I5541">
        <v>146.46227435539299</v>
      </c>
      <c r="J5541">
        <v>231.183509081663</v>
      </c>
      <c r="K5541">
        <v>10.645754238950699</v>
      </c>
      <c r="L5541">
        <v>47.642398999999997</v>
      </c>
      <c r="M5541">
        <v>206.15761834456401</v>
      </c>
      <c r="N5541">
        <v>118.103499973157</v>
      </c>
      <c r="O5541">
        <v>0.34531988527914897</v>
      </c>
      <c r="P5541">
        <v>2.66</v>
      </c>
      <c r="Q5541">
        <v>0</v>
      </c>
      <c r="R5541">
        <v>5.8364402106441498</v>
      </c>
      <c r="S5541">
        <v>231.95058171098199</v>
      </c>
    </row>
    <row r="5542" spans="1:20" hidden="1" x14ac:dyDescent="0.25">
      <c r="A5542">
        <v>2721</v>
      </c>
      <c r="B5542">
        <v>333</v>
      </c>
      <c r="C5542">
        <v>268.24848006828699</v>
      </c>
      <c r="D5542">
        <v>0.107565235582514</v>
      </c>
      <c r="E5542">
        <v>0</v>
      </c>
      <c r="F5542">
        <v>-2.6938475043805501E-2</v>
      </c>
      <c r="G5542">
        <v>49</v>
      </c>
      <c r="H5542">
        <v>4</v>
      </c>
      <c r="I5542">
        <v>168.793549541251</v>
      </c>
      <c r="J5542">
        <v>252.156789417488</v>
      </c>
      <c r="K5542">
        <v>11.042569421732299</v>
      </c>
      <c r="L5542">
        <v>22.605801</v>
      </c>
      <c r="M5542">
        <v>264.22492318165803</v>
      </c>
      <c r="N5542">
        <v>150.06419137653</v>
      </c>
      <c r="O5542">
        <v>0.82078118987212001</v>
      </c>
      <c r="P5542">
        <v>3.08</v>
      </c>
      <c r="Q5542">
        <v>0</v>
      </c>
      <c r="R5542">
        <v>0.38994053049708299</v>
      </c>
      <c r="S5542">
        <v>266.89718647947302</v>
      </c>
    </row>
    <row r="5543" spans="1:20" x14ac:dyDescent="0.25">
      <c r="A5543">
        <v>2721</v>
      </c>
      <c r="B5543">
        <v>1499</v>
      </c>
      <c r="C5543">
        <v>247.24861170078</v>
      </c>
      <c r="D5543">
        <v>0.13958025646170899</v>
      </c>
      <c r="E5543">
        <v>0</v>
      </c>
      <c r="F5543">
        <v>0.35820826478346901</v>
      </c>
      <c r="G5543">
        <v>49</v>
      </c>
      <c r="H5543">
        <v>4</v>
      </c>
      <c r="I5543">
        <v>95.898188969672404</v>
      </c>
      <c r="J5543">
        <v>216.79802080486201</v>
      </c>
      <c r="K5543">
        <v>11.042569421732299</v>
      </c>
      <c r="L5543">
        <v>-39.488300000000002</v>
      </c>
      <c r="M5543">
        <v>191.882425320549</v>
      </c>
      <c r="N5543">
        <v>111.79608755723299</v>
      </c>
      <c r="O5543">
        <v>5.7760986502621199</v>
      </c>
      <c r="P5543">
        <v>-6.35</v>
      </c>
      <c r="Q5543">
        <v>0</v>
      </c>
      <c r="R5543">
        <v>-7.7432521380180601</v>
      </c>
      <c r="S5543">
        <v>274.368173293518</v>
      </c>
      <c r="T5543">
        <f>IF(AND(C5543&gt;=$V$3,B5543=$V$1,A5543&lt;=2004),1,0)</f>
        <v>0</v>
      </c>
    </row>
    <row r="5544" spans="1:20" hidden="1" x14ac:dyDescent="0.25">
      <c r="A5544">
        <v>2721</v>
      </c>
      <c r="B5544">
        <v>1513</v>
      </c>
      <c r="C5544">
        <v>250.961897285292</v>
      </c>
      <c r="D5544">
        <v>0.145192557332711</v>
      </c>
      <c r="E5544">
        <v>0</v>
      </c>
      <c r="F5544">
        <v>0.34269730795215703</v>
      </c>
      <c r="G5544">
        <v>49</v>
      </c>
      <c r="H5544">
        <v>4</v>
      </c>
      <c r="I5544">
        <v>101.553182143117</v>
      </c>
      <c r="J5544">
        <v>218.33874689159799</v>
      </c>
      <c r="K5544">
        <v>11.042569421732299</v>
      </c>
      <c r="L5544">
        <v>-37.064602000000001</v>
      </c>
      <c r="M5544">
        <v>203.631362713756</v>
      </c>
      <c r="N5544">
        <v>119.11843081559999</v>
      </c>
      <c r="O5544">
        <v>5.3402728614408703</v>
      </c>
      <c r="P5544">
        <v>-4.5599999999999996</v>
      </c>
      <c r="Q5544">
        <v>0</v>
      </c>
      <c r="R5544">
        <v>-7.2852159319963503</v>
      </c>
      <c r="S5544">
        <v>276.492728296557</v>
      </c>
    </row>
    <row r="5545" spans="1:20" hidden="1" x14ac:dyDescent="0.25">
      <c r="A5545">
        <v>2721</v>
      </c>
      <c r="B5545">
        <v>3090</v>
      </c>
      <c r="C5545">
        <v>252.51339676035701</v>
      </c>
      <c r="D5545">
        <v>0.117844651909601</v>
      </c>
      <c r="E5545">
        <v>0</v>
      </c>
      <c r="F5545">
        <v>-0.28497618330982799</v>
      </c>
      <c r="G5545">
        <v>49</v>
      </c>
      <c r="H5545">
        <v>4</v>
      </c>
      <c r="I5545">
        <v>147.42872177673601</v>
      </c>
      <c r="J5545">
        <v>231.391684518695</v>
      </c>
      <c r="K5545">
        <v>11.042569421732299</v>
      </c>
      <c r="L5545">
        <v>47.642398999999997</v>
      </c>
      <c r="M5545">
        <v>206.80412564828501</v>
      </c>
      <c r="N5545">
        <v>118.484433804576</v>
      </c>
      <c r="O5545">
        <v>0.37108853982432999</v>
      </c>
      <c r="P5545">
        <v>2.58</v>
      </c>
      <c r="Q5545">
        <v>0</v>
      </c>
      <c r="R5545">
        <v>5.86589032983251</v>
      </c>
      <c r="S5545">
        <v>232.046289896621</v>
      </c>
    </row>
    <row r="5546" spans="1:20" hidden="1" x14ac:dyDescent="0.25">
      <c r="A5546">
        <v>2722</v>
      </c>
      <c r="B5546">
        <v>333</v>
      </c>
      <c r="C5546">
        <v>268.25172286062502</v>
      </c>
      <c r="D5546">
        <v>0.107655977579768</v>
      </c>
      <c r="E5546">
        <v>0</v>
      </c>
      <c r="F5546">
        <v>3.4958298511163798E-2</v>
      </c>
      <c r="G5546">
        <v>50</v>
      </c>
      <c r="H5546">
        <v>4</v>
      </c>
      <c r="I5546">
        <v>168.793549541251</v>
      </c>
      <c r="J5546">
        <v>252.160032209826</v>
      </c>
      <c r="K5546">
        <v>11.042569421732299</v>
      </c>
      <c r="L5546">
        <v>22.605801</v>
      </c>
      <c r="M5546">
        <v>264.24289913482801</v>
      </c>
      <c r="N5546">
        <v>150.08638336507801</v>
      </c>
      <c r="O5546">
        <v>0.83108810579424097</v>
      </c>
      <c r="P5546">
        <v>3.03</v>
      </c>
      <c r="Q5546">
        <v>0</v>
      </c>
      <c r="R5546">
        <v>0.389421780308987</v>
      </c>
      <c r="S5546">
        <v>266.90354030641902</v>
      </c>
    </row>
    <row r="5547" spans="1:20" x14ac:dyDescent="0.25">
      <c r="A5547">
        <v>2722</v>
      </c>
      <c r="B5547">
        <v>1499</v>
      </c>
      <c r="C5547">
        <v>246.89342556951101</v>
      </c>
      <c r="D5547">
        <v>0.139698006320016</v>
      </c>
      <c r="E5547">
        <v>0</v>
      </c>
      <c r="F5547">
        <v>-0.573080866274704</v>
      </c>
      <c r="G5547">
        <v>50</v>
      </c>
      <c r="H5547">
        <v>4</v>
      </c>
      <c r="I5547">
        <v>95.898188969672404</v>
      </c>
      <c r="J5547">
        <v>216.44283467359301</v>
      </c>
      <c r="K5547">
        <v>11.042569421732299</v>
      </c>
      <c r="L5547">
        <v>-39.488300000000002</v>
      </c>
      <c r="M5547">
        <v>190.717125732353</v>
      </c>
      <c r="N5547">
        <v>111.126644759605</v>
      </c>
      <c r="O5547">
        <v>5.7811393109219997</v>
      </c>
      <c r="P5547">
        <v>-6.35</v>
      </c>
      <c r="Q5547">
        <v>0</v>
      </c>
      <c r="R5547">
        <v>-7.8154355530652904</v>
      </c>
      <c r="S5547">
        <v>274.24065622198998</v>
      </c>
      <c r="T5547">
        <f>IF(AND(C5547&gt;=$V$3,B5547=$V$1,A5547&lt;=2004),1,0)</f>
        <v>0</v>
      </c>
    </row>
    <row r="5548" spans="1:20" hidden="1" x14ac:dyDescent="0.25">
      <c r="A5548">
        <v>2722</v>
      </c>
      <c r="B5548">
        <v>1513</v>
      </c>
      <c r="C5548">
        <v>250.61347727677901</v>
      </c>
      <c r="D5548">
        <v>0.14531504172618101</v>
      </c>
      <c r="E5548">
        <v>0</v>
      </c>
      <c r="F5548">
        <v>-0.57170008773919501</v>
      </c>
      <c r="G5548">
        <v>50</v>
      </c>
      <c r="H5548">
        <v>4</v>
      </c>
      <c r="I5548">
        <v>101.553182143117</v>
      </c>
      <c r="J5548">
        <v>217.990326883085</v>
      </c>
      <c r="K5548">
        <v>11.042569421732299</v>
      </c>
      <c r="L5548">
        <v>-37.064602000000001</v>
      </c>
      <c r="M5548">
        <v>202.43490678645901</v>
      </c>
      <c r="N5548">
        <v>118.428755614396</v>
      </c>
      <c r="O5548">
        <v>5.3528200280627303</v>
      </c>
      <c r="P5548">
        <v>-4.58</v>
      </c>
      <c r="Q5548">
        <v>0</v>
      </c>
      <c r="R5548">
        <v>-7.35758812702099</v>
      </c>
      <c r="S5548">
        <v>276.37268148853298</v>
      </c>
    </row>
    <row r="5549" spans="1:20" hidden="1" x14ac:dyDescent="0.25">
      <c r="A5549">
        <v>2722</v>
      </c>
      <c r="B5549">
        <v>3090</v>
      </c>
      <c r="C5549">
        <v>252.70762366027799</v>
      </c>
      <c r="D5549">
        <v>0.117944065619078</v>
      </c>
      <c r="E5549">
        <v>0</v>
      </c>
      <c r="F5549">
        <v>0.36956610793504802</v>
      </c>
      <c r="G5549">
        <v>50</v>
      </c>
      <c r="H5549">
        <v>4</v>
      </c>
      <c r="I5549">
        <v>147.42872177673601</v>
      </c>
      <c r="J5549">
        <v>231.58591141861601</v>
      </c>
      <c r="K5549">
        <v>11.042569421732299</v>
      </c>
      <c r="L5549">
        <v>47.642398999999997</v>
      </c>
      <c r="M5549">
        <v>207.487501928066</v>
      </c>
      <c r="N5549">
        <v>118.88568610249099</v>
      </c>
      <c r="O5549">
        <v>0.39605772512827903</v>
      </c>
      <c r="P5549">
        <v>2.5</v>
      </c>
      <c r="Q5549">
        <v>0</v>
      </c>
      <c r="R5549">
        <v>5.8983016412058404</v>
      </c>
      <c r="S5549">
        <v>232.14252690698001</v>
      </c>
    </row>
    <row r="5550" spans="1:20" hidden="1" x14ac:dyDescent="0.25">
      <c r="A5550">
        <v>2723</v>
      </c>
      <c r="B5550">
        <v>333</v>
      </c>
      <c r="C5550">
        <v>268.25628277614999</v>
      </c>
      <c r="D5550">
        <v>0.10775938060458599</v>
      </c>
      <c r="E5550">
        <v>0</v>
      </c>
      <c r="F5550">
        <v>-3.4897044559230102E-2</v>
      </c>
      <c r="G5550">
        <v>51</v>
      </c>
      <c r="H5550">
        <v>4</v>
      </c>
      <c r="I5550">
        <v>168.89453442221</v>
      </c>
      <c r="J5550">
        <v>252.16459212535099</v>
      </c>
      <c r="K5550">
        <v>11.4360209308962</v>
      </c>
      <c r="L5550">
        <v>22.605801</v>
      </c>
      <c r="M5550">
        <v>264.25567684580199</v>
      </c>
      <c r="N5550">
        <v>150.10728839119</v>
      </c>
      <c r="O5550">
        <v>0.840689955333636</v>
      </c>
      <c r="P5550">
        <v>2.98</v>
      </c>
      <c r="Q5550">
        <v>0</v>
      </c>
      <c r="R5550">
        <v>0.38852522855614102</v>
      </c>
      <c r="S5550">
        <v>266.90987950517803</v>
      </c>
    </row>
    <row r="5551" spans="1:20" x14ac:dyDescent="0.25">
      <c r="A5551">
        <v>2723</v>
      </c>
      <c r="B5551">
        <v>1499</v>
      </c>
      <c r="C5551">
        <v>246.52528755909901</v>
      </c>
      <c r="D5551">
        <v>0.13983218555222701</v>
      </c>
      <c r="E5551">
        <v>0</v>
      </c>
      <c r="F5551">
        <v>0.34316277268560003</v>
      </c>
      <c r="G5551">
        <v>51</v>
      </c>
      <c r="H5551">
        <v>4</v>
      </c>
      <c r="I5551">
        <v>94.524512102915395</v>
      </c>
      <c r="J5551">
        <v>216.07469666318099</v>
      </c>
      <c r="K5551">
        <v>11.4360209308962</v>
      </c>
      <c r="L5551">
        <v>-39.488300000000002</v>
      </c>
      <c r="M5551">
        <v>189.62358269721199</v>
      </c>
      <c r="N5551">
        <v>110.500211190092</v>
      </c>
      <c r="O5551">
        <v>5.7867318369172303</v>
      </c>
      <c r="P5551">
        <v>-6.33</v>
      </c>
      <c r="Q5551">
        <v>0</v>
      </c>
      <c r="R5551">
        <v>-7.8810462325648203</v>
      </c>
      <c r="S5551">
        <v>274.112068643047</v>
      </c>
      <c r="T5551">
        <f>IF(AND(C5551&gt;=$V$3,B5551=$V$1,A5551&lt;=2004),1,0)</f>
        <v>0</v>
      </c>
    </row>
    <row r="5552" spans="1:20" hidden="1" x14ac:dyDescent="0.25">
      <c r="A5552">
        <v>2723</v>
      </c>
      <c r="B5552">
        <v>1513</v>
      </c>
      <c r="C5552">
        <v>250.252177767398</v>
      </c>
      <c r="D5552">
        <v>0.14545461609263899</v>
      </c>
      <c r="E5552">
        <v>0</v>
      </c>
      <c r="F5552">
        <v>0.34124574460554902</v>
      </c>
      <c r="G5552">
        <v>51</v>
      </c>
      <c r="H5552">
        <v>4</v>
      </c>
      <c r="I5552">
        <v>100.202763037556</v>
      </c>
      <c r="J5552">
        <v>217.62902737370399</v>
      </c>
      <c r="K5552">
        <v>11.4360209308962</v>
      </c>
      <c r="L5552">
        <v>-37.064602000000001</v>
      </c>
      <c r="M5552">
        <v>201.31305323941001</v>
      </c>
      <c r="N5552">
        <v>117.784018226208</v>
      </c>
      <c r="O5552">
        <v>5.3648570607162496</v>
      </c>
      <c r="P5552">
        <v>-4.59</v>
      </c>
      <c r="Q5552">
        <v>0</v>
      </c>
      <c r="R5552">
        <v>-7.4234017289246399</v>
      </c>
      <c r="S5552">
        <v>276.25156086219999</v>
      </c>
    </row>
    <row r="5553" spans="1:20" hidden="1" x14ac:dyDescent="0.25">
      <c r="A5553">
        <v>2723</v>
      </c>
      <c r="B5553">
        <v>3090</v>
      </c>
      <c r="C5553">
        <v>252.91253582193301</v>
      </c>
      <c r="D5553">
        <v>0.118057350300696</v>
      </c>
      <c r="E5553">
        <v>0</v>
      </c>
      <c r="F5553">
        <v>-0.28310606094752999</v>
      </c>
      <c r="G5553">
        <v>51</v>
      </c>
      <c r="H5553">
        <v>4</v>
      </c>
      <c r="I5553">
        <v>148.38662614732601</v>
      </c>
      <c r="J5553">
        <v>231.790823580271</v>
      </c>
      <c r="K5553">
        <v>11.4360209308962</v>
      </c>
      <c r="L5553">
        <v>47.642398999999997</v>
      </c>
      <c r="M5553">
        <v>208.126615335027</v>
      </c>
      <c r="N5553">
        <v>119.26299343046</v>
      </c>
      <c r="O5553">
        <v>0.42058428289144401</v>
      </c>
      <c r="P5553">
        <v>2.42</v>
      </c>
      <c r="Q5553">
        <v>0</v>
      </c>
      <c r="R5553">
        <v>5.9265408022301198</v>
      </c>
      <c r="S5553">
        <v>232.23922466902499</v>
      </c>
    </row>
    <row r="5554" spans="1:20" hidden="1" x14ac:dyDescent="0.25">
      <c r="A5554">
        <v>2724</v>
      </c>
      <c r="B5554">
        <v>333</v>
      </c>
      <c r="C5554">
        <v>268.261902658574</v>
      </c>
      <c r="D5554">
        <v>0.10785437157005801</v>
      </c>
      <c r="E5554">
        <v>0</v>
      </c>
      <c r="F5554">
        <v>-2.8083717260004699E-2</v>
      </c>
      <c r="G5554">
        <v>52</v>
      </c>
      <c r="H5554">
        <v>4</v>
      </c>
      <c r="I5554">
        <v>168.99152279720801</v>
      </c>
      <c r="J5554">
        <v>252.17021200777501</v>
      </c>
      <c r="K5554">
        <v>11.8259889173014</v>
      </c>
      <c r="L5554">
        <v>22.605801</v>
      </c>
      <c r="M5554">
        <v>264.27364525659999</v>
      </c>
      <c r="N5554">
        <v>150.130025856777</v>
      </c>
      <c r="O5554">
        <v>0.84984323497769698</v>
      </c>
      <c r="P5554">
        <v>2.93</v>
      </c>
      <c r="Q5554">
        <v>0</v>
      </c>
      <c r="R5554">
        <v>0.38801246682141899</v>
      </c>
      <c r="S5554">
        <v>266.91621033768899</v>
      </c>
    </row>
    <row r="5555" spans="1:20" x14ac:dyDescent="0.25">
      <c r="A5555">
        <v>2724</v>
      </c>
      <c r="B5555">
        <v>1499</v>
      </c>
      <c r="C5555">
        <v>246.14565527280999</v>
      </c>
      <c r="D5555">
        <v>0.13995544901416501</v>
      </c>
      <c r="E5555">
        <v>0</v>
      </c>
      <c r="F5555">
        <v>0.30454330606216201</v>
      </c>
      <c r="G5555">
        <v>52</v>
      </c>
      <c r="H5555">
        <v>4</v>
      </c>
      <c r="I5555">
        <v>93.169417964635798</v>
      </c>
      <c r="J5555">
        <v>215.695064376891</v>
      </c>
      <c r="K5555">
        <v>11.8259889173014</v>
      </c>
      <c r="L5555">
        <v>-39.488300000000002</v>
      </c>
      <c r="M5555">
        <v>188.495133526133</v>
      </c>
      <c r="N5555">
        <v>109.85243547241799</v>
      </c>
      <c r="O5555">
        <v>5.7917608997897201</v>
      </c>
      <c r="P5555">
        <v>-6.3</v>
      </c>
      <c r="Q5555">
        <v>0</v>
      </c>
      <c r="R5555">
        <v>-7.9500809384708404</v>
      </c>
      <c r="S5555">
        <v>273.98235469008699</v>
      </c>
      <c r="T5555">
        <f>IF(AND(C5555&gt;=$V$3,B5555=$V$1,A5555&lt;=2004),1,0)</f>
        <v>0</v>
      </c>
    </row>
    <row r="5556" spans="1:20" hidden="1" x14ac:dyDescent="0.25">
      <c r="A5556">
        <v>2724</v>
      </c>
      <c r="B5556">
        <v>1513</v>
      </c>
      <c r="C5556">
        <v>249.87948308940199</v>
      </c>
      <c r="D5556">
        <v>0.14558283578300399</v>
      </c>
      <c r="E5556">
        <v>0</v>
      </c>
      <c r="F5556">
        <v>0.30191801527831202</v>
      </c>
      <c r="G5556">
        <v>52</v>
      </c>
      <c r="H5556">
        <v>4</v>
      </c>
      <c r="I5556">
        <v>98.869948381843201</v>
      </c>
      <c r="J5556">
        <v>217.25633269570699</v>
      </c>
      <c r="K5556">
        <v>11.8259889173014</v>
      </c>
      <c r="L5556">
        <v>-37.064602000000001</v>
      </c>
      <c r="M5556">
        <v>200.15466108871399</v>
      </c>
      <c r="N5556">
        <v>117.116829570766</v>
      </c>
      <c r="O5556">
        <v>5.3771793521260598</v>
      </c>
      <c r="P5556">
        <v>-4.59</v>
      </c>
      <c r="Q5556">
        <v>0</v>
      </c>
      <c r="R5556">
        <v>-7.4926175447944097</v>
      </c>
      <c r="S5556">
        <v>276.129310906851</v>
      </c>
    </row>
    <row r="5557" spans="1:20" hidden="1" x14ac:dyDescent="0.25">
      <c r="A5557">
        <v>2724</v>
      </c>
      <c r="B5557">
        <v>3090</v>
      </c>
      <c r="C5557">
        <v>253.12718676849499</v>
      </c>
      <c r="D5557">
        <v>0.118161419028849</v>
      </c>
      <c r="E5557">
        <v>0</v>
      </c>
      <c r="F5557">
        <v>-0.25802917302003098</v>
      </c>
      <c r="G5557">
        <v>52</v>
      </c>
      <c r="H5557">
        <v>4</v>
      </c>
      <c r="I5557">
        <v>149.33595828863099</v>
      </c>
      <c r="J5557">
        <v>232.00547452683301</v>
      </c>
      <c r="K5557">
        <v>11.8259889173014</v>
      </c>
      <c r="L5557">
        <v>47.642398999999997</v>
      </c>
      <c r="M5557">
        <v>208.80248849523201</v>
      </c>
      <c r="N5557">
        <v>119.660522663618</v>
      </c>
      <c r="O5557">
        <v>0.44514387091001001</v>
      </c>
      <c r="P5557">
        <v>2.34</v>
      </c>
      <c r="Q5557">
        <v>0</v>
      </c>
      <c r="R5557">
        <v>5.9577265079122297</v>
      </c>
      <c r="S5557">
        <v>232.33643125874099</v>
      </c>
    </row>
    <row r="5558" spans="1:20" hidden="1" x14ac:dyDescent="0.25">
      <c r="A5558">
        <v>2725</v>
      </c>
      <c r="B5558">
        <v>333</v>
      </c>
      <c r="C5558">
        <v>268.266504909628</v>
      </c>
      <c r="D5558">
        <v>0.10795640472161</v>
      </c>
      <c r="E5558">
        <v>0</v>
      </c>
      <c r="F5558">
        <v>2.6962033839649801E-2</v>
      </c>
      <c r="G5558">
        <v>53</v>
      </c>
      <c r="H5558">
        <v>4</v>
      </c>
      <c r="I5558">
        <v>168.99152279720801</v>
      </c>
      <c r="J5558">
        <v>252.174814258829</v>
      </c>
      <c r="K5558">
        <v>11.8259889173014</v>
      </c>
      <c r="L5558">
        <v>22.605801</v>
      </c>
      <c r="M5558">
        <v>264.29579174235101</v>
      </c>
      <c r="N5558">
        <v>150.15605995871499</v>
      </c>
      <c r="O5558">
        <v>0.85878870020110298</v>
      </c>
      <c r="P5558">
        <v>2.89</v>
      </c>
      <c r="Q5558">
        <v>0</v>
      </c>
      <c r="R5558">
        <v>0.38780758207187299</v>
      </c>
      <c r="S5558">
        <v>266.92253782728898</v>
      </c>
    </row>
    <row r="5559" spans="1:20" x14ac:dyDescent="0.25">
      <c r="A5559">
        <v>2725</v>
      </c>
      <c r="B5559">
        <v>1499</v>
      </c>
      <c r="C5559">
        <v>245.78942773336101</v>
      </c>
      <c r="D5559">
        <v>0.140087850652892</v>
      </c>
      <c r="E5559">
        <v>0</v>
      </c>
      <c r="F5559">
        <v>-0.62011255930785203</v>
      </c>
      <c r="G5559">
        <v>53</v>
      </c>
      <c r="H5559">
        <v>4</v>
      </c>
      <c r="I5559">
        <v>93.169417964635798</v>
      </c>
      <c r="J5559">
        <v>215.33883683744301</v>
      </c>
      <c r="K5559">
        <v>11.8259889173014</v>
      </c>
      <c r="L5559">
        <v>-39.488300000000002</v>
      </c>
      <c r="M5559">
        <v>187.336733669209</v>
      </c>
      <c r="N5559">
        <v>109.18780250852301</v>
      </c>
      <c r="O5559">
        <v>5.7960839922164</v>
      </c>
      <c r="P5559">
        <v>-6.25</v>
      </c>
      <c r="Q5559">
        <v>0</v>
      </c>
      <c r="R5559">
        <v>-8.0221035123237492</v>
      </c>
      <c r="S5559">
        <v>273.85146561289599</v>
      </c>
      <c r="T5559">
        <f>IF(AND(C5559&gt;=$V$3,B5559=$V$1,A5559&lt;=2004),1,0)</f>
        <v>0</v>
      </c>
    </row>
    <row r="5560" spans="1:20" hidden="1" x14ac:dyDescent="0.25">
      <c r="A5560">
        <v>2725</v>
      </c>
      <c r="B5560">
        <v>1513</v>
      </c>
      <c r="C5560">
        <v>249.52941528842999</v>
      </c>
      <c r="D5560">
        <v>0.14572056108176001</v>
      </c>
      <c r="E5560">
        <v>0</v>
      </c>
      <c r="F5560">
        <v>-0.599503872473095</v>
      </c>
      <c r="G5560">
        <v>53</v>
      </c>
      <c r="H5560">
        <v>4</v>
      </c>
      <c r="I5560">
        <v>98.869948381843201</v>
      </c>
      <c r="J5560">
        <v>216.90626489473601</v>
      </c>
      <c r="K5560">
        <v>11.8259889173014</v>
      </c>
      <c r="L5560">
        <v>-37.064602000000001</v>
      </c>
      <c r="M5560">
        <v>198.96497953424301</v>
      </c>
      <c r="N5560">
        <v>116.431980255233</v>
      </c>
      <c r="O5560">
        <v>5.3896767146008298</v>
      </c>
      <c r="P5560">
        <v>-4.58</v>
      </c>
      <c r="Q5560">
        <v>0</v>
      </c>
      <c r="R5560">
        <v>-7.5647918158556102</v>
      </c>
      <c r="S5560">
        <v>276.00588335216997</v>
      </c>
    </row>
    <row r="5561" spans="1:20" hidden="1" x14ac:dyDescent="0.25">
      <c r="A5561">
        <v>2725</v>
      </c>
      <c r="B5561">
        <v>3090</v>
      </c>
      <c r="C5561">
        <v>253.32782148994499</v>
      </c>
      <c r="D5561">
        <v>0.11827320292596701</v>
      </c>
      <c r="E5561">
        <v>0</v>
      </c>
      <c r="F5561">
        <v>0.37135951212231399</v>
      </c>
      <c r="G5561">
        <v>53</v>
      </c>
      <c r="H5561">
        <v>4</v>
      </c>
      <c r="I5561">
        <v>149.33595828863099</v>
      </c>
      <c r="J5561">
        <v>232.20610924828301</v>
      </c>
      <c r="K5561">
        <v>11.8259889173014</v>
      </c>
      <c r="L5561">
        <v>47.642398999999997</v>
      </c>
      <c r="M5561">
        <v>209.512247585457</v>
      </c>
      <c r="N5561">
        <v>120.078293907687</v>
      </c>
      <c r="O5561">
        <v>0.46961784064266199</v>
      </c>
      <c r="P5561">
        <v>2.27</v>
      </c>
      <c r="Q5561">
        <v>0</v>
      </c>
      <c r="R5561">
        <v>5.9915721436119096</v>
      </c>
      <c r="S5561">
        <v>232.434190075689</v>
      </c>
    </row>
    <row r="5562" spans="1:20" hidden="1" x14ac:dyDescent="0.25">
      <c r="A5562">
        <v>2726</v>
      </c>
      <c r="B5562">
        <v>333</v>
      </c>
      <c r="C5562">
        <v>268.272409806501</v>
      </c>
      <c r="D5562">
        <v>0.108054968094665</v>
      </c>
      <c r="E5562">
        <v>0</v>
      </c>
      <c r="F5562">
        <v>-3.4513472670261398E-2</v>
      </c>
      <c r="G5562">
        <v>54</v>
      </c>
      <c r="H5562">
        <v>4</v>
      </c>
      <c r="I5562">
        <v>169.084770630337</v>
      </c>
      <c r="J5562">
        <v>252.18071915570201</v>
      </c>
      <c r="K5562">
        <v>12.2123545929215</v>
      </c>
      <c r="L5562">
        <v>22.605801</v>
      </c>
      <c r="M5562">
        <v>264.31392904587</v>
      </c>
      <c r="N5562">
        <v>150.17935315203701</v>
      </c>
      <c r="O5562">
        <v>0.86645520567997503</v>
      </c>
      <c r="P5562">
        <v>2.85</v>
      </c>
      <c r="Q5562">
        <v>0</v>
      </c>
      <c r="R5562">
        <v>0.38731039517501398</v>
      </c>
      <c r="S5562">
        <v>266.92885720476102</v>
      </c>
    </row>
    <row r="5563" spans="1:20" x14ac:dyDescent="0.25">
      <c r="A5563">
        <v>2726</v>
      </c>
      <c r="B5563">
        <v>1499</v>
      </c>
      <c r="C5563">
        <v>245.421962286113</v>
      </c>
      <c r="D5563">
        <v>0.14021574979069601</v>
      </c>
      <c r="E5563">
        <v>0</v>
      </c>
      <c r="F5563">
        <v>0.29775081518205698</v>
      </c>
      <c r="G5563">
        <v>54</v>
      </c>
      <c r="H5563">
        <v>4</v>
      </c>
      <c r="I5563">
        <v>91.833162265967701</v>
      </c>
      <c r="J5563">
        <v>214.971371390195</v>
      </c>
      <c r="K5563">
        <v>12.2123545929215</v>
      </c>
      <c r="L5563">
        <v>-39.488300000000002</v>
      </c>
      <c r="M5563">
        <v>186.25461383549299</v>
      </c>
      <c r="N5563">
        <v>108.56714365123101</v>
      </c>
      <c r="O5563">
        <v>5.7988509652820701</v>
      </c>
      <c r="P5563">
        <v>-6.2</v>
      </c>
      <c r="Q5563">
        <v>0</v>
      </c>
      <c r="R5563">
        <v>-8.0870425499026908</v>
      </c>
      <c r="S5563">
        <v>273.71951698683603</v>
      </c>
      <c r="T5563">
        <f>IF(AND(C5563&gt;=$V$3,B5563=$V$1,A5563&lt;=2004),1,0)</f>
        <v>0</v>
      </c>
    </row>
    <row r="5564" spans="1:20" hidden="1" x14ac:dyDescent="0.25">
      <c r="A5564">
        <v>2726</v>
      </c>
      <c r="B5564">
        <v>1513</v>
      </c>
      <c r="C5564">
        <v>249.16867167375699</v>
      </c>
      <c r="D5564">
        <v>0.14585360284116999</v>
      </c>
      <c r="E5564">
        <v>0</v>
      </c>
      <c r="F5564">
        <v>0.28285856947096899</v>
      </c>
      <c r="G5564">
        <v>54</v>
      </c>
      <c r="H5564">
        <v>4</v>
      </c>
      <c r="I5564">
        <v>97.555014257700506</v>
      </c>
      <c r="J5564">
        <v>216.54552128006301</v>
      </c>
      <c r="K5564">
        <v>12.2123545929215</v>
      </c>
      <c r="L5564">
        <v>-37.064602000000001</v>
      </c>
      <c r="M5564">
        <v>197.85236312944301</v>
      </c>
      <c r="N5564">
        <v>115.791710451131</v>
      </c>
      <c r="O5564">
        <v>5.4020828719229099</v>
      </c>
      <c r="P5564">
        <v>-4.55</v>
      </c>
      <c r="Q5564">
        <v>0</v>
      </c>
      <c r="R5564">
        <v>-7.6301060073318396</v>
      </c>
      <c r="S5564">
        <v>275.88139012758899</v>
      </c>
    </row>
    <row r="5565" spans="1:20" hidden="1" x14ac:dyDescent="0.25">
      <c r="A5565">
        <v>2726</v>
      </c>
      <c r="B5565">
        <v>3090</v>
      </c>
      <c r="C5565">
        <v>253.538948084758</v>
      </c>
      <c r="D5565">
        <v>0.118381185456994</v>
      </c>
      <c r="E5565">
        <v>0</v>
      </c>
      <c r="F5565">
        <v>-0.27798226562883799</v>
      </c>
      <c r="G5565">
        <v>54</v>
      </c>
      <c r="H5565">
        <v>4</v>
      </c>
      <c r="I5565">
        <v>150.27669128130799</v>
      </c>
      <c r="J5565">
        <v>232.41723584309599</v>
      </c>
      <c r="K5565">
        <v>12.2123545929215</v>
      </c>
      <c r="L5565">
        <v>47.642398999999997</v>
      </c>
      <c r="M5565">
        <v>210.177295632382</v>
      </c>
      <c r="N5565">
        <v>120.470129746224</v>
      </c>
      <c r="O5565">
        <v>0.49310352269769597</v>
      </c>
      <c r="P5565">
        <v>2.21</v>
      </c>
      <c r="Q5565">
        <v>0</v>
      </c>
      <c r="R5565">
        <v>6.0212193780941501</v>
      </c>
      <c r="S5565">
        <v>232.53243261852799</v>
      </c>
    </row>
    <row r="5566" spans="1:20" hidden="1" x14ac:dyDescent="0.25">
      <c r="A5566">
        <v>2727</v>
      </c>
      <c r="B5566">
        <v>333</v>
      </c>
      <c r="C5566">
        <v>268.27680209093</v>
      </c>
      <c r="D5566">
        <v>0.108151617233817</v>
      </c>
      <c r="E5566">
        <v>0</v>
      </c>
      <c r="F5566">
        <v>4.0076509330188803E-2</v>
      </c>
      <c r="G5566">
        <v>55</v>
      </c>
      <c r="H5566">
        <v>4</v>
      </c>
      <c r="I5566">
        <v>169.084770630337</v>
      </c>
      <c r="J5566">
        <v>252.18511144013101</v>
      </c>
      <c r="K5566">
        <v>12.2123545929215</v>
      </c>
      <c r="L5566">
        <v>22.605801</v>
      </c>
      <c r="M5566">
        <v>264.33720139626098</v>
      </c>
      <c r="N5566">
        <v>150.20530644244801</v>
      </c>
      <c r="O5566">
        <v>0.87357830947304904</v>
      </c>
      <c r="P5566">
        <v>2.8</v>
      </c>
      <c r="Q5566">
        <v>0</v>
      </c>
      <c r="R5566">
        <v>0.38719094831774897</v>
      </c>
      <c r="S5566">
        <v>266.93517463333097</v>
      </c>
    </row>
    <row r="5567" spans="1:20" x14ac:dyDescent="0.25">
      <c r="A5567">
        <v>2727</v>
      </c>
      <c r="B5567">
        <v>1499</v>
      </c>
      <c r="C5567">
        <v>245.07691977545801</v>
      </c>
      <c r="D5567">
        <v>0.14034116495440299</v>
      </c>
      <c r="E5567">
        <v>0</v>
      </c>
      <c r="F5567">
        <v>-0.59409940605496303</v>
      </c>
      <c r="G5567">
        <v>55</v>
      </c>
      <c r="H5567">
        <v>4</v>
      </c>
      <c r="I5567">
        <v>91.833162265967701</v>
      </c>
      <c r="J5567">
        <v>214.62632887953899</v>
      </c>
      <c r="K5567">
        <v>12.2123545929215</v>
      </c>
      <c r="L5567">
        <v>-39.488300000000002</v>
      </c>
      <c r="M5567">
        <v>185.14327552031901</v>
      </c>
      <c r="N5567">
        <v>107.929135438619</v>
      </c>
      <c r="O5567">
        <v>5.8017479865714101</v>
      </c>
      <c r="P5567">
        <v>-6.15</v>
      </c>
      <c r="Q5567">
        <v>0</v>
      </c>
      <c r="R5567">
        <v>-8.1549148321061793</v>
      </c>
      <c r="S5567">
        <v>273.58646095292801</v>
      </c>
      <c r="T5567">
        <f>IF(AND(C5567&gt;=$V$3,B5567=$V$1,A5567&lt;=2004),1,0)</f>
        <v>0</v>
      </c>
    </row>
    <row r="5568" spans="1:20" hidden="1" x14ac:dyDescent="0.25">
      <c r="A5568">
        <v>2727</v>
      </c>
      <c r="B5568">
        <v>1513</v>
      </c>
      <c r="C5568">
        <v>248.83029935709499</v>
      </c>
      <c r="D5568">
        <v>0.14598406074982001</v>
      </c>
      <c r="E5568">
        <v>0</v>
      </c>
      <c r="F5568">
        <v>-0.59273233717151697</v>
      </c>
      <c r="G5568">
        <v>55</v>
      </c>
      <c r="H5568">
        <v>4</v>
      </c>
      <c r="I5568">
        <v>97.555014257700506</v>
      </c>
      <c r="J5568">
        <v>216.20714896339999</v>
      </c>
      <c r="K5568">
        <v>12.2123545929215</v>
      </c>
      <c r="L5568">
        <v>-37.064602000000001</v>
      </c>
      <c r="M5568">
        <v>196.71070457022299</v>
      </c>
      <c r="N5568">
        <v>115.13410550950501</v>
      </c>
      <c r="O5568">
        <v>5.4126779061577999</v>
      </c>
      <c r="P5568">
        <v>-4.5199999999999996</v>
      </c>
      <c r="Q5568">
        <v>0</v>
      </c>
      <c r="R5568">
        <v>-7.69818969267582</v>
      </c>
      <c r="S5568">
        <v>275.755786045896</v>
      </c>
    </row>
    <row r="5569" spans="1:20" hidden="1" x14ac:dyDescent="0.25">
      <c r="A5569">
        <v>2727</v>
      </c>
      <c r="B5569">
        <v>3090</v>
      </c>
      <c r="C5569">
        <v>253.736492193332</v>
      </c>
      <c r="D5569">
        <v>0.11848707082134199</v>
      </c>
      <c r="E5569">
        <v>0</v>
      </c>
      <c r="F5569">
        <v>0.359867645740994</v>
      </c>
      <c r="G5569">
        <v>55</v>
      </c>
      <c r="H5569">
        <v>4</v>
      </c>
      <c r="I5569">
        <v>150.27669128130799</v>
      </c>
      <c r="J5569">
        <v>232.61477995166999</v>
      </c>
      <c r="K5569">
        <v>12.2123545929215</v>
      </c>
      <c r="L5569">
        <v>47.642398999999997</v>
      </c>
      <c r="M5569">
        <v>210.878829638338</v>
      </c>
      <c r="N5569">
        <v>120.88273404807801</v>
      </c>
      <c r="O5569">
        <v>0.51469700787273798</v>
      </c>
      <c r="P5569">
        <v>2.15</v>
      </c>
      <c r="Q5569">
        <v>0</v>
      </c>
      <c r="R5569">
        <v>6.0537508049079003</v>
      </c>
      <c r="S5569">
        <v>232.631205945896</v>
      </c>
    </row>
    <row r="5570" spans="1:20" hidden="1" x14ac:dyDescent="0.25">
      <c r="A5570">
        <v>2728</v>
      </c>
      <c r="B5570">
        <v>333</v>
      </c>
      <c r="C5570">
        <v>268.282792831069</v>
      </c>
      <c r="D5570">
        <v>0.108249946568752</v>
      </c>
      <c r="E5570">
        <v>0</v>
      </c>
      <c r="F5570">
        <v>-4.23509282388293E-2</v>
      </c>
      <c r="G5570">
        <v>56</v>
      </c>
      <c r="H5570">
        <v>4</v>
      </c>
      <c r="I5570">
        <v>169.17453553585199</v>
      </c>
      <c r="J5570">
        <v>252.19110218027001</v>
      </c>
      <c r="K5570">
        <v>12.5950002670288</v>
      </c>
      <c r="L5570">
        <v>22.605801</v>
      </c>
      <c r="M5570">
        <v>264.35451324265603</v>
      </c>
      <c r="N5570">
        <v>150.22808862740399</v>
      </c>
      <c r="O5570">
        <v>0.88099588332839096</v>
      </c>
      <c r="P5570">
        <v>2.77</v>
      </c>
      <c r="Q5570">
        <v>0</v>
      </c>
      <c r="R5570">
        <v>0.386636151739703</v>
      </c>
      <c r="S5570">
        <v>266.94148300980999</v>
      </c>
    </row>
    <row r="5571" spans="1:20" x14ac:dyDescent="0.25">
      <c r="A5571">
        <v>2728</v>
      </c>
      <c r="B5571">
        <v>1499</v>
      </c>
      <c r="C5571">
        <v>244.721429362045</v>
      </c>
      <c r="D5571">
        <v>0.140468760396496</v>
      </c>
      <c r="E5571">
        <v>0</v>
      </c>
      <c r="F5571">
        <v>0.27681949749294599</v>
      </c>
      <c r="G5571">
        <v>56</v>
      </c>
      <c r="H5571">
        <v>4</v>
      </c>
      <c r="I5571">
        <v>90.515993166980905</v>
      </c>
      <c r="J5571">
        <v>214.270838466127</v>
      </c>
      <c r="K5571">
        <v>12.5950002670288</v>
      </c>
      <c r="L5571">
        <v>-39.488300000000002</v>
      </c>
      <c r="M5571">
        <v>184.104286073982</v>
      </c>
      <c r="N5571">
        <v>107.33335266995</v>
      </c>
      <c r="O5571">
        <v>5.8050228294504702</v>
      </c>
      <c r="P5571">
        <v>-6.07</v>
      </c>
      <c r="Q5571">
        <v>0</v>
      </c>
      <c r="R5571">
        <v>-8.2160060352761892</v>
      </c>
      <c r="S5571">
        <v>273.45240815162703</v>
      </c>
      <c r="T5571">
        <f>IF(AND(C5571&gt;=$V$3,B5571=$V$1,A5571&lt;=2004),1,0)</f>
        <v>0</v>
      </c>
    </row>
    <row r="5572" spans="1:20" hidden="1" x14ac:dyDescent="0.25">
      <c r="A5572">
        <v>2728</v>
      </c>
      <c r="B5572">
        <v>1513</v>
      </c>
      <c r="C5572">
        <v>248.48111806996999</v>
      </c>
      <c r="D5572">
        <v>0.14611678660239499</v>
      </c>
      <c r="E5572">
        <v>0</v>
      </c>
      <c r="F5572">
        <v>0.28638659914440501</v>
      </c>
      <c r="G5572">
        <v>56</v>
      </c>
      <c r="H5572">
        <v>4</v>
      </c>
      <c r="I5572">
        <v>96.258229722792606</v>
      </c>
      <c r="J5572">
        <v>215.85796767627599</v>
      </c>
      <c r="K5572">
        <v>12.5950002670288</v>
      </c>
      <c r="L5572">
        <v>-37.064602000000001</v>
      </c>
      <c r="M5572">
        <v>195.64434268951999</v>
      </c>
      <c r="N5572">
        <v>114.520629143664</v>
      </c>
      <c r="O5572">
        <v>5.4231041494624002</v>
      </c>
      <c r="P5572">
        <v>-4.4800000000000004</v>
      </c>
      <c r="Q5572">
        <v>0</v>
      </c>
      <c r="R5572">
        <v>-7.7595061863975996</v>
      </c>
      <c r="S5572">
        <v>275.629181520955</v>
      </c>
    </row>
    <row r="5573" spans="1:20" hidden="1" x14ac:dyDescent="0.25">
      <c r="A5573">
        <v>2728</v>
      </c>
      <c r="B5573">
        <v>3090</v>
      </c>
      <c r="C5573">
        <v>253.94473971661799</v>
      </c>
      <c r="D5573">
        <v>0.118594796948516</v>
      </c>
      <c r="E5573">
        <v>0</v>
      </c>
      <c r="F5573">
        <v>-0.283587068237173</v>
      </c>
      <c r="G5573">
        <v>56</v>
      </c>
      <c r="H5573">
        <v>4</v>
      </c>
      <c r="I5573">
        <v>151.20879998311901</v>
      </c>
      <c r="J5573">
        <v>232.82302747495601</v>
      </c>
      <c r="K5573">
        <v>12.5950002670288</v>
      </c>
      <c r="L5573">
        <v>47.642398999999997</v>
      </c>
      <c r="M5573">
        <v>211.53682056925999</v>
      </c>
      <c r="N5573">
        <v>121.27062255378399</v>
      </c>
      <c r="O5573">
        <v>0.53515436760447199</v>
      </c>
      <c r="P5573">
        <v>2.1</v>
      </c>
      <c r="Q5573">
        <v>0</v>
      </c>
      <c r="R5573">
        <v>6.0822150067499203</v>
      </c>
      <c r="S5573">
        <v>232.730443696729</v>
      </c>
    </row>
    <row r="5574" spans="1:20" hidden="1" x14ac:dyDescent="0.25">
      <c r="A5574">
        <v>2729</v>
      </c>
      <c r="B5574">
        <v>333</v>
      </c>
      <c r="C5574">
        <v>268.287572833289</v>
      </c>
      <c r="D5574">
        <v>0.108343401995782</v>
      </c>
      <c r="E5574">
        <v>0</v>
      </c>
      <c r="F5574">
        <v>3.2078376329431002E-2</v>
      </c>
      <c r="G5574">
        <v>57</v>
      </c>
      <c r="H5574">
        <v>4</v>
      </c>
      <c r="I5574">
        <v>169.17453553585199</v>
      </c>
      <c r="J5574">
        <v>252.19588218249001</v>
      </c>
      <c r="K5574">
        <v>12.5950002670288</v>
      </c>
      <c r="L5574">
        <v>22.605801</v>
      </c>
      <c r="M5574">
        <v>264.378126648337</v>
      </c>
      <c r="N5574">
        <v>150.253805246414</v>
      </c>
      <c r="O5574">
        <v>0.88672275582156201</v>
      </c>
      <c r="P5574">
        <v>2.73</v>
      </c>
      <c r="Q5574">
        <v>0</v>
      </c>
      <c r="R5574">
        <v>0.38654461389037498</v>
      </c>
      <c r="S5574">
        <v>266.94778989275301</v>
      </c>
    </row>
    <row r="5575" spans="1:20" x14ac:dyDescent="0.25">
      <c r="A5575">
        <v>2729</v>
      </c>
      <c r="B5575">
        <v>1499</v>
      </c>
      <c r="C5575">
        <v>244.38817970146101</v>
      </c>
      <c r="D5575">
        <v>0.140590031292263</v>
      </c>
      <c r="E5575">
        <v>0</v>
      </c>
      <c r="F5575">
        <v>-0.58927248889459805</v>
      </c>
      <c r="G5575">
        <v>57</v>
      </c>
      <c r="H5575">
        <v>4</v>
      </c>
      <c r="I5575">
        <v>90.515993166980905</v>
      </c>
      <c r="J5575">
        <v>213.93758880554199</v>
      </c>
      <c r="K5575">
        <v>12.5950002670288</v>
      </c>
      <c r="L5575">
        <v>-39.488300000000002</v>
      </c>
      <c r="M5575">
        <v>183.03841586543001</v>
      </c>
      <c r="N5575">
        <v>106.721292181263</v>
      </c>
      <c r="O5575">
        <v>5.8066707251988401</v>
      </c>
      <c r="P5575">
        <v>-6</v>
      </c>
      <c r="Q5575">
        <v>0</v>
      </c>
      <c r="R5575">
        <v>-8.2798209085572694</v>
      </c>
      <c r="S5575">
        <v>273.31731414338202</v>
      </c>
      <c r="T5575">
        <f>IF(AND(C5575&gt;=$V$3,B5575=$V$1,A5575&lt;=2004),1,0)</f>
        <v>0</v>
      </c>
    </row>
    <row r="5576" spans="1:20" hidden="1" x14ac:dyDescent="0.25">
      <c r="A5576">
        <v>2729</v>
      </c>
      <c r="B5576">
        <v>1513</v>
      </c>
      <c r="C5576">
        <v>248.153789363556</v>
      </c>
      <c r="D5576">
        <v>0.146242933608661</v>
      </c>
      <c r="E5576">
        <v>0</v>
      </c>
      <c r="F5576">
        <v>-0.57898887795653597</v>
      </c>
      <c r="G5576">
        <v>57</v>
      </c>
      <c r="H5576">
        <v>4</v>
      </c>
      <c r="I5576">
        <v>96.258229722792606</v>
      </c>
      <c r="J5576">
        <v>215.530638969862</v>
      </c>
      <c r="K5576">
        <v>12.5950002670288</v>
      </c>
      <c r="L5576">
        <v>-37.064602000000001</v>
      </c>
      <c r="M5576">
        <v>194.54846845539799</v>
      </c>
      <c r="N5576">
        <v>113.889228540529</v>
      </c>
      <c r="O5576">
        <v>5.4334762378298302</v>
      </c>
      <c r="P5576">
        <v>-4.4400000000000004</v>
      </c>
      <c r="Q5576">
        <v>0</v>
      </c>
      <c r="R5576">
        <v>-7.8236493449996303</v>
      </c>
      <c r="S5576">
        <v>275.501530432751</v>
      </c>
    </row>
    <row r="5577" spans="1:20" hidden="1" x14ac:dyDescent="0.25">
      <c r="A5577">
        <v>2729</v>
      </c>
      <c r="B5577">
        <v>3090</v>
      </c>
      <c r="C5577">
        <v>254.13942695791599</v>
      </c>
      <c r="D5577">
        <v>0.118697183395287</v>
      </c>
      <c r="E5577">
        <v>0</v>
      </c>
      <c r="F5577">
        <v>0.35927937856724501</v>
      </c>
      <c r="G5577">
        <v>57</v>
      </c>
      <c r="H5577">
        <v>4</v>
      </c>
      <c r="I5577">
        <v>151.20879998311901</v>
      </c>
      <c r="J5577">
        <v>233.01771471625401</v>
      </c>
      <c r="K5577">
        <v>12.5950002670288</v>
      </c>
      <c r="L5577">
        <v>47.642398999999997</v>
      </c>
      <c r="M5577">
        <v>212.23212899827499</v>
      </c>
      <c r="N5577">
        <v>121.679434851769</v>
      </c>
      <c r="O5577">
        <v>0.55378603982442698</v>
      </c>
      <c r="P5577">
        <v>2.04</v>
      </c>
      <c r="Q5577">
        <v>0</v>
      </c>
      <c r="R5577">
        <v>6.1136299265062899</v>
      </c>
      <c r="S5577">
        <v>232.830194015101</v>
      </c>
    </row>
    <row r="5578" spans="1:20" hidden="1" x14ac:dyDescent="0.25">
      <c r="A5578">
        <v>2730</v>
      </c>
      <c r="B5578">
        <v>333</v>
      </c>
      <c r="C5578">
        <v>268.29338496044898</v>
      </c>
      <c r="D5578">
        <v>0.108439025022219</v>
      </c>
      <c r="E5578">
        <v>0</v>
      </c>
      <c r="F5578">
        <v>-2.7346052987357001E-2</v>
      </c>
      <c r="G5578">
        <v>58</v>
      </c>
      <c r="H5578">
        <v>4</v>
      </c>
      <c r="I5578">
        <v>169.261076357121</v>
      </c>
      <c r="J5578">
        <v>252.201694309651</v>
      </c>
      <c r="K5578">
        <v>12.9738093820442</v>
      </c>
      <c r="L5578">
        <v>22.605801</v>
      </c>
      <c r="M5578">
        <v>264.39696888257998</v>
      </c>
      <c r="N5578">
        <v>150.27709050927101</v>
      </c>
      <c r="O5578">
        <v>0.89239334297765205</v>
      </c>
      <c r="P5578">
        <v>2.69</v>
      </c>
      <c r="Q5578">
        <v>0</v>
      </c>
      <c r="R5578">
        <v>0.38610459063094998</v>
      </c>
      <c r="S5578">
        <v>266.954089596252</v>
      </c>
    </row>
    <row r="5579" spans="1:20" x14ac:dyDescent="0.25">
      <c r="A5579">
        <v>2730</v>
      </c>
      <c r="B5579">
        <v>1499</v>
      </c>
      <c r="C5579">
        <v>244.04441136813799</v>
      </c>
      <c r="D5579">
        <v>0.140714114937704</v>
      </c>
      <c r="E5579">
        <v>0</v>
      </c>
      <c r="F5579">
        <v>0.27869456037259699</v>
      </c>
      <c r="G5579">
        <v>58</v>
      </c>
      <c r="H5579">
        <v>4</v>
      </c>
      <c r="I5579">
        <v>89.218151268160497</v>
      </c>
      <c r="J5579">
        <v>213.59382047221899</v>
      </c>
      <c r="K5579">
        <v>12.9738093820442</v>
      </c>
      <c r="L5579">
        <v>-39.488300000000002</v>
      </c>
      <c r="M5579">
        <v>182.04343952682399</v>
      </c>
      <c r="N5579">
        <v>106.15067161898899</v>
      </c>
      <c r="O5579">
        <v>5.8082237597512298</v>
      </c>
      <c r="P5579">
        <v>-5.91</v>
      </c>
      <c r="Q5579">
        <v>0</v>
      </c>
      <c r="R5579">
        <v>-8.3369262834006594</v>
      </c>
      <c r="S5579">
        <v>273.181288400737</v>
      </c>
      <c r="T5579">
        <f>IF(AND(C5579&gt;=$V$3,B5579=$V$1,A5579&lt;=2004),1,0)</f>
        <v>0</v>
      </c>
    </row>
    <row r="5580" spans="1:20" hidden="1" x14ac:dyDescent="0.25">
      <c r="A5580">
        <v>2730</v>
      </c>
      <c r="B5580">
        <v>1513</v>
      </c>
      <c r="C5580">
        <v>247.816017755925</v>
      </c>
      <c r="D5580">
        <v>0.146372006460806</v>
      </c>
      <c r="E5580">
        <v>0</v>
      </c>
      <c r="F5580">
        <v>0.27668750885372601</v>
      </c>
      <c r="G5580">
        <v>58</v>
      </c>
      <c r="H5580">
        <v>4</v>
      </c>
      <c r="I5580">
        <v>94.979856782994801</v>
      </c>
      <c r="J5580">
        <v>215.19286736223</v>
      </c>
      <c r="K5580">
        <v>12.9738093820442</v>
      </c>
      <c r="L5580">
        <v>-37.064602000000001</v>
      </c>
      <c r="M5580">
        <v>193.52536333294199</v>
      </c>
      <c r="N5580">
        <v>113.300544020044</v>
      </c>
      <c r="O5580">
        <v>5.44375638702894</v>
      </c>
      <c r="P5580">
        <v>-4.38</v>
      </c>
      <c r="Q5580">
        <v>0</v>
      </c>
      <c r="R5580">
        <v>-7.8811933267182104</v>
      </c>
      <c r="S5580">
        <v>275.37294045381202</v>
      </c>
    </row>
    <row r="5581" spans="1:20" hidden="1" x14ac:dyDescent="0.25">
      <c r="A5581">
        <v>2730</v>
      </c>
      <c r="B5581">
        <v>3090</v>
      </c>
      <c r="C5581">
        <v>254.34465107182399</v>
      </c>
      <c r="D5581">
        <v>0.11880194458698599</v>
      </c>
      <c r="E5581">
        <v>0</v>
      </c>
      <c r="F5581">
        <v>-0.279174548085245</v>
      </c>
      <c r="G5581">
        <v>58</v>
      </c>
      <c r="H5581">
        <v>4</v>
      </c>
      <c r="I5581">
        <v>152.13226055176401</v>
      </c>
      <c r="J5581">
        <v>233.22293883016101</v>
      </c>
      <c r="K5581">
        <v>12.9738093820442</v>
      </c>
      <c r="L5581">
        <v>47.642398999999997</v>
      </c>
      <c r="M5581">
        <v>212.88371056452101</v>
      </c>
      <c r="N5581">
        <v>122.063473429686</v>
      </c>
      <c r="O5581">
        <v>0.57184192162288305</v>
      </c>
      <c r="P5581">
        <v>1.99</v>
      </c>
      <c r="Q5581">
        <v>0</v>
      </c>
      <c r="R5581">
        <v>6.1409892700634297</v>
      </c>
      <c r="S5581">
        <v>232.930390730011</v>
      </c>
    </row>
    <row r="5582" spans="1:20" hidden="1" x14ac:dyDescent="0.25">
      <c r="A5582">
        <v>2731</v>
      </c>
      <c r="B5582">
        <v>333</v>
      </c>
      <c r="C5582">
        <v>268.29833194682197</v>
      </c>
      <c r="D5582">
        <v>0.10852344772176301</v>
      </c>
      <c r="E5582">
        <v>0</v>
      </c>
      <c r="F5582">
        <v>2.29218165324882E-2</v>
      </c>
      <c r="G5582">
        <v>59</v>
      </c>
      <c r="H5582">
        <v>4</v>
      </c>
      <c r="I5582">
        <v>169.261076357121</v>
      </c>
      <c r="J5582">
        <v>252.206641296024</v>
      </c>
      <c r="K5582">
        <v>12.9738093820442</v>
      </c>
      <c r="L5582">
        <v>22.605801</v>
      </c>
      <c r="M5582">
        <v>264.41988099475799</v>
      </c>
      <c r="N5582">
        <v>150.30121188512501</v>
      </c>
      <c r="O5582">
        <v>0.89812175085582202</v>
      </c>
      <c r="P5582">
        <v>2.66</v>
      </c>
      <c r="Q5582">
        <v>0</v>
      </c>
      <c r="R5582">
        <v>0.38596407871897598</v>
      </c>
      <c r="S5582">
        <v>266.96038700715098</v>
      </c>
    </row>
    <row r="5583" spans="1:20" x14ac:dyDescent="0.25">
      <c r="A5583">
        <v>2731</v>
      </c>
      <c r="B5583">
        <v>1499</v>
      </c>
      <c r="C5583">
        <v>243.72272235122401</v>
      </c>
      <c r="D5583">
        <v>0.14082366466340901</v>
      </c>
      <c r="E5583">
        <v>0</v>
      </c>
      <c r="F5583">
        <v>-0.58499529462641997</v>
      </c>
      <c r="G5583">
        <v>59</v>
      </c>
      <c r="H5583">
        <v>4</v>
      </c>
      <c r="I5583">
        <v>89.218151268160497</v>
      </c>
      <c r="J5583">
        <v>213.27213145530499</v>
      </c>
      <c r="K5583">
        <v>12.9738093820442</v>
      </c>
      <c r="L5583">
        <v>-39.488300000000002</v>
      </c>
      <c r="M5583">
        <v>181.02131399010199</v>
      </c>
      <c r="N5583">
        <v>105.56300337595999</v>
      </c>
      <c r="O5583">
        <v>5.8088935794273002</v>
      </c>
      <c r="P5583">
        <v>-5.82</v>
      </c>
      <c r="Q5583">
        <v>0</v>
      </c>
      <c r="R5583">
        <v>-8.3967944646583792</v>
      </c>
      <c r="S5583">
        <v>273.044285845589</v>
      </c>
      <c r="T5583">
        <f>IF(AND(C5583&gt;=$V$3,B5583=$V$1,A5583&lt;=2004),1,0)</f>
        <v>0</v>
      </c>
    </row>
    <row r="5584" spans="1:20" hidden="1" x14ac:dyDescent="0.25">
      <c r="A5584">
        <v>2731</v>
      </c>
      <c r="B5584">
        <v>1513</v>
      </c>
      <c r="C5584">
        <v>247.49992535528901</v>
      </c>
      <c r="D5584">
        <v>0.14648596100734099</v>
      </c>
      <c r="E5584">
        <v>0</v>
      </c>
      <c r="F5584">
        <v>-0.57439539610394097</v>
      </c>
      <c r="G5584">
        <v>59</v>
      </c>
      <c r="H5584">
        <v>4</v>
      </c>
      <c r="I5584">
        <v>94.979856782994801</v>
      </c>
      <c r="J5584">
        <v>214.876774961595</v>
      </c>
      <c r="K5584">
        <v>12.9738093820442</v>
      </c>
      <c r="L5584">
        <v>-37.064602000000001</v>
      </c>
      <c r="M5584">
        <v>192.47385356913699</v>
      </c>
      <c r="N5584">
        <v>112.693921779573</v>
      </c>
      <c r="O5584">
        <v>5.4529813701823704</v>
      </c>
      <c r="P5584">
        <v>-4.32</v>
      </c>
      <c r="Q5584">
        <v>0</v>
      </c>
      <c r="R5584">
        <v>-7.9414762163342001</v>
      </c>
      <c r="S5584">
        <v>275.24336689596697</v>
      </c>
    </row>
    <row r="5585" spans="1:20" hidden="1" x14ac:dyDescent="0.25">
      <c r="A5585">
        <v>2731</v>
      </c>
      <c r="B5585">
        <v>3090</v>
      </c>
      <c r="C5585">
        <v>254.53672549804</v>
      </c>
      <c r="D5585">
        <v>0.118894435098322</v>
      </c>
      <c r="E5585">
        <v>0</v>
      </c>
      <c r="F5585">
        <v>0.34840072933993599</v>
      </c>
      <c r="G5585">
        <v>59</v>
      </c>
      <c r="H5585">
        <v>4</v>
      </c>
      <c r="I5585">
        <v>152.13226055176401</v>
      </c>
      <c r="J5585">
        <v>233.41501325637799</v>
      </c>
      <c r="K5585">
        <v>12.9738093820442</v>
      </c>
      <c r="L5585">
        <v>47.642398999999997</v>
      </c>
      <c r="M5585">
        <v>213.57218019259099</v>
      </c>
      <c r="N5585">
        <v>122.46749401194801</v>
      </c>
      <c r="O5585">
        <v>0.58815749979985499</v>
      </c>
      <c r="P5585">
        <v>1.94</v>
      </c>
      <c r="Q5585">
        <v>0</v>
      </c>
      <c r="R5585">
        <v>6.1712565317728298</v>
      </c>
      <c r="S5585">
        <v>233.03108128720899</v>
      </c>
    </row>
    <row r="5586" spans="1:20" hidden="1" x14ac:dyDescent="0.25">
      <c r="A5586">
        <v>2732</v>
      </c>
      <c r="B5586">
        <v>333</v>
      </c>
      <c r="C5586">
        <v>268.304104453045</v>
      </c>
      <c r="D5586">
        <v>0.108604047611584</v>
      </c>
      <c r="E5586">
        <v>0</v>
      </c>
      <c r="F5586">
        <v>-2.1872072078444601E-2</v>
      </c>
      <c r="G5586">
        <v>60</v>
      </c>
      <c r="H5586">
        <v>4</v>
      </c>
      <c r="I5586">
        <v>169.34465275317999</v>
      </c>
      <c r="J5586">
        <v>252.212413802246</v>
      </c>
      <c r="K5586">
        <v>13.3486665490418</v>
      </c>
      <c r="L5586">
        <v>22.605801</v>
      </c>
      <c r="M5586">
        <v>264.43938378984399</v>
      </c>
      <c r="N5586">
        <v>150.322889392261</v>
      </c>
      <c r="O5586">
        <v>0.90258292964133402</v>
      </c>
      <c r="P5586">
        <v>2.62</v>
      </c>
      <c r="Q5586">
        <v>0</v>
      </c>
      <c r="R5586">
        <v>0.38557490738898298</v>
      </c>
      <c r="S5586">
        <v>266.96667806830999</v>
      </c>
    </row>
    <row r="5587" spans="1:20" x14ac:dyDescent="0.25">
      <c r="A5587">
        <v>2732</v>
      </c>
      <c r="B5587">
        <v>1499</v>
      </c>
      <c r="C5587">
        <v>243.39045664981299</v>
      </c>
      <c r="D5587">
        <v>0.140928253783036</v>
      </c>
      <c r="E5587">
        <v>0</v>
      </c>
      <c r="F5587">
        <v>0.28023154471468398</v>
      </c>
      <c r="G5587">
        <v>60</v>
      </c>
      <c r="H5587">
        <v>4</v>
      </c>
      <c r="I5587">
        <v>87.939869610335194</v>
      </c>
      <c r="J5587">
        <v>212.93986575389499</v>
      </c>
      <c r="K5587">
        <v>13.3486665490418</v>
      </c>
      <c r="L5587">
        <v>-39.488300000000002</v>
      </c>
      <c r="M5587">
        <v>180.06874097606001</v>
      </c>
      <c r="N5587">
        <v>105.01542432346</v>
      </c>
      <c r="O5587">
        <v>5.8093166473596698</v>
      </c>
      <c r="P5587">
        <v>-5.72</v>
      </c>
      <c r="Q5587">
        <v>0</v>
      </c>
      <c r="R5587">
        <v>-8.4500182284175107</v>
      </c>
      <c r="S5587">
        <v>272.90641488861797</v>
      </c>
      <c r="T5587">
        <f>IF(AND(C5587&gt;=$V$3,B5587=$V$1,A5587&lt;=2004),1,0)</f>
        <v>0</v>
      </c>
    </row>
    <row r="5588" spans="1:20" hidden="1" x14ac:dyDescent="0.25">
      <c r="A5588">
        <v>2732</v>
      </c>
      <c r="B5588">
        <v>1513</v>
      </c>
      <c r="C5588">
        <v>247.17290950978801</v>
      </c>
      <c r="D5588">
        <v>0.146594755489689</v>
      </c>
      <c r="E5588">
        <v>0</v>
      </c>
      <c r="F5588">
        <v>0.28941957852233102</v>
      </c>
      <c r="G5588">
        <v>60</v>
      </c>
      <c r="H5588">
        <v>4</v>
      </c>
      <c r="I5588">
        <v>93.720150373155406</v>
      </c>
      <c r="J5588">
        <v>214.54975911609401</v>
      </c>
      <c r="K5588">
        <v>13.3486665490418</v>
      </c>
      <c r="L5588">
        <v>-37.064602000000001</v>
      </c>
      <c r="M5588">
        <v>191.49371968453099</v>
      </c>
      <c r="N5588">
        <v>112.12858614910201</v>
      </c>
      <c r="O5588">
        <v>5.4616940415319597</v>
      </c>
      <c r="P5588">
        <v>-4.26</v>
      </c>
      <c r="Q5588">
        <v>0</v>
      </c>
      <c r="R5588">
        <v>-7.9952280437846097</v>
      </c>
      <c r="S5588">
        <v>275.112916320382</v>
      </c>
    </row>
    <row r="5589" spans="1:20" hidden="1" x14ac:dyDescent="0.25">
      <c r="A5589">
        <v>2732</v>
      </c>
      <c r="B5589">
        <v>3090</v>
      </c>
      <c r="C5589">
        <v>254.73946082918499</v>
      </c>
      <c r="D5589">
        <v>0.118982737475094</v>
      </c>
      <c r="E5589">
        <v>0</v>
      </c>
      <c r="F5589">
        <v>-0.28246077024261501</v>
      </c>
      <c r="G5589">
        <v>60</v>
      </c>
      <c r="H5589">
        <v>4</v>
      </c>
      <c r="I5589">
        <v>153.04704997389399</v>
      </c>
      <c r="J5589">
        <v>233.61774858752301</v>
      </c>
      <c r="K5589">
        <v>13.3486665490418</v>
      </c>
      <c r="L5589">
        <v>47.642398999999997</v>
      </c>
      <c r="M5589">
        <v>214.21804783753601</v>
      </c>
      <c r="N5589">
        <v>122.846718331579</v>
      </c>
      <c r="O5589">
        <v>0.60326644580476096</v>
      </c>
      <c r="P5589">
        <v>1.9</v>
      </c>
      <c r="Q5589">
        <v>0</v>
      </c>
      <c r="R5589">
        <v>6.1975919404948803</v>
      </c>
      <c r="S5589">
        <v>233.132201534367</v>
      </c>
    </row>
    <row r="5590" spans="1:20" hidden="1" x14ac:dyDescent="0.25">
      <c r="A5590">
        <v>2733</v>
      </c>
      <c r="B5590">
        <v>333</v>
      </c>
      <c r="C5590">
        <v>268.308935027497</v>
      </c>
      <c r="D5590">
        <v>0.10868061254671001</v>
      </c>
      <c r="E5590">
        <v>0</v>
      </c>
      <c r="F5590">
        <v>2.49563878731579E-2</v>
      </c>
      <c r="G5590">
        <v>61</v>
      </c>
      <c r="H5590">
        <v>4</v>
      </c>
      <c r="I5590">
        <v>169.34465275317999</v>
      </c>
      <c r="J5590">
        <v>252.217244376699</v>
      </c>
      <c r="K5590">
        <v>13.3486665490418</v>
      </c>
      <c r="L5590">
        <v>22.605801</v>
      </c>
      <c r="M5590">
        <v>264.46214244424101</v>
      </c>
      <c r="N5590">
        <v>150.34588449709699</v>
      </c>
      <c r="O5590">
        <v>0.90724065186747904</v>
      </c>
      <c r="P5590">
        <v>2.59</v>
      </c>
      <c r="Q5590">
        <v>0</v>
      </c>
      <c r="R5590">
        <v>0.38542546792744597</v>
      </c>
      <c r="S5590">
        <v>266.97296669120601</v>
      </c>
    </row>
    <row r="5591" spans="1:20" x14ac:dyDescent="0.25">
      <c r="A5591">
        <v>2733</v>
      </c>
      <c r="B5591">
        <v>1499</v>
      </c>
      <c r="C5591">
        <v>243.07975469740799</v>
      </c>
      <c r="D5591">
        <v>0.14102760701015399</v>
      </c>
      <c r="E5591">
        <v>0</v>
      </c>
      <c r="F5591">
        <v>-0.57133531938982596</v>
      </c>
      <c r="G5591">
        <v>61</v>
      </c>
      <c r="H5591">
        <v>4</v>
      </c>
      <c r="I5591">
        <v>87.939869610335194</v>
      </c>
      <c r="J5591">
        <v>212.629163801489</v>
      </c>
      <c r="K5591">
        <v>13.3486665490418</v>
      </c>
      <c r="L5591">
        <v>-39.488300000000002</v>
      </c>
      <c r="M5591">
        <v>179.08880070732101</v>
      </c>
      <c r="N5591">
        <v>104.451402182027</v>
      </c>
      <c r="O5591">
        <v>5.8087122997210496</v>
      </c>
      <c r="P5591">
        <v>-5.62</v>
      </c>
      <c r="Q5591">
        <v>0</v>
      </c>
      <c r="R5591">
        <v>-8.50603976813969</v>
      </c>
      <c r="S5591">
        <v>272.76762988115797</v>
      </c>
      <c r="T5591">
        <f>IF(AND(C5591&gt;=$V$3,B5591=$V$1,A5591&lt;=2004),1,0)</f>
        <v>0</v>
      </c>
    </row>
    <row r="5592" spans="1:20" hidden="1" x14ac:dyDescent="0.25">
      <c r="A5592">
        <v>2733</v>
      </c>
      <c r="B5592">
        <v>1513</v>
      </c>
      <c r="C5592">
        <v>246.867109486874</v>
      </c>
      <c r="D5592">
        <v>0.14669810355259</v>
      </c>
      <c r="E5592">
        <v>0</v>
      </c>
      <c r="F5592">
        <v>-0.56211799730788303</v>
      </c>
      <c r="G5592">
        <v>61</v>
      </c>
      <c r="H5592">
        <v>4</v>
      </c>
      <c r="I5592">
        <v>93.720150373155406</v>
      </c>
      <c r="J5592">
        <v>214.24395909318</v>
      </c>
      <c r="K5592">
        <v>13.3486665490418</v>
      </c>
      <c r="L5592">
        <v>-37.064602000000001</v>
      </c>
      <c r="M5592">
        <v>190.48365910519701</v>
      </c>
      <c r="N5592">
        <v>111.545209490818</v>
      </c>
      <c r="O5592">
        <v>5.4704810664085901</v>
      </c>
      <c r="P5592">
        <v>-4.1900000000000004</v>
      </c>
      <c r="Q5592">
        <v>0</v>
      </c>
      <c r="R5592">
        <v>-8.0518750951665705</v>
      </c>
      <c r="S5592">
        <v>274.98154148842599</v>
      </c>
    </row>
    <row r="5593" spans="1:20" hidden="1" x14ac:dyDescent="0.25">
      <c r="A5593">
        <v>2733</v>
      </c>
      <c r="B5593">
        <v>3090</v>
      </c>
      <c r="C5593">
        <v>254.929000802887</v>
      </c>
      <c r="D5593">
        <v>0.11906661929880299</v>
      </c>
      <c r="E5593">
        <v>0</v>
      </c>
      <c r="F5593">
        <v>0.34961078662363498</v>
      </c>
      <c r="G5593">
        <v>61</v>
      </c>
      <c r="H5593">
        <v>4</v>
      </c>
      <c r="I5593">
        <v>153.04704997389399</v>
      </c>
      <c r="J5593">
        <v>233.80728856122499</v>
      </c>
      <c r="K5593">
        <v>13.3486665490418</v>
      </c>
      <c r="L5593">
        <v>47.642398999999997</v>
      </c>
      <c r="M5593">
        <v>214.90135168692601</v>
      </c>
      <c r="N5593">
        <v>123.24701677531</v>
      </c>
      <c r="O5593">
        <v>0.61594495047402098</v>
      </c>
      <c r="P5593">
        <v>1.85</v>
      </c>
      <c r="Q5593">
        <v>0</v>
      </c>
      <c r="R5593">
        <v>6.2268758261284098</v>
      </c>
      <c r="S5593">
        <v>233.23379957899701</v>
      </c>
    </row>
    <row r="5594" spans="1:20" hidden="1" x14ac:dyDescent="0.25">
      <c r="A5594">
        <v>2734</v>
      </c>
      <c r="B5594">
        <v>333</v>
      </c>
      <c r="C5594">
        <v>268.31452877184199</v>
      </c>
      <c r="D5594">
        <v>0.10876620880686499</v>
      </c>
      <c r="E5594">
        <v>0</v>
      </c>
      <c r="F5594">
        <v>-2.0220117200555499E-2</v>
      </c>
      <c r="G5594">
        <v>62</v>
      </c>
      <c r="H5594">
        <v>4</v>
      </c>
      <c r="I5594">
        <v>169.4255247934</v>
      </c>
      <c r="J5594">
        <v>252.222838121043</v>
      </c>
      <c r="K5594">
        <v>13.7194575828971</v>
      </c>
      <c r="L5594">
        <v>22.605801</v>
      </c>
      <c r="M5594">
        <v>264.48118857210198</v>
      </c>
      <c r="N5594">
        <v>150.36795175677901</v>
      </c>
      <c r="O5594">
        <v>0.91094717398522296</v>
      </c>
      <c r="P5594">
        <v>2.5499999999999998</v>
      </c>
      <c r="Q5594">
        <v>0</v>
      </c>
      <c r="R5594">
        <v>0.38500528105948401</v>
      </c>
      <c r="S5594">
        <v>266.97924845831</v>
      </c>
    </row>
    <row r="5595" spans="1:20" x14ac:dyDescent="0.25">
      <c r="A5595">
        <v>2734</v>
      </c>
      <c r="B5595">
        <v>1499</v>
      </c>
      <c r="C5595">
        <v>242.75851740053</v>
      </c>
      <c r="D5595">
        <v>0.14113867958745899</v>
      </c>
      <c r="E5595">
        <v>0</v>
      </c>
      <c r="F5595">
        <v>0.27913626018078402</v>
      </c>
      <c r="G5595">
        <v>62</v>
      </c>
      <c r="H5595">
        <v>4</v>
      </c>
      <c r="I5595">
        <v>86.681373683360405</v>
      </c>
      <c r="J5595">
        <v>212.307926504611</v>
      </c>
      <c r="K5595">
        <v>13.7194575828971</v>
      </c>
      <c r="L5595">
        <v>-39.488300000000002</v>
      </c>
      <c r="M5595">
        <v>178.17608155244801</v>
      </c>
      <c r="N5595">
        <v>103.927380199998</v>
      </c>
      <c r="O5595">
        <v>5.8072230310131498</v>
      </c>
      <c r="P5595">
        <v>-5.51</v>
      </c>
      <c r="Q5595">
        <v>0</v>
      </c>
      <c r="R5595">
        <v>-8.5555835558999505</v>
      </c>
      <c r="S5595">
        <v>272.62803651456198</v>
      </c>
      <c r="T5595">
        <f>IF(AND(C5595&gt;=$V$3,B5595=$V$1,A5595&lt;=2004),1,0)</f>
        <v>0</v>
      </c>
    </row>
    <row r="5596" spans="1:20" hidden="1" x14ac:dyDescent="0.25">
      <c r="A5596">
        <v>2734</v>
      </c>
      <c r="B5596">
        <v>1513</v>
      </c>
      <c r="C5596">
        <v>246.550839681751</v>
      </c>
      <c r="D5596">
        <v>0.14681364218217299</v>
      </c>
      <c r="E5596">
        <v>0</v>
      </c>
      <c r="F5596">
        <v>0.27739970686237703</v>
      </c>
      <c r="G5596">
        <v>62</v>
      </c>
      <c r="H5596">
        <v>4</v>
      </c>
      <c r="I5596">
        <v>92.479358346621098</v>
      </c>
      <c r="J5596">
        <v>213.927689288057</v>
      </c>
      <c r="K5596">
        <v>13.7194575828971</v>
      </c>
      <c r="L5596">
        <v>-37.064602000000001</v>
      </c>
      <c r="M5596">
        <v>189.54274859519501</v>
      </c>
      <c r="N5596">
        <v>111.003185646647</v>
      </c>
      <c r="O5596">
        <v>5.4781978359064096</v>
      </c>
      <c r="P5596">
        <v>-4.1100000000000003</v>
      </c>
      <c r="Q5596">
        <v>0</v>
      </c>
      <c r="R5596">
        <v>-8.1021417203882304</v>
      </c>
      <c r="S5596">
        <v>274.84934650347901</v>
      </c>
    </row>
    <row r="5597" spans="1:20" hidden="1" x14ac:dyDescent="0.25">
      <c r="A5597">
        <v>2734</v>
      </c>
      <c r="B5597">
        <v>3090</v>
      </c>
      <c r="C5597">
        <v>255.12863697727499</v>
      </c>
      <c r="D5597">
        <v>0.119160395521465</v>
      </c>
      <c r="E5597">
        <v>0</v>
      </c>
      <c r="F5597">
        <v>-0.26749895725987599</v>
      </c>
      <c r="G5597">
        <v>62</v>
      </c>
      <c r="H5597">
        <v>4</v>
      </c>
      <c r="I5597">
        <v>153.953145601523</v>
      </c>
      <c r="J5597">
        <v>234.00692473561199</v>
      </c>
      <c r="K5597">
        <v>13.7194575828971</v>
      </c>
      <c r="L5597">
        <v>47.642398999999997</v>
      </c>
      <c r="M5597">
        <v>215.54165891905799</v>
      </c>
      <c r="N5597">
        <v>123.62370329661501</v>
      </c>
      <c r="O5597">
        <v>0.62778285813000401</v>
      </c>
      <c r="P5597">
        <v>1.8</v>
      </c>
      <c r="Q5597">
        <v>0</v>
      </c>
      <c r="R5597">
        <v>6.2522193213294104</v>
      </c>
      <c r="S5597">
        <v>233.33581112947201</v>
      </c>
    </row>
    <row r="5598" spans="1:20" hidden="1" x14ac:dyDescent="0.25">
      <c r="A5598">
        <v>2735</v>
      </c>
      <c r="B5598">
        <v>333</v>
      </c>
      <c r="C5598">
        <v>268.31919589523301</v>
      </c>
      <c r="D5598">
        <v>0.10884979300005899</v>
      </c>
      <c r="E5598">
        <v>0</v>
      </c>
      <c r="F5598">
        <v>2.4550730403217799E-2</v>
      </c>
      <c r="G5598">
        <v>63</v>
      </c>
      <c r="H5598">
        <v>4</v>
      </c>
      <c r="I5598">
        <v>169.4255247934</v>
      </c>
      <c r="J5598">
        <v>252.22750524443401</v>
      </c>
      <c r="K5598">
        <v>13.7194575828971</v>
      </c>
      <c r="L5598">
        <v>22.605801</v>
      </c>
      <c r="M5598">
        <v>264.50324503352698</v>
      </c>
      <c r="N5598">
        <v>150.39146259971599</v>
      </c>
      <c r="O5598">
        <v>0.91474378461855699</v>
      </c>
      <c r="P5598">
        <v>2.52</v>
      </c>
      <c r="Q5598">
        <v>0</v>
      </c>
      <c r="R5598">
        <v>0.38480700360868098</v>
      </c>
      <c r="S5598">
        <v>266.98552699030898</v>
      </c>
    </row>
    <row r="5599" spans="1:20" x14ac:dyDescent="0.25">
      <c r="A5599">
        <v>2735</v>
      </c>
      <c r="B5599">
        <v>1499</v>
      </c>
      <c r="C5599">
        <v>242.45802658776299</v>
      </c>
      <c r="D5599">
        <v>0.14124714123920901</v>
      </c>
      <c r="E5599">
        <v>0</v>
      </c>
      <c r="F5599">
        <v>-0.54968175539735997</v>
      </c>
      <c r="G5599">
        <v>63</v>
      </c>
      <c r="H5599">
        <v>4</v>
      </c>
      <c r="I5599">
        <v>86.681373683360405</v>
      </c>
      <c r="J5599">
        <v>212.00743569184399</v>
      </c>
      <c r="K5599">
        <v>13.7194575828971</v>
      </c>
      <c r="L5599">
        <v>-39.488300000000002</v>
      </c>
      <c r="M5599">
        <v>177.23608648722899</v>
      </c>
      <c r="N5599">
        <v>103.38716378444001</v>
      </c>
      <c r="O5599">
        <v>5.8047791832097104</v>
      </c>
      <c r="P5599">
        <v>-5.41</v>
      </c>
      <c r="Q5599">
        <v>0</v>
      </c>
      <c r="R5599">
        <v>-8.6079305094401004</v>
      </c>
      <c r="S5599">
        <v>272.48758905222502</v>
      </c>
      <c r="T5599">
        <f>IF(AND(C5599&gt;=$V$3,B5599=$V$1,A5599&lt;=2004),1,0)</f>
        <v>0</v>
      </c>
    </row>
    <row r="5600" spans="1:20" hidden="1" x14ac:dyDescent="0.25">
      <c r="A5600">
        <v>2735</v>
      </c>
      <c r="B5600">
        <v>1513</v>
      </c>
      <c r="C5600">
        <v>246.254938514896</v>
      </c>
      <c r="D5600">
        <v>0.14692646490502301</v>
      </c>
      <c r="E5600">
        <v>0</v>
      </c>
      <c r="F5600">
        <v>-0.53967167045134901</v>
      </c>
      <c r="G5600">
        <v>63</v>
      </c>
      <c r="H5600">
        <v>4</v>
      </c>
      <c r="I5600">
        <v>92.479358346621098</v>
      </c>
      <c r="J5600">
        <v>213.63178812120199</v>
      </c>
      <c r="K5600">
        <v>13.7194575828971</v>
      </c>
      <c r="L5600">
        <v>-37.064602000000001</v>
      </c>
      <c r="M5600">
        <v>188.57329507623999</v>
      </c>
      <c r="N5600">
        <v>110.44414159812899</v>
      </c>
      <c r="O5600">
        <v>5.4844125377481703</v>
      </c>
      <c r="P5600">
        <v>-4.04</v>
      </c>
      <c r="Q5600">
        <v>0</v>
      </c>
      <c r="R5600">
        <v>-8.1551892185606807</v>
      </c>
      <c r="S5600">
        <v>274.716285992667</v>
      </c>
    </row>
    <row r="5601" spans="1:20" hidden="1" x14ac:dyDescent="0.25">
      <c r="A5601">
        <v>2735</v>
      </c>
      <c r="B5601">
        <v>3090</v>
      </c>
      <c r="C5601">
        <v>255.314825107415</v>
      </c>
      <c r="D5601">
        <v>0.119251967395024</v>
      </c>
      <c r="E5601">
        <v>0</v>
      </c>
      <c r="F5601">
        <v>0.35630573310948999</v>
      </c>
      <c r="G5601">
        <v>63</v>
      </c>
      <c r="H5601">
        <v>4</v>
      </c>
      <c r="I5601">
        <v>153.953145601523</v>
      </c>
      <c r="J5601">
        <v>234.19311286575299</v>
      </c>
      <c r="K5601">
        <v>13.7194575828971</v>
      </c>
      <c r="L5601">
        <v>47.642398999999997</v>
      </c>
      <c r="M5601">
        <v>216.21761942373601</v>
      </c>
      <c r="N5601">
        <v>124.020668674679</v>
      </c>
      <c r="O5601">
        <v>0.63860614878406796</v>
      </c>
      <c r="P5601">
        <v>1.74</v>
      </c>
      <c r="Q5601">
        <v>0</v>
      </c>
      <c r="R5601">
        <v>6.2803532184783801</v>
      </c>
      <c r="S5601">
        <v>233.43828171414401</v>
      </c>
    </row>
    <row r="5602" spans="1:20" hidden="1" x14ac:dyDescent="0.25">
      <c r="A5602">
        <v>2736</v>
      </c>
      <c r="B5602">
        <v>333</v>
      </c>
      <c r="C5602">
        <v>268.32459231887998</v>
      </c>
      <c r="D5602">
        <v>0.108944205535391</v>
      </c>
      <c r="E5602">
        <v>0</v>
      </c>
      <c r="F5602">
        <v>-1.9322745804465701E-2</v>
      </c>
      <c r="G5602">
        <v>64</v>
      </c>
      <c r="H5602">
        <v>4</v>
      </c>
      <c r="I5602">
        <v>169.503952560752</v>
      </c>
      <c r="J5602">
        <v>252.23290166808101</v>
      </c>
      <c r="K5602">
        <v>14.086069537069299</v>
      </c>
      <c r="L5602">
        <v>22.605801</v>
      </c>
      <c r="M5602">
        <v>264.52164882994998</v>
      </c>
      <c r="N5602">
        <v>150.414313216491</v>
      </c>
      <c r="O5602">
        <v>0.91768710486593597</v>
      </c>
      <c r="P5602">
        <v>2.48</v>
      </c>
      <c r="Q5602">
        <v>0</v>
      </c>
      <c r="R5602">
        <v>0.38434262072846698</v>
      </c>
      <c r="S5602">
        <v>266.99179794541101</v>
      </c>
    </row>
    <row r="5603" spans="1:20" x14ac:dyDescent="0.25">
      <c r="A5603">
        <v>2736</v>
      </c>
      <c r="B5603">
        <v>1499</v>
      </c>
      <c r="C5603">
        <v>242.147164937317</v>
      </c>
      <c r="D5603">
        <v>0.14136965411080199</v>
      </c>
      <c r="E5603">
        <v>0</v>
      </c>
      <c r="F5603">
        <v>0.27477766283191002</v>
      </c>
      <c r="G5603">
        <v>64</v>
      </c>
      <c r="H5603">
        <v>4</v>
      </c>
      <c r="I5603">
        <v>85.442881443851903</v>
      </c>
      <c r="J5603">
        <v>211.696574041399</v>
      </c>
      <c r="K5603">
        <v>14.086069537069299</v>
      </c>
      <c r="L5603">
        <v>-39.488300000000002</v>
      </c>
      <c r="M5603">
        <v>176.36017057511199</v>
      </c>
      <c r="N5603">
        <v>102.88527927993501</v>
      </c>
      <c r="O5603">
        <v>5.8026086423171996</v>
      </c>
      <c r="P5603">
        <v>-5.29</v>
      </c>
      <c r="Q5603">
        <v>0</v>
      </c>
      <c r="R5603">
        <v>-8.6540525120657694</v>
      </c>
      <c r="S5603">
        <v>272.34638906078601</v>
      </c>
      <c r="T5603">
        <f>IF(AND(C5603&gt;=$V$3,B5603=$V$1,A5603&lt;=2004),1,0)</f>
        <v>0</v>
      </c>
    </row>
    <row r="5604" spans="1:20" hidden="1" x14ac:dyDescent="0.25">
      <c r="A5604">
        <v>2736</v>
      </c>
      <c r="B5604">
        <v>1513</v>
      </c>
      <c r="C5604">
        <v>245.94829252932101</v>
      </c>
      <c r="D5604">
        <v>0.147053903824994</v>
      </c>
      <c r="E5604">
        <v>0</v>
      </c>
      <c r="F5604">
        <v>0.28468690902018401</v>
      </c>
      <c r="G5604">
        <v>64</v>
      </c>
      <c r="H5604">
        <v>4</v>
      </c>
      <c r="I5604">
        <v>91.2577214737736</v>
      </c>
      <c r="J5604">
        <v>213.325142135627</v>
      </c>
      <c r="K5604">
        <v>14.086069537069299</v>
      </c>
      <c r="L5604">
        <v>-37.064602000000001</v>
      </c>
      <c r="M5604">
        <v>187.669648809476</v>
      </c>
      <c r="N5604">
        <v>109.924670199254</v>
      </c>
      <c r="O5604">
        <v>5.4903218160809004</v>
      </c>
      <c r="P5604">
        <v>-3.96</v>
      </c>
      <c r="Q5604">
        <v>0</v>
      </c>
      <c r="R5604">
        <v>-8.2021173611256692</v>
      </c>
      <c r="S5604">
        <v>274.58245979972799</v>
      </c>
    </row>
    <row r="5605" spans="1:20" hidden="1" x14ac:dyDescent="0.25">
      <c r="A5605">
        <v>2736</v>
      </c>
      <c r="B5605">
        <v>3090</v>
      </c>
      <c r="C5605">
        <v>255.51108313963499</v>
      </c>
      <c r="D5605">
        <v>0.11935540241565901</v>
      </c>
      <c r="E5605">
        <v>0</v>
      </c>
      <c r="F5605">
        <v>-0.26680220623089901</v>
      </c>
      <c r="G5605">
        <v>64</v>
      </c>
      <c r="H5605">
        <v>4</v>
      </c>
      <c r="I5605">
        <v>154.850524697065</v>
      </c>
      <c r="J5605">
        <v>234.38937089797301</v>
      </c>
      <c r="K5605">
        <v>14.086069537069299</v>
      </c>
      <c r="L5605">
        <v>47.642398999999997</v>
      </c>
      <c r="M5605">
        <v>216.84947705552801</v>
      </c>
      <c r="N5605">
        <v>124.393591864699</v>
      </c>
      <c r="O5605">
        <v>0.64956385893331303</v>
      </c>
      <c r="P5605">
        <v>1.69</v>
      </c>
      <c r="Q5605">
        <v>0</v>
      </c>
      <c r="R5605">
        <v>6.3044793120744904</v>
      </c>
      <c r="S5605">
        <v>233.54114594147001</v>
      </c>
    </row>
    <row r="5606" spans="1:20" hidden="1" x14ac:dyDescent="0.25">
      <c r="A5606">
        <v>2737</v>
      </c>
      <c r="B5606">
        <v>333</v>
      </c>
      <c r="C5606">
        <v>268.33060361176501</v>
      </c>
      <c r="D5606">
        <v>0.10903617564057499</v>
      </c>
      <c r="E5606">
        <v>0</v>
      </c>
      <c r="F5606">
        <v>-1.6290907701547199E-2</v>
      </c>
      <c r="G5606">
        <v>65</v>
      </c>
      <c r="H5606">
        <v>4</v>
      </c>
      <c r="I5606">
        <v>169.58019576413199</v>
      </c>
      <c r="J5606">
        <v>252.23891296096599</v>
      </c>
      <c r="K5606">
        <v>14.448390738005701</v>
      </c>
      <c r="L5606">
        <v>22.605801</v>
      </c>
      <c r="M5606">
        <v>264.54292966214001</v>
      </c>
      <c r="N5606">
        <v>150.438474622309</v>
      </c>
      <c r="O5606">
        <v>0.92081081036865498</v>
      </c>
      <c r="P5606">
        <v>2.44</v>
      </c>
      <c r="Q5606">
        <v>0</v>
      </c>
      <c r="R5606">
        <v>0.38409059437453902</v>
      </c>
      <c r="S5606">
        <v>266.998064788438</v>
      </c>
    </row>
    <row r="5607" spans="1:20" x14ac:dyDescent="0.25">
      <c r="A5607">
        <v>2737</v>
      </c>
      <c r="B5607">
        <v>1499</v>
      </c>
      <c r="C5607">
        <v>241.82651220336101</v>
      </c>
      <c r="D5607">
        <v>0.14148899760313899</v>
      </c>
      <c r="E5607">
        <v>0</v>
      </c>
      <c r="F5607">
        <v>0.25941697751791798</v>
      </c>
      <c r="G5607">
        <v>65</v>
      </c>
      <c r="H5607">
        <v>4</v>
      </c>
      <c r="I5607">
        <v>84.2246033422376</v>
      </c>
      <c r="J5607">
        <v>211.37592130744301</v>
      </c>
      <c r="K5607">
        <v>14.448390738005701</v>
      </c>
      <c r="L5607">
        <v>-39.488300000000002</v>
      </c>
      <c r="M5607">
        <v>175.45744496243401</v>
      </c>
      <c r="N5607">
        <v>102.367424924067</v>
      </c>
      <c r="O5607">
        <v>5.7989215627199</v>
      </c>
      <c r="P5607">
        <v>-5.18</v>
      </c>
      <c r="Q5607">
        <v>0</v>
      </c>
      <c r="R5607">
        <v>-8.7029463615201905</v>
      </c>
      <c r="S5607">
        <v>272.204391314639</v>
      </c>
      <c r="T5607">
        <f>IF(AND(C5607&gt;=$V$3,B5607=$V$1,A5607&lt;=2004),1,0)</f>
        <v>0</v>
      </c>
    </row>
    <row r="5608" spans="1:20" hidden="1" x14ac:dyDescent="0.25">
      <c r="A5608">
        <v>2737</v>
      </c>
      <c r="B5608">
        <v>1513</v>
      </c>
      <c r="C5608">
        <v>245.63153340342299</v>
      </c>
      <c r="D5608">
        <v>0.14717804592999301</v>
      </c>
      <c r="E5608">
        <v>0</v>
      </c>
      <c r="F5608">
        <v>0.267950451000949</v>
      </c>
      <c r="G5608">
        <v>65</v>
      </c>
      <c r="H5608">
        <v>4</v>
      </c>
      <c r="I5608">
        <v>90.055473449800701</v>
      </c>
      <c r="J5608">
        <v>213.00838300972899</v>
      </c>
      <c r="K5608">
        <v>14.448390738005701</v>
      </c>
      <c r="L5608">
        <v>-37.064602000000001</v>
      </c>
      <c r="M5608">
        <v>186.73661993657501</v>
      </c>
      <c r="N5608">
        <v>109.387635682078</v>
      </c>
      <c r="O5608">
        <v>5.4955483006735202</v>
      </c>
      <c r="P5608">
        <v>-3.89</v>
      </c>
      <c r="Q5608">
        <v>0</v>
      </c>
      <c r="R5608">
        <v>-8.2519213355382899</v>
      </c>
      <c r="S5608">
        <v>274.44782100243498</v>
      </c>
    </row>
    <row r="5609" spans="1:20" hidden="1" x14ac:dyDescent="0.25">
      <c r="A5609">
        <v>2737</v>
      </c>
      <c r="B5609">
        <v>3090</v>
      </c>
      <c r="C5609">
        <v>255.71647098672699</v>
      </c>
      <c r="D5609">
        <v>0.11945616159656799</v>
      </c>
      <c r="E5609">
        <v>0</v>
      </c>
      <c r="F5609">
        <v>-0.24189461008586799</v>
      </c>
      <c r="G5609">
        <v>65</v>
      </c>
      <c r="H5609">
        <v>4</v>
      </c>
      <c r="I5609">
        <v>155.73916398817599</v>
      </c>
      <c r="J5609">
        <v>234.59475874506501</v>
      </c>
      <c r="K5609">
        <v>14.448390738005701</v>
      </c>
      <c r="L5609">
        <v>47.642398999999997</v>
      </c>
      <c r="M5609">
        <v>217.51700661544601</v>
      </c>
      <c r="N5609">
        <v>124.786762841783</v>
      </c>
      <c r="O5609">
        <v>0.65956215801981599</v>
      </c>
      <c r="P5609">
        <v>1.64</v>
      </c>
      <c r="Q5609">
        <v>0</v>
      </c>
      <c r="R5609">
        <v>6.3313939530324097</v>
      </c>
      <c r="S5609">
        <v>233.64444930954201</v>
      </c>
    </row>
    <row r="5610" spans="1:20" hidden="1" x14ac:dyDescent="0.25">
      <c r="A5610">
        <v>2738</v>
      </c>
      <c r="B5610">
        <v>333</v>
      </c>
      <c r="C5610">
        <v>268.33573149669297</v>
      </c>
      <c r="D5610">
        <v>0.109137777363414</v>
      </c>
      <c r="E5610">
        <v>0</v>
      </c>
      <c r="F5610">
        <v>2.3405807123501099E-2</v>
      </c>
      <c r="G5610">
        <v>66</v>
      </c>
      <c r="H5610">
        <v>4</v>
      </c>
      <c r="I5610">
        <v>169.58019576413199</v>
      </c>
      <c r="J5610">
        <v>252.244040845895</v>
      </c>
      <c r="K5610">
        <v>14.448390738005701</v>
      </c>
      <c r="L5610">
        <v>22.605801</v>
      </c>
      <c r="M5610">
        <v>264.56663674701798</v>
      </c>
      <c r="N5610">
        <v>150.46527345757599</v>
      </c>
      <c r="O5610">
        <v>0.92423960728219301</v>
      </c>
      <c r="P5610">
        <v>2.41</v>
      </c>
      <c r="Q5610">
        <v>0</v>
      </c>
      <c r="R5610">
        <v>0.38401694880119402</v>
      </c>
      <c r="S5610">
        <v>267.00433042985998</v>
      </c>
    </row>
    <row r="5611" spans="1:20" x14ac:dyDescent="0.25">
      <c r="A5611">
        <v>2738</v>
      </c>
      <c r="B5611">
        <v>1499</v>
      </c>
      <c r="C5611">
        <v>241.52750976896101</v>
      </c>
      <c r="D5611">
        <v>0.14162083940550299</v>
      </c>
      <c r="E5611">
        <v>0</v>
      </c>
      <c r="F5611">
        <v>-0.57362852420132104</v>
      </c>
      <c r="G5611">
        <v>66</v>
      </c>
      <c r="H5611">
        <v>4</v>
      </c>
      <c r="I5611">
        <v>84.2246033422376</v>
      </c>
      <c r="J5611">
        <v>211.07691887304301</v>
      </c>
      <c r="K5611">
        <v>14.448390738005701</v>
      </c>
      <c r="L5611">
        <v>-39.488300000000002</v>
      </c>
      <c r="M5611">
        <v>174.529922123104</v>
      </c>
      <c r="N5611">
        <v>101.83592048452201</v>
      </c>
      <c r="O5611">
        <v>5.7950461002951199</v>
      </c>
      <c r="P5611">
        <v>-5.05</v>
      </c>
      <c r="Q5611">
        <v>0</v>
      </c>
      <c r="R5611">
        <v>-8.7544319483606206</v>
      </c>
      <c r="S5611">
        <v>272.06155352685698</v>
      </c>
      <c r="T5611">
        <f>IF(AND(C5611&gt;=$V$3,B5611=$V$1,A5611&lt;=2004),1,0)</f>
        <v>0</v>
      </c>
    </row>
    <row r="5612" spans="1:20" hidden="1" x14ac:dyDescent="0.25">
      <c r="A5612">
        <v>2738</v>
      </c>
      <c r="B5612">
        <v>1513</v>
      </c>
      <c r="C5612">
        <v>245.335778838327</v>
      </c>
      <c r="D5612">
        <v>0.14731518888225401</v>
      </c>
      <c r="E5612">
        <v>0</v>
      </c>
      <c r="F5612">
        <v>-0.55652059499308104</v>
      </c>
      <c r="G5612">
        <v>66</v>
      </c>
      <c r="H5612">
        <v>4</v>
      </c>
      <c r="I5612">
        <v>90.055473449800701</v>
      </c>
      <c r="J5612">
        <v>212.712628444633</v>
      </c>
      <c r="K5612">
        <v>14.448390738005701</v>
      </c>
      <c r="L5612">
        <v>-37.064602000000001</v>
      </c>
      <c r="M5612">
        <v>185.77647737663</v>
      </c>
      <c r="N5612">
        <v>108.83560326796901</v>
      </c>
      <c r="O5612">
        <v>5.5014745057094698</v>
      </c>
      <c r="P5612">
        <v>-3.8</v>
      </c>
      <c r="Q5612">
        <v>0</v>
      </c>
      <c r="R5612">
        <v>-8.3044055796599903</v>
      </c>
      <c r="S5612">
        <v>274.31232586935897</v>
      </c>
    </row>
    <row r="5613" spans="1:20" hidden="1" x14ac:dyDescent="0.25">
      <c r="A5613">
        <v>2738</v>
      </c>
      <c r="B5613">
        <v>3090</v>
      </c>
      <c r="C5613">
        <v>255.90834765959201</v>
      </c>
      <c r="D5613">
        <v>0.11956747283571099</v>
      </c>
      <c r="E5613">
        <v>0</v>
      </c>
      <c r="F5613">
        <v>0.35797835894270302</v>
      </c>
      <c r="G5613">
        <v>66</v>
      </c>
      <c r="H5613">
        <v>4</v>
      </c>
      <c r="I5613">
        <v>155.73916398817599</v>
      </c>
      <c r="J5613">
        <v>234.78663541793</v>
      </c>
      <c r="K5613">
        <v>14.448390738005701</v>
      </c>
      <c r="L5613">
        <v>47.642398999999997</v>
      </c>
      <c r="M5613">
        <v>218.21723840492299</v>
      </c>
      <c r="N5613">
        <v>125.19982946520599</v>
      </c>
      <c r="O5613">
        <v>0.66816812310696105</v>
      </c>
      <c r="P5613">
        <v>1.59</v>
      </c>
      <c r="Q5613">
        <v>0</v>
      </c>
      <c r="R5613">
        <v>6.36081311100875</v>
      </c>
      <c r="S5613">
        <v>233.748232682196</v>
      </c>
    </row>
    <row r="5614" spans="1:20" hidden="1" x14ac:dyDescent="0.25">
      <c r="A5614" t="s">
        <v>106</v>
      </c>
      <c r="B5614">
        <v>333</v>
      </c>
      <c r="C5614">
        <v>268.34149406545498</v>
      </c>
      <c r="D5614">
        <v>0.109243917640152</v>
      </c>
      <c r="E5614">
        <v>0</v>
      </c>
      <c r="F5614">
        <v>-1.68158951299619E-2</v>
      </c>
      <c r="G5614">
        <v>67</v>
      </c>
      <c r="H5614">
        <v>4</v>
      </c>
      <c r="I5614">
        <v>169.65451336012899</v>
      </c>
      <c r="J5614">
        <v>252.24980341465599</v>
      </c>
      <c r="K5614">
        <v>14.806310819158499</v>
      </c>
      <c r="L5614">
        <v>22.605801</v>
      </c>
      <c r="M5614">
        <v>264.58686114395101</v>
      </c>
      <c r="N5614">
        <v>150.49068031933601</v>
      </c>
      <c r="O5614">
        <v>0.92677423149841798</v>
      </c>
      <c r="P5614">
        <v>2.37</v>
      </c>
      <c r="Q5614">
        <v>0</v>
      </c>
      <c r="R5614">
        <v>0.38368906508832001</v>
      </c>
      <c r="S5614">
        <v>267.01059072151298</v>
      </c>
    </row>
    <row r="5615" spans="1:20" x14ac:dyDescent="0.25">
      <c r="A5615">
        <v>2739</v>
      </c>
      <c r="B5615">
        <v>1499</v>
      </c>
      <c r="C5615">
        <v>241.21915703016001</v>
      </c>
      <c r="D5615">
        <v>0.14175857058758701</v>
      </c>
      <c r="E5615">
        <v>0</v>
      </c>
      <c r="F5615">
        <v>0.24773850804963601</v>
      </c>
      <c r="G5615">
        <v>67</v>
      </c>
      <c r="H5615">
        <v>4</v>
      </c>
      <c r="I5615">
        <v>83.026742359381103</v>
      </c>
      <c r="J5615">
        <v>210.76856613424101</v>
      </c>
      <c r="K5615">
        <v>14.806310819158499</v>
      </c>
      <c r="L5615">
        <v>-39.488300000000002</v>
      </c>
      <c r="M5615">
        <v>173.66834303198101</v>
      </c>
      <c r="N5615">
        <v>101.34321689548</v>
      </c>
      <c r="O5615">
        <v>5.7895241396069403</v>
      </c>
      <c r="P5615">
        <v>-4.92</v>
      </c>
      <c r="Q5615">
        <v>0</v>
      </c>
      <c r="R5615">
        <v>-8.7994361689171292</v>
      </c>
      <c r="S5615">
        <v>271.91798144776601</v>
      </c>
      <c r="T5615">
        <f>IF(AND(C5615&gt;=$V$3,B5615=$V$1,A5615&lt;=2004),1,0)</f>
        <v>0</v>
      </c>
    </row>
    <row r="5616" spans="1:20" hidden="1" x14ac:dyDescent="0.25">
      <c r="A5616">
        <v>2739</v>
      </c>
      <c r="B5616">
        <v>1513</v>
      </c>
      <c r="C5616">
        <v>245.03042212753499</v>
      </c>
      <c r="D5616">
        <v>0.14745845801686</v>
      </c>
      <c r="E5616">
        <v>0</v>
      </c>
      <c r="F5616">
        <v>0.25441158569545202</v>
      </c>
      <c r="G5616">
        <v>67</v>
      </c>
      <c r="H5616">
        <v>4</v>
      </c>
      <c r="I5616">
        <v>88.872840911904404</v>
      </c>
      <c r="J5616">
        <v>212.40727173384099</v>
      </c>
      <c r="K5616">
        <v>14.806310819158499</v>
      </c>
      <c r="L5616">
        <v>-37.064602000000001</v>
      </c>
      <c r="M5616">
        <v>184.88334959161801</v>
      </c>
      <c r="N5616">
        <v>108.32318296414201</v>
      </c>
      <c r="O5616">
        <v>5.5062737678467704</v>
      </c>
      <c r="P5616">
        <v>-3.71</v>
      </c>
      <c r="Q5616">
        <v>0</v>
      </c>
      <c r="R5616">
        <v>-8.3505898536367997</v>
      </c>
      <c r="S5616">
        <v>274.17607719115898</v>
      </c>
    </row>
    <row r="5617" spans="1:20" hidden="1" x14ac:dyDescent="0.25">
      <c r="A5617">
        <v>2739</v>
      </c>
      <c r="B5617">
        <v>3090</v>
      </c>
      <c r="C5617">
        <v>256.10937609631998</v>
      </c>
      <c r="D5617">
        <v>0.119683756353318</v>
      </c>
      <c r="E5617">
        <v>0</v>
      </c>
      <c r="F5617">
        <v>-0.242476189359774</v>
      </c>
      <c r="G5617">
        <v>67</v>
      </c>
      <c r="H5617">
        <v>4</v>
      </c>
      <c r="I5617">
        <v>156.61903923361101</v>
      </c>
      <c r="J5617">
        <v>234.987663854658</v>
      </c>
      <c r="K5617">
        <v>14.806310819158499</v>
      </c>
      <c r="L5617">
        <v>47.642398999999997</v>
      </c>
      <c r="M5617">
        <v>218.872932544121</v>
      </c>
      <c r="N5617">
        <v>125.587915009792</v>
      </c>
      <c r="O5617">
        <v>0.67622189526920995</v>
      </c>
      <c r="P5617">
        <v>1.54</v>
      </c>
      <c r="Q5617">
        <v>0</v>
      </c>
      <c r="R5617">
        <v>6.3862002290158699</v>
      </c>
      <c r="S5617">
        <v>233.852430272448</v>
      </c>
    </row>
    <row r="5618" spans="1:20" hidden="1" x14ac:dyDescent="0.25">
      <c r="A5618">
        <v>2740</v>
      </c>
      <c r="B5618">
        <v>333</v>
      </c>
      <c r="C5618">
        <v>268.34639181863599</v>
      </c>
      <c r="D5618">
        <v>0.109349814581955</v>
      </c>
      <c r="E5618">
        <v>0</v>
      </c>
      <c r="F5618">
        <v>2.2913205416416699E-2</v>
      </c>
      <c r="G5618">
        <v>68</v>
      </c>
      <c r="H5618">
        <v>4</v>
      </c>
      <c r="I5618">
        <v>169.65451336012899</v>
      </c>
      <c r="J5618">
        <v>252.25470116783799</v>
      </c>
      <c r="K5618">
        <v>14.806310819158499</v>
      </c>
      <c r="L5618">
        <v>22.605801</v>
      </c>
      <c r="M5618">
        <v>264.60959011989098</v>
      </c>
      <c r="N5618">
        <v>150.51747353416201</v>
      </c>
      <c r="O5618">
        <v>0.92965335120493697</v>
      </c>
      <c r="P5618">
        <v>2.34</v>
      </c>
      <c r="Q5618">
        <v>0</v>
      </c>
      <c r="R5618">
        <v>0.38354562909759898</v>
      </c>
      <c r="S5618">
        <v>267.01684867285599</v>
      </c>
    </row>
    <row r="5619" spans="1:20" x14ac:dyDescent="0.25">
      <c r="A5619">
        <v>2740</v>
      </c>
      <c r="B5619">
        <v>1499</v>
      </c>
      <c r="C5619">
        <v>240.93232626245799</v>
      </c>
      <c r="D5619">
        <v>0.14189598601010101</v>
      </c>
      <c r="E5619">
        <v>0</v>
      </c>
      <c r="F5619">
        <v>-0.570228488173116</v>
      </c>
      <c r="G5619">
        <v>68</v>
      </c>
      <c r="H5619">
        <v>4</v>
      </c>
      <c r="I5619">
        <v>83.026742359381103</v>
      </c>
      <c r="J5619">
        <v>210.48173536653999</v>
      </c>
      <c r="K5619">
        <v>14.806310819158499</v>
      </c>
      <c r="L5619">
        <v>-39.488300000000002</v>
      </c>
      <c r="M5619">
        <v>172.78316609658799</v>
      </c>
      <c r="N5619">
        <v>100.836613053105</v>
      </c>
      <c r="O5619">
        <v>5.7836923133367701</v>
      </c>
      <c r="P5619">
        <v>-4.7699999999999996</v>
      </c>
      <c r="Q5619">
        <v>0</v>
      </c>
      <c r="R5619">
        <v>-8.8469233903439193</v>
      </c>
      <c r="S5619">
        <v>271.77363456458698</v>
      </c>
      <c r="T5619">
        <f>IF(AND(C5619&gt;=$V$3,B5619=$V$1,A5619&lt;=2004),1,0)</f>
        <v>0</v>
      </c>
    </row>
    <row r="5620" spans="1:20" hidden="1" x14ac:dyDescent="0.25">
      <c r="A5620">
        <v>2740</v>
      </c>
      <c r="B5620">
        <v>1513</v>
      </c>
      <c r="C5620">
        <v>244.74560743637201</v>
      </c>
      <c r="D5620">
        <v>0.14760139869570299</v>
      </c>
      <c r="E5620">
        <v>0</v>
      </c>
      <c r="F5620">
        <v>-0.54426550349920899</v>
      </c>
      <c r="G5620">
        <v>68</v>
      </c>
      <c r="H5620">
        <v>4</v>
      </c>
      <c r="I5620">
        <v>88.872840911904404</v>
      </c>
      <c r="J5620">
        <v>212.12245704267801</v>
      </c>
      <c r="K5620">
        <v>14.806310819158499</v>
      </c>
      <c r="L5620">
        <v>-37.064602000000001</v>
      </c>
      <c r="M5620">
        <v>183.96460779859001</v>
      </c>
      <c r="N5620">
        <v>107.795618009012</v>
      </c>
      <c r="O5620">
        <v>5.51062813050895</v>
      </c>
      <c r="P5620">
        <v>-3.61</v>
      </c>
      <c r="Q5620">
        <v>0</v>
      </c>
      <c r="R5620">
        <v>-8.3993241565755596</v>
      </c>
      <c r="S5620">
        <v>274.03903336142002</v>
      </c>
    </row>
    <row r="5621" spans="1:20" hidden="1" x14ac:dyDescent="0.25">
      <c r="A5621">
        <v>2740</v>
      </c>
      <c r="B5621">
        <v>3090</v>
      </c>
      <c r="C5621">
        <v>256.29711897209</v>
      </c>
      <c r="D5621">
        <v>0.119799773281813</v>
      </c>
      <c r="E5621">
        <v>0</v>
      </c>
      <c r="F5621">
        <v>0.35200075855339402</v>
      </c>
      <c r="G5621">
        <v>68</v>
      </c>
      <c r="H5621">
        <v>4</v>
      </c>
      <c r="I5621">
        <v>156.61903923361101</v>
      </c>
      <c r="J5621">
        <v>235.17540673042799</v>
      </c>
      <c r="K5621">
        <v>14.806310819158499</v>
      </c>
      <c r="L5621">
        <v>47.642398999999997</v>
      </c>
      <c r="M5621">
        <v>219.56148462714501</v>
      </c>
      <c r="N5621">
        <v>125.994892509816</v>
      </c>
      <c r="O5621">
        <v>0.68370086256332097</v>
      </c>
      <c r="P5621">
        <v>1.49</v>
      </c>
      <c r="Q5621">
        <v>0</v>
      </c>
      <c r="R5621">
        <v>6.4141053718625303</v>
      </c>
      <c r="S5621">
        <v>233.957083164528</v>
      </c>
    </row>
    <row r="5622" spans="1:20" hidden="1" x14ac:dyDescent="0.25">
      <c r="A5622">
        <v>2741</v>
      </c>
      <c r="B5622">
        <v>333</v>
      </c>
      <c r="C5622">
        <v>268.35228314672901</v>
      </c>
      <c r="D5622">
        <v>0.109462324267057</v>
      </c>
      <c r="E5622">
        <v>0</v>
      </c>
      <c r="F5622">
        <v>-2.63246835264913E-2</v>
      </c>
      <c r="G5622">
        <v>69</v>
      </c>
      <c r="H5622">
        <v>4</v>
      </c>
      <c r="I5622">
        <v>169.727163184651</v>
      </c>
      <c r="J5622">
        <v>252.26059249593001</v>
      </c>
      <c r="K5622">
        <v>15.159720754603899</v>
      </c>
      <c r="L5622">
        <v>22.605801</v>
      </c>
      <c r="M5622">
        <v>264.62890920356</v>
      </c>
      <c r="N5622">
        <v>150.54318584189801</v>
      </c>
      <c r="O5622">
        <v>0.93151637538300802</v>
      </c>
      <c r="P5622">
        <v>2.31</v>
      </c>
      <c r="Q5622">
        <v>0</v>
      </c>
      <c r="R5622">
        <v>0.38315364115797601</v>
      </c>
      <c r="S5622">
        <v>267.02310022850298</v>
      </c>
    </row>
    <row r="5623" spans="1:20" x14ac:dyDescent="0.25">
      <c r="A5623">
        <v>2741</v>
      </c>
      <c r="B5623">
        <v>1499</v>
      </c>
      <c r="C5623">
        <v>240.63652848360499</v>
      </c>
      <c r="D5623">
        <v>0.142041982350052</v>
      </c>
      <c r="E5623">
        <v>0</v>
      </c>
      <c r="F5623">
        <v>0.23758310693616499</v>
      </c>
      <c r="G5623">
        <v>69</v>
      </c>
      <c r="H5623">
        <v>4</v>
      </c>
      <c r="I5623">
        <v>81.849494053005202</v>
      </c>
      <c r="J5623">
        <v>210.185937587686</v>
      </c>
      <c r="K5623">
        <v>15.159720754603899</v>
      </c>
      <c r="L5623">
        <v>-39.488300000000002</v>
      </c>
      <c r="M5623">
        <v>171.96281330387501</v>
      </c>
      <c r="N5623">
        <v>100.368353348146</v>
      </c>
      <c r="O5623">
        <v>5.7755236818531897</v>
      </c>
      <c r="P5623">
        <v>-4.62</v>
      </c>
      <c r="Q5623">
        <v>0</v>
      </c>
      <c r="R5623">
        <v>-8.8879850281963204</v>
      </c>
      <c r="S5623">
        <v>271.62861771749101</v>
      </c>
      <c r="T5623">
        <f>IF(AND(C5623&gt;=$V$3,B5623=$V$1,A5623&lt;=2004),1,0)</f>
        <v>0</v>
      </c>
    </row>
    <row r="5624" spans="1:20" hidden="1" x14ac:dyDescent="0.25">
      <c r="A5624">
        <v>2741</v>
      </c>
      <c r="B5624">
        <v>1513</v>
      </c>
      <c r="C5624">
        <v>244.45165872400599</v>
      </c>
      <c r="D5624">
        <v>0.147753265317072</v>
      </c>
      <c r="E5624">
        <v>0</v>
      </c>
      <c r="F5624">
        <v>0.24200854362017399</v>
      </c>
      <c r="G5624">
        <v>69</v>
      </c>
      <c r="H5624">
        <v>4</v>
      </c>
      <c r="I5624">
        <v>87.710043466124304</v>
      </c>
      <c r="J5624">
        <v>211.82850833031199</v>
      </c>
      <c r="K5624">
        <v>15.159720754603899</v>
      </c>
      <c r="L5624">
        <v>-37.064602000000001</v>
      </c>
      <c r="M5624">
        <v>183.11076216266699</v>
      </c>
      <c r="N5624">
        <v>107.30663545126799</v>
      </c>
      <c r="O5624">
        <v>5.5142570701955398</v>
      </c>
      <c r="P5624">
        <v>-3.5</v>
      </c>
      <c r="Q5624">
        <v>0</v>
      </c>
      <c r="R5624">
        <v>-8.4419094188828705</v>
      </c>
      <c r="S5624">
        <v>273.90129470822598</v>
      </c>
    </row>
    <row r="5625" spans="1:20" hidden="1" x14ac:dyDescent="0.25">
      <c r="A5625">
        <v>2741</v>
      </c>
      <c r="B5625">
        <v>3090</v>
      </c>
      <c r="C5625">
        <v>256.49402223213002</v>
      </c>
      <c r="D5625">
        <v>0.119923034897013</v>
      </c>
      <c r="E5625">
        <v>0</v>
      </c>
      <c r="F5625">
        <v>-0.24270461371316099</v>
      </c>
      <c r="G5625">
        <v>69</v>
      </c>
      <c r="H5625">
        <v>4</v>
      </c>
      <c r="I5625">
        <v>157.49012480123</v>
      </c>
      <c r="J5625">
        <v>235.37230999046801</v>
      </c>
      <c r="K5625">
        <v>15.159720754603899</v>
      </c>
      <c r="L5625">
        <v>47.642398999999997</v>
      </c>
      <c r="M5625">
        <v>220.20599758438999</v>
      </c>
      <c r="N5625">
        <v>126.37740702803001</v>
      </c>
      <c r="O5625">
        <v>0.69069925161600498</v>
      </c>
      <c r="P5625">
        <v>1.44</v>
      </c>
      <c r="Q5625">
        <v>0</v>
      </c>
      <c r="R5625">
        <v>6.43805061192149</v>
      </c>
      <c r="S5625">
        <v>234.06212674844701</v>
      </c>
    </row>
    <row r="5626" spans="1:20" hidden="1" x14ac:dyDescent="0.25">
      <c r="A5626">
        <v>2742</v>
      </c>
      <c r="B5626">
        <v>333</v>
      </c>
      <c r="C5626">
        <v>268.357278705959</v>
      </c>
      <c r="D5626">
        <v>0.109574127327539</v>
      </c>
      <c r="E5626">
        <v>0</v>
      </c>
      <c r="F5626">
        <v>2.37333112201909E-2</v>
      </c>
      <c r="G5626">
        <v>70</v>
      </c>
      <c r="H5626">
        <v>4</v>
      </c>
      <c r="I5626">
        <v>169.727163184651</v>
      </c>
      <c r="J5626">
        <v>252.26558805516001</v>
      </c>
      <c r="K5626">
        <v>15.159720754603899</v>
      </c>
      <c r="L5626">
        <v>22.605801</v>
      </c>
      <c r="M5626">
        <v>264.65214882392502</v>
      </c>
      <c r="N5626">
        <v>150.57102882953399</v>
      </c>
      <c r="O5626">
        <v>0.93307588491846705</v>
      </c>
      <c r="P5626">
        <v>2.2799999999999998</v>
      </c>
      <c r="Q5626">
        <v>0</v>
      </c>
      <c r="R5626">
        <v>0.383049829183506</v>
      </c>
      <c r="S5626">
        <v>267.02935009034798</v>
      </c>
    </row>
    <row r="5627" spans="1:20" x14ac:dyDescent="0.25">
      <c r="A5627">
        <v>2742</v>
      </c>
      <c r="B5627">
        <v>1499</v>
      </c>
      <c r="C5627">
        <v>240.3617352926</v>
      </c>
      <c r="D5627">
        <v>0.14218706175020099</v>
      </c>
      <c r="E5627">
        <v>0</v>
      </c>
      <c r="F5627">
        <v>-0.55652036622298495</v>
      </c>
      <c r="G5627">
        <v>70</v>
      </c>
      <c r="H5627">
        <v>4</v>
      </c>
      <c r="I5627">
        <v>81.849494053005202</v>
      </c>
      <c r="J5627">
        <v>209.911144396682</v>
      </c>
      <c r="K5627">
        <v>15.159720754603899</v>
      </c>
      <c r="L5627">
        <v>-39.488300000000002</v>
      </c>
      <c r="M5627">
        <v>171.11987750797701</v>
      </c>
      <c r="N5627">
        <v>99.886738685613693</v>
      </c>
      <c r="O5627">
        <v>5.7672701969829898</v>
      </c>
      <c r="P5627">
        <v>-4.46</v>
      </c>
      <c r="Q5627">
        <v>0</v>
      </c>
      <c r="R5627">
        <v>-8.9314377459238603</v>
      </c>
      <c r="S5627">
        <v>271.48289189348998</v>
      </c>
      <c r="T5627">
        <f>IF(AND(C5627&gt;=$V$3,B5627=$V$1,A5627&lt;=2004),1,0)</f>
        <v>0</v>
      </c>
    </row>
    <row r="5628" spans="1:20" hidden="1" x14ac:dyDescent="0.25">
      <c r="A5628">
        <v>2742</v>
      </c>
      <c r="B5628">
        <v>1513</v>
      </c>
      <c r="C5628">
        <v>244.17818571812899</v>
      </c>
      <c r="D5628">
        <v>0.147904178129944</v>
      </c>
      <c r="E5628">
        <v>0</v>
      </c>
      <c r="F5628">
        <v>-0.54250856885608501</v>
      </c>
      <c r="G5628">
        <v>70</v>
      </c>
      <c r="H5628">
        <v>4</v>
      </c>
      <c r="I5628">
        <v>87.710043466124304</v>
      </c>
      <c r="J5628">
        <v>211.55503532443501</v>
      </c>
      <c r="K5628">
        <v>15.159720754603899</v>
      </c>
      <c r="L5628">
        <v>-37.064602000000001</v>
      </c>
      <c r="M5628">
        <v>182.23265396135801</v>
      </c>
      <c r="N5628">
        <v>106.803248980988</v>
      </c>
      <c r="O5628">
        <v>5.5170266002750097</v>
      </c>
      <c r="P5628">
        <v>-3.38</v>
      </c>
      <c r="Q5628">
        <v>0</v>
      </c>
      <c r="R5628">
        <v>-8.48692672663047</v>
      </c>
      <c r="S5628">
        <v>273.76282155019101</v>
      </c>
    </row>
    <row r="5629" spans="1:20" hidden="1" x14ac:dyDescent="0.25">
      <c r="A5629">
        <v>2742</v>
      </c>
      <c r="B5629">
        <v>3090</v>
      </c>
      <c r="C5629">
        <v>256.67786510541998</v>
      </c>
      <c r="D5629">
        <v>0.120045522359375</v>
      </c>
      <c r="E5629">
        <v>0</v>
      </c>
      <c r="F5629">
        <v>0.34603478875877303</v>
      </c>
      <c r="G5629">
        <v>70</v>
      </c>
      <c r="H5629">
        <v>4</v>
      </c>
      <c r="I5629">
        <v>157.49012480123</v>
      </c>
      <c r="J5629">
        <v>235.556152863758</v>
      </c>
      <c r="K5629">
        <v>15.159720754603899</v>
      </c>
      <c r="L5629">
        <v>47.642398999999997</v>
      </c>
      <c r="M5629">
        <v>220.88348114699099</v>
      </c>
      <c r="N5629">
        <v>126.778831513135</v>
      </c>
      <c r="O5629">
        <v>0.69719606927585298</v>
      </c>
      <c r="P5629">
        <v>1.39</v>
      </c>
      <c r="Q5629">
        <v>0</v>
      </c>
      <c r="R5629">
        <v>6.4645231408448396</v>
      </c>
      <c r="S5629">
        <v>234.16760225958799</v>
      </c>
    </row>
    <row r="5630" spans="1:20" hidden="1" x14ac:dyDescent="0.25">
      <c r="A5630">
        <v>2743</v>
      </c>
      <c r="B5630">
        <v>333</v>
      </c>
      <c r="C5630">
        <v>268.36321736440601</v>
      </c>
      <c r="D5630">
        <v>0.109693638709879</v>
      </c>
      <c r="E5630">
        <v>0</v>
      </c>
      <c r="F5630">
        <v>-2.49873368551135E-2</v>
      </c>
      <c r="G5630">
        <v>71</v>
      </c>
      <c r="H5630">
        <v>4</v>
      </c>
      <c r="I5630">
        <v>169.79840159470999</v>
      </c>
      <c r="J5630">
        <v>252.27152671360699</v>
      </c>
      <c r="K5630">
        <v>15.508512892252</v>
      </c>
      <c r="L5630">
        <v>22.605801</v>
      </c>
      <c r="M5630">
        <v>264.67185608912098</v>
      </c>
      <c r="N5630">
        <v>150.597862212433</v>
      </c>
      <c r="O5630">
        <v>0.93382542697728799</v>
      </c>
      <c r="P5630">
        <v>2.25</v>
      </c>
      <c r="Q5630">
        <v>0</v>
      </c>
      <c r="R5630">
        <v>0.38268835869213702</v>
      </c>
      <c r="S5630">
        <v>267.03559405442098</v>
      </c>
    </row>
    <row r="5631" spans="1:20" x14ac:dyDescent="0.25">
      <c r="A5631">
        <v>2743</v>
      </c>
      <c r="B5631">
        <v>1499</v>
      </c>
      <c r="C5631">
        <v>240.07883417941099</v>
      </c>
      <c r="D5631">
        <v>0.14234214372726101</v>
      </c>
      <c r="E5631">
        <v>0</v>
      </c>
      <c r="F5631">
        <v>0.21482140249854101</v>
      </c>
      <c r="G5631">
        <v>71</v>
      </c>
      <c r="H5631">
        <v>4</v>
      </c>
      <c r="I5631">
        <v>80.693046614121897</v>
      </c>
      <c r="J5631">
        <v>209.62824328349299</v>
      </c>
      <c r="K5631">
        <v>15.508512892252</v>
      </c>
      <c r="L5631">
        <v>-39.488300000000002</v>
      </c>
      <c r="M5631">
        <v>170.339578803867</v>
      </c>
      <c r="N5631">
        <v>99.442292894963998</v>
      </c>
      <c r="O5631">
        <v>5.7583193064685698</v>
      </c>
      <c r="P5631">
        <v>-4.28</v>
      </c>
      <c r="Q5631">
        <v>0</v>
      </c>
      <c r="R5631">
        <v>-8.9686329522463701</v>
      </c>
      <c r="S5631">
        <v>271.33655919047999</v>
      </c>
      <c r="T5631">
        <f>IF(AND(C5631&gt;=$V$3,B5631=$V$1,A5631&lt;=2004),1,0)</f>
        <v>0</v>
      </c>
    </row>
    <row r="5632" spans="1:20" hidden="1" x14ac:dyDescent="0.25">
      <c r="A5632">
        <v>2743</v>
      </c>
      <c r="B5632">
        <v>1513</v>
      </c>
      <c r="C5632">
        <v>243.89602279790199</v>
      </c>
      <c r="D5632">
        <v>0.148065495707489</v>
      </c>
      <c r="E5632">
        <v>0</v>
      </c>
      <c r="F5632">
        <v>0.23024185371343101</v>
      </c>
      <c r="G5632">
        <v>71</v>
      </c>
      <c r="H5632">
        <v>4</v>
      </c>
      <c r="I5632">
        <v>86.567293723930206</v>
      </c>
      <c r="J5632">
        <v>211.27287240420799</v>
      </c>
      <c r="K5632">
        <v>15.508512892252</v>
      </c>
      <c r="L5632">
        <v>-37.064602000000001</v>
      </c>
      <c r="M5632">
        <v>181.41855196776399</v>
      </c>
      <c r="N5632">
        <v>106.33803208945599</v>
      </c>
      <c r="O5632">
        <v>5.5189243078499102</v>
      </c>
      <c r="P5632">
        <v>-3.25</v>
      </c>
      <c r="Q5632">
        <v>0</v>
      </c>
      <c r="R5632">
        <v>-8.5258315815952308</v>
      </c>
      <c r="S5632">
        <v>273.623713618426</v>
      </c>
    </row>
    <row r="5633" spans="1:20" hidden="1" x14ac:dyDescent="0.25">
      <c r="A5633">
        <v>2743</v>
      </c>
      <c r="B5633">
        <v>3090</v>
      </c>
      <c r="C5633">
        <v>256.871248393565</v>
      </c>
      <c r="D5633">
        <v>0.12017645478540299</v>
      </c>
      <c r="E5633">
        <v>0</v>
      </c>
      <c r="F5633">
        <v>-0.25277355473130297</v>
      </c>
      <c r="G5633">
        <v>71</v>
      </c>
      <c r="H5633">
        <v>4</v>
      </c>
      <c r="I5633">
        <v>158.35239325930399</v>
      </c>
      <c r="J5633">
        <v>235.74953615190299</v>
      </c>
      <c r="K5633">
        <v>15.508512892252</v>
      </c>
      <c r="L5633">
        <v>47.642398999999997</v>
      </c>
      <c r="M5633">
        <v>221.51743796286999</v>
      </c>
      <c r="N5633">
        <v>127.15621112613</v>
      </c>
      <c r="O5633">
        <v>0.70326740531524001</v>
      </c>
      <c r="P5633">
        <v>1.35</v>
      </c>
      <c r="Q5633">
        <v>0</v>
      </c>
      <c r="R5633">
        <v>6.4871073948803302</v>
      </c>
      <c r="S5633">
        <v>234.273446256646</v>
      </c>
    </row>
    <row r="5634" spans="1:20" hidden="1" x14ac:dyDescent="0.25">
      <c r="A5634">
        <v>2744</v>
      </c>
      <c r="B5634">
        <v>333</v>
      </c>
      <c r="C5634">
        <v>268.36819846992398</v>
      </c>
      <c r="D5634">
        <v>0.10980107848404</v>
      </c>
      <c r="E5634">
        <v>0</v>
      </c>
      <c r="F5634">
        <v>2.53702767025521E-2</v>
      </c>
      <c r="G5634">
        <v>72</v>
      </c>
      <c r="H5634">
        <v>4</v>
      </c>
      <c r="I5634">
        <v>169.79840159470999</v>
      </c>
      <c r="J5634">
        <v>252.27650781912499</v>
      </c>
      <c r="K5634">
        <v>15.508512892252</v>
      </c>
      <c r="L5634">
        <v>22.605801</v>
      </c>
      <c r="M5634">
        <v>264.69528527184701</v>
      </c>
      <c r="N5634">
        <v>150.62522865727399</v>
      </c>
      <c r="O5634">
        <v>0.93442990383003099</v>
      </c>
      <c r="P5634">
        <v>2.2200000000000002</v>
      </c>
      <c r="Q5634">
        <v>0</v>
      </c>
      <c r="R5634">
        <v>0.38260037436261901</v>
      </c>
      <c r="S5634">
        <v>267.04183658293698</v>
      </c>
    </row>
    <row r="5635" spans="1:20" x14ac:dyDescent="0.25">
      <c r="A5635">
        <v>2744</v>
      </c>
      <c r="B5635">
        <v>1499</v>
      </c>
      <c r="C5635">
        <v>239.81676993616301</v>
      </c>
      <c r="D5635">
        <v>0.14248156118077501</v>
      </c>
      <c r="E5635">
        <v>0</v>
      </c>
      <c r="F5635">
        <v>-0.55207673157673798</v>
      </c>
      <c r="G5635">
        <v>72</v>
      </c>
      <c r="H5635">
        <v>4</v>
      </c>
      <c r="I5635">
        <v>80.693046614121897</v>
      </c>
      <c r="J5635">
        <v>209.36617904024499</v>
      </c>
      <c r="K5635">
        <v>15.508512892252</v>
      </c>
      <c r="L5635">
        <v>-39.488300000000002</v>
      </c>
      <c r="M5635">
        <v>169.539047947201</v>
      </c>
      <c r="N5635">
        <v>98.984817583408798</v>
      </c>
      <c r="O5635">
        <v>5.7479836027178903</v>
      </c>
      <c r="P5635">
        <v>-4.0999999999999996</v>
      </c>
      <c r="Q5635">
        <v>0</v>
      </c>
      <c r="R5635">
        <v>-9.0079898424634006</v>
      </c>
      <c r="S5635">
        <v>271.18958433830801</v>
      </c>
      <c r="T5635">
        <f>IF(AND(C5635&gt;=$V$3,B5635=$V$1,A5635&lt;=2004),1,0)</f>
        <v>0</v>
      </c>
    </row>
    <row r="5636" spans="1:20" hidden="1" x14ac:dyDescent="0.25">
      <c r="A5636">
        <v>2744</v>
      </c>
      <c r="B5636">
        <v>1513</v>
      </c>
      <c r="C5636">
        <v>243.634212056807</v>
      </c>
      <c r="D5636">
        <v>0.14821051891582601</v>
      </c>
      <c r="E5636">
        <v>0</v>
      </c>
      <c r="F5636">
        <v>-0.539235765959997</v>
      </c>
      <c r="G5636">
        <v>72</v>
      </c>
      <c r="H5636">
        <v>4</v>
      </c>
      <c r="I5636">
        <v>86.567293723930206</v>
      </c>
      <c r="J5636">
        <v>211.011061663113</v>
      </c>
      <c r="K5636">
        <v>15.508512892252</v>
      </c>
      <c r="L5636">
        <v>-37.064602000000001</v>
      </c>
      <c r="M5636">
        <v>180.581443157053</v>
      </c>
      <c r="N5636">
        <v>105.858016380878</v>
      </c>
      <c r="O5636">
        <v>5.5198407505572904</v>
      </c>
      <c r="P5636">
        <v>-3.11</v>
      </c>
      <c r="Q5636">
        <v>0</v>
      </c>
      <c r="R5636">
        <v>-8.56705780271413</v>
      </c>
      <c r="S5636">
        <v>273.48393303739499</v>
      </c>
    </row>
    <row r="5637" spans="1:20" hidden="1" x14ac:dyDescent="0.25">
      <c r="A5637">
        <v>2744</v>
      </c>
      <c r="B5637">
        <v>3090</v>
      </c>
      <c r="C5637">
        <v>257.05207516021301</v>
      </c>
      <c r="D5637">
        <v>0.12029416198623499</v>
      </c>
      <c r="E5637">
        <v>0</v>
      </c>
      <c r="F5637">
        <v>0.33268491626930802</v>
      </c>
      <c r="G5637">
        <v>72</v>
      </c>
      <c r="H5637">
        <v>4</v>
      </c>
      <c r="I5637">
        <v>158.35239325930399</v>
      </c>
      <c r="J5637">
        <v>235.93036291855</v>
      </c>
      <c r="K5637">
        <v>15.508512892252</v>
      </c>
      <c r="L5637">
        <v>47.642398999999997</v>
      </c>
      <c r="M5637">
        <v>222.18576526641399</v>
      </c>
      <c r="N5637">
        <v>127.552022607574</v>
      </c>
      <c r="O5637">
        <v>0.70832577234712102</v>
      </c>
      <c r="P5637">
        <v>1.31</v>
      </c>
      <c r="Q5637">
        <v>0</v>
      </c>
      <c r="R5637">
        <v>6.51233485608065</v>
      </c>
      <c r="S5637">
        <v>234.37970186633299</v>
      </c>
    </row>
    <row r="5638" spans="1:20" hidden="1" x14ac:dyDescent="0.25">
      <c r="A5638">
        <v>2745</v>
      </c>
      <c r="B5638">
        <v>333</v>
      </c>
      <c r="C5638">
        <v>268.37401422731398</v>
      </c>
      <c r="D5638">
        <v>0.109907765479845</v>
      </c>
      <c r="E5638">
        <v>0</v>
      </c>
      <c r="F5638">
        <v>-2.2114034891448E-2</v>
      </c>
      <c r="G5638">
        <v>73</v>
      </c>
      <c r="H5638">
        <v>4</v>
      </c>
      <c r="I5638">
        <v>169.868483120707</v>
      </c>
      <c r="J5638">
        <v>252.28232357651501</v>
      </c>
      <c r="K5638">
        <v>15.852580986638699</v>
      </c>
      <c r="L5638">
        <v>22.605801</v>
      </c>
      <c r="M5638">
        <v>264.71493791825498</v>
      </c>
      <c r="N5638">
        <v>150.65034134564101</v>
      </c>
      <c r="O5638">
        <v>0.93472937285242796</v>
      </c>
      <c r="P5638">
        <v>2.19</v>
      </c>
      <c r="Q5638">
        <v>0</v>
      </c>
      <c r="R5638">
        <v>0.38223685188784801</v>
      </c>
      <c r="S5638">
        <v>267.04807318020102</v>
      </c>
    </row>
    <row r="5639" spans="1:20" x14ac:dyDescent="0.25">
      <c r="A5639">
        <v>2745</v>
      </c>
      <c r="B5639">
        <v>1499</v>
      </c>
      <c r="C5639">
        <v>239.54696478224801</v>
      </c>
      <c r="D5639">
        <v>0.14262000180385401</v>
      </c>
      <c r="E5639">
        <v>0</v>
      </c>
      <c r="F5639">
        <v>0.205097321748032</v>
      </c>
      <c r="G5639">
        <v>73</v>
      </c>
      <c r="H5639">
        <v>4</v>
      </c>
      <c r="I5639">
        <v>79.557580933651906</v>
      </c>
      <c r="J5639">
        <v>209.09637388632899</v>
      </c>
      <c r="K5639">
        <v>15.852580986638699</v>
      </c>
      <c r="L5639">
        <v>-39.488300000000002</v>
      </c>
      <c r="M5639">
        <v>168.80000025714199</v>
      </c>
      <c r="N5639">
        <v>98.563074429115005</v>
      </c>
      <c r="O5639">
        <v>5.7375641267948803</v>
      </c>
      <c r="P5639">
        <v>-3.9</v>
      </c>
      <c r="Q5639">
        <v>0</v>
      </c>
      <c r="R5639">
        <v>-9.0411568136815799</v>
      </c>
      <c r="S5639">
        <v>271.04206833203</v>
      </c>
      <c r="T5639">
        <f>IF(AND(C5639&gt;=$V$3,B5639=$V$1,A5639&lt;=2004),1,0)</f>
        <v>0</v>
      </c>
    </row>
    <row r="5640" spans="1:20" hidden="1" x14ac:dyDescent="0.25">
      <c r="A5640">
        <v>2745</v>
      </c>
      <c r="B5640">
        <v>1513</v>
      </c>
      <c r="C5640">
        <v>243.36370266546399</v>
      </c>
      <c r="D5640">
        <v>0.148354526016924</v>
      </c>
      <c r="E5640">
        <v>0</v>
      </c>
      <c r="F5640">
        <v>0.23047327909578399</v>
      </c>
      <c r="G5640">
        <v>73</v>
      </c>
      <c r="H5640">
        <v>4</v>
      </c>
      <c r="I5640">
        <v>85.444797348711106</v>
      </c>
      <c r="J5640">
        <v>210.74055227177001</v>
      </c>
      <c r="K5640">
        <v>15.852580986638699</v>
      </c>
      <c r="L5640">
        <v>-37.064602000000001</v>
      </c>
      <c r="M5640">
        <v>179.807308521999</v>
      </c>
      <c r="N5640">
        <v>105.41474046710699</v>
      </c>
      <c r="O5640">
        <v>5.51997980360429</v>
      </c>
      <c r="P5640">
        <v>-2.97</v>
      </c>
      <c r="Q5640">
        <v>0</v>
      </c>
      <c r="R5640">
        <v>-8.6022249955264591</v>
      </c>
      <c r="S5640">
        <v>273.34357866653397</v>
      </c>
    </row>
    <row r="5641" spans="1:20" hidden="1" x14ac:dyDescent="0.25">
      <c r="A5641">
        <v>2745</v>
      </c>
      <c r="B5641">
        <v>3090</v>
      </c>
      <c r="C5641">
        <v>257.24265208799</v>
      </c>
      <c r="D5641">
        <v>0.120411044469835</v>
      </c>
      <c r="E5641">
        <v>0</v>
      </c>
      <c r="F5641">
        <v>-0.258330777696826</v>
      </c>
      <c r="G5641">
        <v>73</v>
      </c>
      <c r="H5641">
        <v>4</v>
      </c>
      <c r="I5641">
        <v>159.20581498223899</v>
      </c>
      <c r="J5641">
        <v>236.12093984632801</v>
      </c>
      <c r="K5641">
        <v>15.852580986638699</v>
      </c>
      <c r="L5641">
        <v>47.642398999999997</v>
      </c>
      <c r="M5641">
        <v>222.812064679233</v>
      </c>
      <c r="N5641">
        <v>127.92368460650199</v>
      </c>
      <c r="O5641">
        <v>0.71272620504350104</v>
      </c>
      <c r="P5641">
        <v>1.28</v>
      </c>
      <c r="Q5641">
        <v>0</v>
      </c>
      <c r="R5641">
        <v>6.5338251028661301</v>
      </c>
      <c r="S5641">
        <v>234.48630811205501</v>
      </c>
    </row>
    <row r="5642" spans="1:20" hidden="1" x14ac:dyDescent="0.25">
      <c r="A5642">
        <v>2746</v>
      </c>
      <c r="B5642">
        <v>333</v>
      </c>
      <c r="C5642">
        <v>268.37918793343698</v>
      </c>
      <c r="D5642">
        <v>0.11000280725657</v>
      </c>
      <c r="E5642">
        <v>0</v>
      </c>
      <c r="F5642">
        <v>1.7011089273656601E-2</v>
      </c>
      <c r="G5642">
        <v>74</v>
      </c>
      <c r="H5642">
        <v>4</v>
      </c>
      <c r="I5642">
        <v>169.868483120707</v>
      </c>
      <c r="J5642">
        <v>252.28749728263799</v>
      </c>
      <c r="K5642">
        <v>15.852580986638699</v>
      </c>
      <c r="L5642">
        <v>22.605801</v>
      </c>
      <c r="M5642">
        <v>264.73788501720202</v>
      </c>
      <c r="N5642">
        <v>150.67580334986499</v>
      </c>
      <c r="O5642">
        <v>0.93508209879975801</v>
      </c>
      <c r="P5642">
        <v>2.17</v>
      </c>
      <c r="Q5642">
        <v>0</v>
      </c>
      <c r="R5642">
        <v>0.38211557238645599</v>
      </c>
      <c r="S5642">
        <v>267.054307798661</v>
      </c>
    </row>
    <row r="5643" spans="1:20" x14ac:dyDescent="0.25">
      <c r="A5643">
        <v>2746</v>
      </c>
      <c r="B5643">
        <v>1499</v>
      </c>
      <c r="C5643">
        <v>239.29820303153801</v>
      </c>
      <c r="D5643">
        <v>0.14274333120017901</v>
      </c>
      <c r="E5643">
        <v>0</v>
      </c>
      <c r="F5643">
        <v>-0.55754897512000401</v>
      </c>
      <c r="G5643">
        <v>74</v>
      </c>
      <c r="H5643">
        <v>4</v>
      </c>
      <c r="I5643">
        <v>79.557580933651906</v>
      </c>
      <c r="J5643">
        <v>208.84761213561899</v>
      </c>
      <c r="K5643">
        <v>15.852580986638699</v>
      </c>
      <c r="L5643">
        <v>-39.488300000000002</v>
      </c>
      <c r="M5643">
        <v>168.04164944659701</v>
      </c>
      <c r="N5643">
        <v>98.128909292086206</v>
      </c>
      <c r="O5643">
        <v>5.7256855993988802</v>
      </c>
      <c r="P5643">
        <v>-3.69</v>
      </c>
      <c r="Q5643">
        <v>0</v>
      </c>
      <c r="R5643">
        <v>-9.0763986426815499</v>
      </c>
      <c r="S5643">
        <v>270.89397731815399</v>
      </c>
      <c r="T5643">
        <f>IF(AND(C5643&gt;=$V$3,B5643=$V$1,A5643&lt;=2004),1,0)</f>
        <v>0</v>
      </c>
    </row>
    <row r="5644" spans="1:20" hidden="1" x14ac:dyDescent="0.25">
      <c r="A5644">
        <v>2746</v>
      </c>
      <c r="B5644">
        <v>1513</v>
      </c>
      <c r="C5644">
        <v>243.113846633809</v>
      </c>
      <c r="D5644">
        <v>0.148482814292791</v>
      </c>
      <c r="E5644">
        <v>0</v>
      </c>
      <c r="F5644">
        <v>-0.547215725329943</v>
      </c>
      <c r="G5644">
        <v>74</v>
      </c>
      <c r="H5644">
        <v>4</v>
      </c>
      <c r="I5644">
        <v>85.444797348711106</v>
      </c>
      <c r="J5644">
        <v>210.490696240115</v>
      </c>
      <c r="K5644">
        <v>15.852580986638699</v>
      </c>
      <c r="L5644">
        <v>-37.064602000000001</v>
      </c>
      <c r="M5644">
        <v>179.010070438529</v>
      </c>
      <c r="N5644">
        <v>104.95667828305599</v>
      </c>
      <c r="O5644">
        <v>5.5205109783893196</v>
      </c>
      <c r="P5644">
        <v>-2.8</v>
      </c>
      <c r="Q5644">
        <v>0</v>
      </c>
      <c r="R5644">
        <v>-8.6397336466528092</v>
      </c>
      <c r="S5644">
        <v>273.20261230248099</v>
      </c>
    </row>
    <row r="5645" spans="1:20" hidden="1" x14ac:dyDescent="0.25">
      <c r="A5645">
        <v>2746</v>
      </c>
      <c r="B5645">
        <v>3090</v>
      </c>
      <c r="C5645">
        <v>257.42105089316601</v>
      </c>
      <c r="D5645">
        <v>0.120515168864993</v>
      </c>
      <c r="E5645">
        <v>0</v>
      </c>
      <c r="F5645">
        <v>0.32265928459264698</v>
      </c>
      <c r="G5645">
        <v>74</v>
      </c>
      <c r="H5645">
        <v>4</v>
      </c>
      <c r="I5645">
        <v>159.20581498223899</v>
      </c>
      <c r="J5645">
        <v>236.299338651504</v>
      </c>
      <c r="K5645">
        <v>15.852580986638699</v>
      </c>
      <c r="L5645">
        <v>47.642398999999997</v>
      </c>
      <c r="M5645">
        <v>223.473566200005</v>
      </c>
      <c r="N5645">
        <v>128.314294402917</v>
      </c>
      <c r="O5645">
        <v>0.71515768842889005</v>
      </c>
      <c r="P5645">
        <v>1.25</v>
      </c>
      <c r="Q5645">
        <v>0</v>
      </c>
      <c r="R5645">
        <v>6.5580241464865399</v>
      </c>
      <c r="S5645">
        <v>234.59330919068901</v>
      </c>
    </row>
    <row r="5646" spans="1:20" hidden="1" x14ac:dyDescent="0.25">
      <c r="A5646">
        <v>2747</v>
      </c>
      <c r="B5646">
        <v>333</v>
      </c>
      <c r="C5646">
        <v>268.38548690474602</v>
      </c>
      <c r="D5646">
        <v>0.110107418273797</v>
      </c>
      <c r="E5646">
        <v>0</v>
      </c>
      <c r="F5646">
        <v>-2.9813811957852401E-2</v>
      </c>
      <c r="G5646">
        <v>75</v>
      </c>
      <c r="H5646">
        <v>4</v>
      </c>
      <c r="I5646">
        <v>169.93766012945801</v>
      </c>
      <c r="J5646">
        <v>252.29379625394699</v>
      </c>
      <c r="K5646">
        <v>16.191820231289501</v>
      </c>
      <c r="L5646">
        <v>22.605801</v>
      </c>
      <c r="M5646">
        <v>264.75830004326701</v>
      </c>
      <c r="N5646">
        <v>150.701067224338</v>
      </c>
      <c r="O5646">
        <v>0.93434391193373301</v>
      </c>
      <c r="P5646">
        <v>2.15</v>
      </c>
      <c r="Q5646">
        <v>0</v>
      </c>
      <c r="R5646">
        <v>0.381809833963006</v>
      </c>
      <c r="S5646">
        <v>267.06053742867698</v>
      </c>
    </row>
    <row r="5647" spans="1:20" x14ac:dyDescent="0.25">
      <c r="A5647">
        <v>2747</v>
      </c>
      <c r="B5647">
        <v>1499</v>
      </c>
      <c r="C5647">
        <v>239.04244391028001</v>
      </c>
      <c r="D5647">
        <v>0.142879077963844</v>
      </c>
      <c r="E5647">
        <v>0</v>
      </c>
      <c r="F5647">
        <v>0.18539706894986799</v>
      </c>
      <c r="G5647">
        <v>75</v>
      </c>
      <c r="H5647">
        <v>4</v>
      </c>
      <c r="I5647">
        <v>78.443270679392</v>
      </c>
      <c r="J5647">
        <v>208.59185301436099</v>
      </c>
      <c r="K5647">
        <v>16.191820231289501</v>
      </c>
      <c r="L5647">
        <v>-39.488300000000002</v>
      </c>
      <c r="M5647">
        <v>167.34471280267499</v>
      </c>
      <c r="N5647">
        <v>97.731393151038802</v>
      </c>
      <c r="O5647">
        <v>5.7131223924498196</v>
      </c>
      <c r="P5647">
        <v>-3.46</v>
      </c>
      <c r="Q5647">
        <v>0</v>
      </c>
      <c r="R5647">
        <v>-9.1054103821637895</v>
      </c>
      <c r="S5647">
        <v>270.74541294715902</v>
      </c>
      <c r="T5647">
        <f>IF(AND(C5647&gt;=$V$3,B5647=$V$1,A5647&lt;=2004),1,0)</f>
        <v>0</v>
      </c>
    </row>
    <row r="5648" spans="1:20" hidden="1" x14ac:dyDescent="0.25">
      <c r="A5648">
        <v>2747</v>
      </c>
      <c r="B5648">
        <v>1513</v>
      </c>
      <c r="C5648">
        <v>242.85608257580699</v>
      </c>
      <c r="D5648">
        <v>0.148624019218659</v>
      </c>
      <c r="E5648">
        <v>0</v>
      </c>
      <c r="F5648">
        <v>0.209525495614414</v>
      </c>
      <c r="G5648">
        <v>75</v>
      </c>
      <c r="H5648">
        <v>4</v>
      </c>
      <c r="I5648">
        <v>84.342753112264205</v>
      </c>
      <c r="J5648">
        <v>210.23293218211299</v>
      </c>
      <c r="K5648">
        <v>16.191820231289501</v>
      </c>
      <c r="L5648">
        <v>-37.064602000000001</v>
      </c>
      <c r="M5648">
        <v>178.27605936693499</v>
      </c>
      <c r="N5648">
        <v>104.5365369151</v>
      </c>
      <c r="O5648">
        <v>5.5189520018973504</v>
      </c>
      <c r="P5648">
        <v>-2.63</v>
      </c>
      <c r="Q5648">
        <v>0</v>
      </c>
      <c r="R5648">
        <v>-8.6711139540602495</v>
      </c>
      <c r="S5648">
        <v>273.061133935626</v>
      </c>
    </row>
    <row r="5649" spans="1:20" hidden="1" x14ac:dyDescent="0.25">
      <c r="A5649">
        <v>2747</v>
      </c>
      <c r="B5649">
        <v>3090</v>
      </c>
      <c r="C5649">
        <v>257.60936561817101</v>
      </c>
      <c r="D5649">
        <v>0.12062977698019201</v>
      </c>
      <c r="E5649">
        <v>0</v>
      </c>
      <c r="F5649">
        <v>-0.26272256871675798</v>
      </c>
      <c r="G5649">
        <v>75</v>
      </c>
      <c r="H5649">
        <v>4</v>
      </c>
      <c r="I5649">
        <v>160.050357771802</v>
      </c>
      <c r="J5649">
        <v>236.487653376509</v>
      </c>
      <c r="K5649">
        <v>16.191820231289501</v>
      </c>
      <c r="L5649">
        <v>47.642398999999997</v>
      </c>
      <c r="M5649">
        <v>224.094130610631</v>
      </c>
      <c r="N5649">
        <v>128.68254646106001</v>
      </c>
      <c r="O5649">
        <v>0.71653711750933202</v>
      </c>
      <c r="P5649">
        <v>1.23</v>
      </c>
      <c r="Q5649">
        <v>0</v>
      </c>
      <c r="R5649">
        <v>6.57859986001775</v>
      </c>
      <c r="S5649">
        <v>234.700645983784</v>
      </c>
    </row>
    <row r="5650" spans="1:20" hidden="1" x14ac:dyDescent="0.25">
      <c r="A5650">
        <v>2748</v>
      </c>
      <c r="B5650">
        <v>333</v>
      </c>
      <c r="C5650">
        <v>268.39106704519799</v>
      </c>
      <c r="D5650">
        <v>0.110208487046973</v>
      </c>
      <c r="E5650">
        <v>0</v>
      </c>
      <c r="F5650">
        <v>1.90453585760414E-2</v>
      </c>
      <c r="G5650">
        <v>76</v>
      </c>
      <c r="H5650">
        <v>4</v>
      </c>
      <c r="I5650">
        <v>169.93766012945801</v>
      </c>
      <c r="J5650">
        <v>252.29937639439899</v>
      </c>
      <c r="K5650">
        <v>16.191820231289501</v>
      </c>
      <c r="L5650">
        <v>22.605801</v>
      </c>
      <c r="M5650">
        <v>264.78315686859997</v>
      </c>
      <c r="N5650">
        <v>150.72839180805701</v>
      </c>
      <c r="O5650">
        <v>0.932850778052708</v>
      </c>
      <c r="P5650">
        <v>2.13</v>
      </c>
      <c r="Q5650">
        <v>0</v>
      </c>
      <c r="R5650">
        <v>0.38182981704449498</v>
      </c>
      <c r="S5650">
        <v>267.066767384738</v>
      </c>
    </row>
    <row r="5651" spans="1:20" x14ac:dyDescent="0.25">
      <c r="A5651">
        <v>2748</v>
      </c>
      <c r="B5651">
        <v>1499</v>
      </c>
      <c r="C5651">
        <v>238.80755474749</v>
      </c>
      <c r="D5651">
        <v>0.143010228192855</v>
      </c>
      <c r="E5651">
        <v>0</v>
      </c>
      <c r="F5651">
        <v>-0.55295356810991603</v>
      </c>
      <c r="G5651">
        <v>76</v>
      </c>
      <c r="H5651">
        <v>4</v>
      </c>
      <c r="I5651">
        <v>78.443270679392</v>
      </c>
      <c r="J5651">
        <v>208.356963851572</v>
      </c>
      <c r="K5651">
        <v>16.191820231289501</v>
      </c>
      <c r="L5651">
        <v>-39.488300000000002</v>
      </c>
      <c r="M5651">
        <v>166.63043465228199</v>
      </c>
      <c r="N5651">
        <v>97.323344919734694</v>
      </c>
      <c r="O5651">
        <v>5.69895418286064</v>
      </c>
      <c r="P5651">
        <v>-3.23</v>
      </c>
      <c r="Q5651">
        <v>0</v>
      </c>
      <c r="R5651">
        <v>-9.1363022407743095</v>
      </c>
      <c r="S5651">
        <v>270.59634454291802</v>
      </c>
      <c r="T5651">
        <f>IF(AND(C5651&gt;=$V$3,B5651=$V$1,A5651&lt;=2004),1,0)</f>
        <v>0</v>
      </c>
    </row>
    <row r="5652" spans="1:20" hidden="1" x14ac:dyDescent="0.25">
      <c r="A5652">
        <v>2748</v>
      </c>
      <c r="B5652">
        <v>1513</v>
      </c>
      <c r="C5652">
        <v>242.61884726505599</v>
      </c>
      <c r="D5652">
        <v>0.14876044279049799</v>
      </c>
      <c r="E5652">
        <v>0</v>
      </c>
      <c r="F5652">
        <v>-0.543914133243109</v>
      </c>
      <c r="G5652">
        <v>76</v>
      </c>
      <c r="H5652">
        <v>4</v>
      </c>
      <c r="I5652">
        <v>84.342753112264205</v>
      </c>
      <c r="J5652">
        <v>209.99569687136199</v>
      </c>
      <c r="K5652">
        <v>16.191820231289501</v>
      </c>
      <c r="L5652">
        <v>-37.064602000000001</v>
      </c>
      <c r="M5652">
        <v>177.52118457404799</v>
      </c>
      <c r="N5652">
        <v>104.10372557405999</v>
      </c>
      <c r="O5652">
        <v>5.5172909570146498</v>
      </c>
      <c r="P5652">
        <v>-2.44</v>
      </c>
      <c r="Q5652">
        <v>0</v>
      </c>
      <c r="R5652">
        <v>-8.7046256803393707</v>
      </c>
      <c r="S5652">
        <v>272.91910878962199</v>
      </c>
    </row>
    <row r="5653" spans="1:20" hidden="1" x14ac:dyDescent="0.25">
      <c r="A5653">
        <v>2748</v>
      </c>
      <c r="B5653">
        <v>3090</v>
      </c>
      <c r="C5653">
        <v>257.785918571558</v>
      </c>
      <c r="D5653">
        <v>0.120740504338612</v>
      </c>
      <c r="E5653">
        <v>0</v>
      </c>
      <c r="F5653">
        <v>0.31162807633428902</v>
      </c>
      <c r="G5653">
        <v>76</v>
      </c>
      <c r="H5653">
        <v>4</v>
      </c>
      <c r="I5653">
        <v>160.050357771802</v>
      </c>
      <c r="J5653">
        <v>236.66420632989599</v>
      </c>
      <c r="K5653">
        <v>16.191820231289501</v>
      </c>
      <c r="L5653">
        <v>47.642398999999997</v>
      </c>
      <c r="M5653">
        <v>224.75058903125401</v>
      </c>
      <c r="N5653">
        <v>129.071065843269</v>
      </c>
      <c r="O5653">
        <v>0.71618465919750995</v>
      </c>
      <c r="P5653">
        <v>1.21</v>
      </c>
      <c r="Q5653">
        <v>0</v>
      </c>
      <c r="R5653">
        <v>6.6019364396266402</v>
      </c>
      <c r="S5653">
        <v>234.80836353778099</v>
      </c>
    </row>
    <row r="5654" spans="1:20" hidden="1" x14ac:dyDescent="0.25">
      <c r="A5654">
        <v>2749</v>
      </c>
      <c r="B5654">
        <v>333</v>
      </c>
      <c r="C5654">
        <v>268.39769233609502</v>
      </c>
      <c r="D5654">
        <v>0.110318477341214</v>
      </c>
      <c r="E5654">
        <v>0</v>
      </c>
      <c r="F5654">
        <v>-2.76911811469303E-2</v>
      </c>
      <c r="G5654">
        <v>77</v>
      </c>
      <c r="H5654">
        <v>4</v>
      </c>
      <c r="I5654">
        <v>170.00618249820701</v>
      </c>
      <c r="J5654">
        <v>252.306001685296</v>
      </c>
      <c r="K5654">
        <v>16.526127290644201</v>
      </c>
      <c r="L5654">
        <v>22.605801</v>
      </c>
      <c r="M5654">
        <v>264.80517852561798</v>
      </c>
      <c r="N5654">
        <v>150.75525922240499</v>
      </c>
      <c r="O5654">
        <v>0.93054113063405697</v>
      </c>
      <c r="P5654">
        <v>2.11</v>
      </c>
      <c r="Q5654">
        <v>0</v>
      </c>
      <c r="R5654">
        <v>0.381642550299997</v>
      </c>
      <c r="S5654">
        <v>267.07299428534401</v>
      </c>
    </row>
    <row r="5655" spans="1:20" x14ac:dyDescent="0.25">
      <c r="A5655">
        <v>2749</v>
      </c>
      <c r="B5655">
        <v>1499</v>
      </c>
      <c r="C5655">
        <v>238.566056837075</v>
      </c>
      <c r="D5655">
        <v>0.14315295528674599</v>
      </c>
      <c r="E5655">
        <v>0</v>
      </c>
      <c r="F5655">
        <v>0.17510043855037599</v>
      </c>
      <c r="G5655">
        <v>77</v>
      </c>
      <c r="H5655">
        <v>4</v>
      </c>
      <c r="I5655">
        <v>77.350282383462101</v>
      </c>
      <c r="J5655">
        <v>208.115465941157</v>
      </c>
      <c r="K5655">
        <v>16.526127290644201</v>
      </c>
      <c r="L5655">
        <v>-39.488300000000002</v>
      </c>
      <c r="M5655">
        <v>165.976458212506</v>
      </c>
      <c r="N5655">
        <v>96.951236116694403</v>
      </c>
      <c r="O5655">
        <v>5.6845274699079198</v>
      </c>
      <c r="P5655">
        <v>-2.98</v>
      </c>
      <c r="Q5655">
        <v>0</v>
      </c>
      <c r="R5655">
        <v>-9.1610344476449903</v>
      </c>
      <c r="S5655">
        <v>270.446872606645</v>
      </c>
      <c r="T5655">
        <f>IF(AND(C5655&gt;=$V$3,B5655=$V$1,A5655&lt;=2004),1,0)</f>
        <v>0</v>
      </c>
    </row>
    <row r="5656" spans="1:20" hidden="1" x14ac:dyDescent="0.25">
      <c r="A5656">
        <v>2749</v>
      </c>
      <c r="B5656">
        <v>1513</v>
      </c>
      <c r="C5656">
        <v>242.37450255818001</v>
      </c>
      <c r="D5656">
        <v>0.14890890871460599</v>
      </c>
      <c r="E5656">
        <v>0</v>
      </c>
      <c r="F5656">
        <v>0.18836560055627199</v>
      </c>
      <c r="G5656">
        <v>77</v>
      </c>
      <c r="H5656">
        <v>4</v>
      </c>
      <c r="I5656">
        <v>83.261352961357503</v>
      </c>
      <c r="J5656">
        <v>209.75135216448601</v>
      </c>
      <c r="K5656">
        <v>16.526127290644201</v>
      </c>
      <c r="L5656">
        <v>-37.064602000000001</v>
      </c>
      <c r="M5656">
        <v>176.828550092797</v>
      </c>
      <c r="N5656">
        <v>103.708191170775</v>
      </c>
      <c r="O5656">
        <v>5.5140560399268699</v>
      </c>
      <c r="P5656">
        <v>-2.2400000000000002</v>
      </c>
      <c r="Q5656">
        <v>0</v>
      </c>
      <c r="R5656">
        <v>-8.7320637679365003</v>
      </c>
      <c r="S5656">
        <v>272.77663596228899</v>
      </c>
    </row>
    <row r="5657" spans="1:20" hidden="1" x14ac:dyDescent="0.25">
      <c r="A5657">
        <v>2749</v>
      </c>
      <c r="B5657">
        <v>3090</v>
      </c>
      <c r="C5657">
        <v>257.97215633545102</v>
      </c>
      <c r="D5657">
        <v>0.12086100579866201</v>
      </c>
      <c r="E5657">
        <v>0</v>
      </c>
      <c r="F5657">
        <v>-0.25659935210261198</v>
      </c>
      <c r="G5657">
        <v>77</v>
      </c>
      <c r="H5657">
        <v>4</v>
      </c>
      <c r="I5657">
        <v>160.88598649490999</v>
      </c>
      <c r="J5657">
        <v>236.85044409378801</v>
      </c>
      <c r="K5657">
        <v>16.526127290644201</v>
      </c>
      <c r="L5657">
        <v>47.642398999999997</v>
      </c>
      <c r="M5657">
        <v>225.36735529399101</v>
      </c>
      <c r="N5657">
        <v>129.437871400369</v>
      </c>
      <c r="O5657">
        <v>0.71420065812497802</v>
      </c>
      <c r="P5657">
        <v>1.19</v>
      </c>
      <c r="Q5657">
        <v>0</v>
      </c>
      <c r="R5657">
        <v>6.6217737303534303</v>
      </c>
      <c r="S5657">
        <v>234.916404758092</v>
      </c>
    </row>
    <row r="5658" spans="1:20" hidden="1" x14ac:dyDescent="0.25">
      <c r="A5658">
        <v>2750</v>
      </c>
      <c r="B5658">
        <v>333</v>
      </c>
      <c r="C5658">
        <v>268.40523188173302</v>
      </c>
      <c r="D5658">
        <v>0.110422470123778</v>
      </c>
      <c r="E5658">
        <v>0</v>
      </c>
      <c r="F5658">
        <v>-2.4223111680208399E-2</v>
      </c>
      <c r="G5658">
        <v>78</v>
      </c>
      <c r="H5658">
        <v>4</v>
      </c>
      <c r="I5658">
        <v>170.07429729983599</v>
      </c>
      <c r="J5658">
        <v>252.31354123093499</v>
      </c>
      <c r="K5658">
        <v>16.8554003315339</v>
      </c>
      <c r="L5658">
        <v>22.605801</v>
      </c>
      <c r="M5658">
        <v>264.83132658369101</v>
      </c>
      <c r="N5658">
        <v>150.783688517879</v>
      </c>
      <c r="O5658">
        <v>0.92789747622490304</v>
      </c>
      <c r="P5658">
        <v>2.09</v>
      </c>
      <c r="Q5658">
        <v>0</v>
      </c>
      <c r="R5658">
        <v>0.38175736018102602</v>
      </c>
      <c r="S5658">
        <v>267.07922305919499</v>
      </c>
    </row>
    <row r="5659" spans="1:20" x14ac:dyDescent="0.25">
      <c r="A5659">
        <v>2750</v>
      </c>
      <c r="B5659">
        <v>1499</v>
      </c>
      <c r="C5659">
        <v>238.31951143776101</v>
      </c>
      <c r="D5659">
        <v>0.143287899808383</v>
      </c>
      <c r="E5659">
        <v>0</v>
      </c>
      <c r="F5659">
        <v>0.13373456160764699</v>
      </c>
      <c r="G5659">
        <v>78</v>
      </c>
      <c r="H5659">
        <v>4</v>
      </c>
      <c r="I5659">
        <v>76.278775540336696</v>
      </c>
      <c r="J5659">
        <v>207.86892054184301</v>
      </c>
      <c r="K5659">
        <v>16.8554003315339</v>
      </c>
      <c r="L5659">
        <v>-39.488300000000002</v>
      </c>
      <c r="M5659">
        <v>165.306090693214</v>
      </c>
      <c r="N5659">
        <v>96.568933023381504</v>
      </c>
      <c r="O5659">
        <v>5.66938439469698</v>
      </c>
      <c r="P5659">
        <v>-2.71</v>
      </c>
      <c r="Q5659">
        <v>0</v>
      </c>
      <c r="R5659">
        <v>-9.1875549010696194</v>
      </c>
      <c r="S5659">
        <v>270.29696796121101</v>
      </c>
      <c r="T5659">
        <f>IF(AND(C5659&gt;=$V$3,B5659=$V$1,A5659&lt;=2004),1,0)</f>
        <v>0</v>
      </c>
    </row>
    <row r="5660" spans="1:20" hidden="1" x14ac:dyDescent="0.25">
      <c r="A5660">
        <v>2750</v>
      </c>
      <c r="B5660">
        <v>1513</v>
      </c>
      <c r="C5660">
        <v>242.12424203286201</v>
      </c>
      <c r="D5660">
        <v>0.14904927914156399</v>
      </c>
      <c r="E5660">
        <v>0</v>
      </c>
      <c r="F5660">
        <v>0.15674145018557001</v>
      </c>
      <c r="G5660">
        <v>78</v>
      </c>
      <c r="H5660">
        <v>4</v>
      </c>
      <c r="I5660">
        <v>82.200782094414294</v>
      </c>
      <c r="J5660">
        <v>209.50109163916801</v>
      </c>
      <c r="K5660">
        <v>16.8554003315339</v>
      </c>
      <c r="L5660">
        <v>-37.064602000000001</v>
      </c>
      <c r="M5660">
        <v>176.11727983773699</v>
      </c>
      <c r="N5660">
        <v>103.30105796905499</v>
      </c>
      <c r="O5660">
        <v>5.5098192777172903</v>
      </c>
      <c r="P5660">
        <v>-2.0299999999999998</v>
      </c>
      <c r="Q5660">
        <v>0</v>
      </c>
      <c r="R5660">
        <v>-8.7614216580525692</v>
      </c>
      <c r="S5660">
        <v>272.63368413002399</v>
      </c>
    </row>
    <row r="5661" spans="1:20" hidden="1" x14ac:dyDescent="0.25">
      <c r="A5661">
        <v>2750</v>
      </c>
      <c r="B5661">
        <v>3090</v>
      </c>
      <c r="C5661">
        <v>258.16751757914398</v>
      </c>
      <c r="D5661">
        <v>0.12097493659792</v>
      </c>
      <c r="E5661">
        <v>0</v>
      </c>
      <c r="F5661">
        <v>-0.24172689735054301</v>
      </c>
      <c r="G5661">
        <v>78</v>
      </c>
      <c r="H5661">
        <v>4</v>
      </c>
      <c r="I5661">
        <v>161.71266273902199</v>
      </c>
      <c r="J5661">
        <v>237.04580533748199</v>
      </c>
      <c r="K5661">
        <v>16.8554003315339</v>
      </c>
      <c r="L5661">
        <v>47.642398999999997</v>
      </c>
      <c r="M5661">
        <v>226.01932912467601</v>
      </c>
      <c r="N5661">
        <v>129.82427232810801</v>
      </c>
      <c r="O5661">
        <v>0.71152920000606801</v>
      </c>
      <c r="P5661">
        <v>1.18</v>
      </c>
      <c r="Q5661">
        <v>0</v>
      </c>
      <c r="R5661">
        <v>6.6443087571363497</v>
      </c>
      <c r="S5661">
        <v>235.02481366112599</v>
      </c>
    </row>
    <row r="5662" spans="1:20" hidden="1" x14ac:dyDescent="0.25">
      <c r="A5662">
        <v>2751</v>
      </c>
      <c r="B5662">
        <v>333</v>
      </c>
      <c r="C5662">
        <v>268.41234435657299</v>
      </c>
      <c r="D5662">
        <v>0.110535129418479</v>
      </c>
      <c r="E5662">
        <v>0</v>
      </c>
      <c r="F5662">
        <v>1.1315199277159099E-2</v>
      </c>
      <c r="G5662">
        <v>79</v>
      </c>
      <c r="H5662">
        <v>4</v>
      </c>
      <c r="I5662">
        <v>170.07429729983599</v>
      </c>
      <c r="J5662">
        <v>252.32065370577499</v>
      </c>
      <c r="K5662">
        <v>16.8554003315339</v>
      </c>
      <c r="L5662">
        <v>22.605801</v>
      </c>
      <c r="M5662">
        <v>264.86108528976098</v>
      </c>
      <c r="N5662">
        <v>150.815296026075</v>
      </c>
      <c r="O5662">
        <v>0.92511121884923198</v>
      </c>
      <c r="P5662">
        <v>2.08</v>
      </c>
      <c r="Q5662">
        <v>0</v>
      </c>
      <c r="R5662">
        <v>0.38213510420903102</v>
      </c>
      <c r="S5662">
        <v>267.08545799633799</v>
      </c>
    </row>
    <row r="5663" spans="1:20" x14ac:dyDescent="0.25">
      <c r="A5663">
        <v>2751</v>
      </c>
      <c r="B5663">
        <v>1499</v>
      </c>
      <c r="C5663">
        <v>238.09466674542301</v>
      </c>
      <c r="D5663">
        <v>0.14343409028676499</v>
      </c>
      <c r="E5663">
        <v>0</v>
      </c>
      <c r="F5663">
        <v>-0.57496448064108696</v>
      </c>
      <c r="G5663">
        <v>79</v>
      </c>
      <c r="H5663">
        <v>4</v>
      </c>
      <c r="I5663">
        <v>76.278775540336696</v>
      </c>
      <c r="J5663">
        <v>207.64407584950499</v>
      </c>
      <c r="K5663">
        <v>16.8554003315339</v>
      </c>
      <c r="L5663">
        <v>-39.488300000000002</v>
      </c>
      <c r="M5663">
        <v>164.623808858442</v>
      </c>
      <c r="N5663">
        <v>96.180357381220901</v>
      </c>
      <c r="O5663">
        <v>5.6527923216083398</v>
      </c>
      <c r="P5663">
        <v>-2.44</v>
      </c>
      <c r="Q5663">
        <v>0</v>
      </c>
      <c r="R5663">
        <v>-9.2154052621888205</v>
      </c>
      <c r="S5663">
        <v>270.146608907771</v>
      </c>
      <c r="T5663">
        <f>IF(AND(C5663&gt;=$V$3,B5663=$V$1,A5663&lt;=2004),1,0)</f>
        <v>0</v>
      </c>
    </row>
    <row r="5664" spans="1:20" hidden="1" x14ac:dyDescent="0.25">
      <c r="A5664">
        <v>2751</v>
      </c>
      <c r="B5664">
        <v>1513</v>
      </c>
      <c r="C5664">
        <v>241.89537806383001</v>
      </c>
      <c r="D5664">
        <v>0.14920134770736301</v>
      </c>
      <c r="E5664">
        <v>0</v>
      </c>
      <c r="F5664">
        <v>-0.56690701470389304</v>
      </c>
      <c r="G5664">
        <v>79</v>
      </c>
      <c r="H5664">
        <v>4</v>
      </c>
      <c r="I5664">
        <v>82.200782094414294</v>
      </c>
      <c r="J5664">
        <v>209.272227670136</v>
      </c>
      <c r="K5664">
        <v>16.8554003315339</v>
      </c>
      <c r="L5664">
        <v>-37.064602000000001</v>
      </c>
      <c r="M5664">
        <v>175.39101555501699</v>
      </c>
      <c r="N5664">
        <v>102.88587294300299</v>
      </c>
      <c r="O5664">
        <v>5.50472234060374</v>
      </c>
      <c r="P5664">
        <v>-1.8</v>
      </c>
      <c r="Q5664">
        <v>0</v>
      </c>
      <c r="R5664">
        <v>-8.7923463532018502</v>
      </c>
      <c r="S5664">
        <v>272.49022772875099</v>
      </c>
    </row>
    <row r="5665" spans="1:20" hidden="1" x14ac:dyDescent="0.25">
      <c r="A5665">
        <v>2751</v>
      </c>
      <c r="B5665">
        <v>3090</v>
      </c>
      <c r="C5665">
        <v>258.350866164933</v>
      </c>
      <c r="D5665">
        <v>0.121098362120083</v>
      </c>
      <c r="E5665">
        <v>0</v>
      </c>
      <c r="F5665">
        <v>0.31827532023090399</v>
      </c>
      <c r="G5665">
        <v>79</v>
      </c>
      <c r="H5665">
        <v>4</v>
      </c>
      <c r="I5665">
        <v>161.71266273902199</v>
      </c>
      <c r="J5665">
        <v>237.22915392327101</v>
      </c>
      <c r="K5665">
        <v>16.8554003315339</v>
      </c>
      <c r="L5665">
        <v>47.642398999999997</v>
      </c>
      <c r="M5665">
        <v>226.704761246712</v>
      </c>
      <c r="N5665">
        <v>130.23095253352901</v>
      </c>
      <c r="O5665">
        <v>0.70706410761337302</v>
      </c>
      <c r="P5665">
        <v>1.17</v>
      </c>
      <c r="Q5665">
        <v>0</v>
      </c>
      <c r="R5665">
        <v>6.6693670683590502</v>
      </c>
      <c r="S5665">
        <v>235.13363141692901</v>
      </c>
    </row>
    <row r="5666" spans="1:20" hidden="1" x14ac:dyDescent="0.25">
      <c r="A5666">
        <v>2752</v>
      </c>
      <c r="B5666">
        <v>333</v>
      </c>
      <c r="C5666">
        <v>268.420690399428</v>
      </c>
      <c r="D5666">
        <v>0.110646405055893</v>
      </c>
      <c r="E5666">
        <v>0</v>
      </c>
      <c r="F5666">
        <v>-3.2683294411049002E-2</v>
      </c>
      <c r="G5666">
        <v>80</v>
      </c>
      <c r="H5666">
        <v>4</v>
      </c>
      <c r="I5666">
        <v>170.14224849940601</v>
      </c>
      <c r="J5666">
        <v>252.328999748629</v>
      </c>
      <c r="K5666">
        <v>17.179539054200699</v>
      </c>
      <c r="L5666">
        <v>22.605801</v>
      </c>
      <c r="M5666">
        <v>264.88916063944498</v>
      </c>
      <c r="N5666">
        <v>150.84575874465301</v>
      </c>
      <c r="O5666">
        <v>0.921067062355439</v>
      </c>
      <c r="P5666">
        <v>2.0699999999999998</v>
      </c>
      <c r="Q5666">
        <v>0</v>
      </c>
      <c r="R5666">
        <v>0.38238799691508701</v>
      </c>
      <c r="S5666">
        <v>267.09169705969202</v>
      </c>
    </row>
    <row r="5667" spans="1:20" x14ac:dyDescent="0.25">
      <c r="A5667">
        <v>2752</v>
      </c>
      <c r="B5667">
        <v>1499</v>
      </c>
      <c r="C5667">
        <v>237.864690408461</v>
      </c>
      <c r="D5667">
        <v>0.14357848528505701</v>
      </c>
      <c r="E5667">
        <v>0</v>
      </c>
      <c r="F5667">
        <v>0.135964297252813</v>
      </c>
      <c r="G5667">
        <v>80</v>
      </c>
      <c r="H5667">
        <v>4</v>
      </c>
      <c r="I5667">
        <v>75.228902715535696</v>
      </c>
      <c r="J5667">
        <v>207.41409951254201</v>
      </c>
      <c r="K5667">
        <v>17.179539054200699</v>
      </c>
      <c r="L5667">
        <v>-39.488300000000002</v>
      </c>
      <c r="M5667">
        <v>164.00342424175301</v>
      </c>
      <c r="N5667">
        <v>95.827736777871195</v>
      </c>
      <c r="O5667">
        <v>5.6365774504807904</v>
      </c>
      <c r="P5667">
        <v>-2.16</v>
      </c>
      <c r="Q5667">
        <v>0</v>
      </c>
      <c r="R5667">
        <v>-9.2368708639996306</v>
      </c>
      <c r="S5667">
        <v>269.995899620405</v>
      </c>
      <c r="T5667">
        <f>IF(AND(C5667&gt;=$V$3,B5667=$V$1,A5667&lt;=2004),1,0)</f>
        <v>0</v>
      </c>
    </row>
    <row r="5668" spans="1:20" hidden="1" x14ac:dyDescent="0.25">
      <c r="A5668">
        <v>2752</v>
      </c>
      <c r="B5668">
        <v>1513</v>
      </c>
      <c r="C5668">
        <v>241.66123249916299</v>
      </c>
      <c r="D5668">
        <v>0.14935154859966299</v>
      </c>
      <c r="E5668">
        <v>0</v>
      </c>
      <c r="F5668">
        <v>0.13993756677286301</v>
      </c>
      <c r="G5668">
        <v>80</v>
      </c>
      <c r="H5668">
        <v>4</v>
      </c>
      <c r="I5668">
        <v>81.1612190483349</v>
      </c>
      <c r="J5668">
        <v>209.03808210546899</v>
      </c>
      <c r="K5668">
        <v>17.179539054200699</v>
      </c>
      <c r="L5668">
        <v>-37.064602000000001</v>
      </c>
      <c r="M5668">
        <v>174.72881327428601</v>
      </c>
      <c r="N5668">
        <v>102.508042510617</v>
      </c>
      <c r="O5668">
        <v>5.4980130427590703</v>
      </c>
      <c r="P5668">
        <v>-1.56</v>
      </c>
      <c r="Q5668">
        <v>0</v>
      </c>
      <c r="R5668">
        <v>-8.8169594849180299</v>
      </c>
      <c r="S5668">
        <v>272.34636973828202</v>
      </c>
    </row>
    <row r="5669" spans="1:20" hidden="1" x14ac:dyDescent="0.25">
      <c r="A5669">
        <v>2752</v>
      </c>
      <c r="B5669">
        <v>3090</v>
      </c>
      <c r="C5669">
        <v>258.54319127426498</v>
      </c>
      <c r="D5669">
        <v>0.12122027175646399</v>
      </c>
      <c r="E5669">
        <v>0</v>
      </c>
      <c r="F5669">
        <v>-0.23783331894500101</v>
      </c>
      <c r="G5669">
        <v>80</v>
      </c>
      <c r="H5669">
        <v>4</v>
      </c>
      <c r="I5669">
        <v>162.53034448611299</v>
      </c>
      <c r="J5669">
        <v>237.421479032603</v>
      </c>
      <c r="K5669">
        <v>17.179539054200699</v>
      </c>
      <c r="L5669">
        <v>47.642398999999997</v>
      </c>
      <c r="M5669">
        <v>227.349463547022</v>
      </c>
      <c r="N5669">
        <v>130.614143412733</v>
      </c>
      <c r="O5669">
        <v>0.70128382631359998</v>
      </c>
      <c r="P5669">
        <v>1.1599999999999999</v>
      </c>
      <c r="Q5669">
        <v>0</v>
      </c>
      <c r="R5669">
        <v>6.6908456935380798</v>
      </c>
      <c r="S5669">
        <v>235.242799619148</v>
      </c>
    </row>
    <row r="5670" spans="1:20" hidden="1" x14ac:dyDescent="0.25">
      <c r="A5670">
        <v>2753</v>
      </c>
      <c r="B5670">
        <v>333</v>
      </c>
      <c r="C5670">
        <v>268.42840113717</v>
      </c>
      <c r="D5670">
        <v>0.110746958760974</v>
      </c>
      <c r="E5670">
        <v>0</v>
      </c>
      <c r="F5670">
        <v>1.6832352092558601E-2</v>
      </c>
      <c r="G5670">
        <v>81</v>
      </c>
      <c r="H5670">
        <v>4</v>
      </c>
      <c r="I5670">
        <v>170.14224849940601</v>
      </c>
      <c r="J5670">
        <v>252.336710486371</v>
      </c>
      <c r="K5670">
        <v>17.179539054200699</v>
      </c>
      <c r="L5670">
        <v>22.605801</v>
      </c>
      <c r="M5670">
        <v>264.92210814649098</v>
      </c>
      <c r="N5670">
        <v>150.877596326912</v>
      </c>
      <c r="O5670">
        <v>0.91595183374773304</v>
      </c>
      <c r="P5670">
        <v>2.06</v>
      </c>
      <c r="Q5670">
        <v>0</v>
      </c>
      <c r="R5670">
        <v>0.38299519561343498</v>
      </c>
      <c r="S5670">
        <v>267.09794603013302</v>
      </c>
    </row>
    <row r="5671" spans="1:20" x14ac:dyDescent="0.25">
      <c r="A5671">
        <v>2753</v>
      </c>
      <c r="B5671">
        <v>1499</v>
      </c>
      <c r="C5671">
        <v>237.656553292197</v>
      </c>
      <c r="D5671">
        <v>0.14370896714443601</v>
      </c>
      <c r="E5671">
        <v>0</v>
      </c>
      <c r="F5671">
        <v>-0.57863453705323398</v>
      </c>
      <c r="G5671">
        <v>81</v>
      </c>
      <c r="H5671">
        <v>4</v>
      </c>
      <c r="I5671">
        <v>75.228902715535696</v>
      </c>
      <c r="J5671">
        <v>207.20596239627801</v>
      </c>
      <c r="K5671">
        <v>17.179539054200699</v>
      </c>
      <c r="L5671">
        <v>-39.488300000000002</v>
      </c>
      <c r="M5671">
        <v>163.37069615682501</v>
      </c>
      <c r="N5671">
        <v>95.466879200876605</v>
      </c>
      <c r="O5671">
        <v>5.6204979496459204</v>
      </c>
      <c r="P5671">
        <v>-1.86</v>
      </c>
      <c r="Q5671">
        <v>0</v>
      </c>
      <c r="R5671">
        <v>-9.2597143939542406</v>
      </c>
      <c r="S5671">
        <v>269.84481761676102</v>
      </c>
      <c r="T5671">
        <f>IF(AND(C5671&gt;=$V$3,B5671=$V$1,A5671&lt;=2004),1,0)</f>
        <v>0</v>
      </c>
    </row>
    <row r="5672" spans="1:20" hidden="1" x14ac:dyDescent="0.25">
      <c r="A5672">
        <v>2753</v>
      </c>
      <c r="B5672">
        <v>1513</v>
      </c>
      <c r="C5672">
        <v>241.44809768330001</v>
      </c>
      <c r="D5672">
        <v>0.14948727692778799</v>
      </c>
      <c r="E5672">
        <v>0</v>
      </c>
      <c r="F5672">
        <v>-0.55668505300183502</v>
      </c>
      <c r="G5672">
        <v>81</v>
      </c>
      <c r="H5672">
        <v>4</v>
      </c>
      <c r="I5672">
        <v>81.1612190483349</v>
      </c>
      <c r="J5672">
        <v>208.824947289606</v>
      </c>
      <c r="K5672">
        <v>17.179539054200699</v>
      </c>
      <c r="L5672">
        <v>-37.064602000000001</v>
      </c>
      <c r="M5672">
        <v>174.05327141925801</v>
      </c>
      <c r="N5672">
        <v>102.12127922695301</v>
      </c>
      <c r="O5672">
        <v>5.4899000507788198</v>
      </c>
      <c r="P5672">
        <v>-1.31</v>
      </c>
      <c r="Q5672">
        <v>0</v>
      </c>
      <c r="R5672">
        <v>-8.8429789585358503</v>
      </c>
      <c r="S5672">
        <v>272.20208721266698</v>
      </c>
    </row>
    <row r="5673" spans="1:20" hidden="1" x14ac:dyDescent="0.25">
      <c r="A5673">
        <v>2753</v>
      </c>
      <c r="B5673">
        <v>3090</v>
      </c>
      <c r="C5673">
        <v>258.72391779509201</v>
      </c>
      <c r="D5673">
        <v>0.121330434824571</v>
      </c>
      <c r="E5673">
        <v>0</v>
      </c>
      <c r="F5673">
        <v>0.307304595473541</v>
      </c>
      <c r="G5673">
        <v>81</v>
      </c>
      <c r="H5673">
        <v>4</v>
      </c>
      <c r="I5673">
        <v>162.53034448611299</v>
      </c>
      <c r="J5673">
        <v>237.60220555343</v>
      </c>
      <c r="K5673">
        <v>17.179539054200699</v>
      </c>
      <c r="L5673">
        <v>47.642398999999997</v>
      </c>
      <c r="M5673">
        <v>228.02720635285701</v>
      </c>
      <c r="N5673">
        <v>131.015142949276</v>
      </c>
      <c r="O5673">
        <v>0.69468702648065295</v>
      </c>
      <c r="P5673">
        <v>1.1599999999999999</v>
      </c>
      <c r="Q5673">
        <v>0</v>
      </c>
      <c r="R5673">
        <v>6.7148102198862398</v>
      </c>
      <c r="S5673">
        <v>235.352358827882</v>
      </c>
    </row>
    <row r="5674" spans="1:20" hidden="1" x14ac:dyDescent="0.25">
      <c r="A5674">
        <v>2754</v>
      </c>
      <c r="B5674">
        <v>333</v>
      </c>
      <c r="C5674">
        <v>268.43758353351399</v>
      </c>
      <c r="D5674">
        <v>0.110852209985113</v>
      </c>
      <c r="E5674">
        <v>0</v>
      </c>
      <c r="F5674">
        <v>-3.8991488622328097E-2</v>
      </c>
      <c r="G5674">
        <v>82</v>
      </c>
      <c r="H5674">
        <v>4</v>
      </c>
      <c r="I5674">
        <v>170.21027666218899</v>
      </c>
      <c r="J5674">
        <v>252.34589288271599</v>
      </c>
      <c r="K5674">
        <v>17.498444722849701</v>
      </c>
      <c r="L5674">
        <v>22.605801</v>
      </c>
      <c r="M5674">
        <v>264.95255040364401</v>
      </c>
      <c r="N5674">
        <v>150.90861304526501</v>
      </c>
      <c r="O5674">
        <v>0.91014663792905903</v>
      </c>
      <c r="P5674">
        <v>2.06</v>
      </c>
      <c r="Q5674">
        <v>0</v>
      </c>
      <c r="R5674">
        <v>0.38341645419828002</v>
      </c>
      <c r="S5674">
        <v>267.10420187385199</v>
      </c>
    </row>
    <row r="5675" spans="1:20" x14ac:dyDescent="0.25">
      <c r="A5675">
        <v>2754</v>
      </c>
      <c r="B5675">
        <v>1499</v>
      </c>
      <c r="C5675">
        <v>237.44394392594799</v>
      </c>
      <c r="D5675">
        <v>0.14384554466205801</v>
      </c>
      <c r="E5675">
        <v>0</v>
      </c>
      <c r="F5675">
        <v>0.118493471549726</v>
      </c>
      <c r="G5675">
        <v>82</v>
      </c>
      <c r="H5675">
        <v>4</v>
      </c>
      <c r="I5675">
        <v>74.200809665022604</v>
      </c>
      <c r="J5675">
        <v>206.99335303002999</v>
      </c>
      <c r="K5675">
        <v>17.498444722849701</v>
      </c>
      <c r="L5675">
        <v>-39.488300000000002</v>
      </c>
      <c r="M5675">
        <v>162.79963366296201</v>
      </c>
      <c r="N5675">
        <v>95.142397481815294</v>
      </c>
      <c r="O5675">
        <v>5.6036673722614498</v>
      </c>
      <c r="P5675">
        <v>-1.55</v>
      </c>
      <c r="Q5675">
        <v>0</v>
      </c>
      <c r="R5675">
        <v>-9.2761567893864108</v>
      </c>
      <c r="S5675">
        <v>269.69346733809903</v>
      </c>
      <c r="T5675">
        <f>IF(AND(C5675&gt;=$V$3,B5675=$V$1,A5675&lt;=2004),1,0)</f>
        <v>0</v>
      </c>
    </row>
    <row r="5676" spans="1:20" hidden="1" x14ac:dyDescent="0.25">
      <c r="A5676">
        <v>2754</v>
      </c>
      <c r="B5676">
        <v>1513</v>
      </c>
      <c r="C5676">
        <v>241.230270169026</v>
      </c>
      <c r="D5676">
        <v>0.14962934601091199</v>
      </c>
      <c r="E5676">
        <v>0</v>
      </c>
      <c r="F5676">
        <v>0.12433455552954301</v>
      </c>
      <c r="G5676">
        <v>82</v>
      </c>
      <c r="H5676">
        <v>4</v>
      </c>
      <c r="I5676">
        <v>80.142835795446501</v>
      </c>
      <c r="J5676">
        <v>208.607119775332</v>
      </c>
      <c r="K5676">
        <v>17.498444722849701</v>
      </c>
      <c r="L5676">
        <v>-37.064602000000001</v>
      </c>
      <c r="M5676">
        <v>173.44005325876199</v>
      </c>
      <c r="N5676">
        <v>101.77145083603401</v>
      </c>
      <c r="O5676">
        <v>5.4806475769711698</v>
      </c>
      <c r="P5676">
        <v>-1.04</v>
      </c>
      <c r="Q5676">
        <v>0</v>
      </c>
      <c r="R5676">
        <v>-8.8628211169450797</v>
      </c>
      <c r="S5676">
        <v>272.05748094131599</v>
      </c>
    </row>
    <row r="5677" spans="1:20" hidden="1" x14ac:dyDescent="0.25">
      <c r="A5677">
        <v>2754</v>
      </c>
      <c r="B5677">
        <v>3090</v>
      </c>
      <c r="C5677">
        <v>258.91381341172098</v>
      </c>
      <c r="D5677">
        <v>0.12144574432772599</v>
      </c>
      <c r="E5677">
        <v>0</v>
      </c>
      <c r="F5677">
        <v>-0.242935528613486</v>
      </c>
      <c r="G5677">
        <v>82</v>
      </c>
      <c r="H5677">
        <v>4</v>
      </c>
      <c r="I5677">
        <v>163.338985806214</v>
      </c>
      <c r="J5677">
        <v>237.792101170059</v>
      </c>
      <c r="K5677">
        <v>17.498444722849701</v>
      </c>
      <c r="L5677">
        <v>47.642398999999997</v>
      </c>
      <c r="M5677">
        <v>228.66545629516801</v>
      </c>
      <c r="N5677">
        <v>131.39405620918001</v>
      </c>
      <c r="O5677">
        <v>0.68679768285832099</v>
      </c>
      <c r="P5677">
        <v>1.1599999999999999</v>
      </c>
      <c r="Q5677">
        <v>0</v>
      </c>
      <c r="R5677">
        <v>6.7353195315593002</v>
      </c>
      <c r="S5677">
        <v>235.46225266766101</v>
      </c>
    </row>
    <row r="5678" spans="1:20" hidden="1" x14ac:dyDescent="0.25">
      <c r="A5678">
        <v>2755</v>
      </c>
      <c r="B5678">
        <v>333</v>
      </c>
      <c r="C5678">
        <v>268.445980756155</v>
      </c>
      <c r="D5678">
        <v>0.110950938383565</v>
      </c>
      <c r="E5678">
        <v>0</v>
      </c>
      <c r="F5678">
        <v>2.0803109580412499E-2</v>
      </c>
      <c r="G5678">
        <v>83</v>
      </c>
      <c r="H5678">
        <v>4</v>
      </c>
      <c r="I5678">
        <v>170.21027666218899</v>
      </c>
      <c r="J5678">
        <v>252.354290105356</v>
      </c>
      <c r="K5678">
        <v>17.498444722849701</v>
      </c>
      <c r="L5678">
        <v>22.605801</v>
      </c>
      <c r="M5678">
        <v>264.98880624184301</v>
      </c>
      <c r="N5678">
        <v>150.94208903958699</v>
      </c>
      <c r="O5678">
        <v>0.90296675914229696</v>
      </c>
      <c r="P5678">
        <v>2.0499999999999998</v>
      </c>
      <c r="Q5678">
        <v>0</v>
      </c>
      <c r="R5678">
        <v>0.38425984111499301</v>
      </c>
      <c r="S5678">
        <v>267.11047147831698</v>
      </c>
    </row>
    <row r="5679" spans="1:20" x14ac:dyDescent="0.25">
      <c r="A5679">
        <v>2755</v>
      </c>
      <c r="B5679">
        <v>1499</v>
      </c>
      <c r="C5679">
        <v>237.25289244467601</v>
      </c>
      <c r="D5679">
        <v>0.14397365794235201</v>
      </c>
      <c r="E5679">
        <v>0</v>
      </c>
      <c r="F5679">
        <v>-0.57118056194140898</v>
      </c>
      <c r="G5679">
        <v>83</v>
      </c>
      <c r="H5679">
        <v>4</v>
      </c>
      <c r="I5679">
        <v>74.200809665022604</v>
      </c>
      <c r="J5679">
        <v>206.80230154875699</v>
      </c>
      <c r="K5679">
        <v>17.498444722849701</v>
      </c>
      <c r="L5679">
        <v>-39.488300000000002</v>
      </c>
      <c r="M5679">
        <v>162.21784777167599</v>
      </c>
      <c r="N5679">
        <v>94.811008854178098</v>
      </c>
      <c r="O5679">
        <v>5.5867967549686703</v>
      </c>
      <c r="P5679">
        <v>-1.23</v>
      </c>
      <c r="Q5679">
        <v>0</v>
      </c>
      <c r="R5679">
        <v>-9.2938107049719001</v>
      </c>
      <c r="S5679">
        <v>269.54182901719003</v>
      </c>
      <c r="T5679">
        <f>IF(AND(C5679&gt;=$V$3,B5679=$V$1,A5679&lt;=2004),1,0)</f>
        <v>0</v>
      </c>
    </row>
    <row r="5680" spans="1:20" hidden="1" x14ac:dyDescent="0.25">
      <c r="A5680">
        <v>2755</v>
      </c>
      <c r="B5680">
        <v>1513</v>
      </c>
      <c r="C5680">
        <v>241.03312053955901</v>
      </c>
      <c r="D5680">
        <v>0.14976261052314099</v>
      </c>
      <c r="E5680">
        <v>0</v>
      </c>
      <c r="F5680">
        <v>-0.54786580805004403</v>
      </c>
      <c r="G5680">
        <v>83</v>
      </c>
      <c r="H5680">
        <v>4</v>
      </c>
      <c r="I5680">
        <v>80.142835795446501</v>
      </c>
      <c r="J5680">
        <v>208.409970145865</v>
      </c>
      <c r="K5680">
        <v>17.498444722849701</v>
      </c>
      <c r="L5680">
        <v>-37.064602000000001</v>
      </c>
      <c r="M5680">
        <v>172.81500927258301</v>
      </c>
      <c r="N5680">
        <v>101.41399142427601</v>
      </c>
      <c r="O5680">
        <v>5.4698275880302596</v>
      </c>
      <c r="P5680">
        <v>-0.77</v>
      </c>
      <c r="Q5680">
        <v>0</v>
      </c>
      <c r="R5680">
        <v>-8.8839223395154594</v>
      </c>
      <c r="S5680">
        <v>271.91253038127002</v>
      </c>
    </row>
    <row r="5681" spans="1:20" hidden="1" x14ac:dyDescent="0.25">
      <c r="A5681">
        <v>2755</v>
      </c>
      <c r="B5681">
        <v>3090</v>
      </c>
      <c r="C5681">
        <v>259.092516191154</v>
      </c>
      <c r="D5681">
        <v>0.121553907654718</v>
      </c>
      <c r="E5681">
        <v>0</v>
      </c>
      <c r="F5681">
        <v>0.29655423601453901</v>
      </c>
      <c r="G5681">
        <v>83</v>
      </c>
      <c r="H5681">
        <v>4</v>
      </c>
      <c r="I5681">
        <v>163.338985806214</v>
      </c>
      <c r="J5681">
        <v>237.970803949491</v>
      </c>
      <c r="K5681">
        <v>17.498444722849701</v>
      </c>
      <c r="L5681">
        <v>47.642398999999997</v>
      </c>
      <c r="M5681">
        <v>229.337530185991</v>
      </c>
      <c r="N5681">
        <v>131.79170992053201</v>
      </c>
      <c r="O5681">
        <v>0.67771889322871304</v>
      </c>
      <c r="P5681">
        <v>1.17</v>
      </c>
      <c r="Q5681">
        <v>0</v>
      </c>
      <c r="R5681">
        <v>6.7583747984729898</v>
      </c>
      <c r="S5681">
        <v>235.57252267842901</v>
      </c>
    </row>
    <row r="5682" spans="1:20" hidden="1" x14ac:dyDescent="0.25">
      <c r="A5682">
        <v>2756</v>
      </c>
      <c r="B5682">
        <v>333</v>
      </c>
      <c r="C5682">
        <v>268.45572882161298</v>
      </c>
      <c r="D5682">
        <v>0.111054166504236</v>
      </c>
      <c r="E5682">
        <v>0</v>
      </c>
      <c r="F5682">
        <v>-3.5790486621742897E-2</v>
      </c>
      <c r="G5682">
        <v>84</v>
      </c>
      <c r="H5682">
        <v>4</v>
      </c>
      <c r="I5682">
        <v>170.27861867327101</v>
      </c>
      <c r="J5682">
        <v>252.36403817081401</v>
      </c>
      <c r="K5682">
        <v>17.812020195724799</v>
      </c>
      <c r="L5682">
        <v>22.605801</v>
      </c>
      <c r="M5682">
        <v>265.02196515181703</v>
      </c>
      <c r="N5682">
        <v>150.974381186713</v>
      </c>
      <c r="O5682">
        <v>0.89538771028177899</v>
      </c>
      <c r="P5682">
        <v>2.0499999999999998</v>
      </c>
      <c r="Q5682">
        <v>0</v>
      </c>
      <c r="R5682">
        <v>0.38487298755793298</v>
      </c>
      <c r="S5682">
        <v>267.11675108691401</v>
      </c>
    </row>
    <row r="5683" spans="1:20" x14ac:dyDescent="0.25">
      <c r="A5683">
        <v>2756</v>
      </c>
      <c r="B5683">
        <v>1499</v>
      </c>
      <c r="C5683">
        <v>237.05766225396499</v>
      </c>
      <c r="D5683">
        <v>0.144107610213076</v>
      </c>
      <c r="E5683">
        <v>0</v>
      </c>
      <c r="F5683">
        <v>0.110716036566273</v>
      </c>
      <c r="G5683">
        <v>84</v>
      </c>
      <c r="H5683">
        <v>4</v>
      </c>
      <c r="I5683">
        <v>73.194635465322094</v>
      </c>
      <c r="J5683">
        <v>206.60707135804699</v>
      </c>
      <c r="K5683">
        <v>17.812020195724799</v>
      </c>
      <c r="L5683">
        <v>-39.488300000000002</v>
      </c>
      <c r="M5683">
        <v>161.696384479616</v>
      </c>
      <c r="N5683">
        <v>94.515204291790198</v>
      </c>
      <c r="O5683">
        <v>5.56936554790681</v>
      </c>
      <c r="P5683">
        <v>-0.9</v>
      </c>
      <c r="Q5683">
        <v>0</v>
      </c>
      <c r="R5683">
        <v>-9.3051689643491198</v>
      </c>
      <c r="S5683">
        <v>269.390005374304</v>
      </c>
      <c r="T5683">
        <f>IF(AND(C5683&gt;=$V$3,B5683=$V$1,A5683&lt;=2004),1,0)</f>
        <v>0</v>
      </c>
    </row>
    <row r="5684" spans="1:20" hidden="1" x14ac:dyDescent="0.25">
      <c r="A5684">
        <v>2756</v>
      </c>
      <c r="B5684">
        <v>1513</v>
      </c>
      <c r="C5684">
        <v>240.83153124984599</v>
      </c>
      <c r="D5684">
        <v>0.14990194880235</v>
      </c>
      <c r="E5684">
        <v>0</v>
      </c>
      <c r="F5684">
        <v>0.11763022815714599</v>
      </c>
      <c r="G5684">
        <v>84</v>
      </c>
      <c r="H5684">
        <v>4</v>
      </c>
      <c r="I5684">
        <v>79.145797850534606</v>
      </c>
      <c r="J5684">
        <v>208.20838085615199</v>
      </c>
      <c r="K5684">
        <v>17.812020195724799</v>
      </c>
      <c r="L5684">
        <v>-37.064602000000001</v>
      </c>
      <c r="M5684">
        <v>172.25075718573601</v>
      </c>
      <c r="N5684">
        <v>101.092559771373</v>
      </c>
      <c r="O5684">
        <v>5.4586401179138102</v>
      </c>
      <c r="P5684">
        <v>-0.48</v>
      </c>
      <c r="Q5684">
        <v>0</v>
      </c>
      <c r="R5684">
        <v>-8.8989652988788297</v>
      </c>
      <c r="S5684">
        <v>271.76733437948099</v>
      </c>
    </row>
    <row r="5685" spans="1:20" hidden="1" x14ac:dyDescent="0.25">
      <c r="A5685">
        <v>2756</v>
      </c>
      <c r="B5685">
        <v>3090</v>
      </c>
      <c r="C5685">
        <v>259.28051861675101</v>
      </c>
      <c r="D5685">
        <v>0.12166700071756301</v>
      </c>
      <c r="E5685">
        <v>0</v>
      </c>
      <c r="F5685">
        <v>-0.24639447522615801</v>
      </c>
      <c r="G5685">
        <v>84</v>
      </c>
      <c r="H5685">
        <v>4</v>
      </c>
      <c r="I5685">
        <v>164.138536571413</v>
      </c>
      <c r="J5685">
        <v>238.158806375089</v>
      </c>
      <c r="K5685">
        <v>17.812020195724799</v>
      </c>
      <c r="L5685">
        <v>47.642398999999997</v>
      </c>
      <c r="M5685">
        <v>229.97134269884401</v>
      </c>
      <c r="N5685">
        <v>132.16795882839801</v>
      </c>
      <c r="O5685">
        <v>0.66669304259787199</v>
      </c>
      <c r="P5685">
        <v>1.18</v>
      </c>
      <c r="Q5685">
        <v>0</v>
      </c>
      <c r="R5685">
        <v>6.7780960572914504</v>
      </c>
      <c r="S5685">
        <v>235.683114462329</v>
      </c>
    </row>
    <row r="5686" spans="1:20" hidden="1" x14ac:dyDescent="0.25">
      <c r="A5686">
        <v>2757</v>
      </c>
      <c r="B5686">
        <v>333</v>
      </c>
      <c r="C5686">
        <v>268.464963340466</v>
      </c>
      <c r="D5686">
        <v>0.111151754356292</v>
      </c>
      <c r="E5686">
        <v>0</v>
      </c>
      <c r="F5686">
        <v>1.36063707801436E-2</v>
      </c>
      <c r="G5686">
        <v>85</v>
      </c>
      <c r="H5686">
        <v>4</v>
      </c>
      <c r="I5686">
        <v>170.27861867327101</v>
      </c>
      <c r="J5686">
        <v>252.373272689667</v>
      </c>
      <c r="K5686">
        <v>17.812020195724799</v>
      </c>
      <c r="L5686">
        <v>22.605801</v>
      </c>
      <c r="M5686">
        <v>265.06046216606802</v>
      </c>
      <c r="N5686">
        <v>151.00897810017801</v>
      </c>
      <c r="O5686">
        <v>0.886680995571965</v>
      </c>
      <c r="P5686">
        <v>2.0499999999999998</v>
      </c>
      <c r="Q5686">
        <v>0</v>
      </c>
      <c r="R5686">
        <v>0.38587254284131201</v>
      </c>
      <c r="S5686">
        <v>267.12304700430798</v>
      </c>
    </row>
    <row r="5687" spans="1:20" x14ac:dyDescent="0.25">
      <c r="A5687">
        <v>2757</v>
      </c>
      <c r="B5687">
        <v>1499</v>
      </c>
      <c r="C5687">
        <v>236.88372300136299</v>
      </c>
      <c r="D5687">
        <v>0.14423424348212099</v>
      </c>
      <c r="E5687">
        <v>0</v>
      </c>
      <c r="F5687">
        <v>-0.56410781834884105</v>
      </c>
      <c r="G5687">
        <v>85</v>
      </c>
      <c r="H5687">
        <v>4</v>
      </c>
      <c r="I5687">
        <v>73.194635465322094</v>
      </c>
      <c r="J5687">
        <v>206.433132105445</v>
      </c>
      <c r="K5687">
        <v>17.812020195724799</v>
      </c>
      <c r="L5687">
        <v>-39.488300000000002</v>
      </c>
      <c r="M5687">
        <v>161.164815450709</v>
      </c>
      <c r="N5687">
        <v>94.212940588195707</v>
      </c>
      <c r="O5687">
        <v>5.5516589494543798</v>
      </c>
      <c r="P5687">
        <v>-0.56000000000000005</v>
      </c>
      <c r="Q5687">
        <v>0</v>
      </c>
      <c r="R5687">
        <v>-9.31767805583792</v>
      </c>
      <c r="S5687">
        <v>269.23797763239997</v>
      </c>
      <c r="T5687">
        <f>IF(AND(C5687&gt;=$V$3,B5687=$V$1,A5687&lt;=2004),1,0)</f>
        <v>0</v>
      </c>
    </row>
    <row r="5688" spans="1:20" hidden="1" x14ac:dyDescent="0.25">
      <c r="A5688">
        <v>2757</v>
      </c>
      <c r="B5688">
        <v>1513</v>
      </c>
      <c r="C5688">
        <v>240.65070238138301</v>
      </c>
      <c r="D5688">
        <v>0.15003367379442401</v>
      </c>
      <c r="E5688">
        <v>0</v>
      </c>
      <c r="F5688">
        <v>-0.55005270454750499</v>
      </c>
      <c r="G5688">
        <v>85</v>
      </c>
      <c r="H5688">
        <v>4</v>
      </c>
      <c r="I5688">
        <v>79.145797850534606</v>
      </c>
      <c r="J5688">
        <v>208.02755198768801</v>
      </c>
      <c r="K5688">
        <v>17.812020195724799</v>
      </c>
      <c r="L5688">
        <v>-37.064602000000001</v>
      </c>
      <c r="M5688">
        <v>171.675228482931</v>
      </c>
      <c r="N5688">
        <v>100.763912683266</v>
      </c>
      <c r="O5688">
        <v>5.4455595399072596</v>
      </c>
      <c r="P5688">
        <v>-0.18</v>
      </c>
      <c r="Q5688">
        <v>0</v>
      </c>
      <c r="R5688">
        <v>-8.9152169667344605</v>
      </c>
      <c r="S5688">
        <v>271.62187321459498</v>
      </c>
    </row>
    <row r="5689" spans="1:20" hidden="1" x14ac:dyDescent="0.25">
      <c r="A5689">
        <v>2757</v>
      </c>
      <c r="B5689">
        <v>3090</v>
      </c>
      <c r="C5689">
        <v>259.45728679838697</v>
      </c>
      <c r="D5689">
        <v>0.121773914502429</v>
      </c>
      <c r="E5689">
        <v>0</v>
      </c>
      <c r="F5689">
        <v>0.29765133462145799</v>
      </c>
      <c r="G5689">
        <v>85</v>
      </c>
      <c r="H5689">
        <v>4</v>
      </c>
      <c r="I5689">
        <v>164.138536571413</v>
      </c>
      <c r="J5689">
        <v>238.33557455672499</v>
      </c>
      <c r="K5689">
        <v>17.812020195724799</v>
      </c>
      <c r="L5689">
        <v>47.642398999999997</v>
      </c>
      <c r="M5689">
        <v>230.63955576859601</v>
      </c>
      <c r="N5689">
        <v>132.563380997368</v>
      </c>
      <c r="O5689">
        <v>0.65414115085069702</v>
      </c>
      <c r="P5689">
        <v>1.19</v>
      </c>
      <c r="Q5689">
        <v>0</v>
      </c>
      <c r="R5689">
        <v>6.8004045993836097</v>
      </c>
      <c r="S5689">
        <v>235.79407023361401</v>
      </c>
    </row>
    <row r="5690" spans="1:20" hidden="1" x14ac:dyDescent="0.25">
      <c r="A5690">
        <v>2758</v>
      </c>
      <c r="B5690">
        <v>333</v>
      </c>
      <c r="C5690">
        <v>268.47542779721101</v>
      </c>
      <c r="D5690">
        <v>0.111254906543506</v>
      </c>
      <c r="E5690">
        <v>0</v>
      </c>
      <c r="F5690">
        <v>-3.2587122640423002E-2</v>
      </c>
      <c r="G5690">
        <v>86</v>
      </c>
      <c r="H5690">
        <v>4</v>
      </c>
      <c r="I5690">
        <v>170.34750746878899</v>
      </c>
      <c r="J5690">
        <v>252.38373714641301</v>
      </c>
      <c r="K5690">
        <v>18.120169954699499</v>
      </c>
      <c r="L5690">
        <v>22.605801</v>
      </c>
      <c r="M5690">
        <v>265.09693495277901</v>
      </c>
      <c r="N5690">
        <v>151.043139980794</v>
      </c>
      <c r="O5690">
        <v>0.87721761145013999</v>
      </c>
      <c r="P5690">
        <v>2.0499999999999998</v>
      </c>
      <c r="Q5690">
        <v>0</v>
      </c>
      <c r="R5690">
        <v>0.38671940204416799</v>
      </c>
      <c r="S5690">
        <v>267.12935673910403</v>
      </c>
    </row>
    <row r="5691" spans="1:20" x14ac:dyDescent="0.25">
      <c r="A5691">
        <v>2758</v>
      </c>
      <c r="B5691">
        <v>1499</v>
      </c>
      <c r="C5691">
        <v>236.70593202929001</v>
      </c>
      <c r="D5691">
        <v>0.144368097219047</v>
      </c>
      <c r="E5691">
        <v>0</v>
      </c>
      <c r="F5691">
        <v>0.10205235511445</v>
      </c>
      <c r="G5691">
        <v>86</v>
      </c>
      <c r="H5691">
        <v>4</v>
      </c>
      <c r="I5691">
        <v>72.210512654339695</v>
      </c>
      <c r="J5691">
        <v>206.25534113337201</v>
      </c>
      <c r="K5691">
        <v>18.120169954699499</v>
      </c>
      <c r="L5691">
        <v>-39.488300000000002</v>
      </c>
      <c r="M5691">
        <v>160.69232198237401</v>
      </c>
      <c r="N5691">
        <v>93.945633531027298</v>
      </c>
      <c r="O5691">
        <v>5.5339362215352104</v>
      </c>
      <c r="P5691">
        <v>-0.21</v>
      </c>
      <c r="Q5691">
        <v>0</v>
      </c>
      <c r="R5691">
        <v>-9.3239926121831491</v>
      </c>
      <c r="S5691">
        <v>269.08584686185202</v>
      </c>
      <c r="T5691">
        <f>IF(AND(C5691&gt;=$V$3,B5691=$V$1,A5691&lt;=2004),1,0)</f>
        <v>0</v>
      </c>
    </row>
    <row r="5692" spans="1:20" hidden="1" x14ac:dyDescent="0.25">
      <c r="A5692">
        <v>2758</v>
      </c>
      <c r="B5692">
        <v>1513</v>
      </c>
      <c r="C5692">
        <v>240.46565050295999</v>
      </c>
      <c r="D5692">
        <v>0.15017290957794699</v>
      </c>
      <c r="E5692">
        <v>0</v>
      </c>
      <c r="F5692">
        <v>0.11189001072223199</v>
      </c>
      <c r="G5692">
        <v>86</v>
      </c>
      <c r="H5692">
        <v>4</v>
      </c>
      <c r="I5692">
        <v>78.170264387882099</v>
      </c>
      <c r="J5692">
        <v>207.84250010926601</v>
      </c>
      <c r="K5692">
        <v>18.120169954699499</v>
      </c>
      <c r="L5692">
        <v>-37.064602000000001</v>
      </c>
      <c r="M5692">
        <v>171.16019806892601</v>
      </c>
      <c r="N5692">
        <v>100.471229913412</v>
      </c>
      <c r="O5692">
        <v>5.4313232982042399</v>
      </c>
      <c r="P5692">
        <v>0.13</v>
      </c>
      <c r="Q5692">
        <v>0</v>
      </c>
      <c r="R5692">
        <v>-8.9254093884307295</v>
      </c>
      <c r="S5692">
        <v>271.47624574960298</v>
      </c>
    </row>
    <row r="5693" spans="1:20" hidden="1" x14ac:dyDescent="0.25">
      <c r="A5693">
        <v>2758</v>
      </c>
      <c r="B5693">
        <v>3090</v>
      </c>
      <c r="C5693">
        <v>259.64314974782502</v>
      </c>
      <c r="D5693">
        <v>0.121886924375277</v>
      </c>
      <c r="E5693">
        <v>0</v>
      </c>
      <c r="F5693">
        <v>-0.24096623476297499</v>
      </c>
      <c r="G5693">
        <v>86</v>
      </c>
      <c r="H5693">
        <v>4</v>
      </c>
      <c r="I5693">
        <v>164.92894219120799</v>
      </c>
      <c r="J5693">
        <v>238.52143750616301</v>
      </c>
      <c r="K5693">
        <v>18.120169954699499</v>
      </c>
      <c r="L5693">
        <v>47.642398999999997</v>
      </c>
      <c r="M5693">
        <v>231.26916646326001</v>
      </c>
      <c r="N5693">
        <v>132.93732422325101</v>
      </c>
      <c r="O5693">
        <v>0.64103727874042804</v>
      </c>
      <c r="P5693">
        <v>1.2</v>
      </c>
      <c r="Q5693">
        <v>0</v>
      </c>
      <c r="R5693">
        <v>6.8193707117203797</v>
      </c>
      <c r="S5693">
        <v>235.90533545701999</v>
      </c>
    </row>
    <row r="5694" spans="1:20" hidden="1" x14ac:dyDescent="0.25">
      <c r="A5694">
        <v>2759</v>
      </c>
      <c r="B5694">
        <v>333</v>
      </c>
      <c r="C5694">
        <v>268.48529612839201</v>
      </c>
      <c r="D5694">
        <v>0.11135762912549101</v>
      </c>
      <c r="E5694">
        <v>0</v>
      </c>
      <c r="F5694">
        <v>1.5794294171288002E-2</v>
      </c>
      <c r="G5694">
        <v>87</v>
      </c>
      <c r="H5694">
        <v>4</v>
      </c>
      <c r="I5694">
        <v>170.34750746878899</v>
      </c>
      <c r="J5694">
        <v>252.39360547759301</v>
      </c>
      <c r="K5694">
        <v>18.120169954699499</v>
      </c>
      <c r="L5694">
        <v>22.605801</v>
      </c>
      <c r="M5694">
        <v>265.138270068922</v>
      </c>
      <c r="N5694">
        <v>151.08001257412701</v>
      </c>
      <c r="O5694">
        <v>0.86708316628945004</v>
      </c>
      <c r="P5694">
        <v>2.0499999999999998</v>
      </c>
      <c r="Q5694">
        <v>0</v>
      </c>
      <c r="R5694">
        <v>0.38791672824465101</v>
      </c>
      <c r="S5694">
        <v>267.13568600953897</v>
      </c>
    </row>
    <row r="5695" spans="1:20" x14ac:dyDescent="0.25">
      <c r="A5695">
        <v>2759</v>
      </c>
      <c r="B5695">
        <v>1499</v>
      </c>
      <c r="C5695">
        <v>236.54921798893201</v>
      </c>
      <c r="D5695">
        <v>0.144501393485822</v>
      </c>
      <c r="E5695">
        <v>0</v>
      </c>
      <c r="F5695">
        <v>-0.55843773110511896</v>
      </c>
      <c r="G5695">
        <v>87</v>
      </c>
      <c r="H5695">
        <v>4</v>
      </c>
      <c r="I5695">
        <v>72.210512654339695</v>
      </c>
      <c r="J5695">
        <v>206.09862709301399</v>
      </c>
      <c r="K5695">
        <v>18.120169954699499</v>
      </c>
      <c r="L5695">
        <v>-39.488300000000002</v>
      </c>
      <c r="M5695">
        <v>160.21044005616301</v>
      </c>
      <c r="N5695">
        <v>93.672742553720497</v>
      </c>
      <c r="O5695">
        <v>5.5159881330408496</v>
      </c>
      <c r="P5695">
        <v>0.15</v>
      </c>
      <c r="Q5695">
        <v>0</v>
      </c>
      <c r="R5695">
        <v>-9.3313874828786503</v>
      </c>
      <c r="S5695">
        <v>268.93359543619198</v>
      </c>
      <c r="T5695">
        <f>IF(AND(C5695&gt;=$V$3,B5695=$V$1,A5695&lt;=2004),1,0)</f>
        <v>0</v>
      </c>
    </row>
    <row r="5696" spans="1:20" hidden="1" x14ac:dyDescent="0.25">
      <c r="A5696">
        <v>2759</v>
      </c>
      <c r="B5696">
        <v>1513</v>
      </c>
      <c r="C5696">
        <v>240.30108532505301</v>
      </c>
      <c r="D5696">
        <v>0.15031156547632801</v>
      </c>
      <c r="E5696">
        <v>0</v>
      </c>
      <c r="F5696">
        <v>-0.54280045825335499</v>
      </c>
      <c r="G5696">
        <v>87</v>
      </c>
      <c r="H5696">
        <v>4</v>
      </c>
      <c r="I5696">
        <v>78.170264387882099</v>
      </c>
      <c r="J5696">
        <v>207.677934931359</v>
      </c>
      <c r="K5696">
        <v>18.120169954699499</v>
      </c>
      <c r="L5696">
        <v>-37.064602000000001</v>
      </c>
      <c r="M5696">
        <v>170.634340452798</v>
      </c>
      <c r="N5696">
        <v>100.172087441068</v>
      </c>
      <c r="O5696">
        <v>5.4160471103384404</v>
      </c>
      <c r="P5696">
        <v>0.45</v>
      </c>
      <c r="Q5696">
        <v>0</v>
      </c>
      <c r="R5696">
        <v>-8.9367708907664003</v>
      </c>
      <c r="S5696">
        <v>271.33043290972</v>
      </c>
    </row>
    <row r="5697" spans="1:20" hidden="1" x14ac:dyDescent="0.25">
      <c r="A5697">
        <v>2759</v>
      </c>
      <c r="B5697">
        <v>3090</v>
      </c>
      <c r="C5697">
        <v>259.81824785294202</v>
      </c>
      <c r="D5697">
        <v>0.121999463587892</v>
      </c>
      <c r="E5697">
        <v>0</v>
      </c>
      <c r="F5697">
        <v>0.285214596244868</v>
      </c>
      <c r="G5697">
        <v>87</v>
      </c>
      <c r="H5697">
        <v>4</v>
      </c>
      <c r="I5697">
        <v>164.92894219120799</v>
      </c>
      <c r="J5697">
        <v>238.69653561128001</v>
      </c>
      <c r="K5697">
        <v>18.120169954699499</v>
      </c>
      <c r="L5697">
        <v>47.642398999999997</v>
      </c>
      <c r="M5697">
        <v>231.932560117679</v>
      </c>
      <c r="N5697">
        <v>133.330696359494</v>
      </c>
      <c r="O5697">
        <v>0.62734210425007797</v>
      </c>
      <c r="P5697">
        <v>1.22</v>
      </c>
      <c r="Q5697">
        <v>0</v>
      </c>
      <c r="R5697">
        <v>6.8408686152987199</v>
      </c>
      <c r="S5697">
        <v>236.01695144138901</v>
      </c>
    </row>
    <row r="5698" spans="1:20" hidden="1" x14ac:dyDescent="0.25">
      <c r="A5698">
        <v>2760</v>
      </c>
      <c r="B5698">
        <v>333</v>
      </c>
      <c r="C5698">
        <v>268.49670124670899</v>
      </c>
      <c r="D5698">
        <v>0.11146190775412999</v>
      </c>
      <c r="E5698">
        <v>0</v>
      </c>
      <c r="F5698">
        <v>-4.0717074323200403E-2</v>
      </c>
      <c r="G5698">
        <v>88</v>
      </c>
      <c r="H5698">
        <v>4</v>
      </c>
      <c r="I5698">
        <v>170.41717177884101</v>
      </c>
      <c r="J5698">
        <v>252.40501059591</v>
      </c>
      <c r="K5698">
        <v>18.422800134371901</v>
      </c>
      <c r="L5698">
        <v>22.605801</v>
      </c>
      <c r="M5698">
        <v>265.177254888395</v>
      </c>
      <c r="N5698">
        <v>151.11574377615301</v>
      </c>
      <c r="O5698">
        <v>0.85635655681273004</v>
      </c>
      <c r="P5698">
        <v>2.06</v>
      </c>
      <c r="Q5698">
        <v>0</v>
      </c>
      <c r="R5698">
        <v>0.38893663046840199</v>
      </c>
      <c r="S5698">
        <v>267.14203192075399</v>
      </c>
    </row>
    <row r="5699" spans="1:20" x14ac:dyDescent="0.25">
      <c r="A5699">
        <v>2760</v>
      </c>
      <c r="B5699">
        <v>1499</v>
      </c>
      <c r="C5699">
        <v>236.38859757696201</v>
      </c>
      <c r="D5699">
        <v>0.14463670893090999</v>
      </c>
      <c r="E5699">
        <v>0</v>
      </c>
      <c r="F5699">
        <v>0.103500366495985</v>
      </c>
      <c r="G5699">
        <v>88</v>
      </c>
      <c r="H5699">
        <v>4</v>
      </c>
      <c r="I5699">
        <v>71.248567382829293</v>
      </c>
      <c r="J5699">
        <v>205.93800668104299</v>
      </c>
      <c r="K5699">
        <v>18.422800134371901</v>
      </c>
      <c r="L5699">
        <v>-39.488300000000002</v>
      </c>
      <c r="M5699">
        <v>159.78658413770299</v>
      </c>
      <c r="N5699">
        <v>93.433856644398702</v>
      </c>
      <c r="O5699">
        <v>5.4975082857370303</v>
      </c>
      <c r="P5699">
        <v>0.51</v>
      </c>
      <c r="Q5699">
        <v>0</v>
      </c>
      <c r="R5699">
        <v>-9.3326735389767705</v>
      </c>
      <c r="S5699">
        <v>268.78132302717</v>
      </c>
      <c r="T5699">
        <f>IF(AND(C5699&gt;=$V$3,B5699=$V$1,A5699&lt;=2004),1,0)</f>
        <v>0</v>
      </c>
    </row>
    <row r="5700" spans="1:20" hidden="1" x14ac:dyDescent="0.25">
      <c r="A5700">
        <v>2760</v>
      </c>
      <c r="B5700">
        <v>1513</v>
      </c>
      <c r="C5700">
        <v>240.13218904664001</v>
      </c>
      <c r="D5700">
        <v>0.150452321740982</v>
      </c>
      <c r="E5700">
        <v>0</v>
      </c>
      <c r="F5700">
        <v>0.114753891847451</v>
      </c>
      <c r="G5700">
        <v>88</v>
      </c>
      <c r="H5700">
        <v>4</v>
      </c>
      <c r="I5700">
        <v>77.216388368206694</v>
      </c>
      <c r="J5700">
        <v>207.509038652946</v>
      </c>
      <c r="K5700">
        <v>18.422800134371901</v>
      </c>
      <c r="L5700">
        <v>-37.064602000000001</v>
      </c>
      <c r="M5700">
        <v>170.167718164924</v>
      </c>
      <c r="N5700">
        <v>99.907802223506906</v>
      </c>
      <c r="O5700">
        <v>5.3995331541394203</v>
      </c>
      <c r="P5700">
        <v>0.77</v>
      </c>
      <c r="Q5700">
        <v>0</v>
      </c>
      <c r="R5700">
        <v>-8.9421750227174694</v>
      </c>
      <c r="S5700">
        <v>271.18453189572699</v>
      </c>
    </row>
    <row r="5701" spans="1:20" hidden="1" x14ac:dyDescent="0.25">
      <c r="A5701">
        <v>2760</v>
      </c>
      <c r="B5701">
        <v>3090</v>
      </c>
      <c r="C5701">
        <v>260.00260019355198</v>
      </c>
      <c r="D5701">
        <v>0.122113707549959</v>
      </c>
      <c r="E5701">
        <v>0</v>
      </c>
      <c r="F5701">
        <v>-0.24519135325691099</v>
      </c>
      <c r="G5701">
        <v>88</v>
      </c>
      <c r="H5701">
        <v>4</v>
      </c>
      <c r="I5701">
        <v>165.71014337004701</v>
      </c>
      <c r="J5701">
        <v>238.88088795189</v>
      </c>
      <c r="K5701">
        <v>18.422800134371901</v>
      </c>
      <c r="L5701">
        <v>47.642398999999997</v>
      </c>
      <c r="M5701">
        <v>232.558835852111</v>
      </c>
      <c r="N5701">
        <v>133.70297314246</v>
      </c>
      <c r="O5701">
        <v>0.61216369450255503</v>
      </c>
      <c r="P5701">
        <v>1.24</v>
      </c>
      <c r="Q5701">
        <v>0</v>
      </c>
      <c r="R5701">
        <v>6.8591631744411199</v>
      </c>
      <c r="S5701">
        <v>236.12886592078101</v>
      </c>
    </row>
    <row r="5702" spans="1:20" hidden="1" x14ac:dyDescent="0.25">
      <c r="A5702">
        <v>2761</v>
      </c>
      <c r="B5702">
        <v>333</v>
      </c>
      <c r="C5702">
        <v>268.50732971915698</v>
      </c>
      <c r="D5702">
        <v>0.11155943055902701</v>
      </c>
      <c r="E5702">
        <v>0</v>
      </c>
      <c r="F5702">
        <v>2.05771675923903E-2</v>
      </c>
      <c r="G5702">
        <v>89</v>
      </c>
      <c r="H5702">
        <v>4</v>
      </c>
      <c r="I5702">
        <v>170.41717177884101</v>
      </c>
      <c r="J5702">
        <v>252.41563906835799</v>
      </c>
      <c r="K5702">
        <v>18.422800134371901</v>
      </c>
      <c r="L5702">
        <v>22.605801</v>
      </c>
      <c r="M5702">
        <v>265.22231613721698</v>
      </c>
      <c r="N5702">
        <v>151.15405885677899</v>
      </c>
      <c r="O5702">
        <v>0.84398354215965399</v>
      </c>
      <c r="P5702">
        <v>2.06</v>
      </c>
      <c r="Q5702">
        <v>0</v>
      </c>
      <c r="R5702">
        <v>0.39039461521194102</v>
      </c>
      <c r="S5702">
        <v>267.14840162052798</v>
      </c>
    </row>
    <row r="5703" spans="1:20" x14ac:dyDescent="0.25">
      <c r="A5703">
        <v>2761</v>
      </c>
      <c r="B5703">
        <v>1499</v>
      </c>
      <c r="C5703">
        <v>236.248454593514</v>
      </c>
      <c r="D5703">
        <v>0.14476325779258101</v>
      </c>
      <c r="E5703">
        <v>0</v>
      </c>
      <c r="F5703">
        <v>-0.54255383925096101</v>
      </c>
      <c r="G5703">
        <v>89</v>
      </c>
      <c r="H5703">
        <v>4</v>
      </c>
      <c r="I5703">
        <v>71.248567382829293</v>
      </c>
      <c r="J5703">
        <v>205.797863697596</v>
      </c>
      <c r="K5703">
        <v>18.422800134371901</v>
      </c>
      <c r="L5703">
        <v>-39.488300000000002</v>
      </c>
      <c r="M5703">
        <v>159.35303616552301</v>
      </c>
      <c r="N5703">
        <v>93.1886731312172</v>
      </c>
      <c r="O5703">
        <v>5.4792919014706598</v>
      </c>
      <c r="P5703">
        <v>0.88</v>
      </c>
      <c r="Q5703">
        <v>0</v>
      </c>
      <c r="R5703">
        <v>-9.3350793034954407</v>
      </c>
      <c r="S5703">
        <v>268.62901136556297</v>
      </c>
      <c r="T5703">
        <f>IF(AND(C5703&gt;=$V$3,B5703=$V$1,A5703&lt;=2004),1,0)</f>
        <v>0</v>
      </c>
    </row>
    <row r="5704" spans="1:20" hidden="1" x14ac:dyDescent="0.25">
      <c r="A5704">
        <v>2761</v>
      </c>
      <c r="B5704">
        <v>1513</v>
      </c>
      <c r="C5704">
        <v>239.98353855540699</v>
      </c>
      <c r="D5704">
        <v>0.15058395893179499</v>
      </c>
      <c r="E5704">
        <v>0</v>
      </c>
      <c r="F5704">
        <v>-0.53641747297795195</v>
      </c>
      <c r="G5704">
        <v>89</v>
      </c>
      <c r="H5704">
        <v>4</v>
      </c>
      <c r="I5704">
        <v>77.216388368206694</v>
      </c>
      <c r="J5704">
        <v>207.36038816171299</v>
      </c>
      <c r="K5704">
        <v>18.422800134371901</v>
      </c>
      <c r="L5704">
        <v>-37.064602000000001</v>
      </c>
      <c r="M5704">
        <v>169.689810913748</v>
      </c>
      <c r="N5704">
        <v>99.636209230106004</v>
      </c>
      <c r="O5704">
        <v>5.3830094920422802</v>
      </c>
      <c r="P5704">
        <v>1.1100000000000001</v>
      </c>
      <c r="Q5704">
        <v>0</v>
      </c>
      <c r="R5704">
        <v>-8.9488019000172798</v>
      </c>
      <c r="S5704">
        <v>271.03852275724398</v>
      </c>
    </row>
    <row r="5705" spans="1:20" hidden="1" x14ac:dyDescent="0.25">
      <c r="A5705">
        <v>2761</v>
      </c>
      <c r="B5705">
        <v>3090</v>
      </c>
      <c r="C5705">
        <v>260.17613633250301</v>
      </c>
      <c r="D5705">
        <v>0.122220550071468</v>
      </c>
      <c r="E5705">
        <v>0</v>
      </c>
      <c r="F5705">
        <v>0.28657534187427303</v>
      </c>
      <c r="G5705">
        <v>89</v>
      </c>
      <c r="H5705">
        <v>4</v>
      </c>
      <c r="I5705">
        <v>165.71014337004701</v>
      </c>
      <c r="J5705">
        <v>239.054424090841</v>
      </c>
      <c r="K5705">
        <v>18.422800134371901</v>
      </c>
      <c r="L5705">
        <v>47.642398999999997</v>
      </c>
      <c r="M5705">
        <v>233.21958108918301</v>
      </c>
      <c r="N5705">
        <v>134.094332360918</v>
      </c>
      <c r="O5705">
        <v>0.59584983539775005</v>
      </c>
      <c r="P5705">
        <v>1.26</v>
      </c>
      <c r="Q5705">
        <v>0</v>
      </c>
      <c r="R5705">
        <v>6.8800386385969796</v>
      </c>
      <c r="S5705">
        <v>236.24112100538099</v>
      </c>
    </row>
    <row r="5706" spans="1:20" hidden="1" x14ac:dyDescent="0.25">
      <c r="A5706">
        <v>2762</v>
      </c>
      <c r="B5706">
        <v>333</v>
      </c>
      <c r="C5706">
        <v>268.51941552351502</v>
      </c>
      <c r="D5706">
        <v>0.11166418794618201</v>
      </c>
      <c r="E5706">
        <v>0</v>
      </c>
      <c r="F5706">
        <v>-3.8611917125554999E-2</v>
      </c>
      <c r="G5706">
        <v>90</v>
      </c>
      <c r="H5706">
        <v>4</v>
      </c>
      <c r="I5706">
        <v>170.48783588204699</v>
      </c>
      <c r="J5706">
        <v>252.42772487271699</v>
      </c>
      <c r="K5706">
        <v>18.719818550657699</v>
      </c>
      <c r="L5706">
        <v>22.605801</v>
      </c>
      <c r="M5706">
        <v>265.26431405303902</v>
      </c>
      <c r="N5706">
        <v>151.19156194604</v>
      </c>
      <c r="O5706">
        <v>0.831944280116926</v>
      </c>
      <c r="P5706">
        <v>2.0699999999999998</v>
      </c>
      <c r="Q5706">
        <v>0</v>
      </c>
      <c r="R5706">
        <v>0.39162192721183497</v>
      </c>
      <c r="S5706">
        <v>267.15479134519097</v>
      </c>
    </row>
    <row r="5707" spans="1:20" x14ac:dyDescent="0.25">
      <c r="A5707">
        <v>2762</v>
      </c>
      <c r="B5707">
        <v>1499</v>
      </c>
      <c r="C5707">
        <v>236.104431507138</v>
      </c>
      <c r="D5707">
        <v>0.14489919449077401</v>
      </c>
      <c r="E5707">
        <v>0</v>
      </c>
      <c r="F5707">
        <v>0.102804361893531</v>
      </c>
      <c r="G5707">
        <v>90</v>
      </c>
      <c r="H5707">
        <v>4</v>
      </c>
      <c r="I5707">
        <v>70.308919576419299</v>
      </c>
      <c r="J5707">
        <v>205.65384061121901</v>
      </c>
      <c r="K5707">
        <v>18.719818550657699</v>
      </c>
      <c r="L5707">
        <v>-39.488300000000002</v>
      </c>
      <c r="M5707">
        <v>158.97548228162401</v>
      </c>
      <c r="N5707">
        <v>92.976803435374606</v>
      </c>
      <c r="O5707">
        <v>5.4609540481251901</v>
      </c>
      <c r="P5707">
        <v>1.25</v>
      </c>
      <c r="Q5707">
        <v>0</v>
      </c>
      <c r="R5707">
        <v>-9.3315724798473791</v>
      </c>
      <c r="S5707">
        <v>268.47675692148198</v>
      </c>
      <c r="T5707">
        <f>IF(AND(C5707&gt;=$V$3,B5707=$V$1,A5707&lt;=2004),1,0)</f>
        <v>0</v>
      </c>
    </row>
    <row r="5708" spans="1:20" hidden="1" x14ac:dyDescent="0.25">
      <c r="A5708">
        <v>2762</v>
      </c>
      <c r="B5708">
        <v>1513</v>
      </c>
      <c r="C5708">
        <v>239.83125729303899</v>
      </c>
      <c r="D5708">
        <v>0.15072536142915599</v>
      </c>
      <c r="E5708">
        <v>0</v>
      </c>
      <c r="F5708">
        <v>9.6198464235527498E-2</v>
      </c>
      <c r="G5708">
        <v>90</v>
      </c>
      <c r="H5708">
        <v>4</v>
      </c>
      <c r="I5708">
        <v>76.284316675352002</v>
      </c>
      <c r="J5708">
        <v>207.20810689934501</v>
      </c>
      <c r="K5708">
        <v>18.719818550657699</v>
      </c>
      <c r="L5708">
        <v>-37.064602000000001</v>
      </c>
      <c r="M5708">
        <v>169.27002444155701</v>
      </c>
      <c r="N5708">
        <v>99.399355021556104</v>
      </c>
      <c r="O5708">
        <v>5.36478961584932</v>
      </c>
      <c r="P5708">
        <v>1.46</v>
      </c>
      <c r="Q5708">
        <v>0</v>
      </c>
      <c r="R5708">
        <v>-8.9495630967688093</v>
      </c>
      <c r="S5708">
        <v>270.89250119903198</v>
      </c>
    </row>
    <row r="5709" spans="1:20" hidden="1" x14ac:dyDescent="0.25">
      <c r="A5709">
        <v>2762</v>
      </c>
      <c r="B5709">
        <v>3090</v>
      </c>
      <c r="C5709">
        <v>260.35909439079398</v>
      </c>
      <c r="D5709">
        <v>0.122335318544361</v>
      </c>
      <c r="E5709">
        <v>0</v>
      </c>
      <c r="F5709">
        <v>-0.24963415818961601</v>
      </c>
      <c r="G5709">
        <v>90</v>
      </c>
      <c r="H5709">
        <v>4</v>
      </c>
      <c r="I5709">
        <v>166.48207588780801</v>
      </c>
      <c r="J5709">
        <v>239.23738214913101</v>
      </c>
      <c r="K5709">
        <v>18.719818550657699</v>
      </c>
      <c r="L5709">
        <v>47.642398999999997</v>
      </c>
      <c r="M5709">
        <v>233.84284505048399</v>
      </c>
      <c r="N5709">
        <v>134.46505109810499</v>
      </c>
      <c r="O5709">
        <v>0.57910874898684905</v>
      </c>
      <c r="P5709">
        <v>1.29</v>
      </c>
      <c r="Q5709">
        <v>0</v>
      </c>
      <c r="R5709">
        <v>6.8976988846620202</v>
      </c>
      <c r="S5709">
        <v>236.35366423551599</v>
      </c>
    </row>
    <row r="5710" spans="1:20" hidden="1" x14ac:dyDescent="0.25">
      <c r="A5710">
        <v>2763</v>
      </c>
      <c r="B5710">
        <v>333</v>
      </c>
      <c r="C5710">
        <v>268.53277573666298</v>
      </c>
      <c r="D5710">
        <v>0.111759284316287</v>
      </c>
      <c r="E5710">
        <v>0</v>
      </c>
      <c r="F5710">
        <v>-3.3765383196131801E-2</v>
      </c>
      <c r="G5710">
        <v>91</v>
      </c>
      <c r="H5710">
        <v>4</v>
      </c>
      <c r="I5710">
        <v>170.55971937175599</v>
      </c>
      <c r="J5710">
        <v>252.44108508586399</v>
      </c>
      <c r="K5710">
        <v>19.011134728870001</v>
      </c>
      <c r="L5710">
        <v>22.605801</v>
      </c>
      <c r="M5710">
        <v>265.31207660859201</v>
      </c>
      <c r="N5710">
        <v>151.23109675472099</v>
      </c>
      <c r="O5710">
        <v>0.81840539157727998</v>
      </c>
      <c r="P5710">
        <v>2.08</v>
      </c>
      <c r="Q5710">
        <v>0</v>
      </c>
      <c r="R5710">
        <v>0.393263448724331</v>
      </c>
      <c r="S5710">
        <v>267.16120785300802</v>
      </c>
    </row>
    <row r="5711" spans="1:20" x14ac:dyDescent="0.25">
      <c r="A5711">
        <v>2763</v>
      </c>
      <c r="B5711">
        <v>1499</v>
      </c>
      <c r="C5711">
        <v>235.95764600251701</v>
      </c>
      <c r="D5711">
        <v>0.14502259472929799</v>
      </c>
      <c r="E5711">
        <v>0</v>
      </c>
      <c r="F5711">
        <v>7.3191048215059895E-2</v>
      </c>
      <c r="G5711">
        <v>91</v>
      </c>
      <c r="H5711">
        <v>4</v>
      </c>
      <c r="I5711">
        <v>69.391683108067596</v>
      </c>
      <c r="J5711">
        <v>205.50705510659901</v>
      </c>
      <c r="K5711">
        <v>19.011134728870001</v>
      </c>
      <c r="L5711">
        <v>-39.488300000000002</v>
      </c>
      <c r="M5711">
        <v>158.588174587997</v>
      </c>
      <c r="N5711">
        <v>92.758360836905595</v>
      </c>
      <c r="O5711">
        <v>5.4432064862831702</v>
      </c>
      <c r="P5711">
        <v>1.63</v>
      </c>
      <c r="Q5711">
        <v>0</v>
      </c>
      <c r="R5711">
        <v>-9.3292003306725206</v>
      </c>
      <c r="S5711">
        <v>268.324541181516</v>
      </c>
      <c r="T5711">
        <f>IF(AND(C5711&gt;=$V$3,B5711=$V$1,A5711&lt;=2004),1,0)</f>
        <v>0</v>
      </c>
    </row>
    <row r="5712" spans="1:20" hidden="1" x14ac:dyDescent="0.25">
      <c r="A5712">
        <v>2763</v>
      </c>
      <c r="B5712">
        <v>1513</v>
      </c>
      <c r="C5712">
        <v>239.67596984127599</v>
      </c>
      <c r="D5712">
        <v>0.15085372339567499</v>
      </c>
      <c r="E5712">
        <v>0</v>
      </c>
      <c r="F5712">
        <v>7.9649989861087095E-2</v>
      </c>
      <c r="G5712">
        <v>91</v>
      </c>
      <c r="H5712">
        <v>4</v>
      </c>
      <c r="I5712">
        <v>75.374190262553896</v>
      </c>
      <c r="J5712">
        <v>207.05281944758201</v>
      </c>
      <c r="K5712">
        <v>19.011134728870001</v>
      </c>
      <c r="L5712">
        <v>-37.064602000000001</v>
      </c>
      <c r="M5712">
        <v>168.84079285809599</v>
      </c>
      <c r="N5712">
        <v>99.156015128370399</v>
      </c>
      <c r="O5712">
        <v>5.3447144448025998</v>
      </c>
      <c r="P5712">
        <v>1.81</v>
      </c>
      <c r="Q5712">
        <v>0</v>
      </c>
      <c r="R5712">
        <v>-8.9513670460785306</v>
      </c>
      <c r="S5712">
        <v>270.74645020748602</v>
      </c>
    </row>
    <row r="5713" spans="1:20" hidden="1" x14ac:dyDescent="0.25">
      <c r="A5713">
        <v>2763</v>
      </c>
      <c r="B5713">
        <v>3090</v>
      </c>
      <c r="C5713">
        <v>260.55047835067103</v>
      </c>
      <c r="D5713">
        <v>0.122439502750087</v>
      </c>
      <c r="E5713">
        <v>0</v>
      </c>
      <c r="F5713">
        <v>-0.223244643747917</v>
      </c>
      <c r="G5713">
        <v>91</v>
      </c>
      <c r="H5713">
        <v>4</v>
      </c>
      <c r="I5713">
        <v>167.244670403963</v>
      </c>
      <c r="J5713">
        <v>239.42876610900899</v>
      </c>
      <c r="K5713">
        <v>19.011134728870001</v>
      </c>
      <c r="L5713">
        <v>47.642398999999997</v>
      </c>
      <c r="M5713">
        <v>234.50130025159501</v>
      </c>
      <c r="N5713">
        <v>134.85492377216599</v>
      </c>
      <c r="O5713">
        <v>0.56077572607152604</v>
      </c>
      <c r="P5713">
        <v>1.32</v>
      </c>
      <c r="Q5713">
        <v>0</v>
      </c>
      <c r="R5713">
        <v>6.9179913421763404</v>
      </c>
      <c r="S5713">
        <v>236.466538558492</v>
      </c>
    </row>
    <row r="5714" spans="1:20" hidden="1" x14ac:dyDescent="0.25">
      <c r="A5714">
        <v>2764</v>
      </c>
      <c r="B5714">
        <v>333</v>
      </c>
      <c r="C5714">
        <v>268.545542293089</v>
      </c>
      <c r="D5714">
        <v>0.11186121717373</v>
      </c>
      <c r="E5714">
        <v>0</v>
      </c>
      <c r="F5714">
        <v>1.57288824489424E-2</v>
      </c>
      <c r="G5714">
        <v>92</v>
      </c>
      <c r="H5714">
        <v>4</v>
      </c>
      <c r="I5714">
        <v>170.55971937175599</v>
      </c>
      <c r="J5714">
        <v>252.45385164229</v>
      </c>
      <c r="K5714">
        <v>19.011134728870001</v>
      </c>
      <c r="L5714">
        <v>22.605801</v>
      </c>
      <c r="M5714">
        <v>265.36488307610102</v>
      </c>
      <c r="N5714">
        <v>151.27438917628399</v>
      </c>
      <c r="O5714">
        <v>0.80419162287595503</v>
      </c>
      <c r="P5714">
        <v>2.09</v>
      </c>
      <c r="Q5714">
        <v>0</v>
      </c>
      <c r="R5714">
        <v>0.39526451652644101</v>
      </c>
      <c r="S5714">
        <v>267.16765701035598</v>
      </c>
    </row>
    <row r="5715" spans="1:20" x14ac:dyDescent="0.25">
      <c r="A5715">
        <v>2764</v>
      </c>
      <c r="B5715">
        <v>1499</v>
      </c>
      <c r="C5715">
        <v>235.831332050767</v>
      </c>
      <c r="D5715">
        <v>0.14515486622302701</v>
      </c>
      <c r="E5715">
        <v>0</v>
      </c>
      <c r="F5715">
        <v>-0.54239824126278402</v>
      </c>
      <c r="G5715">
        <v>92</v>
      </c>
      <c r="H5715">
        <v>4</v>
      </c>
      <c r="I5715">
        <v>69.391683108067596</v>
      </c>
      <c r="J5715">
        <v>205.38074115484801</v>
      </c>
      <c r="K5715">
        <v>19.011134728870001</v>
      </c>
      <c r="L5715">
        <v>-39.488300000000002</v>
      </c>
      <c r="M5715">
        <v>158.19416680324201</v>
      </c>
      <c r="N5715">
        <v>92.536533636828494</v>
      </c>
      <c r="O5715">
        <v>5.4249890521761204</v>
      </c>
      <c r="P5715">
        <v>2.02</v>
      </c>
      <c r="Q5715">
        <v>0</v>
      </c>
      <c r="R5715">
        <v>-9.3276354213638495</v>
      </c>
      <c r="S5715">
        <v>268.17235097469501</v>
      </c>
      <c r="T5715">
        <f>IF(AND(C5715&gt;=$V$3,B5715=$V$1,A5715&lt;=2004),1,0)</f>
        <v>0</v>
      </c>
    </row>
    <row r="5716" spans="1:20" hidden="1" x14ac:dyDescent="0.25">
      <c r="A5716">
        <v>2764</v>
      </c>
      <c r="B5716">
        <v>1513</v>
      </c>
      <c r="C5716">
        <v>239.54036065474801</v>
      </c>
      <c r="D5716">
        <v>0.150991313316511</v>
      </c>
      <c r="E5716">
        <v>0</v>
      </c>
      <c r="F5716">
        <v>-0.52138090215403499</v>
      </c>
      <c r="G5716">
        <v>92</v>
      </c>
      <c r="H5716">
        <v>4</v>
      </c>
      <c r="I5716">
        <v>75.374190262553896</v>
      </c>
      <c r="J5716">
        <v>206.91721026105299</v>
      </c>
      <c r="K5716">
        <v>19.011134728870001</v>
      </c>
      <c r="L5716">
        <v>-37.064602000000001</v>
      </c>
      <c r="M5716">
        <v>168.40392898576999</v>
      </c>
      <c r="N5716">
        <v>98.908767816495498</v>
      </c>
      <c r="O5716">
        <v>5.3238169824302801</v>
      </c>
      <c r="P5716">
        <v>2.16</v>
      </c>
      <c r="Q5716">
        <v>0</v>
      </c>
      <c r="R5716">
        <v>-8.9540288501536303</v>
      </c>
      <c r="S5716">
        <v>270.60035578579999</v>
      </c>
    </row>
    <row r="5717" spans="1:20" hidden="1" x14ac:dyDescent="0.25">
      <c r="A5717">
        <v>2764</v>
      </c>
      <c r="B5717">
        <v>3090</v>
      </c>
      <c r="C5717">
        <v>260.730795707119</v>
      </c>
      <c r="D5717">
        <v>0.12255117676854201</v>
      </c>
      <c r="E5717">
        <v>0</v>
      </c>
      <c r="F5717">
        <v>0.29320976010225902</v>
      </c>
      <c r="G5717">
        <v>92</v>
      </c>
      <c r="H5717">
        <v>4</v>
      </c>
      <c r="I5717">
        <v>167.244670403963</v>
      </c>
      <c r="J5717">
        <v>239.60908346545699</v>
      </c>
      <c r="K5717">
        <v>19.011134728870001</v>
      </c>
      <c r="L5717">
        <v>47.642398999999997</v>
      </c>
      <c r="M5717">
        <v>235.19156685344899</v>
      </c>
      <c r="N5717">
        <v>135.263958935376</v>
      </c>
      <c r="O5717">
        <v>0.54142266001800798</v>
      </c>
      <c r="P5717">
        <v>1.35</v>
      </c>
      <c r="Q5717">
        <v>0</v>
      </c>
      <c r="R5717">
        <v>6.9406165975809699</v>
      </c>
      <c r="S5717">
        <v>236.579782036365</v>
      </c>
    </row>
    <row r="5718" spans="1:20" hidden="1" x14ac:dyDescent="0.25">
      <c r="A5718">
        <v>2765</v>
      </c>
      <c r="B5718">
        <v>333</v>
      </c>
      <c r="C5718">
        <v>268.55955470153401</v>
      </c>
      <c r="D5718">
        <v>0.11196485912992001</v>
      </c>
      <c r="E5718">
        <v>0</v>
      </c>
      <c r="F5718">
        <v>-3.3008777303715701E-2</v>
      </c>
      <c r="G5718">
        <v>93</v>
      </c>
      <c r="H5718">
        <v>4</v>
      </c>
      <c r="I5718">
        <v>170.63303693380499</v>
      </c>
      <c r="J5718">
        <v>252.46786405073499</v>
      </c>
      <c r="K5718">
        <v>19.296659931278899</v>
      </c>
      <c r="L5718">
        <v>22.605801</v>
      </c>
      <c r="M5718">
        <v>265.415350470183</v>
      </c>
      <c r="N5718">
        <v>151.316566689366</v>
      </c>
      <c r="O5718">
        <v>0.78919620717380501</v>
      </c>
      <c r="P5718">
        <v>2.1</v>
      </c>
      <c r="Q5718">
        <v>0</v>
      </c>
      <c r="R5718">
        <v>0.39708509261460001</v>
      </c>
      <c r="S5718">
        <v>267.17413587232198</v>
      </c>
    </row>
    <row r="5719" spans="1:20" x14ac:dyDescent="0.25">
      <c r="A5719">
        <v>2765</v>
      </c>
      <c r="B5719">
        <v>1499</v>
      </c>
      <c r="C5719">
        <v>235.70219913943001</v>
      </c>
      <c r="D5719">
        <v>0.14528935550059799</v>
      </c>
      <c r="E5719">
        <v>0</v>
      </c>
      <c r="F5719">
        <v>7.4689123500380802E-2</v>
      </c>
      <c r="G5719">
        <v>93</v>
      </c>
      <c r="H5719">
        <v>4</v>
      </c>
      <c r="I5719">
        <v>68.496965980780004</v>
      </c>
      <c r="J5719">
        <v>205.25160824351099</v>
      </c>
      <c r="K5719">
        <v>19.296659931278899</v>
      </c>
      <c r="L5719">
        <v>-39.488300000000002</v>
      </c>
      <c r="M5719">
        <v>157.85569774279401</v>
      </c>
      <c r="N5719">
        <v>92.347293288198699</v>
      </c>
      <c r="O5719">
        <v>5.4056864656049202</v>
      </c>
      <c r="P5719">
        <v>2.41</v>
      </c>
      <c r="Q5719">
        <v>0</v>
      </c>
      <c r="R5719">
        <v>-9.3201782873992496</v>
      </c>
      <c r="S5719">
        <v>268.02028243887702</v>
      </c>
      <c r="T5719">
        <f>IF(AND(C5719&gt;=$V$3,B5719=$V$1,A5719&lt;=2004),1,0)</f>
        <v>0</v>
      </c>
    </row>
    <row r="5720" spans="1:20" hidden="1" x14ac:dyDescent="0.25">
      <c r="A5720">
        <v>2765</v>
      </c>
      <c r="B5720">
        <v>1513</v>
      </c>
      <c r="C5720">
        <v>239.402100276976</v>
      </c>
      <c r="D5720">
        <v>0.151131210194761</v>
      </c>
      <c r="E5720">
        <v>0</v>
      </c>
      <c r="F5720">
        <v>7.02442172702753E-2</v>
      </c>
      <c r="G5720">
        <v>93</v>
      </c>
      <c r="H5720">
        <v>4</v>
      </c>
      <c r="I5720">
        <v>74.486144308065803</v>
      </c>
      <c r="J5720">
        <v>206.778949883282</v>
      </c>
      <c r="K5720">
        <v>19.296659931278899</v>
      </c>
      <c r="L5720">
        <v>-37.064602000000001</v>
      </c>
      <c r="M5720">
        <v>168.02311909140101</v>
      </c>
      <c r="N5720">
        <v>98.694547615633496</v>
      </c>
      <c r="O5720">
        <v>5.3027849108627301</v>
      </c>
      <c r="P5720">
        <v>2.5299999999999998</v>
      </c>
      <c r="Q5720">
        <v>0</v>
      </c>
      <c r="R5720">
        <v>-8.9510071685768402</v>
      </c>
      <c r="S5720">
        <v>270.45431066603402</v>
      </c>
    </row>
    <row r="5721" spans="1:20" hidden="1" x14ac:dyDescent="0.25">
      <c r="A5721">
        <v>2765</v>
      </c>
      <c r="B5721">
        <v>3090</v>
      </c>
      <c r="C5721">
        <v>260.91942708716198</v>
      </c>
      <c r="D5721">
        <v>0.122664723214885</v>
      </c>
      <c r="E5721">
        <v>0</v>
      </c>
      <c r="F5721">
        <v>-0.22028046247701999</v>
      </c>
      <c r="G5721">
        <v>93</v>
      </c>
      <c r="H5721">
        <v>4</v>
      </c>
      <c r="I5721">
        <v>167.99785228608201</v>
      </c>
      <c r="J5721">
        <v>239.7977148455</v>
      </c>
      <c r="K5721">
        <v>19.296659931278899</v>
      </c>
      <c r="L5721">
        <v>47.642398999999997</v>
      </c>
      <c r="M5721">
        <v>235.84331260124799</v>
      </c>
      <c r="N5721">
        <v>135.65110471939599</v>
      </c>
      <c r="O5721">
        <v>0.52135712397753198</v>
      </c>
      <c r="P5721">
        <v>1.38</v>
      </c>
      <c r="Q5721">
        <v>0</v>
      </c>
      <c r="R5721">
        <v>6.9599462454260301</v>
      </c>
      <c r="S5721">
        <v>236.69334089782399</v>
      </c>
    </row>
    <row r="5722" spans="1:20" hidden="1" x14ac:dyDescent="0.25">
      <c r="A5722">
        <v>2766</v>
      </c>
      <c r="B5722">
        <v>333</v>
      </c>
      <c r="C5722">
        <v>268.57290382885498</v>
      </c>
      <c r="D5722">
        <v>0.1120709036279</v>
      </c>
      <c r="E5722">
        <v>0</v>
      </c>
      <c r="F5722">
        <v>1.75735763732685E-2</v>
      </c>
      <c r="G5722">
        <v>94</v>
      </c>
      <c r="H5722">
        <v>4</v>
      </c>
      <c r="I5722">
        <v>170.63303693380499</v>
      </c>
      <c r="J5722">
        <v>252.48121317805601</v>
      </c>
      <c r="K5722">
        <v>19.296659931278899</v>
      </c>
      <c r="L5722">
        <v>22.605801</v>
      </c>
      <c r="M5722">
        <v>265.47075112014397</v>
      </c>
      <c r="N5722">
        <v>151.361864746534</v>
      </c>
      <c r="O5722">
        <v>0.77389627443356102</v>
      </c>
      <c r="P5722">
        <v>2.11</v>
      </c>
      <c r="Q5722">
        <v>0</v>
      </c>
      <c r="R5722">
        <v>0.39925614345487598</v>
      </c>
      <c r="S5722">
        <v>267.18065015727302</v>
      </c>
    </row>
    <row r="5723" spans="1:20" x14ac:dyDescent="0.25">
      <c r="A5723">
        <v>2766</v>
      </c>
      <c r="B5723">
        <v>1499</v>
      </c>
      <c r="C5723">
        <v>235.592548310175</v>
      </c>
      <c r="D5723">
        <v>0.14542696239695399</v>
      </c>
      <c r="E5723">
        <v>0</v>
      </c>
      <c r="F5723">
        <v>-0.51618205074829104</v>
      </c>
      <c r="G5723">
        <v>94</v>
      </c>
      <c r="H5723">
        <v>4</v>
      </c>
      <c r="I5723">
        <v>68.496965980780004</v>
      </c>
      <c r="J5723">
        <v>205.14195741425701</v>
      </c>
      <c r="K5723">
        <v>19.296659931278899</v>
      </c>
      <c r="L5723">
        <v>-39.488300000000002</v>
      </c>
      <c r="M5723">
        <v>157.51023678786601</v>
      </c>
      <c r="N5723">
        <v>92.154121623234204</v>
      </c>
      <c r="O5723">
        <v>5.3861889163872299</v>
      </c>
      <c r="P5723">
        <v>2.8</v>
      </c>
      <c r="Q5723">
        <v>0</v>
      </c>
      <c r="R5723">
        <v>-9.3135685974017193</v>
      </c>
      <c r="S5723">
        <v>267.868321747121</v>
      </c>
      <c r="T5723">
        <f>IF(AND(C5723&gt;=$V$3,B5723=$V$1,A5723&lt;=2004),1,0)</f>
        <v>0</v>
      </c>
    </row>
    <row r="5724" spans="1:20" hidden="1" x14ac:dyDescent="0.25">
      <c r="A5724">
        <v>2766</v>
      </c>
      <c r="B5724">
        <v>1513</v>
      </c>
      <c r="C5724">
        <v>239.282882585625</v>
      </c>
      <c r="D5724">
        <v>0.15127435004630699</v>
      </c>
      <c r="E5724">
        <v>0</v>
      </c>
      <c r="F5724">
        <v>-0.50454112676485696</v>
      </c>
      <c r="G5724">
        <v>94</v>
      </c>
      <c r="H5724">
        <v>4</v>
      </c>
      <c r="I5724">
        <v>74.486144308065803</v>
      </c>
      <c r="J5724">
        <v>206.659732191931</v>
      </c>
      <c r="K5724">
        <v>19.296659931278899</v>
      </c>
      <c r="L5724">
        <v>-37.064602000000001</v>
      </c>
      <c r="M5724">
        <v>167.635529549762</v>
      </c>
      <c r="N5724">
        <v>98.476514421443298</v>
      </c>
      <c r="O5724">
        <v>5.2800131316566503</v>
      </c>
      <c r="P5724">
        <v>2.89</v>
      </c>
      <c r="Q5724">
        <v>0</v>
      </c>
      <c r="R5724">
        <v>-8.9487637270984397</v>
      </c>
      <c r="S5724">
        <v>270.30830215038202</v>
      </c>
    </row>
    <row r="5725" spans="1:20" hidden="1" x14ac:dyDescent="0.25">
      <c r="A5725">
        <v>2766</v>
      </c>
      <c r="B5725">
        <v>3090</v>
      </c>
      <c r="C5725">
        <v>261.09711954575101</v>
      </c>
      <c r="D5725">
        <v>0.122780901800687</v>
      </c>
      <c r="E5725">
        <v>0</v>
      </c>
      <c r="F5725">
        <v>0.28982684019788402</v>
      </c>
      <c r="G5725">
        <v>94</v>
      </c>
      <c r="H5725">
        <v>4</v>
      </c>
      <c r="I5725">
        <v>167.99785228608201</v>
      </c>
      <c r="J5725">
        <v>239.975407304089</v>
      </c>
      <c r="K5725">
        <v>19.296659931278899</v>
      </c>
      <c r="L5725">
        <v>47.642398999999997</v>
      </c>
      <c r="M5725">
        <v>236.526557567715</v>
      </c>
      <c r="N5725">
        <v>136.056716391592</v>
      </c>
      <c r="O5725">
        <v>0.50079830945301396</v>
      </c>
      <c r="P5725">
        <v>1.41</v>
      </c>
      <c r="Q5725">
        <v>0</v>
      </c>
      <c r="R5725">
        <v>6.9815809768279102</v>
      </c>
      <c r="S5725">
        <v>236.80725275273701</v>
      </c>
    </row>
    <row r="5726" spans="1:20" hidden="1" x14ac:dyDescent="0.25">
      <c r="A5726">
        <v>2767</v>
      </c>
      <c r="B5726">
        <v>333</v>
      </c>
      <c r="C5726">
        <v>268.58747949759697</v>
      </c>
      <c r="D5726">
        <v>0.112174337483089</v>
      </c>
      <c r="E5726">
        <v>0</v>
      </c>
      <c r="F5726">
        <v>-3.2497147096364601E-2</v>
      </c>
      <c r="G5726">
        <v>95</v>
      </c>
      <c r="H5726">
        <v>4</v>
      </c>
      <c r="I5726">
        <v>170.70799813575701</v>
      </c>
      <c r="J5726">
        <v>252.49578884679801</v>
      </c>
      <c r="K5726">
        <v>19.5763071841418</v>
      </c>
      <c r="L5726">
        <v>22.605801</v>
      </c>
      <c r="M5726">
        <v>265.523537431828</v>
      </c>
      <c r="N5726">
        <v>151.40533214854401</v>
      </c>
      <c r="O5726">
        <v>0.75848873761336699</v>
      </c>
      <c r="P5726">
        <v>2.12</v>
      </c>
      <c r="Q5726">
        <v>0</v>
      </c>
      <c r="R5726">
        <v>0.40122583864640299</v>
      </c>
      <c r="S5726">
        <v>267.18719657987702</v>
      </c>
    </row>
    <row r="5727" spans="1:20" x14ac:dyDescent="0.25">
      <c r="A5727">
        <v>2767</v>
      </c>
      <c r="B5727">
        <v>1499</v>
      </c>
      <c r="C5727">
        <v>235.48010032138799</v>
      </c>
      <c r="D5727">
        <v>0.14556118163568799</v>
      </c>
      <c r="E5727">
        <v>0</v>
      </c>
      <c r="F5727">
        <v>7.41115127894236E-2</v>
      </c>
      <c r="G5727">
        <v>95</v>
      </c>
      <c r="H5727">
        <v>4</v>
      </c>
      <c r="I5727">
        <v>67.624870520380995</v>
      </c>
      <c r="J5727">
        <v>205.02950942547</v>
      </c>
      <c r="K5727">
        <v>19.5763071841418</v>
      </c>
      <c r="L5727">
        <v>-39.488300000000002</v>
      </c>
      <c r="M5727">
        <v>157.21734041525599</v>
      </c>
      <c r="N5727">
        <v>91.991442969379705</v>
      </c>
      <c r="O5727">
        <v>5.3663653745773798</v>
      </c>
      <c r="P5727">
        <v>3.2</v>
      </c>
      <c r="Q5727">
        <v>0</v>
      </c>
      <c r="R5727">
        <v>-9.3013755535537701</v>
      </c>
      <c r="S5727">
        <v>267.71655999773202</v>
      </c>
      <c r="T5727">
        <f>IF(AND(C5727&gt;=$V$3,B5727=$V$1,A5727&lt;=2004),1,0)</f>
        <v>0</v>
      </c>
    </row>
    <row r="5728" spans="1:20" hidden="1" x14ac:dyDescent="0.25">
      <c r="A5728">
        <v>2767</v>
      </c>
      <c r="B5728">
        <v>1513</v>
      </c>
      <c r="C5728">
        <v>239.16058412131201</v>
      </c>
      <c r="D5728">
        <v>0.15141396602788601</v>
      </c>
      <c r="E5728">
        <v>0</v>
      </c>
      <c r="F5728">
        <v>8.1626091674962695E-2</v>
      </c>
      <c r="G5728">
        <v>95</v>
      </c>
      <c r="H5728">
        <v>4</v>
      </c>
      <c r="I5728">
        <v>73.620308379888499</v>
      </c>
      <c r="J5728">
        <v>206.53743372761701</v>
      </c>
      <c r="K5728">
        <v>19.5763071841418</v>
      </c>
      <c r="L5728">
        <v>-37.064602000000001</v>
      </c>
      <c r="M5728">
        <v>167.30186167569201</v>
      </c>
      <c r="N5728">
        <v>98.289873386834898</v>
      </c>
      <c r="O5728">
        <v>5.2572857269690099</v>
      </c>
      <c r="P5728">
        <v>3.26</v>
      </c>
      <c r="Q5728">
        <v>0</v>
      </c>
      <c r="R5728">
        <v>-8.9410430285162494</v>
      </c>
      <c r="S5728">
        <v>270.162419606068</v>
      </c>
    </row>
    <row r="5729" spans="1:20" hidden="1" x14ac:dyDescent="0.25">
      <c r="A5729">
        <v>2767</v>
      </c>
      <c r="B5729">
        <v>3090</v>
      </c>
      <c r="C5729">
        <v>261.28303026663002</v>
      </c>
      <c r="D5729">
        <v>0.122894220258963</v>
      </c>
      <c r="E5729">
        <v>0</v>
      </c>
      <c r="F5729">
        <v>-0.217743277778573</v>
      </c>
      <c r="G5729">
        <v>95</v>
      </c>
      <c r="H5729">
        <v>4</v>
      </c>
      <c r="I5729">
        <v>168.74154146326001</v>
      </c>
      <c r="J5729">
        <v>240.16131802496801</v>
      </c>
      <c r="K5729">
        <v>19.5763071841418</v>
      </c>
      <c r="L5729">
        <v>47.642398999999997</v>
      </c>
      <c r="M5729">
        <v>237.17153735537599</v>
      </c>
      <c r="N5729">
        <v>136.44006866255799</v>
      </c>
      <c r="O5729">
        <v>0.48050365868091299</v>
      </c>
      <c r="P5729">
        <v>1.44</v>
      </c>
      <c r="Q5729">
        <v>0</v>
      </c>
      <c r="R5729">
        <v>6.9999615541046296</v>
      </c>
      <c r="S5729">
        <v>236.92146450614899</v>
      </c>
    </row>
    <row r="5730" spans="1:20" hidden="1" x14ac:dyDescent="0.25">
      <c r="A5730">
        <v>2768</v>
      </c>
      <c r="B5730">
        <v>333</v>
      </c>
      <c r="C5730">
        <v>268.60128908824601</v>
      </c>
      <c r="D5730">
        <v>0.11227586211955699</v>
      </c>
      <c r="E5730">
        <v>0</v>
      </c>
      <c r="F5730">
        <v>2.02971767227129E-2</v>
      </c>
      <c r="G5730">
        <v>96</v>
      </c>
      <c r="H5730">
        <v>4</v>
      </c>
      <c r="I5730">
        <v>170.70799813575701</v>
      </c>
      <c r="J5730">
        <v>252.50959843744701</v>
      </c>
      <c r="K5730">
        <v>19.5763071841418</v>
      </c>
      <c r="L5730">
        <v>22.605801</v>
      </c>
      <c r="M5730">
        <v>265.58118283295403</v>
      </c>
      <c r="N5730">
        <v>151.45132133545599</v>
      </c>
      <c r="O5730">
        <v>0.74216167887179996</v>
      </c>
      <c r="P5730">
        <v>2.13</v>
      </c>
      <c r="Q5730">
        <v>0</v>
      </c>
      <c r="R5730">
        <v>0.40353974241350599</v>
      </c>
      <c r="S5730">
        <v>267.19378075626099</v>
      </c>
    </row>
    <row r="5731" spans="1:20" x14ac:dyDescent="0.25">
      <c r="A5731">
        <v>2768</v>
      </c>
      <c r="B5731">
        <v>1499</v>
      </c>
      <c r="C5731">
        <v>235.38655193412001</v>
      </c>
      <c r="D5731">
        <v>0.14569292340819101</v>
      </c>
      <c r="E5731">
        <v>0</v>
      </c>
      <c r="F5731">
        <v>-0.50074916578842499</v>
      </c>
      <c r="G5731">
        <v>96</v>
      </c>
      <c r="H5731">
        <v>4</v>
      </c>
      <c r="I5731">
        <v>67.624870520380995</v>
      </c>
      <c r="J5731">
        <v>204.93596103820099</v>
      </c>
      <c r="K5731">
        <v>19.5763071841418</v>
      </c>
      <c r="L5731">
        <v>-39.488300000000002</v>
      </c>
      <c r="M5731">
        <v>156.91739679131001</v>
      </c>
      <c r="N5731">
        <v>91.824442982618294</v>
      </c>
      <c r="O5731">
        <v>5.3455005170939298</v>
      </c>
      <c r="P5731">
        <v>3.6</v>
      </c>
      <c r="Q5731">
        <v>0</v>
      </c>
      <c r="R5731">
        <v>-9.2900459396406898</v>
      </c>
      <c r="S5731">
        <v>267.56498310293898</v>
      </c>
      <c r="T5731">
        <f>IF(AND(C5731&gt;=$V$3,B5731=$V$1,A5731&lt;=2004),1,0)</f>
        <v>0</v>
      </c>
    </row>
    <row r="5732" spans="1:20" hidden="1" x14ac:dyDescent="0.25">
      <c r="A5732">
        <v>2768</v>
      </c>
      <c r="B5732">
        <v>1513</v>
      </c>
      <c r="C5732">
        <v>239.056784843792</v>
      </c>
      <c r="D5732">
        <v>0.151551004928245</v>
      </c>
      <c r="E5732">
        <v>0</v>
      </c>
      <c r="F5732">
        <v>-0.49014102407104498</v>
      </c>
      <c r="G5732">
        <v>96</v>
      </c>
      <c r="H5732">
        <v>4</v>
      </c>
      <c r="I5732">
        <v>73.620308379888499</v>
      </c>
      <c r="J5732">
        <v>206.433634450098</v>
      </c>
      <c r="K5732">
        <v>19.5763071841418</v>
      </c>
      <c r="L5732">
        <v>-37.064602000000001</v>
      </c>
      <c r="M5732">
        <v>166.96008913409199</v>
      </c>
      <c r="N5732">
        <v>98.098254946684307</v>
      </c>
      <c r="O5732">
        <v>5.2340692143761203</v>
      </c>
      <c r="P5732">
        <v>3.63</v>
      </c>
      <c r="Q5732">
        <v>0</v>
      </c>
      <c r="R5732">
        <v>-8.9342464637306396</v>
      </c>
      <c r="S5732">
        <v>270.01664795487397</v>
      </c>
    </row>
    <row r="5733" spans="1:20" hidden="1" x14ac:dyDescent="0.25">
      <c r="A5733">
        <v>2768</v>
      </c>
      <c r="B5733">
        <v>3090</v>
      </c>
      <c r="C5733">
        <v>261.45849803433299</v>
      </c>
      <c r="D5733">
        <v>0.12300544704501599</v>
      </c>
      <c r="E5733">
        <v>0</v>
      </c>
      <c r="F5733">
        <v>0.27668617825306002</v>
      </c>
      <c r="G5733">
        <v>96</v>
      </c>
      <c r="H5733">
        <v>4</v>
      </c>
      <c r="I5733">
        <v>168.74154146326001</v>
      </c>
      <c r="J5733">
        <v>240.33678579267101</v>
      </c>
      <c r="K5733">
        <v>19.5763071841418</v>
      </c>
      <c r="L5733">
        <v>47.642398999999997</v>
      </c>
      <c r="M5733">
        <v>237.84775848534099</v>
      </c>
      <c r="N5733">
        <v>136.841226623371</v>
      </c>
      <c r="O5733">
        <v>0.45954317605817702</v>
      </c>
      <c r="P5733">
        <v>1.48</v>
      </c>
      <c r="Q5733">
        <v>0</v>
      </c>
      <c r="R5733">
        <v>7.0206240805820599</v>
      </c>
      <c r="S5733">
        <v>237.036013390466</v>
      </c>
    </row>
    <row r="5734" spans="1:20" hidden="1" x14ac:dyDescent="0.25">
      <c r="A5734">
        <v>2769</v>
      </c>
      <c r="B5734">
        <v>333</v>
      </c>
      <c r="C5734">
        <v>268.61633205096302</v>
      </c>
      <c r="D5734">
        <v>0.11238394550969499</v>
      </c>
      <c r="E5734">
        <v>0</v>
      </c>
      <c r="F5734">
        <v>-3.2678127891668199E-2</v>
      </c>
      <c r="G5734">
        <v>97</v>
      </c>
      <c r="H5734">
        <v>4</v>
      </c>
      <c r="I5734">
        <v>170.78480722748401</v>
      </c>
      <c r="J5734">
        <v>252.524641400164</v>
      </c>
      <c r="K5734">
        <v>19.849991304196401</v>
      </c>
      <c r="L5734">
        <v>22.605801</v>
      </c>
      <c r="M5734">
        <v>265.635807125805</v>
      </c>
      <c r="N5734">
        <v>151.49643261723699</v>
      </c>
      <c r="O5734">
        <v>0.72602910332100901</v>
      </c>
      <c r="P5734">
        <v>2.14</v>
      </c>
      <c r="Q5734">
        <v>0</v>
      </c>
      <c r="R5734">
        <v>0.40562199434599</v>
      </c>
      <c r="S5734">
        <v>267.20039890677998</v>
      </c>
    </row>
    <row r="5735" spans="1:20" x14ac:dyDescent="0.25">
      <c r="A5735">
        <v>2769</v>
      </c>
      <c r="B5735">
        <v>1499</v>
      </c>
      <c r="C5735">
        <v>235.29024041964001</v>
      </c>
      <c r="D5735">
        <v>0.14583317603937801</v>
      </c>
      <c r="E5735">
        <v>0</v>
      </c>
      <c r="F5735">
        <v>7.3209811190045201E-2</v>
      </c>
      <c r="G5735">
        <v>97</v>
      </c>
      <c r="H5735">
        <v>4</v>
      </c>
      <c r="I5735">
        <v>66.775493578084195</v>
      </c>
      <c r="J5735">
        <v>204.83964952372199</v>
      </c>
      <c r="K5735">
        <v>19.849991304196401</v>
      </c>
      <c r="L5735">
        <v>-39.488300000000002</v>
      </c>
      <c r="M5735">
        <v>156.66819315558701</v>
      </c>
      <c r="N5735">
        <v>91.687648112989393</v>
      </c>
      <c r="O5735">
        <v>5.3240084708858602</v>
      </c>
      <c r="P5735">
        <v>4.01</v>
      </c>
      <c r="Q5735">
        <v>0</v>
      </c>
      <c r="R5735">
        <v>-9.2733230269473204</v>
      </c>
      <c r="S5735">
        <v>267.41367906009901</v>
      </c>
      <c r="T5735">
        <f>IF(AND(C5735&gt;=$V$3,B5735=$V$1,A5735&lt;=2004),1,0)</f>
        <v>0</v>
      </c>
    </row>
    <row r="5736" spans="1:20" hidden="1" x14ac:dyDescent="0.25">
      <c r="A5736">
        <v>2769</v>
      </c>
      <c r="B5736">
        <v>1513</v>
      </c>
      <c r="C5736">
        <v>238.94997584676699</v>
      </c>
      <c r="D5736">
        <v>0.15169689689542401</v>
      </c>
      <c r="E5736">
        <v>0</v>
      </c>
      <c r="F5736">
        <v>7.9743504625268302E-2</v>
      </c>
      <c r="G5736">
        <v>97</v>
      </c>
      <c r="H5736">
        <v>4</v>
      </c>
      <c r="I5736">
        <v>72.776806609310896</v>
      </c>
      <c r="J5736">
        <v>206.32682545307301</v>
      </c>
      <c r="K5736">
        <v>19.849991304196401</v>
      </c>
      <c r="L5736">
        <v>-37.064602000000001</v>
      </c>
      <c r="M5736">
        <v>166.67042505728199</v>
      </c>
      <c r="N5736">
        <v>97.937804036811997</v>
      </c>
      <c r="O5736">
        <v>5.2107563645753698</v>
      </c>
      <c r="P5736">
        <v>4.01</v>
      </c>
      <c r="Q5736">
        <v>0</v>
      </c>
      <c r="R5736">
        <v>-8.9221506789100005</v>
      </c>
      <c r="S5736">
        <v>269.87107365916398</v>
      </c>
    </row>
    <row r="5737" spans="1:20" hidden="1" x14ac:dyDescent="0.25">
      <c r="A5737">
        <v>2769</v>
      </c>
      <c r="B5737">
        <v>3090</v>
      </c>
      <c r="C5737">
        <v>261.64202224893802</v>
      </c>
      <c r="D5737">
        <v>0.123123859368654</v>
      </c>
      <c r="E5737">
        <v>0</v>
      </c>
      <c r="F5737">
        <v>-0.213455996281008</v>
      </c>
      <c r="G5737">
        <v>97</v>
      </c>
      <c r="H5737">
        <v>4</v>
      </c>
      <c r="I5737">
        <v>169.47565230499799</v>
      </c>
      <c r="J5737">
        <v>240.52031000727499</v>
      </c>
      <c r="K5737">
        <v>19.849991304196401</v>
      </c>
      <c r="L5737">
        <v>47.642398999999997</v>
      </c>
      <c r="M5737">
        <v>238.487320497355</v>
      </c>
      <c r="N5737">
        <v>137.22213932417799</v>
      </c>
      <c r="O5737">
        <v>0.437444117685168</v>
      </c>
      <c r="P5737">
        <v>1.51</v>
      </c>
      <c r="Q5737">
        <v>0</v>
      </c>
      <c r="R5737">
        <v>7.0381799546118904</v>
      </c>
      <c r="S5737">
        <v>237.15084871737901</v>
      </c>
    </row>
    <row r="5738" spans="1:20" hidden="1" x14ac:dyDescent="0.25">
      <c r="A5738">
        <v>2770</v>
      </c>
      <c r="B5738">
        <v>333</v>
      </c>
      <c r="C5738">
        <v>268.63097417428298</v>
      </c>
      <c r="D5738">
        <v>0.112489430107825</v>
      </c>
      <c r="E5738">
        <v>0</v>
      </c>
      <c r="F5738">
        <v>1.0620200775968E-2</v>
      </c>
      <c r="G5738">
        <v>98</v>
      </c>
      <c r="H5738">
        <v>4</v>
      </c>
      <c r="I5738">
        <v>170.78480722748401</v>
      </c>
      <c r="J5738">
        <v>252.53928352348399</v>
      </c>
      <c r="K5738">
        <v>19.849991304196401</v>
      </c>
      <c r="L5738">
        <v>22.605801</v>
      </c>
      <c r="M5738">
        <v>265.69531965096701</v>
      </c>
      <c r="N5738">
        <v>151.54399371960201</v>
      </c>
      <c r="O5738">
        <v>0.70978822509000605</v>
      </c>
      <c r="P5738">
        <v>2.16</v>
      </c>
      <c r="Q5738">
        <v>0</v>
      </c>
      <c r="R5738">
        <v>0.40804989409451198</v>
      </c>
      <c r="S5738">
        <v>267.20705667104397</v>
      </c>
    </row>
    <row r="5739" spans="1:20" x14ac:dyDescent="0.25">
      <c r="A5739">
        <v>2770</v>
      </c>
      <c r="B5739">
        <v>1499</v>
      </c>
      <c r="C5739">
        <v>235.21227475549199</v>
      </c>
      <c r="D5739">
        <v>0.14597005639091501</v>
      </c>
      <c r="E5739">
        <v>0</v>
      </c>
      <c r="F5739">
        <v>-0.48607745972491001</v>
      </c>
      <c r="G5739">
        <v>98</v>
      </c>
      <c r="H5739">
        <v>4</v>
      </c>
      <c r="I5739">
        <v>66.775493578084195</v>
      </c>
      <c r="J5739">
        <v>204.761683859573</v>
      </c>
      <c r="K5739">
        <v>19.849991304196401</v>
      </c>
      <c r="L5739">
        <v>-39.488300000000002</v>
      </c>
      <c r="M5739">
        <v>156.41193904777401</v>
      </c>
      <c r="N5739">
        <v>91.546475628468102</v>
      </c>
      <c r="O5739">
        <v>5.3008522980697403</v>
      </c>
      <c r="P5739">
        <v>4.42</v>
      </c>
      <c r="Q5739">
        <v>0</v>
      </c>
      <c r="R5739">
        <v>-9.2574750361960891</v>
      </c>
      <c r="S5739">
        <v>267.26263359393801</v>
      </c>
      <c r="T5739">
        <f>IF(AND(C5739&gt;=$V$3,B5739=$V$1,A5739&lt;=2004),1,0)</f>
        <v>0</v>
      </c>
    </row>
    <row r="5740" spans="1:20" hidden="1" x14ac:dyDescent="0.25">
      <c r="A5740">
        <v>2770</v>
      </c>
      <c r="B5740">
        <v>1513</v>
      </c>
      <c r="C5740">
        <v>238.860784171906</v>
      </c>
      <c r="D5740">
        <v>0.15183928098893501</v>
      </c>
      <c r="E5740">
        <v>0</v>
      </c>
      <c r="F5740">
        <v>-0.46677583044524101</v>
      </c>
      <c r="G5740">
        <v>98</v>
      </c>
      <c r="H5740">
        <v>4</v>
      </c>
      <c r="I5740">
        <v>72.776806609310896</v>
      </c>
      <c r="J5740">
        <v>206.237633778212</v>
      </c>
      <c r="K5740">
        <v>19.849991304196401</v>
      </c>
      <c r="L5740">
        <v>-37.064602000000001</v>
      </c>
      <c r="M5740">
        <v>166.37275563383</v>
      </c>
      <c r="N5740">
        <v>97.772375014651104</v>
      </c>
      <c r="O5740">
        <v>5.1864633494544803</v>
      </c>
      <c r="P5740">
        <v>4.38</v>
      </c>
      <c r="Q5740">
        <v>0</v>
      </c>
      <c r="R5740">
        <v>-8.9109791231848305</v>
      </c>
      <c r="S5740">
        <v>269.72568163916401</v>
      </c>
    </row>
    <row r="5741" spans="1:20" hidden="1" x14ac:dyDescent="0.25">
      <c r="A5741">
        <v>2770</v>
      </c>
      <c r="B5741">
        <v>3090</v>
      </c>
      <c r="C5741">
        <v>261.815215272199</v>
      </c>
      <c r="D5741">
        <v>0.123239424548064</v>
      </c>
      <c r="E5741">
        <v>0</v>
      </c>
      <c r="F5741">
        <v>0.27372506173112299</v>
      </c>
      <c r="G5741">
        <v>98</v>
      </c>
      <c r="H5741">
        <v>4</v>
      </c>
      <c r="I5741">
        <v>169.47565230499799</v>
      </c>
      <c r="J5741">
        <v>240.69350303053699</v>
      </c>
      <c r="K5741">
        <v>19.849991304196401</v>
      </c>
      <c r="L5741">
        <v>47.642398999999997</v>
      </c>
      <c r="M5741">
        <v>239.157626539245</v>
      </c>
      <c r="N5741">
        <v>137.620492784249</v>
      </c>
      <c r="O5741">
        <v>0.41546670610806402</v>
      </c>
      <c r="P5741">
        <v>1.55</v>
      </c>
      <c r="Q5741">
        <v>0</v>
      </c>
      <c r="R5741">
        <v>7.0579750229476597</v>
      </c>
      <c r="S5741">
        <v>237.26600702170299</v>
      </c>
    </row>
    <row r="5742" spans="1:20" hidden="1" x14ac:dyDescent="0.25">
      <c r="A5742">
        <v>2771</v>
      </c>
      <c r="B5742">
        <v>333</v>
      </c>
      <c r="C5742">
        <v>268.646760890476</v>
      </c>
      <c r="D5742">
        <v>0.112593554849201</v>
      </c>
      <c r="E5742">
        <v>0</v>
      </c>
      <c r="F5742">
        <v>-3.0325931172035001E-2</v>
      </c>
      <c r="G5742">
        <v>99</v>
      </c>
      <c r="H5742">
        <v>4</v>
      </c>
      <c r="I5742">
        <v>170.863662952944</v>
      </c>
      <c r="J5742">
        <v>252.55507023967701</v>
      </c>
      <c r="K5742">
        <v>20.117628924608599</v>
      </c>
      <c r="L5742">
        <v>22.605801</v>
      </c>
      <c r="M5742">
        <v>265.75325599025598</v>
      </c>
      <c r="N5742">
        <v>151.59047822433001</v>
      </c>
      <c r="O5742">
        <v>0.69211788899808002</v>
      </c>
      <c r="P5742">
        <v>2.17</v>
      </c>
      <c r="Q5742">
        <v>0</v>
      </c>
      <c r="R5742">
        <v>0.41035086210319699</v>
      </c>
      <c r="S5742">
        <v>267.21375197802701</v>
      </c>
    </row>
    <row r="5743" spans="1:20" x14ac:dyDescent="0.25">
      <c r="A5743">
        <v>2771</v>
      </c>
      <c r="B5743">
        <v>1499</v>
      </c>
      <c r="C5743">
        <v>235.13152632623701</v>
      </c>
      <c r="D5743">
        <v>0.14610517214673099</v>
      </c>
      <c r="E5743">
        <v>0</v>
      </c>
      <c r="F5743">
        <v>7.3730105636485604E-2</v>
      </c>
      <c r="G5743">
        <v>99</v>
      </c>
      <c r="H5743">
        <v>4</v>
      </c>
      <c r="I5743">
        <v>65.948926742565206</v>
      </c>
      <c r="J5743">
        <v>204.68093543031799</v>
      </c>
      <c r="K5743">
        <v>20.117628924608599</v>
      </c>
      <c r="L5743">
        <v>-39.488300000000002</v>
      </c>
      <c r="M5743">
        <v>156.20472772017399</v>
      </c>
      <c r="N5743">
        <v>91.433862862263695</v>
      </c>
      <c r="O5743">
        <v>5.2760185783485296</v>
      </c>
      <c r="P5743">
        <v>4.84</v>
      </c>
      <c r="Q5743">
        <v>0</v>
      </c>
      <c r="R5743">
        <v>-9.2364145746947202</v>
      </c>
      <c r="S5743">
        <v>267.11193175141301</v>
      </c>
      <c r="T5743">
        <f>IF(AND(C5743&gt;=$V$3,B5743=$V$1,A5743&lt;=2004),1,0)</f>
        <v>0</v>
      </c>
    </row>
    <row r="5744" spans="1:20" hidden="1" x14ac:dyDescent="0.25">
      <c r="A5744">
        <v>2771</v>
      </c>
      <c r="B5744">
        <v>1513</v>
      </c>
      <c r="C5744">
        <v>238.76793955564301</v>
      </c>
      <c r="D5744">
        <v>0.15197982953512801</v>
      </c>
      <c r="E5744">
        <v>0</v>
      </c>
      <c r="F5744">
        <v>9.6785837172943007E-2</v>
      </c>
      <c r="G5744">
        <v>99</v>
      </c>
      <c r="H5744">
        <v>4</v>
      </c>
      <c r="I5744">
        <v>71.955757872929198</v>
      </c>
      <c r="J5744">
        <v>206.14478916194901</v>
      </c>
      <c r="K5744">
        <v>20.117628924608599</v>
      </c>
      <c r="L5744">
        <v>-37.064602000000001</v>
      </c>
      <c r="M5744">
        <v>166.12449014002399</v>
      </c>
      <c r="N5744">
        <v>97.635820311481595</v>
      </c>
      <c r="O5744">
        <v>5.1629760196438603</v>
      </c>
      <c r="P5744">
        <v>4.75</v>
      </c>
      <c r="Q5744">
        <v>0</v>
      </c>
      <c r="R5744">
        <v>-8.8947830584368095</v>
      </c>
      <c r="S5744">
        <v>269.58055387503703</v>
      </c>
    </row>
    <row r="5745" spans="1:20" hidden="1" x14ac:dyDescent="0.25">
      <c r="A5745">
        <v>2771</v>
      </c>
      <c r="B5745">
        <v>3090</v>
      </c>
      <c r="C5745">
        <v>261.99630573960701</v>
      </c>
      <c r="D5745">
        <v>0.123353499916711</v>
      </c>
      <c r="E5745">
        <v>0</v>
      </c>
      <c r="F5745">
        <v>-0.20924322032346901</v>
      </c>
      <c r="G5745">
        <v>99</v>
      </c>
      <c r="H5745">
        <v>4</v>
      </c>
      <c r="I5745">
        <v>170.20009352599399</v>
      </c>
      <c r="J5745">
        <v>240.874593497945</v>
      </c>
      <c r="K5745">
        <v>20.117628924608599</v>
      </c>
      <c r="L5745">
        <v>47.642398999999997</v>
      </c>
      <c r="M5745">
        <v>239.791493795555</v>
      </c>
      <c r="N5745">
        <v>137.99777579373401</v>
      </c>
      <c r="O5745">
        <v>0.39260432470350398</v>
      </c>
      <c r="P5745">
        <v>1.58</v>
      </c>
      <c r="Q5745">
        <v>0</v>
      </c>
      <c r="R5745">
        <v>7.0746997256734696</v>
      </c>
      <c r="S5745">
        <v>237.38143820718699</v>
      </c>
    </row>
    <row r="5746" spans="1:20" hidden="1" x14ac:dyDescent="0.25">
      <c r="A5746" t="s">
        <v>107</v>
      </c>
      <c r="B5746">
        <v>333</v>
      </c>
      <c r="C5746">
        <v>268.66161959407901</v>
      </c>
      <c r="D5746">
        <v>0.11268685716935201</v>
      </c>
      <c r="E5746">
        <v>0</v>
      </c>
      <c r="F5746">
        <v>2.4587624218569901E-2</v>
      </c>
      <c r="G5746">
        <v>100</v>
      </c>
      <c r="H5746">
        <v>4</v>
      </c>
      <c r="I5746">
        <v>170.863662952944</v>
      </c>
      <c r="J5746">
        <v>252.56992894327999</v>
      </c>
      <c r="K5746">
        <v>20.117628924608599</v>
      </c>
      <c r="L5746">
        <v>22.605801</v>
      </c>
      <c r="M5746">
        <v>265.81573189919402</v>
      </c>
      <c r="N5746">
        <v>151.638154345114</v>
      </c>
      <c r="O5746">
        <v>0.67495005556742804</v>
      </c>
      <c r="P5746">
        <v>2.1800000000000002</v>
      </c>
      <c r="Q5746">
        <v>0</v>
      </c>
      <c r="R5746">
        <v>0.41297086473578698</v>
      </c>
      <c r="S5746">
        <v>267.22049003311599</v>
      </c>
    </row>
    <row r="5747" spans="1:20" x14ac:dyDescent="0.25">
      <c r="A5747">
        <v>2772</v>
      </c>
      <c r="B5747">
        <v>1499</v>
      </c>
      <c r="C5747">
        <v>235.068491925084</v>
      </c>
      <c r="D5747">
        <v>0.146226244365879</v>
      </c>
      <c r="E5747">
        <v>0</v>
      </c>
      <c r="F5747">
        <v>-0.46933725272751797</v>
      </c>
      <c r="G5747">
        <v>100</v>
      </c>
      <c r="H5747">
        <v>4</v>
      </c>
      <c r="I5747">
        <v>65.948926742565206</v>
      </c>
      <c r="J5747">
        <v>204.61790102916501</v>
      </c>
      <c r="K5747">
        <v>20.117628924608599</v>
      </c>
      <c r="L5747">
        <v>-39.488300000000002</v>
      </c>
      <c r="M5747">
        <v>155.99033767290601</v>
      </c>
      <c r="N5747">
        <v>91.316120745946805</v>
      </c>
      <c r="O5747">
        <v>5.2488673850510299</v>
      </c>
      <c r="P5747">
        <v>5.26</v>
      </c>
      <c r="Q5747">
        <v>0</v>
      </c>
      <c r="R5747">
        <v>-9.21625508976852</v>
      </c>
      <c r="S5747">
        <v>266.96155883213999</v>
      </c>
      <c r="T5747">
        <f>IF(AND(C5747&gt;=$V$3,B5747=$V$1,A5747&lt;=2004),1,0)</f>
        <v>0</v>
      </c>
    </row>
    <row r="5748" spans="1:20" hidden="1" x14ac:dyDescent="0.25">
      <c r="A5748">
        <v>2772</v>
      </c>
      <c r="B5748">
        <v>1513</v>
      </c>
      <c r="C5748">
        <v>238.69234452029801</v>
      </c>
      <c r="D5748">
        <v>0.152105769876302</v>
      </c>
      <c r="E5748">
        <v>0</v>
      </c>
      <c r="F5748">
        <v>-0.45703249303757498</v>
      </c>
      <c r="G5748">
        <v>100</v>
      </c>
      <c r="H5748">
        <v>4</v>
      </c>
      <c r="I5748">
        <v>71.955757872929198</v>
      </c>
      <c r="J5748">
        <v>206.069194126604</v>
      </c>
      <c r="K5748">
        <v>20.117628924608599</v>
      </c>
      <c r="L5748">
        <v>-37.064602000000001</v>
      </c>
      <c r="M5748">
        <v>165.86635192529999</v>
      </c>
      <c r="N5748">
        <v>97.492460234253898</v>
      </c>
      <c r="O5748">
        <v>5.1402975646468301</v>
      </c>
      <c r="P5748">
        <v>5.13</v>
      </c>
      <c r="Q5748">
        <v>0</v>
      </c>
      <c r="R5748">
        <v>-8.8797158689750901</v>
      </c>
      <c r="S5748">
        <v>269.435671947993</v>
      </c>
    </row>
    <row r="5749" spans="1:20" hidden="1" x14ac:dyDescent="0.25">
      <c r="A5749">
        <v>2772</v>
      </c>
      <c r="B5749">
        <v>3090</v>
      </c>
      <c r="C5749">
        <v>262.16711784418698</v>
      </c>
      <c r="D5749">
        <v>0.123455718625023</v>
      </c>
      <c r="E5749">
        <v>0</v>
      </c>
      <c r="F5749">
        <v>0.27232541193876503</v>
      </c>
      <c r="G5749">
        <v>100</v>
      </c>
      <c r="H5749">
        <v>4</v>
      </c>
      <c r="I5749">
        <v>170.20009352599399</v>
      </c>
      <c r="J5749">
        <v>241.04540560252499</v>
      </c>
      <c r="K5749">
        <v>20.117628924608599</v>
      </c>
      <c r="L5749">
        <v>47.642398999999997</v>
      </c>
      <c r="M5749">
        <v>240.45561145850201</v>
      </c>
      <c r="N5749">
        <v>138.39122303593999</v>
      </c>
      <c r="O5749">
        <v>0.36987131661248202</v>
      </c>
      <c r="P5749">
        <v>1.62</v>
      </c>
      <c r="Q5749">
        <v>0</v>
      </c>
      <c r="R5749">
        <v>7.09362170878107</v>
      </c>
      <c r="S5749">
        <v>237.49717812477601</v>
      </c>
    </row>
    <row r="5750" spans="1:20" hidden="1" x14ac:dyDescent="0.25">
      <c r="A5750">
        <v>2773</v>
      </c>
      <c r="B5750">
        <v>333</v>
      </c>
      <c r="C5750">
        <v>268.67766977149103</v>
      </c>
      <c r="D5750">
        <v>0.112788829744162</v>
      </c>
      <c r="E5750">
        <v>0</v>
      </c>
      <c r="F5750">
        <v>-3.1568040632548498E-2</v>
      </c>
      <c r="G5750">
        <v>101</v>
      </c>
      <c r="H5750">
        <v>4</v>
      </c>
      <c r="I5750">
        <v>170.944758372976</v>
      </c>
      <c r="J5750">
        <v>252.585979120692</v>
      </c>
      <c r="K5750">
        <v>20.379138520366599</v>
      </c>
      <c r="L5750">
        <v>22.605801</v>
      </c>
      <c r="M5750">
        <v>265.8745452622</v>
      </c>
      <c r="N5750">
        <v>151.684858301395</v>
      </c>
      <c r="O5750">
        <v>0.657748878038659</v>
      </c>
      <c r="P5750">
        <v>2.19</v>
      </c>
      <c r="Q5750">
        <v>0</v>
      </c>
      <c r="R5750">
        <v>0.41531110924525699</v>
      </c>
      <c r="S5750">
        <v>267.22726627176098</v>
      </c>
    </row>
    <row r="5751" spans="1:20" x14ac:dyDescent="0.25">
      <c r="A5751">
        <v>2773</v>
      </c>
      <c r="B5751">
        <v>1499</v>
      </c>
      <c r="C5751">
        <v>235.00188980647201</v>
      </c>
      <c r="D5751">
        <v>0.146358567398196</v>
      </c>
      <c r="E5751">
        <v>0</v>
      </c>
      <c r="F5751">
        <v>9.4527590533852193E-2</v>
      </c>
      <c r="G5751">
        <v>101</v>
      </c>
      <c r="H5751">
        <v>4</v>
      </c>
      <c r="I5751">
        <v>65.1452565611918</v>
      </c>
      <c r="J5751">
        <v>204.55129891055401</v>
      </c>
      <c r="K5751">
        <v>20.379138520366599</v>
      </c>
      <c r="L5751">
        <v>-39.488300000000002</v>
      </c>
      <c r="M5751">
        <v>155.82313245953199</v>
      </c>
      <c r="N5751">
        <v>91.226696146306793</v>
      </c>
      <c r="O5751">
        <v>5.2191373388653997</v>
      </c>
      <c r="P5751">
        <v>5.67</v>
      </c>
      <c r="Q5751">
        <v>0</v>
      </c>
      <c r="R5751">
        <v>-9.1910854882123196</v>
      </c>
      <c r="S5751">
        <v>266.81159658145401</v>
      </c>
      <c r="T5751">
        <f>IF(AND(C5751&gt;=$V$3,B5751=$V$1,A5751&lt;=2004),1,0)</f>
        <v>0</v>
      </c>
    </row>
    <row r="5752" spans="1:20" hidden="1" x14ac:dyDescent="0.25">
      <c r="A5752">
        <v>2773</v>
      </c>
      <c r="B5752">
        <v>1513</v>
      </c>
      <c r="C5752">
        <v>238.61292490988001</v>
      </c>
      <c r="D5752">
        <v>0.15224341340801001</v>
      </c>
      <c r="E5752">
        <v>0</v>
      </c>
      <c r="F5752">
        <v>0.101333310428271</v>
      </c>
      <c r="G5752">
        <v>101</v>
      </c>
      <c r="H5752">
        <v>4</v>
      </c>
      <c r="I5752">
        <v>71.157275982768994</v>
      </c>
      <c r="J5752">
        <v>205.989774516186</v>
      </c>
      <c r="K5752">
        <v>20.379138520366599</v>
      </c>
      <c r="L5752">
        <v>-37.064602000000001</v>
      </c>
      <c r="M5752">
        <v>165.65639544096399</v>
      </c>
      <c r="N5752">
        <v>97.378166927052206</v>
      </c>
      <c r="O5752">
        <v>5.1172722212852397</v>
      </c>
      <c r="P5752">
        <v>5.5</v>
      </c>
      <c r="Q5752">
        <v>0</v>
      </c>
      <c r="R5752">
        <v>-8.8597484651918794</v>
      </c>
      <c r="S5752">
        <v>269.29111581019498</v>
      </c>
    </row>
    <row r="5753" spans="1:20" hidden="1" x14ac:dyDescent="0.25">
      <c r="A5753">
        <v>2773</v>
      </c>
      <c r="B5753">
        <v>3090</v>
      </c>
      <c r="C5753">
        <v>262.34569087121997</v>
      </c>
      <c r="D5753">
        <v>0.12356743615641499</v>
      </c>
      <c r="E5753">
        <v>0</v>
      </c>
      <c r="F5753">
        <v>-0.20562608219908099</v>
      </c>
      <c r="G5753">
        <v>101</v>
      </c>
      <c r="H5753">
        <v>4</v>
      </c>
      <c r="I5753">
        <v>170.91476811719701</v>
      </c>
      <c r="J5753">
        <v>241.22397862955799</v>
      </c>
      <c r="K5753">
        <v>20.379138520366599</v>
      </c>
      <c r="L5753">
        <v>47.642398999999997</v>
      </c>
      <c r="M5753">
        <v>241.08329837636799</v>
      </c>
      <c r="N5753">
        <v>138.76480511003399</v>
      </c>
      <c r="O5753">
        <v>0.34646798923718802</v>
      </c>
      <c r="P5753">
        <v>1.65</v>
      </c>
      <c r="Q5753">
        <v>0</v>
      </c>
      <c r="R5753">
        <v>7.1094926559098397</v>
      </c>
      <c r="S5753">
        <v>237.613176993601</v>
      </c>
    </row>
    <row r="5754" spans="1:20" hidden="1" x14ac:dyDescent="0.25">
      <c r="A5754">
        <v>2774</v>
      </c>
      <c r="B5754">
        <v>333</v>
      </c>
      <c r="C5754">
        <v>268.69277049368998</v>
      </c>
      <c r="D5754">
        <v>0.112883897029995</v>
      </c>
      <c r="E5754">
        <v>0</v>
      </c>
      <c r="F5754">
        <v>2.5155746383185199E-2</v>
      </c>
      <c r="G5754">
        <v>102</v>
      </c>
      <c r="H5754">
        <v>4</v>
      </c>
      <c r="I5754">
        <v>170.944758372976</v>
      </c>
      <c r="J5754">
        <v>252.60107984289101</v>
      </c>
      <c r="K5754">
        <v>20.379138520366599</v>
      </c>
      <c r="L5754">
        <v>22.605801</v>
      </c>
      <c r="M5754">
        <v>265.93808565246701</v>
      </c>
      <c r="N5754">
        <v>151.73336740449699</v>
      </c>
      <c r="O5754">
        <v>0.64029702362909102</v>
      </c>
      <c r="P5754">
        <v>2.2000000000000002</v>
      </c>
      <c r="Q5754">
        <v>0</v>
      </c>
      <c r="R5754">
        <v>0.41798371405505302</v>
      </c>
      <c r="S5754">
        <v>267.234086116772</v>
      </c>
    </row>
    <row r="5755" spans="1:20" x14ac:dyDescent="0.25">
      <c r="A5755">
        <v>2774</v>
      </c>
      <c r="B5755">
        <v>1499</v>
      </c>
      <c r="C5755">
        <v>234.95213174422599</v>
      </c>
      <c r="D5755">
        <v>0.14648192989599401</v>
      </c>
      <c r="E5755">
        <v>0</v>
      </c>
      <c r="F5755">
        <v>-0.446287198792438</v>
      </c>
      <c r="G5755">
        <v>102</v>
      </c>
      <c r="H5755">
        <v>4</v>
      </c>
      <c r="I5755">
        <v>65.1452565611918</v>
      </c>
      <c r="J5755">
        <v>204.501540848307</v>
      </c>
      <c r="K5755">
        <v>20.379138520366599</v>
      </c>
      <c r="L5755">
        <v>-39.488300000000002</v>
      </c>
      <c r="M5755">
        <v>155.646609594631</v>
      </c>
      <c r="N5755">
        <v>91.131221378389498</v>
      </c>
      <c r="O5755">
        <v>5.18839953329321</v>
      </c>
      <c r="P5755">
        <v>6.09</v>
      </c>
      <c r="Q5755">
        <v>0</v>
      </c>
      <c r="R5755">
        <v>-9.1670623955937902</v>
      </c>
      <c r="S5755">
        <v>266.66202629285499</v>
      </c>
      <c r="T5755">
        <f>IF(AND(C5755&gt;=$V$3,B5755=$V$1,A5755&lt;=2004),1,0)</f>
        <v>0</v>
      </c>
    </row>
    <row r="5756" spans="1:20" hidden="1" x14ac:dyDescent="0.25">
      <c r="A5756">
        <v>2774</v>
      </c>
      <c r="B5756">
        <v>1513</v>
      </c>
      <c r="C5756">
        <v>238.54966324235801</v>
      </c>
      <c r="D5756">
        <v>0.152371736116309</v>
      </c>
      <c r="E5756">
        <v>0</v>
      </c>
      <c r="F5756">
        <v>-0.42810928152126898</v>
      </c>
      <c r="G5756">
        <v>102</v>
      </c>
      <c r="H5756">
        <v>4</v>
      </c>
      <c r="I5756">
        <v>71.157275982768994</v>
      </c>
      <c r="J5756">
        <v>205.926512848664</v>
      </c>
      <c r="K5756">
        <v>20.379138520366599</v>
      </c>
      <c r="L5756">
        <v>-37.064602000000001</v>
      </c>
      <c r="M5756">
        <v>165.43603141318499</v>
      </c>
      <c r="N5756">
        <v>97.257110835876404</v>
      </c>
      <c r="O5756">
        <v>5.0948448995872404</v>
      </c>
      <c r="P5756">
        <v>5.87</v>
      </c>
      <c r="Q5756">
        <v>0</v>
      </c>
      <c r="R5756">
        <v>-8.8409771318077297</v>
      </c>
      <c r="S5756">
        <v>269.14686594649402</v>
      </c>
    </row>
    <row r="5757" spans="1:20" hidden="1" x14ac:dyDescent="0.25">
      <c r="A5757">
        <v>2774</v>
      </c>
      <c r="B5757">
        <v>3090</v>
      </c>
      <c r="C5757">
        <v>262.51411700765698</v>
      </c>
      <c r="D5757">
        <v>0.12367158849844601</v>
      </c>
      <c r="E5757">
        <v>0</v>
      </c>
      <c r="F5757">
        <v>0.26884206919044501</v>
      </c>
      <c r="G5757">
        <v>102</v>
      </c>
      <c r="H5757">
        <v>4</v>
      </c>
      <c r="I5757">
        <v>170.91476811719701</v>
      </c>
      <c r="J5757">
        <v>241.392404765995</v>
      </c>
      <c r="K5757">
        <v>20.379138520366599</v>
      </c>
      <c r="L5757">
        <v>47.642398999999997</v>
      </c>
      <c r="M5757">
        <v>241.74081760193599</v>
      </c>
      <c r="N5757">
        <v>139.15478068879199</v>
      </c>
      <c r="O5757">
        <v>0.32320246532652902</v>
      </c>
      <c r="P5757">
        <v>1.69</v>
      </c>
      <c r="Q5757">
        <v>0</v>
      </c>
      <c r="R5757">
        <v>7.1275255543801297</v>
      </c>
      <c r="S5757">
        <v>237.729470088179</v>
      </c>
    </row>
    <row r="5758" spans="1:20" hidden="1" x14ac:dyDescent="0.25">
      <c r="A5758">
        <v>2775</v>
      </c>
      <c r="B5758">
        <v>333</v>
      </c>
      <c r="C5758">
        <v>268.70909511893598</v>
      </c>
      <c r="D5758">
        <v>0.112985948457848</v>
      </c>
      <c r="E5758">
        <v>0</v>
      </c>
      <c r="F5758">
        <v>-3.2427253701451199E-2</v>
      </c>
      <c r="G5758">
        <v>103</v>
      </c>
      <c r="H5758">
        <v>4</v>
      </c>
      <c r="I5758">
        <v>171.02828069891001</v>
      </c>
      <c r="J5758">
        <v>252.61740446813701</v>
      </c>
      <c r="K5758">
        <v>20.634440433114001</v>
      </c>
      <c r="L5758">
        <v>22.605801</v>
      </c>
      <c r="M5758">
        <v>265.99787768103101</v>
      </c>
      <c r="N5758">
        <v>151.78063697577701</v>
      </c>
      <c r="O5758">
        <v>0.62282162814005304</v>
      </c>
      <c r="P5758">
        <v>2.21</v>
      </c>
      <c r="Q5758">
        <v>0</v>
      </c>
      <c r="R5758">
        <v>0.42037013397449102</v>
      </c>
      <c r="S5758">
        <v>267.24094489874</v>
      </c>
    </row>
    <row r="5759" spans="1:20" x14ac:dyDescent="0.25">
      <c r="A5759">
        <v>2775</v>
      </c>
      <c r="B5759">
        <v>1499</v>
      </c>
      <c r="C5759">
        <v>234.89853352800199</v>
      </c>
      <c r="D5759">
        <v>0.14661435525066199</v>
      </c>
      <c r="E5759">
        <v>0</v>
      </c>
      <c r="F5759">
        <v>0.101745853670694</v>
      </c>
      <c r="G5759">
        <v>103</v>
      </c>
      <c r="H5759">
        <v>4</v>
      </c>
      <c r="I5759">
        <v>64.364564770019598</v>
      </c>
      <c r="J5759">
        <v>204.44794263208399</v>
      </c>
      <c r="K5759">
        <v>20.634440433114001</v>
      </c>
      <c r="L5759">
        <v>-39.488300000000002</v>
      </c>
      <c r="M5759">
        <v>155.51482828312601</v>
      </c>
      <c r="N5759">
        <v>91.062500162960006</v>
      </c>
      <c r="O5759">
        <v>5.1546869016274499</v>
      </c>
      <c r="P5759">
        <v>6.5</v>
      </c>
      <c r="Q5759">
        <v>0</v>
      </c>
      <c r="R5759">
        <v>-9.1382980654697903</v>
      </c>
      <c r="S5759">
        <v>266.51292532462998</v>
      </c>
      <c r="T5759">
        <f>IF(AND(C5759&gt;=$V$3,B5759=$V$1,A5759&lt;=2004),1,0)</f>
        <v>0</v>
      </c>
    </row>
    <row r="5760" spans="1:20" hidden="1" x14ac:dyDescent="0.25">
      <c r="A5760">
        <v>2775</v>
      </c>
      <c r="B5760">
        <v>1513</v>
      </c>
      <c r="C5760">
        <v>238.48212498984699</v>
      </c>
      <c r="D5760">
        <v>0.152509486084588</v>
      </c>
      <c r="E5760">
        <v>0</v>
      </c>
      <c r="F5760">
        <v>0.113309438519447</v>
      </c>
      <c r="G5760">
        <v>103</v>
      </c>
      <c r="H5760">
        <v>4</v>
      </c>
      <c r="I5760">
        <v>70.381469884093505</v>
      </c>
      <c r="J5760">
        <v>205.85897459615299</v>
      </c>
      <c r="K5760">
        <v>20.634440433114001</v>
      </c>
      <c r="L5760">
        <v>-37.064602000000001</v>
      </c>
      <c r="M5760">
        <v>165.26065788064301</v>
      </c>
      <c r="N5760">
        <v>97.163100834997906</v>
      </c>
      <c r="O5760">
        <v>5.0726342192717899</v>
      </c>
      <c r="P5760">
        <v>6.23</v>
      </c>
      <c r="Q5760">
        <v>0</v>
      </c>
      <c r="R5760">
        <v>-8.8176375941963894</v>
      </c>
      <c r="S5760">
        <v>269.00299689195703</v>
      </c>
    </row>
    <row r="5761" spans="1:20" hidden="1" x14ac:dyDescent="0.25">
      <c r="A5761">
        <v>2775</v>
      </c>
      <c r="B5761">
        <v>3090</v>
      </c>
      <c r="C5761">
        <v>262.69016386196802</v>
      </c>
      <c r="D5761">
        <v>0.12378339241843</v>
      </c>
      <c r="E5761">
        <v>0</v>
      </c>
      <c r="F5761">
        <v>-0.201911369206557</v>
      </c>
      <c r="G5761">
        <v>103</v>
      </c>
      <c r="H5761">
        <v>4</v>
      </c>
      <c r="I5761">
        <v>171.61957330339899</v>
      </c>
      <c r="J5761">
        <v>241.56845162030601</v>
      </c>
      <c r="K5761">
        <v>20.634440433114001</v>
      </c>
      <c r="L5761">
        <v>47.642398999999997</v>
      </c>
      <c r="M5761">
        <v>242.36220684790899</v>
      </c>
      <c r="N5761">
        <v>139.52486063543901</v>
      </c>
      <c r="O5761">
        <v>0.29891866166141101</v>
      </c>
      <c r="P5761">
        <v>1.72</v>
      </c>
      <c r="Q5761">
        <v>0</v>
      </c>
      <c r="R5761">
        <v>7.14254948562784</v>
      </c>
      <c r="S5761">
        <v>237.846008314036</v>
      </c>
    </row>
    <row r="5762" spans="1:20" hidden="1" x14ac:dyDescent="0.25">
      <c r="A5762">
        <v>2776</v>
      </c>
      <c r="B5762">
        <v>333</v>
      </c>
      <c r="C5762">
        <v>268.72659641313402</v>
      </c>
      <c r="D5762">
        <v>0.11308573761308</v>
      </c>
      <c r="E5762">
        <v>0</v>
      </c>
      <c r="F5762">
        <v>-3.1175790963899799E-2</v>
      </c>
      <c r="G5762">
        <v>104</v>
      </c>
      <c r="H5762">
        <v>4</v>
      </c>
      <c r="I5762">
        <v>171.11441113675801</v>
      </c>
      <c r="J5762">
        <v>252.63490576233599</v>
      </c>
      <c r="K5762">
        <v>20.8834568954153</v>
      </c>
      <c r="L5762">
        <v>22.605801</v>
      </c>
      <c r="M5762">
        <v>266.06252715274002</v>
      </c>
      <c r="N5762">
        <v>151.83038538379299</v>
      </c>
      <c r="O5762">
        <v>0.605103291661374</v>
      </c>
      <c r="P5762">
        <v>2.2200000000000002</v>
      </c>
      <c r="Q5762">
        <v>0</v>
      </c>
      <c r="R5762">
        <v>0.42309804267755102</v>
      </c>
      <c r="S5762">
        <v>267.24784818941401</v>
      </c>
    </row>
    <row r="5763" spans="1:20" x14ac:dyDescent="0.25">
      <c r="A5763">
        <v>2776</v>
      </c>
      <c r="B5763">
        <v>1499</v>
      </c>
      <c r="C5763">
        <v>234.84179957317701</v>
      </c>
      <c r="D5763">
        <v>0.14674384500452101</v>
      </c>
      <c r="E5763">
        <v>0</v>
      </c>
      <c r="F5763">
        <v>8.3082206963370098E-2</v>
      </c>
      <c r="G5763">
        <v>104</v>
      </c>
      <c r="H5763">
        <v>4</v>
      </c>
      <c r="I5763">
        <v>63.606928532109698</v>
      </c>
      <c r="J5763">
        <v>204.39120867725799</v>
      </c>
      <c r="K5763">
        <v>20.8834568954153</v>
      </c>
      <c r="L5763">
        <v>-39.488300000000002</v>
      </c>
      <c r="M5763">
        <v>155.37297018572599</v>
      </c>
      <c r="N5763">
        <v>90.987671936356904</v>
      </c>
      <c r="O5763">
        <v>5.1192960116855</v>
      </c>
      <c r="P5763">
        <v>6.91</v>
      </c>
      <c r="Q5763">
        <v>0</v>
      </c>
      <c r="R5763">
        <v>-9.1107756587798807</v>
      </c>
      <c r="S5763">
        <v>266.364273413489</v>
      </c>
      <c r="T5763">
        <f>IF(AND(C5763&gt;=$V$3,B5763=$V$1,A5763&lt;=2004),1,0)</f>
        <v>0</v>
      </c>
    </row>
    <row r="5764" spans="1:20" hidden="1" x14ac:dyDescent="0.25">
      <c r="A5764">
        <v>2776</v>
      </c>
      <c r="B5764">
        <v>1513</v>
      </c>
      <c r="C5764">
        <v>238.41113903024601</v>
      </c>
      <c r="D5764">
        <v>0.15264418241620201</v>
      </c>
      <c r="E5764">
        <v>0</v>
      </c>
      <c r="F5764">
        <v>9.1348085275860996E-2</v>
      </c>
      <c r="G5764">
        <v>104</v>
      </c>
      <c r="H5764">
        <v>4</v>
      </c>
      <c r="I5764">
        <v>69.628443860438693</v>
      </c>
      <c r="J5764">
        <v>205.787988636552</v>
      </c>
      <c r="K5764">
        <v>20.8834568954153</v>
      </c>
      <c r="L5764">
        <v>-37.064602000000001</v>
      </c>
      <c r="M5764">
        <v>165.07358275758801</v>
      </c>
      <c r="N5764">
        <v>97.061984640968205</v>
      </c>
      <c r="O5764">
        <v>5.0514978820994303</v>
      </c>
      <c r="P5764">
        <v>6.59</v>
      </c>
      <c r="Q5764">
        <v>0</v>
      </c>
      <c r="R5764">
        <v>-8.7956402450908602</v>
      </c>
      <c r="S5764">
        <v>268.859486747365</v>
      </c>
    </row>
    <row r="5765" spans="1:20" hidden="1" x14ac:dyDescent="0.25">
      <c r="A5765">
        <v>2776</v>
      </c>
      <c r="B5765">
        <v>3090</v>
      </c>
      <c r="C5765">
        <v>262.87342675500901</v>
      </c>
      <c r="D5765">
        <v>0.12389271787287599</v>
      </c>
      <c r="E5765">
        <v>0</v>
      </c>
      <c r="F5765">
        <v>-0.19118939089575601</v>
      </c>
      <c r="G5765">
        <v>104</v>
      </c>
      <c r="H5765">
        <v>4</v>
      </c>
      <c r="I5765">
        <v>172.31440052757699</v>
      </c>
      <c r="J5765">
        <v>241.751714513347</v>
      </c>
      <c r="K5765">
        <v>20.8834568954153</v>
      </c>
      <c r="L5765">
        <v>47.642398999999997</v>
      </c>
      <c r="M5765">
        <v>243.012991557389</v>
      </c>
      <c r="N5765">
        <v>139.911645919563</v>
      </c>
      <c r="O5765">
        <v>0.27527657255440402</v>
      </c>
      <c r="P5765">
        <v>1.76</v>
      </c>
      <c r="Q5765">
        <v>0</v>
      </c>
      <c r="R5765">
        <v>7.1596989461359097</v>
      </c>
      <c r="S5765">
        <v>237.96282635142299</v>
      </c>
    </row>
    <row r="5766" spans="1:20" hidden="1" x14ac:dyDescent="0.25">
      <c r="A5766">
        <v>2777</v>
      </c>
      <c r="B5766">
        <v>333</v>
      </c>
      <c r="C5766">
        <v>268.74308120455498</v>
      </c>
      <c r="D5766">
        <v>0.113194365065064</v>
      </c>
      <c r="E5766">
        <v>0</v>
      </c>
      <c r="F5766">
        <v>2.6932167162914099E-2</v>
      </c>
      <c r="G5766">
        <v>105</v>
      </c>
      <c r="H5766">
        <v>4</v>
      </c>
      <c r="I5766">
        <v>171.11441113675801</v>
      </c>
      <c r="J5766">
        <v>252.65139055375599</v>
      </c>
      <c r="K5766">
        <v>20.8834568954153</v>
      </c>
      <c r="L5766">
        <v>22.605801</v>
      </c>
      <c r="M5766">
        <v>266.131849607172</v>
      </c>
      <c r="N5766">
        <v>151.883937907763</v>
      </c>
      <c r="O5766">
        <v>0.58699523462659098</v>
      </c>
      <c r="P5766">
        <v>2.23</v>
      </c>
      <c r="Q5766">
        <v>0</v>
      </c>
      <c r="R5766">
        <v>0.42615222234229</v>
      </c>
      <c r="S5766">
        <v>267.25480131224998</v>
      </c>
    </row>
    <row r="5767" spans="1:20" x14ac:dyDescent="0.25">
      <c r="A5767">
        <v>2777</v>
      </c>
      <c r="B5767">
        <v>1499</v>
      </c>
      <c r="C5767">
        <v>234.80080476356201</v>
      </c>
      <c r="D5767">
        <v>0.14688480362860301</v>
      </c>
      <c r="E5767">
        <v>0</v>
      </c>
      <c r="F5767">
        <v>-0.41701237335883301</v>
      </c>
      <c r="G5767">
        <v>105</v>
      </c>
      <c r="H5767">
        <v>4</v>
      </c>
      <c r="I5767">
        <v>63.606928532109698</v>
      </c>
      <c r="J5767">
        <v>204.35021386764399</v>
      </c>
      <c r="K5767">
        <v>20.8834568954153</v>
      </c>
      <c r="L5767">
        <v>-39.488300000000002</v>
      </c>
      <c r="M5767">
        <v>155.222918503204</v>
      </c>
      <c r="N5767">
        <v>90.908753515148604</v>
      </c>
      <c r="O5767">
        <v>5.0816644480990298</v>
      </c>
      <c r="P5767">
        <v>7.32</v>
      </c>
      <c r="Q5767">
        <v>0</v>
      </c>
      <c r="R5767">
        <v>-9.0842863344117202</v>
      </c>
      <c r="S5767">
        <v>266.21605370360601</v>
      </c>
      <c r="T5767">
        <f>IF(AND(C5767&gt;=$V$3,B5767=$V$1,A5767&lt;=2004),1,0)</f>
        <v>0</v>
      </c>
    </row>
    <row r="5768" spans="1:20" hidden="1" x14ac:dyDescent="0.25">
      <c r="A5768">
        <v>2777</v>
      </c>
      <c r="B5768">
        <v>1513</v>
      </c>
      <c r="C5768">
        <v>238.35559287162201</v>
      </c>
      <c r="D5768">
        <v>0.152790808763132</v>
      </c>
      <c r="E5768">
        <v>0</v>
      </c>
      <c r="F5768">
        <v>-0.40908195880273102</v>
      </c>
      <c r="G5768">
        <v>105</v>
      </c>
      <c r="H5768">
        <v>4</v>
      </c>
      <c r="I5768">
        <v>69.628443860438693</v>
      </c>
      <c r="J5768">
        <v>205.732442477928</v>
      </c>
      <c r="K5768">
        <v>20.8834568954153</v>
      </c>
      <c r="L5768">
        <v>-37.064602000000001</v>
      </c>
      <c r="M5768">
        <v>164.87712902616099</v>
      </c>
      <c r="N5768">
        <v>96.956112371029405</v>
      </c>
      <c r="O5768">
        <v>5.0308987207375804</v>
      </c>
      <c r="P5768">
        <v>6.95</v>
      </c>
      <c r="Q5768">
        <v>0</v>
      </c>
      <c r="R5768">
        <v>-8.7747399037672</v>
      </c>
      <c r="S5768">
        <v>268.71631761387903</v>
      </c>
    </row>
    <row r="5769" spans="1:20" hidden="1" x14ac:dyDescent="0.25">
      <c r="A5769">
        <v>2777</v>
      </c>
      <c r="B5769">
        <v>3090</v>
      </c>
      <c r="C5769">
        <v>263.04579872503001</v>
      </c>
      <c r="D5769">
        <v>0.124011726251351</v>
      </c>
      <c r="E5769">
        <v>0</v>
      </c>
      <c r="F5769">
        <v>0.288555239499591</v>
      </c>
      <c r="G5769">
        <v>105</v>
      </c>
      <c r="H5769">
        <v>4</v>
      </c>
      <c r="I5769">
        <v>172.31440052757699</v>
      </c>
      <c r="J5769">
        <v>241.924086483368</v>
      </c>
      <c r="K5769">
        <v>20.8834568954153</v>
      </c>
      <c r="L5769">
        <v>47.642398999999997</v>
      </c>
      <c r="M5769">
        <v>243.69184285818901</v>
      </c>
      <c r="N5769">
        <v>140.315726700684</v>
      </c>
      <c r="O5769">
        <v>0.25064022596243302</v>
      </c>
      <c r="P5769">
        <v>1.79</v>
      </c>
      <c r="Q5769">
        <v>0</v>
      </c>
      <c r="R5769">
        <v>7.1788473193652003</v>
      </c>
      <c r="S5769">
        <v>238.07995681470899</v>
      </c>
    </row>
    <row r="5770" spans="1:20" hidden="1" x14ac:dyDescent="0.25">
      <c r="A5770">
        <v>2778</v>
      </c>
      <c r="B5770">
        <v>333</v>
      </c>
      <c r="C5770">
        <v>268.76083392671899</v>
      </c>
      <c r="D5770">
        <v>0.113305107661323</v>
      </c>
      <c r="E5770">
        <v>0</v>
      </c>
      <c r="F5770">
        <v>-3.3593771069134602E-2</v>
      </c>
      <c r="G5770">
        <v>106</v>
      </c>
      <c r="H5770">
        <v>4</v>
      </c>
      <c r="I5770">
        <v>171.20332474172801</v>
      </c>
      <c r="J5770">
        <v>252.66914327591999</v>
      </c>
      <c r="K5770">
        <v>21.126112054443599</v>
      </c>
      <c r="L5770">
        <v>22.605801</v>
      </c>
      <c r="M5770">
        <v>266.19715809234299</v>
      </c>
      <c r="N5770">
        <v>151.935470414599</v>
      </c>
      <c r="O5770">
        <v>0.56876230930080096</v>
      </c>
      <c r="P5770">
        <v>2.2400000000000002</v>
      </c>
      <c r="Q5770">
        <v>0</v>
      </c>
      <c r="R5770">
        <v>0.42889910087416699</v>
      </c>
      <c r="S5770">
        <v>267.26179925330598</v>
      </c>
    </row>
    <row r="5771" spans="1:20" x14ac:dyDescent="0.25">
      <c r="A5771">
        <v>2778</v>
      </c>
      <c r="B5771">
        <v>1499</v>
      </c>
      <c r="C5771">
        <v>234.75607309824801</v>
      </c>
      <c r="D5771">
        <v>0.147028506934818</v>
      </c>
      <c r="E5771">
        <v>0</v>
      </c>
      <c r="F5771">
        <v>9.9008948651778894E-2</v>
      </c>
      <c r="G5771">
        <v>106</v>
      </c>
      <c r="H5771">
        <v>4</v>
      </c>
      <c r="I5771">
        <v>62.872420683675202</v>
      </c>
      <c r="J5771">
        <v>204.30548220233001</v>
      </c>
      <c r="K5771">
        <v>21.126112054443599</v>
      </c>
      <c r="L5771">
        <v>-39.488300000000002</v>
      </c>
      <c r="M5771">
        <v>155.11456184798499</v>
      </c>
      <c r="N5771">
        <v>90.854407991243505</v>
      </c>
      <c r="O5771">
        <v>5.0415656910409696</v>
      </c>
      <c r="P5771">
        <v>7.72</v>
      </c>
      <c r="Q5771">
        <v>0</v>
      </c>
      <c r="R5771">
        <v>-9.0533857870386001</v>
      </c>
      <c r="S5771">
        <v>266.06833816873302</v>
      </c>
      <c r="T5771">
        <f>IF(AND(C5771&gt;=$V$3,B5771=$V$1,A5771&lt;=2004),1,0)</f>
        <v>0</v>
      </c>
    </row>
    <row r="5772" spans="1:20" hidden="1" x14ac:dyDescent="0.25">
      <c r="A5772">
        <v>2778</v>
      </c>
      <c r="B5772">
        <v>1513</v>
      </c>
      <c r="C5772">
        <v>238.29618473501799</v>
      </c>
      <c r="D5772">
        <v>0.152940290151514</v>
      </c>
      <c r="E5772">
        <v>0</v>
      </c>
      <c r="F5772">
        <v>0.10232431644045099</v>
      </c>
      <c r="G5772">
        <v>106</v>
      </c>
      <c r="H5772">
        <v>4</v>
      </c>
      <c r="I5772">
        <v>68.898297745371494</v>
      </c>
      <c r="J5772">
        <v>205.67303434132401</v>
      </c>
      <c r="K5772">
        <v>21.126112054443599</v>
      </c>
      <c r="L5772">
        <v>-37.064602000000001</v>
      </c>
      <c r="M5772">
        <v>164.72352729289599</v>
      </c>
      <c r="N5772">
        <v>96.875600110830007</v>
      </c>
      <c r="O5772">
        <v>5.0098948968060899</v>
      </c>
      <c r="P5772">
        <v>7.3</v>
      </c>
      <c r="Q5772">
        <v>0</v>
      </c>
      <c r="R5772">
        <v>-8.7494883262051708</v>
      </c>
      <c r="S5772">
        <v>268.57356048650502</v>
      </c>
    </row>
    <row r="5773" spans="1:20" hidden="1" x14ac:dyDescent="0.25">
      <c r="A5773">
        <v>2778</v>
      </c>
      <c r="B5773">
        <v>3090</v>
      </c>
      <c r="C5773">
        <v>263.22502441018401</v>
      </c>
      <c r="D5773">
        <v>0.124133051906773</v>
      </c>
      <c r="E5773">
        <v>0</v>
      </c>
      <c r="F5773">
        <v>-0.181589642603256</v>
      </c>
      <c r="G5773">
        <v>106</v>
      </c>
      <c r="H5773">
        <v>4</v>
      </c>
      <c r="I5773">
        <v>172.999135462038</v>
      </c>
      <c r="J5773">
        <v>242.103312168522</v>
      </c>
      <c r="K5773">
        <v>21.126112054443599</v>
      </c>
      <c r="L5773">
        <v>47.642398999999997</v>
      </c>
      <c r="M5773">
        <v>244.331648526956</v>
      </c>
      <c r="N5773">
        <v>140.697647049696</v>
      </c>
      <c r="O5773">
        <v>0.2266776300252</v>
      </c>
      <c r="P5773">
        <v>1.82</v>
      </c>
      <c r="Q5773">
        <v>0</v>
      </c>
      <c r="R5773">
        <v>7.1947670618088297</v>
      </c>
      <c r="S5773">
        <v>238.197347025379</v>
      </c>
    </row>
    <row r="5774" spans="1:20" hidden="1" x14ac:dyDescent="0.25">
      <c r="A5774">
        <v>2779</v>
      </c>
      <c r="B5774">
        <v>333</v>
      </c>
      <c r="C5774">
        <v>268.777192648116</v>
      </c>
      <c r="D5774">
        <v>0.11341797148084</v>
      </c>
      <c r="E5774">
        <v>0</v>
      </c>
      <c r="F5774">
        <v>3.6933956980287501E-2</v>
      </c>
      <c r="G5774">
        <v>107</v>
      </c>
      <c r="H5774">
        <v>4</v>
      </c>
      <c r="I5774">
        <v>171.20332474172801</v>
      </c>
      <c r="J5774">
        <v>252.685501997317</v>
      </c>
      <c r="K5774">
        <v>21.126112054443599</v>
      </c>
      <c r="L5774">
        <v>22.605801</v>
      </c>
      <c r="M5774">
        <v>266.26750323311001</v>
      </c>
      <c r="N5774">
        <v>151.99014899404901</v>
      </c>
      <c r="O5774">
        <v>0.55059427416135098</v>
      </c>
      <c r="P5774">
        <v>2.2400000000000002</v>
      </c>
      <c r="Q5774">
        <v>0</v>
      </c>
      <c r="R5774">
        <v>0.43199846139856801</v>
      </c>
      <c r="S5774">
        <v>267.26884776369701</v>
      </c>
    </row>
    <row r="5775" spans="1:20" x14ac:dyDescent="0.25">
      <c r="A5775">
        <v>2779</v>
      </c>
      <c r="B5775">
        <v>1499</v>
      </c>
      <c r="C5775">
        <v>234.72555673067799</v>
      </c>
      <c r="D5775">
        <v>0.14717496281146</v>
      </c>
      <c r="E5775">
        <v>0</v>
      </c>
      <c r="F5775">
        <v>-0.376637716761413</v>
      </c>
      <c r="G5775">
        <v>107</v>
      </c>
      <c r="H5775">
        <v>4</v>
      </c>
      <c r="I5775">
        <v>62.872420683675202</v>
      </c>
      <c r="J5775">
        <v>204.274965834759</v>
      </c>
      <c r="K5775">
        <v>21.126112054443599</v>
      </c>
      <c r="L5775">
        <v>-39.488300000000002</v>
      </c>
      <c r="M5775">
        <v>154.996392744682</v>
      </c>
      <c r="N5775">
        <v>90.794470262088794</v>
      </c>
      <c r="O5775">
        <v>4.9996503819858198</v>
      </c>
      <c r="P5775">
        <v>8.11</v>
      </c>
      <c r="Q5775">
        <v>0</v>
      </c>
      <c r="R5775">
        <v>-9.0237074387074792</v>
      </c>
      <c r="S5775">
        <v>265.92110686740699</v>
      </c>
      <c r="T5775">
        <f>IF(AND(C5775&gt;=$V$3,B5775=$V$1,A5775&lt;=2004),1,0)</f>
        <v>0</v>
      </c>
    </row>
    <row r="5776" spans="1:20" hidden="1" x14ac:dyDescent="0.25">
      <c r="A5776">
        <v>2779</v>
      </c>
      <c r="B5776">
        <v>1513</v>
      </c>
      <c r="C5776">
        <v>238.25085404112801</v>
      </c>
      <c r="D5776">
        <v>0.15309263478681601</v>
      </c>
      <c r="E5776">
        <v>0</v>
      </c>
      <c r="F5776">
        <v>-0.37298592692642701</v>
      </c>
      <c r="G5776">
        <v>107</v>
      </c>
      <c r="H5776">
        <v>4</v>
      </c>
      <c r="I5776">
        <v>68.898297745371494</v>
      </c>
      <c r="J5776">
        <v>205.627703647434</v>
      </c>
      <c r="K5776">
        <v>21.126112054443599</v>
      </c>
      <c r="L5776">
        <v>-37.064602000000001</v>
      </c>
      <c r="M5776">
        <v>164.55936483772999</v>
      </c>
      <c r="N5776">
        <v>96.789039389155505</v>
      </c>
      <c r="O5776">
        <v>4.9892989721095899</v>
      </c>
      <c r="P5776">
        <v>7.64</v>
      </c>
      <c r="Q5776">
        <v>0</v>
      </c>
      <c r="R5776">
        <v>-8.7254684443371104</v>
      </c>
      <c r="S5776">
        <v>268.431195268831</v>
      </c>
    </row>
    <row r="5777" spans="1:20" hidden="1" x14ac:dyDescent="0.25">
      <c r="A5777">
        <v>2779</v>
      </c>
      <c r="B5777">
        <v>3090</v>
      </c>
      <c r="C5777">
        <v>263.3936616254</v>
      </c>
      <c r="D5777">
        <v>0.124256701499061</v>
      </c>
      <c r="E5777">
        <v>0</v>
      </c>
      <c r="F5777">
        <v>0.28054175303483803</v>
      </c>
      <c r="G5777">
        <v>107</v>
      </c>
      <c r="H5777">
        <v>4</v>
      </c>
      <c r="I5777">
        <v>172.999135462038</v>
      </c>
      <c r="J5777">
        <v>242.27194938373799</v>
      </c>
      <c r="K5777">
        <v>21.126112054443599</v>
      </c>
      <c r="L5777">
        <v>47.642398999999997</v>
      </c>
      <c r="M5777">
        <v>244.998228757589</v>
      </c>
      <c r="N5777">
        <v>141.095308787329</v>
      </c>
      <c r="O5777">
        <v>0.202874391307998</v>
      </c>
      <c r="P5777">
        <v>1.85</v>
      </c>
      <c r="Q5777">
        <v>0</v>
      </c>
      <c r="R5777">
        <v>7.21258708312706</v>
      </c>
      <c r="S5777">
        <v>238.31502798848601</v>
      </c>
    </row>
    <row r="5778" spans="1:20" hidden="1" x14ac:dyDescent="0.25">
      <c r="A5778">
        <v>2780</v>
      </c>
      <c r="B5778">
        <v>333</v>
      </c>
      <c r="C5778">
        <v>268.79497353641898</v>
      </c>
      <c r="D5778">
        <v>0.113535449209481</v>
      </c>
      <c r="E5778">
        <v>0</v>
      </c>
      <c r="F5778">
        <v>-3.7680253405088099E-2</v>
      </c>
      <c r="G5778">
        <v>108</v>
      </c>
      <c r="H5778">
        <v>4</v>
      </c>
      <c r="I5778">
        <v>171.29519028279199</v>
      </c>
      <c r="J5778">
        <v>252.70328288562001</v>
      </c>
      <c r="K5778">
        <v>21.362331995086901</v>
      </c>
      <c r="L5778">
        <v>22.605801</v>
      </c>
      <c r="M5778">
        <v>266.33233698946799</v>
      </c>
      <c r="N5778">
        <v>152.04227321445799</v>
      </c>
      <c r="O5778">
        <v>0.53338036009678302</v>
      </c>
      <c r="P5778">
        <v>2.25</v>
      </c>
      <c r="Q5778">
        <v>0</v>
      </c>
      <c r="R5778">
        <v>0.43468151930342303</v>
      </c>
      <c r="S5778">
        <v>267.27594005100599</v>
      </c>
    </row>
    <row r="5779" spans="1:20" x14ac:dyDescent="0.25">
      <c r="A5779">
        <v>2780</v>
      </c>
      <c r="B5779">
        <v>1499</v>
      </c>
      <c r="C5779">
        <v>234.69046407550701</v>
      </c>
      <c r="D5779">
        <v>0.14732740585129001</v>
      </c>
      <c r="E5779">
        <v>0</v>
      </c>
      <c r="F5779">
        <v>0.12124990127025501</v>
      </c>
      <c r="G5779">
        <v>108</v>
      </c>
      <c r="H5779">
        <v>4</v>
      </c>
      <c r="I5779">
        <v>62.161109987510898</v>
      </c>
      <c r="J5779">
        <v>204.23987317958901</v>
      </c>
      <c r="K5779">
        <v>21.362331995086901</v>
      </c>
      <c r="L5779">
        <v>-39.488300000000002</v>
      </c>
      <c r="M5779">
        <v>154.91581540952799</v>
      </c>
      <c r="N5779">
        <v>90.756913966334807</v>
      </c>
      <c r="O5779">
        <v>4.9558125129916402</v>
      </c>
      <c r="P5779">
        <v>8.49</v>
      </c>
      <c r="Q5779">
        <v>0</v>
      </c>
      <c r="R5779">
        <v>-8.9900720113893708</v>
      </c>
      <c r="S5779">
        <v>265.77442436354198</v>
      </c>
      <c r="T5779">
        <f>IF(AND(C5779&gt;=$V$3,B5779=$V$1,A5779&lt;=2004),1,0)</f>
        <v>0</v>
      </c>
    </row>
    <row r="5780" spans="1:20" hidden="1" x14ac:dyDescent="0.25">
      <c r="A5780">
        <v>2780</v>
      </c>
      <c r="B5780">
        <v>1513</v>
      </c>
      <c r="C5780">
        <v>238.20098377813599</v>
      </c>
      <c r="D5780">
        <v>0.153251207319648</v>
      </c>
      <c r="E5780">
        <v>0</v>
      </c>
      <c r="F5780">
        <v>0.12027729526244101</v>
      </c>
      <c r="G5780">
        <v>108</v>
      </c>
      <c r="H5780">
        <v>4</v>
      </c>
      <c r="I5780">
        <v>68.191127140424399</v>
      </c>
      <c r="J5780">
        <v>205.57783338444199</v>
      </c>
      <c r="K5780">
        <v>21.362331995086901</v>
      </c>
      <c r="L5780">
        <v>-37.064602000000001</v>
      </c>
      <c r="M5780">
        <v>164.43418512603901</v>
      </c>
      <c r="N5780">
        <v>96.725790610590394</v>
      </c>
      <c r="O5780">
        <v>4.9691352926944701</v>
      </c>
      <c r="P5780">
        <v>7.97</v>
      </c>
      <c r="Q5780">
        <v>0</v>
      </c>
      <c r="R5780">
        <v>-8.6975046048601392</v>
      </c>
      <c r="S5780">
        <v>268.28928631068197</v>
      </c>
    </row>
    <row r="5781" spans="1:20" hidden="1" x14ac:dyDescent="0.25">
      <c r="A5781">
        <v>2780</v>
      </c>
      <c r="B5781">
        <v>3090</v>
      </c>
      <c r="C5781">
        <v>263.56916772034901</v>
      </c>
      <c r="D5781">
        <v>0.124385405926322</v>
      </c>
      <c r="E5781">
        <v>0</v>
      </c>
      <c r="F5781">
        <v>-0.18199145158537799</v>
      </c>
      <c r="G5781">
        <v>108</v>
      </c>
      <c r="H5781">
        <v>4</v>
      </c>
      <c r="I5781">
        <v>173.67365804636901</v>
      </c>
      <c r="J5781">
        <v>242.447455478687</v>
      </c>
      <c r="K5781">
        <v>21.362331995086901</v>
      </c>
      <c r="L5781">
        <v>47.642398999999997</v>
      </c>
      <c r="M5781">
        <v>245.62667265342401</v>
      </c>
      <c r="N5781">
        <v>141.47163743971899</v>
      </c>
      <c r="O5781">
        <v>0.179010439129169</v>
      </c>
      <c r="P5781">
        <v>1.88</v>
      </c>
      <c r="Q5781">
        <v>0</v>
      </c>
      <c r="R5781">
        <v>7.2272718818847297</v>
      </c>
      <c r="S5781">
        <v>238.43294854956801</v>
      </c>
    </row>
    <row r="5782" spans="1:20" hidden="1" x14ac:dyDescent="0.25">
      <c r="A5782">
        <v>2781</v>
      </c>
      <c r="B5782">
        <v>333</v>
      </c>
      <c r="C5782">
        <v>268.81136671065201</v>
      </c>
      <c r="D5782">
        <v>0.11364824045478999</v>
      </c>
      <c r="E5782">
        <v>0</v>
      </c>
      <c r="F5782">
        <v>3.6767394085815801E-2</v>
      </c>
      <c r="G5782">
        <v>109</v>
      </c>
      <c r="H5782">
        <v>4</v>
      </c>
      <c r="I5782">
        <v>171.29519028279199</v>
      </c>
      <c r="J5782">
        <v>252.71967605985401</v>
      </c>
      <c r="K5782">
        <v>21.362331995086901</v>
      </c>
      <c r="L5782">
        <v>22.605801</v>
      </c>
      <c r="M5782">
        <v>266.40282058126098</v>
      </c>
      <c r="N5782">
        <v>152.09701789130099</v>
      </c>
      <c r="O5782">
        <v>0.51543216940702496</v>
      </c>
      <c r="P5782">
        <v>2.25</v>
      </c>
      <c r="Q5782">
        <v>0</v>
      </c>
      <c r="R5782">
        <v>0.43776180774891899</v>
      </c>
      <c r="S5782">
        <v>267.283082596469</v>
      </c>
    </row>
    <row r="5783" spans="1:20" x14ac:dyDescent="0.25">
      <c r="A5783">
        <v>2781</v>
      </c>
      <c r="B5783">
        <v>1499</v>
      </c>
      <c r="C5783">
        <v>234.668605486107</v>
      </c>
      <c r="D5783">
        <v>0.14747376755320599</v>
      </c>
      <c r="E5783">
        <v>0</v>
      </c>
      <c r="F5783">
        <v>-0.35063978408926</v>
      </c>
      <c r="G5783">
        <v>109</v>
      </c>
      <c r="H5783">
        <v>4</v>
      </c>
      <c r="I5783">
        <v>62.161109987510898</v>
      </c>
      <c r="J5783">
        <v>204.218014590189</v>
      </c>
      <c r="K5783">
        <v>21.362331995086901</v>
      </c>
      <c r="L5783">
        <v>-39.488300000000002</v>
      </c>
      <c r="M5783">
        <v>154.82319339883099</v>
      </c>
      <c r="N5783">
        <v>90.711899920149094</v>
      </c>
      <c r="O5783">
        <v>4.9110027901417004</v>
      </c>
      <c r="P5783">
        <v>8.8699999999999992</v>
      </c>
      <c r="Q5783">
        <v>0</v>
      </c>
      <c r="R5783">
        <v>-8.9579135538172991</v>
      </c>
      <c r="S5783">
        <v>265.62826655881901</v>
      </c>
      <c r="T5783">
        <f>IF(AND(C5783&gt;=$V$3,B5783=$V$1,A5783&lt;=2004),1,0)</f>
        <v>0</v>
      </c>
    </row>
    <row r="5784" spans="1:20" hidden="1" x14ac:dyDescent="0.25">
      <c r="A5784">
        <v>2781</v>
      </c>
      <c r="B5784">
        <v>1513</v>
      </c>
      <c r="C5784">
        <v>238.164347254429</v>
      </c>
      <c r="D5784">
        <v>0.153403453993608</v>
      </c>
      <c r="E5784">
        <v>0</v>
      </c>
      <c r="F5784">
        <v>-0.35063180427861301</v>
      </c>
      <c r="G5784">
        <v>109</v>
      </c>
      <c r="H5784">
        <v>4</v>
      </c>
      <c r="I5784">
        <v>68.191127140424399</v>
      </c>
      <c r="J5784">
        <v>205.541196860735</v>
      </c>
      <c r="K5784">
        <v>21.362331995086901</v>
      </c>
      <c r="L5784">
        <v>-37.064602000000001</v>
      </c>
      <c r="M5784">
        <v>164.29655201296899</v>
      </c>
      <c r="N5784">
        <v>96.654779458982702</v>
      </c>
      <c r="O5784">
        <v>4.9496692549335704</v>
      </c>
      <c r="P5784">
        <v>8.3000000000000007</v>
      </c>
      <c r="Q5784">
        <v>0</v>
      </c>
      <c r="R5784">
        <v>-8.6709804854371697</v>
      </c>
      <c r="S5784">
        <v>268.14781012150797</v>
      </c>
    </row>
    <row r="5785" spans="1:20" hidden="1" x14ac:dyDescent="0.25">
      <c r="A5785">
        <v>2781</v>
      </c>
      <c r="B5785">
        <v>3090</v>
      </c>
      <c r="C5785">
        <v>263.73431994556</v>
      </c>
      <c r="D5785">
        <v>0.124508976008885</v>
      </c>
      <c r="E5785">
        <v>0</v>
      </c>
      <c r="F5785">
        <v>0.27432603829371899</v>
      </c>
      <c r="G5785">
        <v>109</v>
      </c>
      <c r="H5785">
        <v>4</v>
      </c>
      <c r="I5785">
        <v>173.67365804636901</v>
      </c>
      <c r="J5785">
        <v>242.61260770389799</v>
      </c>
      <c r="K5785">
        <v>21.362331995086901</v>
      </c>
      <c r="L5785">
        <v>47.642398999999997</v>
      </c>
      <c r="M5785">
        <v>246.28199721927001</v>
      </c>
      <c r="N5785">
        <v>141.86293837815299</v>
      </c>
      <c r="O5785">
        <v>0.15530328282712499</v>
      </c>
      <c r="P5785">
        <v>1.91</v>
      </c>
      <c r="Q5785">
        <v>0</v>
      </c>
      <c r="R5785">
        <v>7.2438671364648597</v>
      </c>
      <c r="S5785">
        <v>238.55113987972601</v>
      </c>
    </row>
    <row r="5786" spans="1:20" hidden="1" x14ac:dyDescent="0.25">
      <c r="A5786">
        <v>2782</v>
      </c>
      <c r="B5786">
        <v>333</v>
      </c>
      <c r="C5786">
        <v>268.82889752683002</v>
      </c>
      <c r="D5786">
        <v>0.11376793323107499</v>
      </c>
      <c r="E5786">
        <v>0</v>
      </c>
      <c r="F5786">
        <v>-3.0141782385538499E-2</v>
      </c>
      <c r="G5786">
        <v>110</v>
      </c>
      <c r="H5786">
        <v>4</v>
      </c>
      <c r="I5786">
        <v>171.39017011700801</v>
      </c>
      <c r="J5786">
        <v>252.737206876031</v>
      </c>
      <c r="K5786">
        <v>21.592044762462901</v>
      </c>
      <c r="L5786">
        <v>22.605801</v>
      </c>
      <c r="M5786">
        <v>266.46781565657199</v>
      </c>
      <c r="N5786">
        <v>152.14951424575199</v>
      </c>
      <c r="O5786">
        <v>0.498408043679955</v>
      </c>
      <c r="P5786">
        <v>2.25</v>
      </c>
      <c r="Q5786">
        <v>0</v>
      </c>
      <c r="R5786">
        <v>0.440427694980629</v>
      </c>
      <c r="S5786">
        <v>267.29026863869302</v>
      </c>
    </row>
    <row r="5787" spans="1:20" x14ac:dyDescent="0.25">
      <c r="A5787">
        <v>2782</v>
      </c>
      <c r="B5787">
        <v>1499</v>
      </c>
      <c r="C5787">
        <v>234.641453897394</v>
      </c>
      <c r="D5787">
        <v>0.14762908491313201</v>
      </c>
      <c r="E5787">
        <v>0</v>
      </c>
      <c r="F5787">
        <v>0.140239356564931</v>
      </c>
      <c r="G5787">
        <v>110</v>
      </c>
      <c r="H5787">
        <v>4</v>
      </c>
      <c r="I5787">
        <v>61.473061393107301</v>
      </c>
      <c r="J5787">
        <v>204.19086300147501</v>
      </c>
      <c r="K5787">
        <v>21.592044762462901</v>
      </c>
      <c r="L5787">
        <v>-39.488300000000002</v>
      </c>
      <c r="M5787">
        <v>154.765521795371</v>
      </c>
      <c r="N5787">
        <v>90.687913700986002</v>
      </c>
      <c r="O5787">
        <v>4.8644310385786396</v>
      </c>
      <c r="P5787">
        <v>9.23</v>
      </c>
      <c r="Q5787">
        <v>0</v>
      </c>
      <c r="R5787">
        <v>-8.9220924545961307</v>
      </c>
      <c r="S5787">
        <v>265.48269321309903</v>
      </c>
      <c r="T5787">
        <f>IF(AND(C5787&gt;=$V$3,B5787=$V$1,A5787&lt;=2004),1,0)</f>
        <v>0</v>
      </c>
    </row>
    <row r="5788" spans="1:20" hidden="1" x14ac:dyDescent="0.25">
      <c r="A5788">
        <v>2782</v>
      </c>
      <c r="B5788">
        <v>1513</v>
      </c>
      <c r="C5788">
        <v>238.12294364319899</v>
      </c>
      <c r="D5788">
        <v>0.15356501641839099</v>
      </c>
      <c r="E5788">
        <v>0</v>
      </c>
      <c r="F5788">
        <v>0.12630546541408399</v>
      </c>
      <c r="G5788">
        <v>110</v>
      </c>
      <c r="H5788">
        <v>4</v>
      </c>
      <c r="I5788">
        <v>67.507023638613504</v>
      </c>
      <c r="J5788">
        <v>205.49979324950499</v>
      </c>
      <c r="K5788">
        <v>21.592044762462901</v>
      </c>
      <c r="L5788">
        <v>-37.064602000000001</v>
      </c>
      <c r="M5788">
        <v>164.19549674641701</v>
      </c>
      <c r="N5788">
        <v>96.605873758269297</v>
      </c>
      <c r="O5788">
        <v>4.9303703065729101</v>
      </c>
      <c r="P5788">
        <v>8.6199999999999992</v>
      </c>
      <c r="Q5788">
        <v>0</v>
      </c>
      <c r="R5788">
        <v>-8.6407673256092004</v>
      </c>
      <c r="S5788">
        <v>268.00682689189301</v>
      </c>
    </row>
    <row r="5789" spans="1:20" hidden="1" x14ac:dyDescent="0.25">
      <c r="A5789">
        <v>2782</v>
      </c>
      <c r="B5789">
        <v>3090</v>
      </c>
      <c r="C5789">
        <v>263.905932381377</v>
      </c>
      <c r="D5789">
        <v>0.124640107163677</v>
      </c>
      <c r="E5789">
        <v>0</v>
      </c>
      <c r="F5789">
        <v>-0.17116375980095899</v>
      </c>
      <c r="G5789">
        <v>110</v>
      </c>
      <c r="H5789">
        <v>4</v>
      </c>
      <c r="I5789">
        <v>174.337842552073</v>
      </c>
      <c r="J5789">
        <v>242.78422013971499</v>
      </c>
      <c r="K5789">
        <v>21.592044762462901</v>
      </c>
      <c r="L5789">
        <v>47.642398999999997</v>
      </c>
      <c r="M5789">
        <v>246.89985803593299</v>
      </c>
      <c r="N5789">
        <v>142.233571595667</v>
      </c>
      <c r="O5789">
        <v>0.13135695894844501</v>
      </c>
      <c r="P5789">
        <v>1.93</v>
      </c>
      <c r="Q5789">
        <v>0</v>
      </c>
      <c r="R5789">
        <v>7.25740053550384</v>
      </c>
      <c r="S5789">
        <v>238.66955202155901</v>
      </c>
    </row>
    <row r="5790" spans="1:20" hidden="1" x14ac:dyDescent="0.25">
      <c r="A5790">
        <v>2783</v>
      </c>
      <c r="B5790">
        <v>333</v>
      </c>
      <c r="C5790">
        <v>268.84510973629801</v>
      </c>
      <c r="D5790">
        <v>0.113879706038248</v>
      </c>
      <c r="E5790">
        <v>0</v>
      </c>
      <c r="F5790">
        <v>3.49364012844866E-2</v>
      </c>
      <c r="G5790">
        <v>111</v>
      </c>
      <c r="H5790">
        <v>4</v>
      </c>
      <c r="I5790">
        <v>171.39017011700801</v>
      </c>
      <c r="J5790">
        <v>252.75341908550001</v>
      </c>
      <c r="K5790">
        <v>21.592044762462901</v>
      </c>
      <c r="L5790">
        <v>22.605801</v>
      </c>
      <c r="M5790">
        <v>266.53733437292402</v>
      </c>
      <c r="N5790">
        <v>152.20357344323</v>
      </c>
      <c r="O5790">
        <v>0.48191236411355698</v>
      </c>
      <c r="P5790">
        <v>2.25</v>
      </c>
      <c r="Q5790">
        <v>0</v>
      </c>
      <c r="R5790">
        <v>0.44340889782455101</v>
      </c>
      <c r="S5790">
        <v>267.29750332238501</v>
      </c>
    </row>
    <row r="5791" spans="1:20" x14ac:dyDescent="0.25">
      <c r="A5791">
        <v>2783</v>
      </c>
      <c r="B5791">
        <v>1499</v>
      </c>
      <c r="C5791">
        <v>234.62627631762101</v>
      </c>
      <c r="D5791">
        <v>0.147774125055574</v>
      </c>
      <c r="E5791">
        <v>0</v>
      </c>
      <c r="F5791">
        <v>-0.31725431058973103</v>
      </c>
      <c r="G5791">
        <v>111</v>
      </c>
      <c r="H5791">
        <v>4</v>
      </c>
      <c r="I5791">
        <v>61.473061393107301</v>
      </c>
      <c r="J5791">
        <v>204.17568542170301</v>
      </c>
      <c r="K5791">
        <v>21.592044762462901</v>
      </c>
      <c r="L5791">
        <v>-39.488300000000002</v>
      </c>
      <c r="M5791">
        <v>154.69390760477901</v>
      </c>
      <c r="N5791">
        <v>90.655094872507703</v>
      </c>
      <c r="O5791">
        <v>4.8170172942676297</v>
      </c>
      <c r="P5791">
        <v>9.59</v>
      </c>
      <c r="Q5791">
        <v>0</v>
      </c>
      <c r="R5791">
        <v>-8.8879651473829</v>
      </c>
      <c r="S5791">
        <v>265.33767669038002</v>
      </c>
      <c r="T5791">
        <f>IF(AND(C5791&gt;=$V$3,B5791=$V$1,A5791&lt;=2004),1,0)</f>
        <v>0</v>
      </c>
    </row>
    <row r="5792" spans="1:20" hidden="1" x14ac:dyDescent="0.25">
      <c r="A5792">
        <v>2783</v>
      </c>
      <c r="B5792">
        <v>1513</v>
      </c>
      <c r="C5792">
        <v>238.09356383945101</v>
      </c>
      <c r="D5792">
        <v>0.153715888395065</v>
      </c>
      <c r="E5792">
        <v>0</v>
      </c>
      <c r="F5792">
        <v>-0.31857434510931099</v>
      </c>
      <c r="G5792">
        <v>111</v>
      </c>
      <c r="H5792">
        <v>4</v>
      </c>
      <c r="I5792">
        <v>67.507023638613504</v>
      </c>
      <c r="J5792">
        <v>205.470413445757</v>
      </c>
      <c r="K5792">
        <v>21.592044762462901</v>
      </c>
      <c r="L5792">
        <v>-37.064602000000001</v>
      </c>
      <c r="M5792">
        <v>164.08134844457999</v>
      </c>
      <c r="N5792">
        <v>96.548547048288597</v>
      </c>
      <c r="O5792">
        <v>4.9108203559535397</v>
      </c>
      <c r="P5792">
        <v>8.93</v>
      </c>
      <c r="Q5792">
        <v>0</v>
      </c>
      <c r="R5792">
        <v>-8.6120700294813304</v>
      </c>
      <c r="S5792">
        <v>267.86631188892198</v>
      </c>
    </row>
    <row r="5793" spans="1:20" hidden="1" x14ac:dyDescent="0.25">
      <c r="A5793">
        <v>2783</v>
      </c>
      <c r="B5793">
        <v>3090</v>
      </c>
      <c r="C5793">
        <v>264.067458813467</v>
      </c>
      <c r="D5793">
        <v>0.124762561481589</v>
      </c>
      <c r="E5793">
        <v>0</v>
      </c>
      <c r="F5793">
        <v>0.26722894512883999</v>
      </c>
      <c r="G5793">
        <v>111</v>
      </c>
      <c r="H5793">
        <v>4</v>
      </c>
      <c r="I5793">
        <v>174.337842552073</v>
      </c>
      <c r="J5793">
        <v>242.94574657180499</v>
      </c>
      <c r="K5793">
        <v>21.592044762462901</v>
      </c>
      <c r="L5793">
        <v>47.642398999999997</v>
      </c>
      <c r="M5793">
        <v>247.54311842638899</v>
      </c>
      <c r="N5793">
        <v>142.61792570557401</v>
      </c>
      <c r="O5793">
        <v>0.108365791067385</v>
      </c>
      <c r="P5793">
        <v>1.96</v>
      </c>
      <c r="Q5793">
        <v>0</v>
      </c>
      <c r="R5793">
        <v>7.2727320322028604</v>
      </c>
      <c r="S5793">
        <v>238.78821431292599</v>
      </c>
    </row>
    <row r="5794" spans="1:20" hidden="1" x14ac:dyDescent="0.25">
      <c r="A5794">
        <v>2784</v>
      </c>
      <c r="B5794">
        <v>333</v>
      </c>
      <c r="C5794">
        <v>268.862547612171</v>
      </c>
      <c r="D5794">
        <v>0.113991892184542</v>
      </c>
      <c r="E5794">
        <v>0</v>
      </c>
      <c r="F5794">
        <v>-3.2473987098068001E-2</v>
      </c>
      <c r="G5794">
        <v>112</v>
      </c>
      <c r="H5794">
        <v>4</v>
      </c>
      <c r="I5794">
        <v>171.48842007327201</v>
      </c>
      <c r="J5794">
        <v>252.770856961372</v>
      </c>
      <c r="K5794">
        <v>21.815180383837401</v>
      </c>
      <c r="L5794">
        <v>22.605801</v>
      </c>
      <c r="M5794">
        <v>266.60163623993799</v>
      </c>
      <c r="N5794">
        <v>152.25470490403501</v>
      </c>
      <c r="O5794">
        <v>0.46566740682153102</v>
      </c>
      <c r="P5794">
        <v>2.25</v>
      </c>
      <c r="Q5794">
        <v>0</v>
      </c>
      <c r="R5794">
        <v>0.44599608102406901</v>
      </c>
      <c r="S5794">
        <v>267.304780218698</v>
      </c>
    </row>
    <row r="5795" spans="1:20" x14ac:dyDescent="0.25">
      <c r="A5795">
        <v>2784</v>
      </c>
      <c r="B5795">
        <v>1499</v>
      </c>
      <c r="C5795">
        <v>234.605539165268</v>
      </c>
      <c r="D5795">
        <v>0.14791970156071901</v>
      </c>
      <c r="E5795">
        <v>0</v>
      </c>
      <c r="F5795">
        <v>0.14730228505085999</v>
      </c>
      <c r="G5795">
        <v>112</v>
      </c>
      <c r="H5795">
        <v>4</v>
      </c>
      <c r="I5795">
        <v>60.808336302796199</v>
      </c>
      <c r="J5795">
        <v>204.15494826934901</v>
      </c>
      <c r="K5795">
        <v>21.815180383837401</v>
      </c>
      <c r="L5795">
        <v>-39.488300000000002</v>
      </c>
      <c r="M5795">
        <v>154.65388652089899</v>
      </c>
      <c r="N5795">
        <v>90.640811845448198</v>
      </c>
      <c r="O5795">
        <v>4.7676203554126104</v>
      </c>
      <c r="P5795">
        <v>9.94</v>
      </c>
      <c r="Q5795">
        <v>0</v>
      </c>
      <c r="R5795">
        <v>-8.8505475848826993</v>
      </c>
      <c r="S5795">
        <v>265.19327067464599</v>
      </c>
      <c r="T5795">
        <f>IF(AND(C5795&gt;=$V$3,B5795=$V$1,A5795&lt;=2004),1,0)</f>
        <v>0</v>
      </c>
    </row>
    <row r="5796" spans="1:20" hidden="1" x14ac:dyDescent="0.25">
      <c r="A5796">
        <v>2784</v>
      </c>
      <c r="B5796">
        <v>1513</v>
      </c>
      <c r="C5796">
        <v>238.05920137099801</v>
      </c>
      <c r="D5796">
        <v>0.15386731830073699</v>
      </c>
      <c r="E5796">
        <v>0</v>
      </c>
      <c r="F5796">
        <v>0.132017247776857</v>
      </c>
      <c r="G5796">
        <v>112</v>
      </c>
      <c r="H5796">
        <v>4</v>
      </c>
      <c r="I5796">
        <v>66.846075052904098</v>
      </c>
      <c r="J5796">
        <v>205.43605097730401</v>
      </c>
      <c r="K5796">
        <v>21.815180383837401</v>
      </c>
      <c r="L5796">
        <v>-37.064602000000001</v>
      </c>
      <c r="M5796">
        <v>164.00038546559301</v>
      </c>
      <c r="N5796">
        <v>96.510765515291695</v>
      </c>
      <c r="O5796">
        <v>4.8913966062284198</v>
      </c>
      <c r="P5796">
        <v>9.24</v>
      </c>
      <c r="Q5796">
        <v>0</v>
      </c>
      <c r="R5796">
        <v>-8.5800425948109194</v>
      </c>
      <c r="S5796">
        <v>267.726319447317</v>
      </c>
    </row>
    <row r="5797" spans="1:20" hidden="1" x14ac:dyDescent="0.25">
      <c r="A5797">
        <v>2784</v>
      </c>
      <c r="B5797">
        <v>3090</v>
      </c>
      <c r="C5797">
        <v>264.23540440766601</v>
      </c>
      <c r="D5797">
        <v>0.124885468639162</v>
      </c>
      <c r="E5797">
        <v>0</v>
      </c>
      <c r="F5797">
        <v>-0.17007617597887301</v>
      </c>
      <c r="G5797">
        <v>112</v>
      </c>
      <c r="H5797">
        <v>4</v>
      </c>
      <c r="I5797">
        <v>174.99155767362501</v>
      </c>
      <c r="J5797">
        <v>243.11369216600301</v>
      </c>
      <c r="K5797">
        <v>21.815180383837401</v>
      </c>
      <c r="L5797">
        <v>47.642398999999997</v>
      </c>
      <c r="M5797">
        <v>248.149720649709</v>
      </c>
      <c r="N5797">
        <v>142.98127175536399</v>
      </c>
      <c r="O5797">
        <v>8.5050370262498995E-2</v>
      </c>
      <c r="P5797">
        <v>1.98</v>
      </c>
      <c r="Q5797">
        <v>0</v>
      </c>
      <c r="R5797">
        <v>7.2850848104074304</v>
      </c>
      <c r="S5797">
        <v>238.90707815289301</v>
      </c>
    </row>
    <row r="5798" spans="1:20" hidden="1" x14ac:dyDescent="0.25">
      <c r="A5798">
        <v>2785</v>
      </c>
      <c r="B5798">
        <v>333</v>
      </c>
      <c r="C5798">
        <v>268.878663756138</v>
      </c>
      <c r="D5798">
        <v>0.11409794086701799</v>
      </c>
      <c r="E5798">
        <v>0</v>
      </c>
      <c r="F5798">
        <v>3.5019206713050997E-2</v>
      </c>
      <c r="G5798">
        <v>113</v>
      </c>
      <c r="H5798">
        <v>4</v>
      </c>
      <c r="I5798">
        <v>171.48842007327201</v>
      </c>
      <c r="J5798">
        <v>252.786973105339</v>
      </c>
      <c r="K5798">
        <v>21.815180383837401</v>
      </c>
      <c r="L5798">
        <v>22.605801</v>
      </c>
      <c r="M5798">
        <v>266.67081240724599</v>
      </c>
      <c r="N5798">
        <v>152.30783025685</v>
      </c>
      <c r="O5798">
        <v>0.44962725076080601</v>
      </c>
      <c r="P5798">
        <v>2.25</v>
      </c>
      <c r="Q5798">
        <v>0</v>
      </c>
      <c r="R5798">
        <v>0.44892431718403503</v>
      </c>
      <c r="S5798">
        <v>267.31210489227198</v>
      </c>
    </row>
    <row r="5799" spans="1:20" x14ac:dyDescent="0.25">
      <c r="A5799">
        <v>2785</v>
      </c>
      <c r="B5799">
        <v>1499</v>
      </c>
      <c r="C5799">
        <v>234.59556134797299</v>
      </c>
      <c r="D5799">
        <v>0.14805731388701801</v>
      </c>
      <c r="E5799">
        <v>0</v>
      </c>
      <c r="F5799">
        <v>-0.28507126037799102</v>
      </c>
      <c r="G5799">
        <v>113</v>
      </c>
      <c r="H5799">
        <v>4</v>
      </c>
      <c r="I5799">
        <v>60.808336302796199</v>
      </c>
      <c r="J5799">
        <v>204.144970452054</v>
      </c>
      <c r="K5799">
        <v>21.815180383837401</v>
      </c>
      <c r="L5799">
        <v>-39.488300000000002</v>
      </c>
      <c r="M5799">
        <v>154.59921820153801</v>
      </c>
      <c r="N5799">
        <v>90.617431705099506</v>
      </c>
      <c r="O5799">
        <v>4.7170428783812399</v>
      </c>
      <c r="P5799">
        <v>10.28</v>
      </c>
      <c r="Q5799">
        <v>0</v>
      </c>
      <c r="R5799">
        <v>-8.8149081432800198</v>
      </c>
      <c r="S5799">
        <v>265.04944615397898</v>
      </c>
      <c r="T5799">
        <f>IF(AND(C5799&gt;=$V$3,B5799=$V$1,A5799&lt;=2004),1,0)</f>
        <v>0</v>
      </c>
    </row>
    <row r="5800" spans="1:20" hidden="1" x14ac:dyDescent="0.25">
      <c r="A5800">
        <v>2785</v>
      </c>
      <c r="B5800">
        <v>1513</v>
      </c>
      <c r="C5800">
        <v>238.035692740645</v>
      </c>
      <c r="D5800">
        <v>0.154010463800554</v>
      </c>
      <c r="E5800">
        <v>0</v>
      </c>
      <c r="F5800">
        <v>-0.28757569391063897</v>
      </c>
      <c r="G5800">
        <v>113</v>
      </c>
      <c r="H5800">
        <v>4</v>
      </c>
      <c r="I5800">
        <v>66.846075052904098</v>
      </c>
      <c r="J5800">
        <v>205.412542346951</v>
      </c>
      <c r="K5800">
        <v>21.815180383837401</v>
      </c>
      <c r="L5800">
        <v>-37.064602000000001</v>
      </c>
      <c r="M5800">
        <v>163.905729598281</v>
      </c>
      <c r="N5800">
        <v>96.464370586552604</v>
      </c>
      <c r="O5800">
        <v>4.8711522757682104</v>
      </c>
      <c r="P5800">
        <v>9.5299999999999994</v>
      </c>
      <c r="Q5800">
        <v>0</v>
      </c>
      <c r="R5800">
        <v>-8.5496016806089195</v>
      </c>
      <c r="S5800">
        <v>267.58682368132401</v>
      </c>
    </row>
    <row r="5801" spans="1:20" hidden="1" x14ac:dyDescent="0.25">
      <c r="A5801">
        <v>2785</v>
      </c>
      <c r="B5801">
        <v>3090</v>
      </c>
      <c r="C5801">
        <v>264.39311945125598</v>
      </c>
      <c r="D5801">
        <v>0.125001651809349</v>
      </c>
      <c r="E5801">
        <v>0</v>
      </c>
      <c r="F5801">
        <v>0.27105875617084002</v>
      </c>
      <c r="G5801">
        <v>113</v>
      </c>
      <c r="H5801">
        <v>4</v>
      </c>
      <c r="I5801">
        <v>174.99155767362501</v>
      </c>
      <c r="J5801">
        <v>243.271407209594</v>
      </c>
      <c r="K5801">
        <v>21.815180383837401</v>
      </c>
      <c r="L5801">
        <v>47.642398999999997</v>
      </c>
      <c r="M5801">
        <v>248.78161111579399</v>
      </c>
      <c r="N5801">
        <v>143.35848942968201</v>
      </c>
      <c r="O5801">
        <v>6.2809003503160099E-2</v>
      </c>
      <c r="P5801">
        <v>2</v>
      </c>
      <c r="Q5801">
        <v>0</v>
      </c>
      <c r="R5801">
        <v>7.2992294080517004</v>
      </c>
      <c r="S5801">
        <v>239.026172776886</v>
      </c>
    </row>
    <row r="5802" spans="1:20" hidden="1" x14ac:dyDescent="0.25">
      <c r="A5802">
        <v>2786</v>
      </c>
      <c r="B5802">
        <v>333</v>
      </c>
      <c r="C5802">
        <v>268.896127297909</v>
      </c>
      <c r="D5802">
        <v>0.11421158760163599</v>
      </c>
      <c r="E5802">
        <v>0</v>
      </c>
      <c r="F5802">
        <v>-3.5699257288047598E-2</v>
      </c>
      <c r="G5802">
        <v>114</v>
      </c>
      <c r="H5802">
        <v>4</v>
      </c>
      <c r="I5802">
        <v>171.59008934515899</v>
      </c>
      <c r="J5802">
        <v>252.80443664711001</v>
      </c>
      <c r="K5802">
        <v>22.031670889938599</v>
      </c>
      <c r="L5802">
        <v>22.605801</v>
      </c>
      <c r="M5802">
        <v>266.73475722480902</v>
      </c>
      <c r="N5802">
        <v>152.358941582406</v>
      </c>
      <c r="O5802">
        <v>0.43397310531468197</v>
      </c>
      <c r="P5802">
        <v>2.25</v>
      </c>
      <c r="Q5802">
        <v>0</v>
      </c>
      <c r="R5802">
        <v>0.45145788211784199</v>
      </c>
      <c r="S5802">
        <v>267.31947090363002</v>
      </c>
    </row>
    <row r="5803" spans="1:20" x14ac:dyDescent="0.25">
      <c r="A5803">
        <v>2786</v>
      </c>
      <c r="B5803">
        <v>1499</v>
      </c>
      <c r="C5803">
        <v>234.57949200670799</v>
      </c>
      <c r="D5803">
        <v>0.14820478570054699</v>
      </c>
      <c r="E5803">
        <v>0</v>
      </c>
      <c r="F5803">
        <v>0.16139647890891201</v>
      </c>
      <c r="G5803">
        <v>114</v>
      </c>
      <c r="H5803">
        <v>4</v>
      </c>
      <c r="I5803">
        <v>60.166992843221003</v>
      </c>
      <c r="J5803">
        <v>204.128901110789</v>
      </c>
      <c r="K5803">
        <v>22.031670889938599</v>
      </c>
      <c r="L5803">
        <v>-39.488300000000002</v>
      </c>
      <c r="M5803">
        <v>154.57291934511301</v>
      </c>
      <c r="N5803">
        <v>90.611290179839699</v>
      </c>
      <c r="O5803">
        <v>4.6649432503300003</v>
      </c>
      <c r="P5803">
        <v>10.61</v>
      </c>
      <c r="Q5803">
        <v>0</v>
      </c>
      <c r="R5803">
        <v>-8.7763356066033396</v>
      </c>
      <c r="S5803">
        <v>264.90625098491898</v>
      </c>
      <c r="T5803">
        <f>IF(AND(C5803&gt;=$V$3,B5803=$V$1,A5803&lt;=2004),1,0)</f>
        <v>0</v>
      </c>
    </row>
    <row r="5804" spans="1:20" hidden="1" x14ac:dyDescent="0.25">
      <c r="A5804">
        <v>2786</v>
      </c>
      <c r="B5804">
        <v>1513</v>
      </c>
      <c r="C5804">
        <v>238.00633513073001</v>
      </c>
      <c r="D5804">
        <v>0.15416386522195499</v>
      </c>
      <c r="E5804">
        <v>0</v>
      </c>
      <c r="F5804">
        <v>0.154970529846716</v>
      </c>
      <c r="G5804">
        <v>114</v>
      </c>
      <c r="H5804">
        <v>4</v>
      </c>
      <c r="I5804">
        <v>66.208365648943399</v>
      </c>
      <c r="J5804">
        <v>205.383184737036</v>
      </c>
      <c r="K5804">
        <v>22.031670889938599</v>
      </c>
      <c r="L5804">
        <v>-37.064602000000001</v>
      </c>
      <c r="M5804">
        <v>163.84099564196799</v>
      </c>
      <c r="N5804">
        <v>96.436237068916597</v>
      </c>
      <c r="O5804">
        <v>4.8515037908229601</v>
      </c>
      <c r="P5804">
        <v>9.81</v>
      </c>
      <c r="Q5804">
        <v>0</v>
      </c>
      <c r="R5804">
        <v>-8.5161759933800401</v>
      </c>
      <c r="S5804">
        <v>267.44787329066099</v>
      </c>
    </row>
    <row r="5805" spans="1:20" hidden="1" x14ac:dyDescent="0.25">
      <c r="A5805">
        <v>2786</v>
      </c>
      <c r="B5805">
        <v>3090</v>
      </c>
      <c r="C5805">
        <v>264.55691699635798</v>
      </c>
      <c r="D5805">
        <v>0.12512615913561601</v>
      </c>
      <c r="E5805">
        <v>0</v>
      </c>
      <c r="F5805">
        <v>-0.16115634870832099</v>
      </c>
      <c r="G5805">
        <v>114</v>
      </c>
      <c r="H5805">
        <v>4</v>
      </c>
      <c r="I5805">
        <v>175.63466664560801</v>
      </c>
      <c r="J5805">
        <v>243.435204754696</v>
      </c>
      <c r="K5805">
        <v>22.031670889938599</v>
      </c>
      <c r="L5805">
        <v>47.642398999999997</v>
      </c>
      <c r="M5805">
        <v>249.376107460865</v>
      </c>
      <c r="N5805">
        <v>143.71515791952399</v>
      </c>
      <c r="O5805">
        <v>4.0882748403609802E-2</v>
      </c>
      <c r="P5805">
        <v>2.0099999999999998</v>
      </c>
      <c r="Q5805">
        <v>0</v>
      </c>
      <c r="R5805">
        <v>7.3103592118787599</v>
      </c>
      <c r="S5805">
        <v>239.14544899536301</v>
      </c>
    </row>
    <row r="5806" spans="1:20" hidden="1" x14ac:dyDescent="0.25">
      <c r="A5806">
        <v>2787</v>
      </c>
      <c r="B5806">
        <v>333</v>
      </c>
      <c r="C5806">
        <v>268.91187403991</v>
      </c>
      <c r="D5806">
        <v>0.114311891849531</v>
      </c>
      <c r="E5806">
        <v>0</v>
      </c>
      <c r="F5806">
        <v>4.54865148406048E-2</v>
      </c>
      <c r="G5806">
        <v>115</v>
      </c>
      <c r="H5806">
        <v>4</v>
      </c>
      <c r="I5806">
        <v>171.59008934515899</v>
      </c>
      <c r="J5806">
        <v>252.82018338911101</v>
      </c>
      <c r="K5806">
        <v>22.031670889938599</v>
      </c>
      <c r="L5806">
        <v>22.605801</v>
      </c>
      <c r="M5806">
        <v>266.804061160564</v>
      </c>
      <c r="N5806">
        <v>152.41140032016901</v>
      </c>
      <c r="O5806">
        <v>0.41824173956983202</v>
      </c>
      <c r="P5806">
        <v>2.2400000000000002</v>
      </c>
      <c r="Q5806">
        <v>0</v>
      </c>
      <c r="R5806">
        <v>0.454367833221897</v>
      </c>
      <c r="S5806">
        <v>267.32688439390699</v>
      </c>
    </row>
    <row r="5807" spans="1:20" x14ac:dyDescent="0.25">
      <c r="A5807">
        <v>2787</v>
      </c>
      <c r="B5807">
        <v>1499</v>
      </c>
      <c r="C5807">
        <v>234.57306421977</v>
      </c>
      <c r="D5807">
        <v>0.148334943855917</v>
      </c>
      <c r="E5807">
        <v>0</v>
      </c>
      <c r="F5807">
        <v>-0.25545540938955802</v>
      </c>
      <c r="G5807">
        <v>115</v>
      </c>
      <c r="H5807">
        <v>4</v>
      </c>
      <c r="I5807">
        <v>60.166992843221003</v>
      </c>
      <c r="J5807">
        <v>204.12247332385101</v>
      </c>
      <c r="K5807">
        <v>22.031670889938599</v>
      </c>
      <c r="L5807">
        <v>-39.488300000000002</v>
      </c>
      <c r="M5807">
        <v>154.53057191489501</v>
      </c>
      <c r="N5807">
        <v>90.594643370872802</v>
      </c>
      <c r="O5807">
        <v>4.6113337234101204</v>
      </c>
      <c r="P5807">
        <v>10.93</v>
      </c>
      <c r="Q5807">
        <v>0</v>
      </c>
      <c r="R5807">
        <v>-8.7396999216615807</v>
      </c>
      <c r="S5807">
        <v>264.76365356568601</v>
      </c>
      <c r="T5807">
        <f>IF(AND(C5807&gt;=$V$3,B5807=$V$1,A5807&lt;=2004),1,0)</f>
        <v>0</v>
      </c>
    </row>
    <row r="5808" spans="1:20" hidden="1" x14ac:dyDescent="0.25">
      <c r="A5808">
        <v>2787</v>
      </c>
      <c r="B5808">
        <v>1513</v>
      </c>
      <c r="C5808">
        <v>237.987210600514</v>
      </c>
      <c r="D5808">
        <v>0.15429925683044601</v>
      </c>
      <c r="E5808">
        <v>0</v>
      </c>
      <c r="F5808">
        <v>-0.27112854592181101</v>
      </c>
      <c r="G5808">
        <v>115</v>
      </c>
      <c r="H5808">
        <v>4</v>
      </c>
      <c r="I5808">
        <v>66.208365648943399</v>
      </c>
      <c r="J5808">
        <v>205.36406020682</v>
      </c>
      <c r="K5808">
        <v>22.031670889938599</v>
      </c>
      <c r="L5808">
        <v>-37.064602000000001</v>
      </c>
      <c r="M5808">
        <v>163.76018271490699</v>
      </c>
      <c r="N5808">
        <v>96.397455973861497</v>
      </c>
      <c r="O5808">
        <v>4.8321834384112599</v>
      </c>
      <c r="P5808">
        <v>10.09</v>
      </c>
      <c r="Q5808">
        <v>0</v>
      </c>
      <c r="R5808">
        <v>-8.4845930597075405</v>
      </c>
      <c r="S5808">
        <v>267.30943820886199</v>
      </c>
    </row>
    <row r="5809" spans="1:20" hidden="1" x14ac:dyDescent="0.25">
      <c r="A5809">
        <v>2787</v>
      </c>
      <c r="B5809">
        <v>3090</v>
      </c>
      <c r="C5809">
        <v>264.71078953343101</v>
      </c>
      <c r="D5809">
        <v>0.12523604890729001</v>
      </c>
      <c r="E5809">
        <v>0</v>
      </c>
      <c r="F5809">
        <v>0.26296342479975798</v>
      </c>
      <c r="G5809">
        <v>115</v>
      </c>
      <c r="H5809">
        <v>4</v>
      </c>
      <c r="I5809">
        <v>175.63466664560801</v>
      </c>
      <c r="J5809">
        <v>243.589077291769</v>
      </c>
      <c r="K5809">
        <v>22.031670889938599</v>
      </c>
      <c r="L5809">
        <v>47.642398999999997</v>
      </c>
      <c r="M5809">
        <v>249.99465863377699</v>
      </c>
      <c r="N5809">
        <v>144.08409137952901</v>
      </c>
      <c r="O5809">
        <v>2.036738989968E-2</v>
      </c>
      <c r="P5809">
        <v>2.0299999999999998</v>
      </c>
      <c r="Q5809">
        <v>0</v>
      </c>
      <c r="R5809">
        <v>7.32318956526733</v>
      </c>
      <c r="S5809">
        <v>239.26493455458299</v>
      </c>
    </row>
    <row r="5810" spans="1:20" hidden="1" x14ac:dyDescent="0.25">
      <c r="A5810">
        <v>2788</v>
      </c>
      <c r="B5810">
        <v>333</v>
      </c>
      <c r="C5810">
        <v>268.92867413140198</v>
      </c>
      <c r="D5810">
        <v>0.114410794748957</v>
      </c>
      <c r="E5810">
        <v>0</v>
      </c>
      <c r="F5810">
        <v>-2.7908460580643099E-2</v>
      </c>
      <c r="G5810">
        <v>116</v>
      </c>
      <c r="H5810">
        <v>4</v>
      </c>
      <c r="I5810">
        <v>171.69532039251499</v>
      </c>
      <c r="J5810">
        <v>252.83698348060301</v>
      </c>
      <c r="K5810">
        <v>22.241450335661199</v>
      </c>
      <c r="L5810">
        <v>22.605801</v>
      </c>
      <c r="M5810">
        <v>266.86656356725098</v>
      </c>
      <c r="N5810">
        <v>152.45979310974201</v>
      </c>
      <c r="O5810">
        <v>0.40360345588172197</v>
      </c>
      <c r="P5810">
        <v>2.23</v>
      </c>
      <c r="Q5810">
        <v>0</v>
      </c>
      <c r="R5810">
        <v>0.45676934666679098</v>
      </c>
      <c r="S5810">
        <v>267.33433706740902</v>
      </c>
    </row>
    <row r="5811" spans="1:20" x14ac:dyDescent="0.25">
      <c r="A5811">
        <v>2788</v>
      </c>
      <c r="B5811">
        <v>1499</v>
      </c>
      <c r="C5811">
        <v>234.560058857781</v>
      </c>
      <c r="D5811">
        <v>0.14846328357452501</v>
      </c>
      <c r="E5811">
        <v>0</v>
      </c>
      <c r="F5811">
        <v>0.17427453433970699</v>
      </c>
      <c r="G5811">
        <v>116</v>
      </c>
      <c r="H5811">
        <v>4</v>
      </c>
      <c r="I5811">
        <v>59.549086141370502</v>
      </c>
      <c r="J5811">
        <v>204.109467961863</v>
      </c>
      <c r="K5811">
        <v>22.241450335661199</v>
      </c>
      <c r="L5811">
        <v>-39.488300000000002</v>
      </c>
      <c r="M5811">
        <v>154.51363524651401</v>
      </c>
      <c r="N5811">
        <v>90.592771849575499</v>
      </c>
      <c r="O5811">
        <v>4.5567372837133098</v>
      </c>
      <c r="P5811">
        <v>11.24</v>
      </c>
      <c r="Q5811">
        <v>0</v>
      </c>
      <c r="R5811">
        <v>-8.7004579530241504</v>
      </c>
      <c r="S5811">
        <v>264.62169642054801</v>
      </c>
      <c r="T5811">
        <f>IF(AND(C5811&gt;=$V$3,B5811=$V$1,A5811&lt;=2004),1,0)</f>
        <v>0</v>
      </c>
    </row>
    <row r="5812" spans="1:20" hidden="1" x14ac:dyDescent="0.25">
      <c r="A5812">
        <v>2788</v>
      </c>
      <c r="B5812">
        <v>1513</v>
      </c>
      <c r="C5812">
        <v>237.96177371244599</v>
      </c>
      <c r="D5812">
        <v>0.15443275688571501</v>
      </c>
      <c r="E5812">
        <v>0</v>
      </c>
      <c r="F5812">
        <v>0.16724788470695401</v>
      </c>
      <c r="G5812">
        <v>116</v>
      </c>
      <c r="H5812">
        <v>4</v>
      </c>
      <c r="I5812">
        <v>65.5939763813344</v>
      </c>
      <c r="J5812">
        <v>205.33862331875201</v>
      </c>
      <c r="K5812">
        <v>22.241450335661199</v>
      </c>
      <c r="L5812">
        <v>-37.064602000000001</v>
      </c>
      <c r="M5812">
        <v>163.707554551003</v>
      </c>
      <c r="N5812">
        <v>96.375131051908198</v>
      </c>
      <c r="O5812">
        <v>4.8122087125991904</v>
      </c>
      <c r="P5812">
        <v>10.35</v>
      </c>
      <c r="Q5812">
        <v>0</v>
      </c>
      <c r="R5812">
        <v>-8.4502096157307101</v>
      </c>
      <c r="S5812">
        <v>267.17156412920502</v>
      </c>
    </row>
    <row r="5813" spans="1:20" hidden="1" x14ac:dyDescent="0.25">
      <c r="A5813">
        <v>2788</v>
      </c>
      <c r="B5813">
        <v>3090</v>
      </c>
      <c r="C5813">
        <v>264.87069905522497</v>
      </c>
      <c r="D5813">
        <v>0.125344403411351</v>
      </c>
      <c r="E5813">
        <v>0</v>
      </c>
      <c r="F5813">
        <v>-0.159950364598549</v>
      </c>
      <c r="G5813">
        <v>116</v>
      </c>
      <c r="H5813">
        <v>4</v>
      </c>
      <c r="I5813">
        <v>176.26702738544299</v>
      </c>
      <c r="J5813">
        <v>243.74898681356299</v>
      </c>
      <c r="K5813">
        <v>22.241450335661199</v>
      </c>
      <c r="L5813">
        <v>47.642398999999997</v>
      </c>
      <c r="M5813">
        <v>250.576777386499</v>
      </c>
      <c r="N5813">
        <v>144.431905490589</v>
      </c>
      <c r="O5813" s="3">
        <v>-4.5454755127428498E-4</v>
      </c>
      <c r="P5813">
        <v>2.04</v>
      </c>
      <c r="Q5813">
        <v>0</v>
      </c>
      <c r="R5813">
        <v>7.3330993570738299</v>
      </c>
      <c r="S5813">
        <v>239.38458180250601</v>
      </c>
    </row>
    <row r="5814" spans="1:20" hidden="1" x14ac:dyDescent="0.25">
      <c r="A5814">
        <v>2789</v>
      </c>
      <c r="B5814">
        <v>333</v>
      </c>
      <c r="C5814">
        <v>268.946561419364</v>
      </c>
      <c r="D5814">
        <v>0.11450572271085201</v>
      </c>
      <c r="E5814">
        <v>0</v>
      </c>
      <c r="F5814">
        <v>-2.88052359320695E-2</v>
      </c>
      <c r="G5814">
        <v>117</v>
      </c>
      <c r="H5814">
        <v>4</v>
      </c>
      <c r="I5814">
        <v>171.80424885140101</v>
      </c>
      <c r="J5814">
        <v>252.85487076856501</v>
      </c>
      <c r="K5814">
        <v>22.444454820153801</v>
      </c>
      <c r="L5814">
        <v>22.605801</v>
      </c>
      <c r="M5814">
        <v>266.93325906535398</v>
      </c>
      <c r="N5814">
        <v>152.51007087122699</v>
      </c>
      <c r="O5814">
        <v>0.39003590766681001</v>
      </c>
      <c r="P5814">
        <v>2.2200000000000002</v>
      </c>
      <c r="Q5814">
        <v>0</v>
      </c>
      <c r="R5814">
        <v>0.45946312704537001</v>
      </c>
      <c r="S5814">
        <v>267.34183369277798</v>
      </c>
    </row>
    <row r="5815" spans="1:20" x14ac:dyDescent="0.25">
      <c r="A5815">
        <v>2789</v>
      </c>
      <c r="B5815">
        <v>1499</v>
      </c>
      <c r="C5815">
        <v>234.540990930216</v>
      </c>
      <c r="D5815">
        <v>0.14858646528090999</v>
      </c>
      <c r="E5815">
        <v>0</v>
      </c>
      <c r="F5815">
        <v>0.160629240557494</v>
      </c>
      <c r="G5815">
        <v>117</v>
      </c>
      <c r="H5815">
        <v>4</v>
      </c>
      <c r="I5815">
        <v>58.954668604361601</v>
      </c>
      <c r="J5815">
        <v>204.09040003429701</v>
      </c>
      <c r="K5815">
        <v>22.444454820153801</v>
      </c>
      <c r="L5815">
        <v>-39.488300000000002</v>
      </c>
      <c r="M5815">
        <v>154.479371489031</v>
      </c>
      <c r="N5815">
        <v>90.580410584574096</v>
      </c>
      <c r="O5815">
        <v>4.5014539561914697</v>
      </c>
      <c r="P5815">
        <v>11.54</v>
      </c>
      <c r="Q5815">
        <v>0</v>
      </c>
      <c r="R5815">
        <v>-8.6632960561692407</v>
      </c>
      <c r="S5815">
        <v>264.48034561093903</v>
      </c>
      <c r="T5815">
        <f>IF(AND(C5815&gt;=$V$3,B5815=$V$1,A5815&lt;=2004),1,0)</f>
        <v>0</v>
      </c>
    </row>
    <row r="5816" spans="1:20" hidden="1" x14ac:dyDescent="0.25">
      <c r="A5816">
        <v>2789</v>
      </c>
      <c r="B5816">
        <v>1513</v>
      </c>
      <c r="C5816">
        <v>237.93096508299101</v>
      </c>
      <c r="D5816">
        <v>0.15456089153326399</v>
      </c>
      <c r="E5816">
        <v>0</v>
      </c>
      <c r="F5816">
        <v>0.14232597449804901</v>
      </c>
      <c r="G5816">
        <v>117</v>
      </c>
      <c r="H5816">
        <v>4</v>
      </c>
      <c r="I5816">
        <v>65.002985132684202</v>
      </c>
      <c r="J5816">
        <v>205.307814689297</v>
      </c>
      <c r="K5816">
        <v>22.444454820153801</v>
      </c>
      <c r="L5816">
        <v>-37.064602000000001</v>
      </c>
      <c r="M5816">
        <v>163.63757527521801</v>
      </c>
      <c r="N5816">
        <v>96.342232709965302</v>
      </c>
      <c r="O5816">
        <v>4.79304245979068</v>
      </c>
      <c r="P5816">
        <v>10.61</v>
      </c>
      <c r="Q5816">
        <v>0</v>
      </c>
      <c r="R5816">
        <v>-8.4178069671251006</v>
      </c>
      <c r="S5816">
        <v>267.03421873292501</v>
      </c>
    </row>
    <row r="5817" spans="1:20" hidden="1" x14ac:dyDescent="0.25">
      <c r="A5817">
        <v>2789</v>
      </c>
      <c r="B5817">
        <v>3090</v>
      </c>
      <c r="C5817">
        <v>265.03595488606902</v>
      </c>
      <c r="D5817">
        <v>0.12544840311502301</v>
      </c>
      <c r="E5817">
        <v>0</v>
      </c>
      <c r="F5817">
        <v>-0.14165088205905799</v>
      </c>
      <c r="G5817">
        <v>117</v>
      </c>
      <c r="H5817">
        <v>4</v>
      </c>
      <c r="I5817">
        <v>176.888492661089</v>
      </c>
      <c r="J5817">
        <v>243.91424264440701</v>
      </c>
      <c r="K5817">
        <v>22.444454820153801</v>
      </c>
      <c r="L5817">
        <v>47.642398999999997</v>
      </c>
      <c r="M5817">
        <v>251.18281140430099</v>
      </c>
      <c r="N5817">
        <v>144.79306026020299</v>
      </c>
      <c r="O5817">
        <v>-2.0158043771587201E-2</v>
      </c>
      <c r="P5817">
        <v>2.0499999999999998</v>
      </c>
      <c r="Q5817">
        <v>0</v>
      </c>
      <c r="R5817">
        <v>7.3447023177480197</v>
      </c>
      <c r="S5817">
        <v>239.504418364966</v>
      </c>
    </row>
    <row r="5818" spans="1:20" hidden="1" x14ac:dyDescent="0.25">
      <c r="A5818">
        <v>2790</v>
      </c>
      <c r="B5818">
        <v>333</v>
      </c>
      <c r="C5818">
        <v>268.96278228428599</v>
      </c>
      <c r="D5818">
        <v>0.11460218266800801</v>
      </c>
      <c r="E5818">
        <v>0</v>
      </c>
      <c r="F5818">
        <v>4.4151790149973197E-2</v>
      </c>
      <c r="G5818">
        <v>118</v>
      </c>
      <c r="H5818">
        <v>4</v>
      </c>
      <c r="I5818">
        <v>171.80424885140101</v>
      </c>
      <c r="J5818">
        <v>252.871091633487</v>
      </c>
      <c r="K5818">
        <v>22.444454820153801</v>
      </c>
      <c r="L5818">
        <v>22.605801</v>
      </c>
      <c r="M5818">
        <v>267.00428441777598</v>
      </c>
      <c r="N5818">
        <v>152.56301867232099</v>
      </c>
      <c r="O5818">
        <v>0.37695609608021702</v>
      </c>
      <c r="P5818">
        <v>2.21</v>
      </c>
      <c r="Q5818">
        <v>0</v>
      </c>
      <c r="R5818">
        <v>0.46245755428081697</v>
      </c>
      <c r="S5818">
        <v>267.34937917538502</v>
      </c>
    </row>
    <row r="5819" spans="1:20" x14ac:dyDescent="0.25">
      <c r="A5819">
        <v>2790</v>
      </c>
      <c r="B5819">
        <v>1499</v>
      </c>
      <c r="C5819">
        <v>234.530482208423</v>
      </c>
      <c r="D5819">
        <v>0.14871163495571399</v>
      </c>
      <c r="E5819">
        <v>0</v>
      </c>
      <c r="F5819">
        <v>-0.22677833572905601</v>
      </c>
      <c r="G5819">
        <v>118</v>
      </c>
      <c r="H5819">
        <v>4</v>
      </c>
      <c r="I5819">
        <v>58.954668604361601</v>
      </c>
      <c r="J5819">
        <v>204.079891312505</v>
      </c>
      <c r="K5819">
        <v>22.444454820153801</v>
      </c>
      <c r="L5819">
        <v>-39.488300000000002</v>
      </c>
      <c r="M5819">
        <v>154.429145677907</v>
      </c>
      <c r="N5819">
        <v>90.558805993018396</v>
      </c>
      <c r="O5819">
        <v>4.4448510957053502</v>
      </c>
      <c r="P5819">
        <v>11.83</v>
      </c>
      <c r="Q5819">
        <v>0</v>
      </c>
      <c r="R5819">
        <v>-8.6280560328164793</v>
      </c>
      <c r="S5819">
        <v>264.339569779469</v>
      </c>
      <c r="T5819">
        <f>IF(AND(C5819&gt;=$V$3,B5819=$V$1,A5819&lt;=2004),1,0)</f>
        <v>0</v>
      </c>
    </row>
    <row r="5820" spans="1:20" hidden="1" x14ac:dyDescent="0.25">
      <c r="A5820">
        <v>2790</v>
      </c>
      <c r="B5820">
        <v>1513</v>
      </c>
      <c r="C5820">
        <v>237.908939428953</v>
      </c>
      <c r="D5820">
        <v>0.15469109408229201</v>
      </c>
      <c r="E5820">
        <v>0</v>
      </c>
      <c r="F5820">
        <v>-0.23270761881735599</v>
      </c>
      <c r="G5820">
        <v>118</v>
      </c>
      <c r="H5820">
        <v>4</v>
      </c>
      <c r="I5820">
        <v>65.002985132684202</v>
      </c>
      <c r="J5820">
        <v>205.285789035259</v>
      </c>
      <c r="K5820">
        <v>22.444454820153801</v>
      </c>
      <c r="L5820">
        <v>-37.064602000000001</v>
      </c>
      <c r="M5820">
        <v>163.55284787784501</v>
      </c>
      <c r="N5820">
        <v>96.300772760851103</v>
      </c>
      <c r="O5820">
        <v>4.7731848683742699</v>
      </c>
      <c r="P5820">
        <v>10.85</v>
      </c>
      <c r="Q5820">
        <v>0</v>
      </c>
      <c r="R5820">
        <v>-8.3871047290998995</v>
      </c>
      <c r="S5820">
        <v>266.89737427603001</v>
      </c>
    </row>
    <row r="5821" spans="1:20" hidden="1" x14ac:dyDescent="0.25">
      <c r="A5821">
        <v>2790</v>
      </c>
      <c r="B5821">
        <v>3090</v>
      </c>
      <c r="C5821">
        <v>265.19079643400801</v>
      </c>
      <c r="D5821">
        <v>0.12555408121829401</v>
      </c>
      <c r="E5821">
        <v>0</v>
      </c>
      <c r="F5821">
        <v>0.27592682100682703</v>
      </c>
      <c r="G5821">
        <v>118</v>
      </c>
      <c r="H5821">
        <v>4</v>
      </c>
      <c r="I5821">
        <v>176.888492661089</v>
      </c>
      <c r="J5821">
        <v>244.069084192346</v>
      </c>
      <c r="K5821">
        <v>22.444454820153801</v>
      </c>
      <c r="L5821">
        <v>47.642398999999997</v>
      </c>
      <c r="M5821">
        <v>251.81026151941799</v>
      </c>
      <c r="N5821">
        <v>145.16680340881399</v>
      </c>
      <c r="O5821">
        <v>-3.9288772045329497E-2</v>
      </c>
      <c r="P5821">
        <v>2.06</v>
      </c>
      <c r="Q5821">
        <v>0</v>
      </c>
      <c r="R5821">
        <v>7.3577914439755903</v>
      </c>
      <c r="S5821">
        <v>239.62446849032099</v>
      </c>
    </row>
    <row r="5822" spans="1:20" hidden="1" x14ac:dyDescent="0.25">
      <c r="A5822">
        <v>2791</v>
      </c>
      <c r="B5822">
        <v>333</v>
      </c>
      <c r="C5822">
        <v>268.98027458696902</v>
      </c>
      <c r="D5822">
        <v>0.114699330848914</v>
      </c>
      <c r="E5822">
        <v>0</v>
      </c>
      <c r="F5822">
        <v>-3.3686702701616798E-2</v>
      </c>
      <c r="G5822">
        <v>119</v>
      </c>
      <c r="H5822">
        <v>4</v>
      </c>
      <c r="I5822">
        <v>171.91700345202901</v>
      </c>
      <c r="J5822">
        <v>252.88858393616999</v>
      </c>
      <c r="K5822">
        <v>22.640622506283801</v>
      </c>
      <c r="L5822">
        <v>22.605801</v>
      </c>
      <c r="M5822">
        <v>267.06870513018299</v>
      </c>
      <c r="N5822">
        <v>152.612280479589</v>
      </c>
      <c r="O5822">
        <v>0.364306607415327</v>
      </c>
      <c r="P5822">
        <v>2.2000000000000002</v>
      </c>
      <c r="Q5822">
        <v>0</v>
      </c>
      <c r="R5822">
        <v>0.46495766443776598</v>
      </c>
      <c r="S5822">
        <v>267.35696544992402</v>
      </c>
    </row>
    <row r="5823" spans="1:20" x14ac:dyDescent="0.25">
      <c r="A5823">
        <v>2791</v>
      </c>
      <c r="B5823">
        <v>1499</v>
      </c>
      <c r="C5823">
        <v>234.51391202143799</v>
      </c>
      <c r="D5823">
        <v>0.148837697692733</v>
      </c>
      <c r="E5823">
        <v>0</v>
      </c>
      <c r="F5823">
        <v>0.160600096558841</v>
      </c>
      <c r="G5823">
        <v>119</v>
      </c>
      <c r="H5823">
        <v>4</v>
      </c>
      <c r="I5823">
        <v>58.383790202101601</v>
      </c>
      <c r="J5823">
        <v>204.06332112551999</v>
      </c>
      <c r="K5823">
        <v>22.640622506283801</v>
      </c>
      <c r="L5823">
        <v>-39.488300000000002</v>
      </c>
      <c r="M5823">
        <v>154.401470449687</v>
      </c>
      <c r="N5823">
        <v>90.550472948735305</v>
      </c>
      <c r="O5823">
        <v>4.3870887201802997</v>
      </c>
      <c r="P5823">
        <v>12.12</v>
      </c>
      <c r="Q5823">
        <v>0</v>
      </c>
      <c r="R5823">
        <v>-8.5905150793282896</v>
      </c>
      <c r="S5823">
        <v>264.19940646823699</v>
      </c>
      <c r="T5823">
        <f>IF(AND(C5823&gt;=$V$3,B5823=$V$1,A5823&lt;=2004),1,0)</f>
        <v>0</v>
      </c>
    </row>
    <row r="5824" spans="1:20" hidden="1" x14ac:dyDescent="0.25">
      <c r="A5824">
        <v>2791</v>
      </c>
      <c r="B5824">
        <v>1513</v>
      </c>
      <c r="C5824">
        <v>237.88120566257101</v>
      </c>
      <c r="D5824">
        <v>0.154822225602151</v>
      </c>
      <c r="E5824">
        <v>0</v>
      </c>
      <c r="F5824">
        <v>0.15123823674753201</v>
      </c>
      <c r="G5824">
        <v>119</v>
      </c>
      <c r="H5824">
        <v>4</v>
      </c>
      <c r="I5824">
        <v>64.435466954614895</v>
      </c>
      <c r="J5824">
        <v>205.258055268877</v>
      </c>
      <c r="K5824">
        <v>22.640622506283801</v>
      </c>
      <c r="L5824">
        <v>-37.064602000000001</v>
      </c>
      <c r="M5824">
        <v>163.49229488072399</v>
      </c>
      <c r="N5824">
        <v>96.273594733917804</v>
      </c>
      <c r="O5824">
        <v>4.7540944577021396</v>
      </c>
      <c r="P5824">
        <v>11.09</v>
      </c>
      <c r="Q5824">
        <v>0</v>
      </c>
      <c r="R5824">
        <v>-8.3540157371948904</v>
      </c>
      <c r="S5824">
        <v>266.76106970092701</v>
      </c>
    </row>
    <row r="5825" spans="1:20" hidden="1" x14ac:dyDescent="0.25">
      <c r="A5825">
        <v>2791</v>
      </c>
      <c r="B5825">
        <v>3090</v>
      </c>
      <c r="C5825">
        <v>265.35071387209399</v>
      </c>
      <c r="D5825">
        <v>0.125660513315063</v>
      </c>
      <c r="E5825">
        <v>0</v>
      </c>
      <c r="F5825">
        <v>-0.13448612738594601</v>
      </c>
      <c r="G5825">
        <v>119</v>
      </c>
      <c r="H5825">
        <v>4</v>
      </c>
      <c r="I5825">
        <v>177.49891028298501</v>
      </c>
      <c r="J5825">
        <v>244.22900163043201</v>
      </c>
      <c r="K5825">
        <v>22.640622506283801</v>
      </c>
      <c r="L5825">
        <v>47.642398999999997</v>
      </c>
      <c r="M5825">
        <v>252.399236297795</v>
      </c>
      <c r="N5825">
        <v>145.51850361064299</v>
      </c>
      <c r="O5825">
        <v>-5.8088285997235103E-2</v>
      </c>
      <c r="P5825">
        <v>2.06</v>
      </c>
      <c r="Q5825">
        <v>0</v>
      </c>
      <c r="R5825">
        <v>7.3678177904588003</v>
      </c>
      <c r="S5825">
        <v>239.744682206091</v>
      </c>
    </row>
    <row r="5826" spans="1:20" hidden="1" x14ac:dyDescent="0.25">
      <c r="A5826">
        <v>2792</v>
      </c>
      <c r="B5826">
        <v>333</v>
      </c>
      <c r="C5826">
        <v>268.99615181754803</v>
      </c>
      <c r="D5826">
        <v>0.114793836867197</v>
      </c>
      <c r="E5826">
        <v>0</v>
      </c>
      <c r="F5826">
        <v>4.2791252731684597E-2</v>
      </c>
      <c r="G5826">
        <v>120</v>
      </c>
      <c r="H5826">
        <v>4</v>
      </c>
      <c r="I5826">
        <v>171.91700345202901</v>
      </c>
      <c r="J5826">
        <v>252.904461166749</v>
      </c>
      <c r="K5826">
        <v>22.640622506283801</v>
      </c>
      <c r="L5826">
        <v>22.605801</v>
      </c>
      <c r="M5826">
        <v>267.13818838501902</v>
      </c>
      <c r="N5826">
        <v>152.664096211686</v>
      </c>
      <c r="O5826">
        <v>0.35203764055382403</v>
      </c>
      <c r="P5826">
        <v>2.19</v>
      </c>
      <c r="Q5826">
        <v>0</v>
      </c>
      <c r="R5826">
        <v>0.46781242756774999</v>
      </c>
      <c r="S5826">
        <v>267.36459830293501</v>
      </c>
    </row>
    <row r="5827" spans="1:20" x14ac:dyDescent="0.25">
      <c r="A5827">
        <v>2792</v>
      </c>
      <c r="B5827">
        <v>1499</v>
      </c>
      <c r="C5827">
        <v>234.50491425015801</v>
      </c>
      <c r="D5827">
        <v>0.14896033187093899</v>
      </c>
      <c r="E5827">
        <v>0</v>
      </c>
      <c r="F5827">
        <v>-0.20063309897776899</v>
      </c>
      <c r="G5827">
        <v>120</v>
      </c>
      <c r="H5827">
        <v>4</v>
      </c>
      <c r="I5827">
        <v>58.383790202101601</v>
      </c>
      <c r="J5827">
        <v>204.05432335424001</v>
      </c>
      <c r="K5827">
        <v>22.640622506283801</v>
      </c>
      <c r="L5827">
        <v>-39.488300000000002</v>
      </c>
      <c r="M5827">
        <v>154.35783961617</v>
      </c>
      <c r="N5827">
        <v>90.532560041723997</v>
      </c>
      <c r="O5827">
        <v>4.3276215074159303</v>
      </c>
      <c r="P5827">
        <v>12.39</v>
      </c>
      <c r="Q5827">
        <v>0</v>
      </c>
      <c r="R5827">
        <v>-8.5548974645651601</v>
      </c>
      <c r="S5827">
        <v>264.05982429594502</v>
      </c>
      <c r="T5827">
        <f>IF(AND(C5827&gt;=$V$3,B5827=$V$1,A5827&lt;=2004),1,0)</f>
        <v>0</v>
      </c>
    </row>
    <row r="5828" spans="1:20" hidden="1" x14ac:dyDescent="0.25">
      <c r="A5828">
        <v>2792</v>
      </c>
      <c r="B5828">
        <v>1513</v>
      </c>
      <c r="C5828">
        <v>237.86172147450301</v>
      </c>
      <c r="D5828">
        <v>0.15494979070628201</v>
      </c>
      <c r="E5828">
        <v>0</v>
      </c>
      <c r="F5828">
        <v>-0.21857512038240401</v>
      </c>
      <c r="G5828">
        <v>120</v>
      </c>
      <c r="H5828">
        <v>4</v>
      </c>
      <c r="I5828">
        <v>64.435466954614895</v>
      </c>
      <c r="J5828">
        <v>205.23857108080901</v>
      </c>
      <c r="K5828">
        <v>22.640622506283801</v>
      </c>
      <c r="L5828">
        <v>-37.064602000000001</v>
      </c>
      <c r="M5828">
        <v>163.416073040116</v>
      </c>
      <c r="N5828">
        <v>96.236947987476995</v>
      </c>
      <c r="O5828">
        <v>4.7343829011586198</v>
      </c>
      <c r="P5828">
        <v>11.32</v>
      </c>
      <c r="Q5828">
        <v>0</v>
      </c>
      <c r="R5828">
        <v>-8.3227273199540992</v>
      </c>
      <c r="S5828">
        <v>266.62527562934099</v>
      </c>
    </row>
    <row r="5829" spans="1:20" hidden="1" x14ac:dyDescent="0.25">
      <c r="A5829">
        <v>2792</v>
      </c>
      <c r="B5829">
        <v>3090</v>
      </c>
      <c r="C5829">
        <v>265.50025294283699</v>
      </c>
      <c r="D5829">
        <v>0.12576405075229999</v>
      </c>
      <c r="E5829">
        <v>0</v>
      </c>
      <c r="F5829">
        <v>0.27497526352121499</v>
      </c>
      <c r="G5829">
        <v>120</v>
      </c>
      <c r="H5829">
        <v>4</v>
      </c>
      <c r="I5829">
        <v>177.49891028298501</v>
      </c>
      <c r="J5829">
        <v>244.37854070117501</v>
      </c>
      <c r="K5829">
        <v>22.640622506283801</v>
      </c>
      <c r="L5829">
        <v>47.642398999999997</v>
      </c>
      <c r="M5829">
        <v>253.00860230178299</v>
      </c>
      <c r="N5829">
        <v>145.88168002261</v>
      </c>
      <c r="O5829">
        <v>-7.5431962687931495E-2</v>
      </c>
      <c r="P5829">
        <v>2.06</v>
      </c>
      <c r="Q5829">
        <v>0</v>
      </c>
      <c r="R5829">
        <v>7.3792597852683697</v>
      </c>
      <c r="S5829">
        <v>239.86508261007</v>
      </c>
    </row>
    <row r="5830" spans="1:20" hidden="1" x14ac:dyDescent="0.25">
      <c r="A5830">
        <v>2793</v>
      </c>
      <c r="B5830">
        <v>333</v>
      </c>
      <c r="C5830">
        <v>269.013062487723</v>
      </c>
      <c r="D5830">
        <v>0.11489016457043499</v>
      </c>
      <c r="E5830">
        <v>0</v>
      </c>
      <c r="F5830">
        <v>-2.7380952921519802E-2</v>
      </c>
      <c r="G5830">
        <v>121</v>
      </c>
      <c r="H5830">
        <v>4</v>
      </c>
      <c r="I5830">
        <v>172.03370594427099</v>
      </c>
      <c r="J5830">
        <v>252.921371836925</v>
      </c>
      <c r="K5830">
        <v>22.829893639473699</v>
      </c>
      <c r="L5830">
        <v>22.605801</v>
      </c>
      <c r="M5830">
        <v>267.20126795730198</v>
      </c>
      <c r="N5830">
        <v>152.712485319808</v>
      </c>
      <c r="O5830">
        <v>0.339898948399251</v>
      </c>
      <c r="P5830">
        <v>2.17</v>
      </c>
      <c r="Q5830">
        <v>0</v>
      </c>
      <c r="R5830">
        <v>0.47018832886482198</v>
      </c>
      <c r="S5830">
        <v>267.37226992128001</v>
      </c>
    </row>
    <row r="5831" spans="1:20" x14ac:dyDescent="0.25">
      <c r="A5831">
        <v>2793</v>
      </c>
      <c r="B5831">
        <v>1499</v>
      </c>
      <c r="C5831">
        <v>234.48877544553699</v>
      </c>
      <c r="D5831">
        <v>0.149085329928624</v>
      </c>
      <c r="E5831">
        <v>0</v>
      </c>
      <c r="F5831">
        <v>0.18920354714561999</v>
      </c>
      <c r="G5831">
        <v>121</v>
      </c>
      <c r="H5831">
        <v>4</v>
      </c>
      <c r="I5831">
        <v>57.836498751910398</v>
      </c>
      <c r="J5831">
        <v>204.03818454961899</v>
      </c>
      <c r="K5831">
        <v>22.829893639473699</v>
      </c>
      <c r="L5831">
        <v>-39.488300000000002</v>
      </c>
      <c r="M5831">
        <v>154.33415152715</v>
      </c>
      <c r="N5831">
        <v>90.526484102069105</v>
      </c>
      <c r="O5831">
        <v>4.2675982170052302</v>
      </c>
      <c r="P5831">
        <v>12.64</v>
      </c>
      <c r="Q5831">
        <v>0</v>
      </c>
      <c r="R5831">
        <v>-8.5172650726529504</v>
      </c>
      <c r="S5831">
        <v>263.92085613580599</v>
      </c>
      <c r="T5831">
        <f>IF(AND(C5831&gt;=$V$3,B5831=$V$1,A5831&lt;=2004),1,0)</f>
        <v>0</v>
      </c>
    </row>
    <row r="5832" spans="1:20" hidden="1" x14ac:dyDescent="0.25">
      <c r="A5832">
        <v>2793</v>
      </c>
      <c r="B5832">
        <v>1513</v>
      </c>
      <c r="C5832">
        <v>237.836188975103</v>
      </c>
      <c r="D5832">
        <v>0.15507981473773899</v>
      </c>
      <c r="E5832">
        <v>0</v>
      </c>
      <c r="F5832">
        <v>0.16025192529499999</v>
      </c>
      <c r="G5832">
        <v>121</v>
      </c>
      <c r="H5832">
        <v>4</v>
      </c>
      <c r="I5832">
        <v>63.891494309886703</v>
      </c>
      <c r="J5832">
        <v>205.21303858140899</v>
      </c>
      <c r="K5832">
        <v>22.829893639473699</v>
      </c>
      <c r="L5832">
        <v>-37.064602000000001</v>
      </c>
      <c r="M5832">
        <v>163.36253979321</v>
      </c>
      <c r="N5832">
        <v>96.213810341423297</v>
      </c>
      <c r="O5832">
        <v>4.7142361212572803</v>
      </c>
      <c r="P5832">
        <v>11.54</v>
      </c>
      <c r="Q5832">
        <v>0</v>
      </c>
      <c r="R5832">
        <v>-8.2892086218102499</v>
      </c>
      <c r="S5832">
        <v>266.49002845065598</v>
      </c>
    </row>
    <row r="5833" spans="1:20" hidden="1" x14ac:dyDescent="0.25">
      <c r="A5833">
        <v>2793</v>
      </c>
      <c r="B5833">
        <v>3090</v>
      </c>
      <c r="C5833">
        <v>265.65542070940302</v>
      </c>
      <c r="D5833">
        <v>0.12586958396287501</v>
      </c>
      <c r="E5833">
        <v>0</v>
      </c>
      <c r="F5833">
        <v>-0.14913274765968901</v>
      </c>
      <c r="G5833">
        <v>121</v>
      </c>
      <c r="H5833">
        <v>4</v>
      </c>
      <c r="I5833">
        <v>178.09812331935001</v>
      </c>
      <c r="J5833">
        <v>244.53370846774101</v>
      </c>
      <c r="K5833">
        <v>22.829893639473699</v>
      </c>
      <c r="L5833">
        <v>47.642398999999997</v>
      </c>
      <c r="M5833">
        <v>253.57941917250201</v>
      </c>
      <c r="N5833">
        <v>146.22290725612501</v>
      </c>
      <c r="O5833">
        <v>-9.1545822702051999E-2</v>
      </c>
      <c r="P5833">
        <v>2.0699999999999998</v>
      </c>
      <c r="Q5833">
        <v>0</v>
      </c>
      <c r="R5833">
        <v>7.38765709550559</v>
      </c>
      <c r="S5833">
        <v>239.98562002502001</v>
      </c>
    </row>
    <row r="5834" spans="1:20" hidden="1" x14ac:dyDescent="0.25">
      <c r="A5834">
        <v>2794</v>
      </c>
      <c r="B5834">
        <v>333</v>
      </c>
      <c r="C5834">
        <v>269.02842512704302</v>
      </c>
      <c r="D5834">
        <v>0.114978478773768</v>
      </c>
      <c r="E5834">
        <v>0</v>
      </c>
      <c r="F5834">
        <v>4.1015001629592297E-2</v>
      </c>
      <c r="G5834">
        <v>122</v>
      </c>
      <c r="H5834">
        <v>4</v>
      </c>
      <c r="I5834">
        <v>172.03370594427099</v>
      </c>
      <c r="J5834">
        <v>252.93673447624499</v>
      </c>
      <c r="K5834">
        <v>22.829893639473699</v>
      </c>
      <c r="L5834">
        <v>22.605801</v>
      </c>
      <c r="M5834">
        <v>267.26846562677298</v>
      </c>
      <c r="N5834">
        <v>152.76220137926799</v>
      </c>
      <c r="O5834">
        <v>0.32902810771785101</v>
      </c>
      <c r="P5834">
        <v>2.16</v>
      </c>
      <c r="Q5834">
        <v>0</v>
      </c>
      <c r="R5834">
        <v>0.47285087980266499</v>
      </c>
      <c r="S5834">
        <v>267.379984981951</v>
      </c>
    </row>
    <row r="5835" spans="1:20" x14ac:dyDescent="0.25">
      <c r="A5835">
        <v>2794</v>
      </c>
      <c r="B5835">
        <v>1499</v>
      </c>
      <c r="C5835">
        <v>234.47905127164</v>
      </c>
      <c r="D5835">
        <v>0.14919992940013199</v>
      </c>
      <c r="E5835">
        <v>0</v>
      </c>
      <c r="F5835">
        <v>-0.169957300953825</v>
      </c>
      <c r="G5835">
        <v>122</v>
      </c>
      <c r="H5835">
        <v>4</v>
      </c>
      <c r="I5835">
        <v>57.836498751910398</v>
      </c>
      <c r="J5835">
        <v>204.02846037572101</v>
      </c>
      <c r="K5835">
        <v>22.829893639473699</v>
      </c>
      <c r="L5835">
        <v>-39.488300000000002</v>
      </c>
      <c r="M5835">
        <v>154.291670343117</v>
      </c>
      <c r="N5835">
        <v>90.508727598581999</v>
      </c>
      <c r="O5835">
        <v>4.2082283459159999</v>
      </c>
      <c r="P5835">
        <v>12.88</v>
      </c>
      <c r="Q5835">
        <v>0</v>
      </c>
      <c r="R5835">
        <v>-8.48186756414988</v>
      </c>
      <c r="S5835">
        <v>263.78246552334099</v>
      </c>
      <c r="T5835">
        <f>IF(AND(C5835&gt;=$V$3,B5835=$V$1,A5835&lt;=2004),1,0)</f>
        <v>0</v>
      </c>
    </row>
    <row r="5836" spans="1:20" hidden="1" x14ac:dyDescent="0.25">
      <c r="A5836">
        <v>2794</v>
      </c>
      <c r="B5836">
        <v>1513</v>
      </c>
      <c r="C5836">
        <v>237.81800326718599</v>
      </c>
      <c r="D5836">
        <v>0.15519902207235101</v>
      </c>
      <c r="E5836">
        <v>0</v>
      </c>
      <c r="F5836">
        <v>-0.194655522082403</v>
      </c>
      <c r="G5836">
        <v>122</v>
      </c>
      <c r="H5836">
        <v>4</v>
      </c>
      <c r="I5836">
        <v>63.891494309886703</v>
      </c>
      <c r="J5836">
        <v>205.19485287349099</v>
      </c>
      <c r="K5836">
        <v>22.829893639473699</v>
      </c>
      <c r="L5836">
        <v>-37.064602000000001</v>
      </c>
      <c r="M5836">
        <v>163.292408586238</v>
      </c>
      <c r="N5836">
        <v>96.1801892489095</v>
      </c>
      <c r="O5836">
        <v>4.6939995918157997</v>
      </c>
      <c r="P5836">
        <v>11.75</v>
      </c>
      <c r="Q5836">
        <v>0</v>
      </c>
      <c r="R5836">
        <v>-8.2575905588766503</v>
      </c>
      <c r="S5836">
        <v>266.355297154006</v>
      </c>
    </row>
    <row r="5837" spans="1:20" hidden="1" x14ac:dyDescent="0.25">
      <c r="A5837">
        <v>2794</v>
      </c>
      <c r="B5837">
        <v>3090</v>
      </c>
      <c r="C5837">
        <v>265.80014131515799</v>
      </c>
      <c r="D5837">
        <v>0.12596633786755501</v>
      </c>
      <c r="E5837">
        <v>0</v>
      </c>
      <c r="F5837">
        <v>0.27679798245889498</v>
      </c>
      <c r="G5837">
        <v>122</v>
      </c>
      <c r="H5837">
        <v>4</v>
      </c>
      <c r="I5837">
        <v>178.09812331935001</v>
      </c>
      <c r="J5837">
        <v>244.67842907349601</v>
      </c>
      <c r="K5837">
        <v>22.829893639473699</v>
      </c>
      <c r="L5837">
        <v>47.642398999999997</v>
      </c>
      <c r="M5837">
        <v>254.172742291524</v>
      </c>
      <c r="N5837">
        <v>146.57615314616601</v>
      </c>
      <c r="O5837">
        <v>-0.10828664784160701</v>
      </c>
      <c r="P5837">
        <v>2.06</v>
      </c>
      <c r="Q5837">
        <v>0</v>
      </c>
      <c r="R5837">
        <v>7.3976370238428499</v>
      </c>
      <c r="S5837">
        <v>240.10632027302401</v>
      </c>
    </row>
    <row r="5838" spans="1:20" hidden="1" x14ac:dyDescent="0.25">
      <c r="A5838">
        <v>2795</v>
      </c>
      <c r="B5838">
        <v>333</v>
      </c>
      <c r="C5838">
        <v>269.04495685505202</v>
      </c>
      <c r="D5838">
        <v>0.11506750115284201</v>
      </c>
      <c r="E5838">
        <v>0</v>
      </c>
      <c r="F5838">
        <v>-3.0974970433921199E-2</v>
      </c>
      <c r="G5838">
        <v>123</v>
      </c>
      <c r="H5838">
        <v>4</v>
      </c>
      <c r="I5838">
        <v>172.154471030341</v>
      </c>
      <c r="J5838">
        <v>252.95326620425399</v>
      </c>
      <c r="K5838">
        <v>23.012210565903001</v>
      </c>
      <c r="L5838">
        <v>22.605801</v>
      </c>
      <c r="M5838">
        <v>267.32952289640201</v>
      </c>
      <c r="N5838">
        <v>152.80849831012699</v>
      </c>
      <c r="O5838">
        <v>0.31771524232679399</v>
      </c>
      <c r="P5838">
        <v>2.14</v>
      </c>
      <c r="Q5838">
        <v>0</v>
      </c>
      <c r="R5838">
        <v>0.47505479293978398</v>
      </c>
      <c r="S5838">
        <v>267.38773600178803</v>
      </c>
    </row>
    <row r="5839" spans="1:20" x14ac:dyDescent="0.25">
      <c r="A5839">
        <v>2795</v>
      </c>
      <c r="B5839">
        <v>1499</v>
      </c>
      <c r="C5839">
        <v>234.46245766895501</v>
      </c>
      <c r="D5839">
        <v>0.14931544782422801</v>
      </c>
      <c r="E5839">
        <v>0</v>
      </c>
      <c r="F5839">
        <v>0.182007327718652</v>
      </c>
      <c r="G5839">
        <v>123</v>
      </c>
      <c r="H5839">
        <v>4</v>
      </c>
      <c r="I5839">
        <v>57.312840204131803</v>
      </c>
      <c r="J5839">
        <v>204.01186677303701</v>
      </c>
      <c r="K5839">
        <v>23.012210565903001</v>
      </c>
      <c r="L5839">
        <v>-39.488300000000002</v>
      </c>
      <c r="M5839">
        <v>154.26607823186899</v>
      </c>
      <c r="N5839">
        <v>90.500928985659897</v>
      </c>
      <c r="O5839">
        <v>4.1491581068393204</v>
      </c>
      <c r="P5839">
        <v>13.12</v>
      </c>
      <c r="Q5839">
        <v>0</v>
      </c>
      <c r="R5839">
        <v>-8.4447878991623799</v>
      </c>
      <c r="S5839">
        <v>263.64467990470598</v>
      </c>
      <c r="T5839">
        <f>IF(AND(C5839&gt;=$V$3,B5839=$V$1,A5839&lt;=2004),1,0)</f>
        <v>0</v>
      </c>
    </row>
    <row r="5840" spans="1:20" hidden="1" x14ac:dyDescent="0.25">
      <c r="A5840">
        <v>2795</v>
      </c>
      <c r="B5840">
        <v>1513</v>
      </c>
      <c r="C5840">
        <v>237.79348419311</v>
      </c>
      <c r="D5840">
        <v>0.15531918530917699</v>
      </c>
      <c r="E5840">
        <v>0</v>
      </c>
      <c r="F5840">
        <v>0.16780455249008</v>
      </c>
      <c r="G5840">
        <v>123</v>
      </c>
      <c r="H5840">
        <v>4</v>
      </c>
      <c r="I5840">
        <v>63.371137314742803</v>
      </c>
      <c r="J5840">
        <v>205.170333799416</v>
      </c>
      <c r="K5840">
        <v>23.012210565903001</v>
      </c>
      <c r="L5840">
        <v>-37.064602000000001</v>
      </c>
      <c r="M5840">
        <v>163.24247089624001</v>
      </c>
      <c r="N5840">
        <v>96.1585142911443</v>
      </c>
      <c r="O5840">
        <v>4.67300320987402</v>
      </c>
      <c r="P5840">
        <v>11.95</v>
      </c>
      <c r="Q5840">
        <v>0</v>
      </c>
      <c r="R5840">
        <v>-8.2240039341585494</v>
      </c>
      <c r="S5840">
        <v>266.22111385855197</v>
      </c>
    </row>
    <row r="5841" spans="1:20" hidden="1" x14ac:dyDescent="0.25">
      <c r="A5841">
        <v>2795</v>
      </c>
      <c r="B5841">
        <v>3090</v>
      </c>
      <c r="C5841">
        <v>265.95017888788499</v>
      </c>
      <c r="D5841">
        <v>0.12606386762442601</v>
      </c>
      <c r="E5841">
        <v>0</v>
      </c>
      <c r="F5841">
        <v>-0.140873468854223</v>
      </c>
      <c r="G5841">
        <v>123</v>
      </c>
      <c r="H5841">
        <v>4</v>
      </c>
      <c r="I5841">
        <v>178.685970333841</v>
      </c>
      <c r="J5841">
        <v>244.82846664622301</v>
      </c>
      <c r="K5841">
        <v>23.012210565903001</v>
      </c>
      <c r="L5841">
        <v>47.642398999999997</v>
      </c>
      <c r="M5841">
        <v>254.727055878708</v>
      </c>
      <c r="N5841">
        <v>146.90703698274299</v>
      </c>
      <c r="O5841">
        <v>-0.122835738397748</v>
      </c>
      <c r="P5841">
        <v>2.06</v>
      </c>
      <c r="Q5841">
        <v>0</v>
      </c>
      <c r="R5841">
        <v>7.4045593170858899</v>
      </c>
      <c r="S5841">
        <v>240.22713346553999</v>
      </c>
    </row>
    <row r="5842" spans="1:20" hidden="1" x14ac:dyDescent="0.25">
      <c r="A5842">
        <v>2796</v>
      </c>
      <c r="B5842">
        <v>333</v>
      </c>
      <c r="C5842">
        <v>269.05960001406203</v>
      </c>
      <c r="D5842">
        <v>0.11515156582524499</v>
      </c>
      <c r="E5842">
        <v>0</v>
      </c>
      <c r="F5842">
        <v>5.0037549744409403E-2</v>
      </c>
      <c r="G5842">
        <v>124</v>
      </c>
      <c r="H5842">
        <v>4</v>
      </c>
      <c r="I5842">
        <v>172.154471030341</v>
      </c>
      <c r="J5842">
        <v>252.967909363263</v>
      </c>
      <c r="K5842">
        <v>23.012210565903001</v>
      </c>
      <c r="L5842">
        <v>22.605801</v>
      </c>
      <c r="M5842">
        <v>267.39523827698599</v>
      </c>
      <c r="N5842">
        <v>152.85682315395201</v>
      </c>
      <c r="O5842">
        <v>0.307598692769111</v>
      </c>
      <c r="P5842">
        <v>2.12</v>
      </c>
      <c r="Q5842">
        <v>0</v>
      </c>
      <c r="R5842">
        <v>0.47758525636890797</v>
      </c>
      <c r="S5842">
        <v>267.39552830880501</v>
      </c>
    </row>
    <row r="5843" spans="1:20" x14ac:dyDescent="0.25">
      <c r="A5843">
        <v>2796</v>
      </c>
      <c r="B5843">
        <v>1499</v>
      </c>
      <c r="C5843">
        <v>234.45153252934799</v>
      </c>
      <c r="D5843">
        <v>0.14942453296190999</v>
      </c>
      <c r="E5843">
        <v>0</v>
      </c>
      <c r="F5843">
        <v>-0.150187405762293</v>
      </c>
      <c r="G5843">
        <v>124</v>
      </c>
      <c r="H5843">
        <v>4</v>
      </c>
      <c r="I5843">
        <v>57.312840204131803</v>
      </c>
      <c r="J5843">
        <v>204.00094163342899</v>
      </c>
      <c r="K5843">
        <v>23.012210565903001</v>
      </c>
      <c r="L5843">
        <v>-39.488300000000002</v>
      </c>
      <c r="M5843">
        <v>154.22241448829999</v>
      </c>
      <c r="N5843">
        <v>90.482120349617801</v>
      </c>
      <c r="O5843">
        <v>4.0894160577976599</v>
      </c>
      <c r="P5843">
        <v>13.34</v>
      </c>
      <c r="Q5843">
        <v>0</v>
      </c>
      <c r="R5843">
        <v>-8.4098622464387294</v>
      </c>
      <c r="S5843">
        <v>263.50746413491999</v>
      </c>
      <c r="T5843">
        <f>IF(AND(C5843&gt;=$V$3,B5843=$V$1,A5843&lt;=2004),1,0)</f>
        <v>0</v>
      </c>
    </row>
    <row r="5844" spans="1:20" hidden="1" x14ac:dyDescent="0.25">
      <c r="A5844">
        <v>2796</v>
      </c>
      <c r="B5844">
        <v>1513</v>
      </c>
      <c r="C5844">
        <v>237.77585745062399</v>
      </c>
      <c r="D5844">
        <v>0.15543265658734101</v>
      </c>
      <c r="E5844">
        <v>0</v>
      </c>
      <c r="F5844">
        <v>-0.182614480911343</v>
      </c>
      <c r="G5844">
        <v>124</v>
      </c>
      <c r="H5844">
        <v>4</v>
      </c>
      <c r="I5844">
        <v>63.371137314742803</v>
      </c>
      <c r="J5844">
        <v>205.15270705693001</v>
      </c>
      <c r="K5844">
        <v>23.012210565903001</v>
      </c>
      <c r="L5844">
        <v>-37.064602000000001</v>
      </c>
      <c r="M5844">
        <v>163.17516000761501</v>
      </c>
      <c r="N5844">
        <v>96.126165647722999</v>
      </c>
      <c r="O5844">
        <v>4.6522589673320898</v>
      </c>
      <c r="P5844">
        <v>12.15</v>
      </c>
      <c r="Q5844">
        <v>0</v>
      </c>
      <c r="R5844">
        <v>-8.1924004124079293</v>
      </c>
      <c r="S5844">
        <v>266.08744620787701</v>
      </c>
    </row>
    <row r="5845" spans="1:20" hidden="1" x14ac:dyDescent="0.25">
      <c r="A5845">
        <v>2796</v>
      </c>
      <c r="B5845">
        <v>3090</v>
      </c>
      <c r="C5845">
        <v>266.09055253814699</v>
      </c>
      <c r="D5845">
        <v>0.12615596589394201</v>
      </c>
      <c r="E5845">
        <v>0</v>
      </c>
      <c r="F5845">
        <v>0.25604606502189398</v>
      </c>
      <c r="G5845">
        <v>124</v>
      </c>
      <c r="H5845">
        <v>4</v>
      </c>
      <c r="I5845">
        <v>178.685970333841</v>
      </c>
      <c r="J5845">
        <v>244.96884029648501</v>
      </c>
      <c r="K5845">
        <v>23.012210565903001</v>
      </c>
      <c r="L5845">
        <v>47.642398999999997</v>
      </c>
      <c r="M5845">
        <v>255.30269141240399</v>
      </c>
      <c r="N5845">
        <v>147.249635916649</v>
      </c>
      <c r="O5845">
        <v>-0.137423192110813</v>
      </c>
      <c r="P5845">
        <v>2.06</v>
      </c>
      <c r="Q5845">
        <v>0</v>
      </c>
      <c r="R5845">
        <v>7.4129813286045101</v>
      </c>
      <c r="S5845">
        <v>240.348084072055</v>
      </c>
    </row>
    <row r="5846" spans="1:20" hidden="1" x14ac:dyDescent="0.25">
      <c r="A5846">
        <v>2797</v>
      </c>
      <c r="B5846">
        <v>333</v>
      </c>
      <c r="C5846">
        <v>269.07560643921602</v>
      </c>
      <c r="D5846">
        <v>0.115232633158439</v>
      </c>
      <c r="E5846">
        <v>0</v>
      </c>
      <c r="F5846">
        <v>-3.6119694792229103E-2</v>
      </c>
      <c r="G5846">
        <v>125</v>
      </c>
      <c r="H5846">
        <v>4</v>
      </c>
      <c r="I5846">
        <v>172.27940630422799</v>
      </c>
      <c r="J5846">
        <v>252.98391578841799</v>
      </c>
      <c r="K5846">
        <v>23.187517750069599</v>
      </c>
      <c r="L5846">
        <v>22.605801</v>
      </c>
      <c r="M5846">
        <v>267.45345651249397</v>
      </c>
      <c r="N5846">
        <v>152.90047870162601</v>
      </c>
      <c r="O5846">
        <v>0.29826661082258399</v>
      </c>
      <c r="P5846">
        <v>2.1</v>
      </c>
      <c r="Q5846">
        <v>0</v>
      </c>
      <c r="R5846">
        <v>0.47955956528438598</v>
      </c>
      <c r="S5846">
        <v>267.40335282875299</v>
      </c>
    </row>
    <row r="5847" spans="1:20" x14ac:dyDescent="0.25">
      <c r="A5847">
        <v>2797</v>
      </c>
      <c r="B5847">
        <v>1499</v>
      </c>
      <c r="C5847">
        <v>234.43326584328199</v>
      </c>
      <c r="D5847">
        <v>0.149529728651732</v>
      </c>
      <c r="E5847">
        <v>0</v>
      </c>
      <c r="F5847">
        <v>0.194516223393323</v>
      </c>
      <c r="G5847">
        <v>125</v>
      </c>
      <c r="H5847">
        <v>4</v>
      </c>
      <c r="I5847">
        <v>56.8128589277134</v>
      </c>
      <c r="J5847">
        <v>203.98267494736299</v>
      </c>
      <c r="K5847">
        <v>23.187517750069599</v>
      </c>
      <c r="L5847">
        <v>-39.488300000000002</v>
      </c>
      <c r="M5847">
        <v>154.19367157289301</v>
      </c>
      <c r="N5847">
        <v>90.471816824835003</v>
      </c>
      <c r="O5847">
        <v>4.0309681504179604</v>
      </c>
      <c r="P5847">
        <v>13.55</v>
      </c>
      <c r="Q5847">
        <v>0</v>
      </c>
      <c r="R5847">
        <v>-8.3734672524511993</v>
      </c>
      <c r="S5847">
        <v>263.37084218783599</v>
      </c>
      <c r="T5847">
        <f>IF(AND(C5847&gt;=$V$3,B5847=$V$1,A5847&lt;=2004),1,0)</f>
        <v>0</v>
      </c>
    </row>
    <row r="5848" spans="1:20" hidden="1" x14ac:dyDescent="0.25">
      <c r="A5848">
        <v>2797</v>
      </c>
      <c r="B5848">
        <v>1513</v>
      </c>
      <c r="C5848">
        <v>237.75203946286601</v>
      </c>
      <c r="D5848">
        <v>0.15554208202910999</v>
      </c>
      <c r="E5848">
        <v>0</v>
      </c>
      <c r="F5848">
        <v>0.16403902471106699</v>
      </c>
      <c r="G5848">
        <v>125</v>
      </c>
      <c r="H5848">
        <v>4</v>
      </c>
      <c r="I5848">
        <v>62.8744639805482</v>
      </c>
      <c r="J5848">
        <v>205.128889069172</v>
      </c>
      <c r="K5848">
        <v>23.187517750069599</v>
      </c>
      <c r="L5848">
        <v>-37.064602000000001</v>
      </c>
      <c r="M5848">
        <v>163.12678312726399</v>
      </c>
      <c r="N5848">
        <v>96.104702267941903</v>
      </c>
      <c r="O5848">
        <v>4.6306895012570104</v>
      </c>
      <c r="P5848">
        <v>12.34</v>
      </c>
      <c r="Q5848">
        <v>0</v>
      </c>
      <c r="R5848">
        <v>-8.1589592287675696</v>
      </c>
      <c r="S5848">
        <v>265.95432418537399</v>
      </c>
    </row>
    <row r="5849" spans="1:20" hidden="1" x14ac:dyDescent="0.25">
      <c r="A5849">
        <v>2797</v>
      </c>
      <c r="B5849">
        <v>3090</v>
      </c>
      <c r="C5849">
        <v>266.23585483977303</v>
      </c>
      <c r="D5849">
        <v>0.126244780385072</v>
      </c>
      <c r="E5849">
        <v>0</v>
      </c>
      <c r="F5849">
        <v>-0.13058501792886301</v>
      </c>
      <c r="G5849">
        <v>125</v>
      </c>
      <c r="H5849">
        <v>4</v>
      </c>
      <c r="I5849">
        <v>179.262285644424</v>
      </c>
      <c r="J5849">
        <v>245.11414259811099</v>
      </c>
      <c r="K5849">
        <v>23.187517750069599</v>
      </c>
      <c r="L5849">
        <v>47.642398999999997</v>
      </c>
      <c r="M5849">
        <v>255.84213311767201</v>
      </c>
      <c r="N5849">
        <v>147.57102182346301</v>
      </c>
      <c r="O5849">
        <v>-0.15139187939700699</v>
      </c>
      <c r="P5849">
        <v>2.0499999999999998</v>
      </c>
      <c r="Q5849">
        <v>0</v>
      </c>
      <c r="R5849">
        <v>7.4185787475056797</v>
      </c>
      <c r="S5849">
        <v>240.46912600636</v>
      </c>
    </row>
    <row r="5850" spans="1:20" hidden="1" x14ac:dyDescent="0.25">
      <c r="A5850">
        <v>2798</v>
      </c>
      <c r="B5850">
        <v>333</v>
      </c>
      <c r="C5850">
        <v>269.09009782501101</v>
      </c>
      <c r="D5850">
        <v>0.115299126573276</v>
      </c>
      <c r="E5850">
        <v>0</v>
      </c>
      <c r="F5850">
        <v>4.01409013398926E-2</v>
      </c>
      <c r="G5850">
        <v>126</v>
      </c>
      <c r="H5850">
        <v>4</v>
      </c>
      <c r="I5850">
        <v>172.27940630422799</v>
      </c>
      <c r="J5850">
        <v>252.99840717421301</v>
      </c>
      <c r="K5850">
        <v>23.187517750069599</v>
      </c>
      <c r="L5850">
        <v>22.605801</v>
      </c>
      <c r="M5850">
        <v>267.51710569302099</v>
      </c>
      <c r="N5850">
        <v>152.94537469332701</v>
      </c>
      <c r="O5850">
        <v>0.289236796043504</v>
      </c>
      <c r="P5850">
        <v>2.09</v>
      </c>
      <c r="Q5850">
        <v>0</v>
      </c>
      <c r="R5850">
        <v>0.48191746301888899</v>
      </c>
      <c r="S5850">
        <v>267.41121582028899</v>
      </c>
    </row>
    <row r="5851" spans="1:20" x14ac:dyDescent="0.25">
      <c r="A5851">
        <v>2798</v>
      </c>
      <c r="B5851">
        <v>1499</v>
      </c>
      <c r="C5851">
        <v>234.42003315106999</v>
      </c>
      <c r="D5851">
        <v>0.149616012736415</v>
      </c>
      <c r="E5851">
        <v>0</v>
      </c>
      <c r="F5851">
        <v>-0.13337698722713301</v>
      </c>
      <c r="G5851">
        <v>126</v>
      </c>
      <c r="H5851">
        <v>4</v>
      </c>
      <c r="I5851">
        <v>56.8128589277134</v>
      </c>
      <c r="J5851">
        <v>203.96944225515199</v>
      </c>
      <c r="K5851">
        <v>23.187517750069599</v>
      </c>
      <c r="L5851">
        <v>-39.488300000000002</v>
      </c>
      <c r="M5851">
        <v>154.14562278079299</v>
      </c>
      <c r="N5851">
        <v>90.449001284138902</v>
      </c>
      <c r="O5851">
        <v>3.9732200303448102</v>
      </c>
      <c r="P5851">
        <v>13.75</v>
      </c>
      <c r="Q5851">
        <v>0</v>
      </c>
      <c r="R5851">
        <v>-8.3393591083467999</v>
      </c>
      <c r="S5851">
        <v>263.23477675108597</v>
      </c>
      <c r="T5851">
        <f>IF(AND(C5851&gt;=$V$3,B5851=$V$1,A5851&lt;=2004),1,0)</f>
        <v>0</v>
      </c>
    </row>
    <row r="5852" spans="1:20" hidden="1" x14ac:dyDescent="0.25">
      <c r="A5852">
        <v>2798</v>
      </c>
      <c r="B5852">
        <v>1513</v>
      </c>
      <c r="C5852">
        <v>237.73460007218199</v>
      </c>
      <c r="D5852">
        <v>0.155631835460074</v>
      </c>
      <c r="E5852">
        <v>0</v>
      </c>
      <c r="F5852">
        <v>-0.16900293933695201</v>
      </c>
      <c r="G5852">
        <v>126</v>
      </c>
      <c r="H5852">
        <v>4</v>
      </c>
      <c r="I5852">
        <v>62.8744639805482</v>
      </c>
      <c r="J5852">
        <v>205.11144967848799</v>
      </c>
      <c r="K5852">
        <v>23.187517750069599</v>
      </c>
      <c r="L5852">
        <v>-37.064602000000001</v>
      </c>
      <c r="M5852">
        <v>163.061431362604</v>
      </c>
      <c r="N5852">
        <v>96.071966686308897</v>
      </c>
      <c r="O5852">
        <v>4.6085759791358996</v>
      </c>
      <c r="P5852">
        <v>12.53</v>
      </c>
      <c r="Q5852">
        <v>0</v>
      </c>
      <c r="R5852">
        <v>-8.12745950719858</v>
      </c>
      <c r="S5852">
        <v>265.82171611403999</v>
      </c>
    </row>
    <row r="5853" spans="1:20" hidden="1" x14ac:dyDescent="0.25">
      <c r="A5853">
        <v>2798</v>
      </c>
      <c r="B5853">
        <v>3090</v>
      </c>
      <c r="C5853">
        <v>266.37180770101298</v>
      </c>
      <c r="D5853">
        <v>0.12631762820884401</v>
      </c>
      <c r="E5853">
        <v>0</v>
      </c>
      <c r="F5853">
        <v>0.24771388591028001</v>
      </c>
      <c r="G5853">
        <v>126</v>
      </c>
      <c r="H5853">
        <v>4</v>
      </c>
      <c r="I5853">
        <v>179.262285644424</v>
      </c>
      <c r="J5853">
        <v>245.250095459351</v>
      </c>
      <c r="K5853">
        <v>23.187517750069599</v>
      </c>
      <c r="L5853">
        <v>47.642398999999997</v>
      </c>
      <c r="M5853">
        <v>256.40141507540801</v>
      </c>
      <c r="N5853">
        <v>147.90204465196601</v>
      </c>
      <c r="O5853">
        <v>-0.16385517580887801</v>
      </c>
      <c r="P5853">
        <v>2.0499999999999998</v>
      </c>
      <c r="Q5853">
        <v>0</v>
      </c>
      <c r="R5853">
        <v>7.4255702077709396</v>
      </c>
      <c r="S5853">
        <v>240.590282013712</v>
      </c>
    </row>
    <row r="5854" spans="1:20" hidden="1" x14ac:dyDescent="0.25">
      <c r="A5854">
        <v>2799</v>
      </c>
      <c r="B5854">
        <v>333</v>
      </c>
      <c r="C5854">
        <v>269.10600251527097</v>
      </c>
      <c r="D5854">
        <v>0.115367318950479</v>
      </c>
      <c r="E5854">
        <v>0</v>
      </c>
      <c r="F5854">
        <v>-3.7445458100021999E-2</v>
      </c>
      <c r="G5854">
        <v>127</v>
      </c>
      <c r="H5854">
        <v>4</v>
      </c>
      <c r="I5854">
        <v>172.408612197449</v>
      </c>
      <c r="J5854">
        <v>253.01431186447201</v>
      </c>
      <c r="K5854">
        <v>23.3557617917069</v>
      </c>
      <c r="L5854">
        <v>22.605801</v>
      </c>
      <c r="M5854">
        <v>267.57474015232799</v>
      </c>
      <c r="N5854">
        <v>152.98704998076801</v>
      </c>
      <c r="O5854">
        <v>0.27976025864200199</v>
      </c>
      <c r="P5854">
        <v>2.0699999999999998</v>
      </c>
      <c r="Q5854">
        <v>0</v>
      </c>
      <c r="R5854">
        <v>0.483827663077811</v>
      </c>
      <c r="S5854">
        <v>267.419109978753</v>
      </c>
    </row>
    <row r="5855" spans="1:20" x14ac:dyDescent="0.25">
      <c r="A5855">
        <v>2799</v>
      </c>
      <c r="B5855">
        <v>1499</v>
      </c>
      <c r="C5855">
        <v>234.39946099317899</v>
      </c>
      <c r="D5855">
        <v>0.149704501451632</v>
      </c>
      <c r="E5855">
        <v>0</v>
      </c>
      <c r="F5855">
        <v>0.194461104110104</v>
      </c>
      <c r="G5855">
        <v>127</v>
      </c>
      <c r="H5855">
        <v>4</v>
      </c>
      <c r="I5855">
        <v>56.336597994690898</v>
      </c>
      <c r="J5855">
        <v>203.94887009726099</v>
      </c>
      <c r="K5855">
        <v>23.3557617917069</v>
      </c>
      <c r="L5855">
        <v>-39.488300000000002</v>
      </c>
      <c r="M5855">
        <v>154.11082244854001</v>
      </c>
      <c r="N5855">
        <v>90.434091982657705</v>
      </c>
      <c r="O5855">
        <v>3.9168126179254901</v>
      </c>
      <c r="P5855">
        <v>13.94</v>
      </c>
      <c r="Q5855">
        <v>0</v>
      </c>
      <c r="R5855">
        <v>-8.3039606231808492</v>
      </c>
      <c r="S5855">
        <v>263.09928887794501</v>
      </c>
      <c r="T5855">
        <f>IF(AND(C5855&gt;=$V$3,B5855=$V$1,A5855&lt;=2004),1,0)</f>
        <v>0</v>
      </c>
    </row>
    <row r="5856" spans="1:20" hidden="1" x14ac:dyDescent="0.25">
      <c r="A5856">
        <v>2799</v>
      </c>
      <c r="B5856">
        <v>1513</v>
      </c>
      <c r="C5856">
        <v>237.711441326993</v>
      </c>
      <c r="D5856">
        <v>0.155723882166271</v>
      </c>
      <c r="E5856">
        <v>0</v>
      </c>
      <c r="F5856">
        <v>0.15153613545687</v>
      </c>
      <c r="G5856">
        <v>127</v>
      </c>
      <c r="H5856">
        <v>4</v>
      </c>
      <c r="I5856">
        <v>62.4015404537612</v>
      </c>
      <c r="J5856">
        <v>205.08829093329899</v>
      </c>
      <c r="K5856">
        <v>23.3557617917069</v>
      </c>
      <c r="L5856">
        <v>-37.064602000000001</v>
      </c>
      <c r="M5856">
        <v>163.01359363811699</v>
      </c>
      <c r="N5856">
        <v>96.049690981566201</v>
      </c>
      <c r="O5856">
        <v>4.5850237096276398</v>
      </c>
      <c r="P5856">
        <v>12.72</v>
      </c>
      <c r="Q5856">
        <v>0</v>
      </c>
      <c r="R5856">
        <v>-8.0942696859592598</v>
      </c>
      <c r="S5856">
        <v>265.68964956963498</v>
      </c>
    </row>
    <row r="5857" spans="1:20" hidden="1" x14ac:dyDescent="0.25">
      <c r="A5857">
        <v>2799</v>
      </c>
      <c r="B5857">
        <v>3090</v>
      </c>
      <c r="C5857">
        <v>266.51270452004002</v>
      </c>
      <c r="D5857">
        <v>0.126392337355446</v>
      </c>
      <c r="E5857">
        <v>0</v>
      </c>
      <c r="F5857">
        <v>-0.13099054853820999</v>
      </c>
      <c r="G5857">
        <v>127</v>
      </c>
      <c r="H5857">
        <v>4</v>
      </c>
      <c r="I5857">
        <v>179.82689960217201</v>
      </c>
      <c r="J5857">
        <v>245.39099227837801</v>
      </c>
      <c r="K5857">
        <v>23.3557617917069</v>
      </c>
      <c r="L5857">
        <v>47.642398999999997</v>
      </c>
      <c r="M5857">
        <v>256.92554005876502</v>
      </c>
      <c r="N5857">
        <v>148.21303569258001</v>
      </c>
      <c r="O5857">
        <v>-0.175994371312482</v>
      </c>
      <c r="P5857">
        <v>2.04</v>
      </c>
      <c r="Q5857">
        <v>0</v>
      </c>
      <c r="R5857">
        <v>7.4298344307584703</v>
      </c>
      <c r="S5857">
        <v>240.71150759635799</v>
      </c>
    </row>
    <row r="5858" spans="1:20" hidden="1" x14ac:dyDescent="0.25">
      <c r="A5858">
        <v>2800</v>
      </c>
      <c r="B5858">
        <v>333</v>
      </c>
      <c r="C5858">
        <v>269.12000886082097</v>
      </c>
      <c r="D5858">
        <v>0.115432455228355</v>
      </c>
      <c r="E5858">
        <v>0</v>
      </c>
      <c r="F5858">
        <v>5.0296564644347799E-2</v>
      </c>
      <c r="G5858">
        <v>128</v>
      </c>
      <c r="H5858">
        <v>4</v>
      </c>
      <c r="I5858">
        <v>172.408612197449</v>
      </c>
      <c r="J5858">
        <v>253.02831821002201</v>
      </c>
      <c r="K5858">
        <v>23.3557617917069</v>
      </c>
      <c r="L5858">
        <v>22.605801</v>
      </c>
      <c r="M5858">
        <v>267.63800625858403</v>
      </c>
      <c r="N5858">
        <v>153.03155496723801</v>
      </c>
      <c r="O5858">
        <v>0.27053332436940097</v>
      </c>
      <c r="P5858">
        <v>2.0499999999999998</v>
      </c>
      <c r="Q5858">
        <v>0</v>
      </c>
      <c r="R5858">
        <v>0.48613617366281198</v>
      </c>
      <c r="S5858">
        <v>267.42704180300098</v>
      </c>
    </row>
    <row r="5859" spans="1:20" x14ac:dyDescent="0.25">
      <c r="A5859">
        <v>2800</v>
      </c>
      <c r="B5859">
        <v>1499</v>
      </c>
      <c r="C5859">
        <v>234.38342298479199</v>
      </c>
      <c r="D5859">
        <v>0.14978902446988901</v>
      </c>
      <c r="E5859">
        <v>0</v>
      </c>
      <c r="F5859">
        <v>-0.120133484172555</v>
      </c>
      <c r="G5859">
        <v>128</v>
      </c>
      <c r="H5859">
        <v>4</v>
      </c>
      <c r="I5859">
        <v>56.336597994690898</v>
      </c>
      <c r="J5859">
        <v>203.932832088873</v>
      </c>
      <c r="K5859">
        <v>23.3557617917069</v>
      </c>
      <c r="L5859">
        <v>-39.488300000000002</v>
      </c>
      <c r="M5859">
        <v>154.05673193734</v>
      </c>
      <c r="N5859">
        <v>90.407610927992394</v>
      </c>
      <c r="O5859">
        <v>3.8624535661116699</v>
      </c>
      <c r="P5859">
        <v>14.12</v>
      </c>
      <c r="Q5859">
        <v>0</v>
      </c>
      <c r="R5859">
        <v>-8.2708437026326092</v>
      </c>
      <c r="S5859">
        <v>262.96434134228099</v>
      </c>
      <c r="T5859">
        <f>IF(AND(C5859&gt;=$V$3,B5859=$V$1,A5859&lt;=2004),1,0)</f>
        <v>0</v>
      </c>
    </row>
    <row r="5860" spans="1:20" hidden="1" x14ac:dyDescent="0.25">
      <c r="A5860">
        <v>2800</v>
      </c>
      <c r="B5860">
        <v>1513</v>
      </c>
      <c r="C5860">
        <v>237.69414709968399</v>
      </c>
      <c r="D5860">
        <v>0.155811803721118</v>
      </c>
      <c r="E5860">
        <v>0</v>
      </c>
      <c r="F5860">
        <v>-0.15538225778043099</v>
      </c>
      <c r="G5860">
        <v>128</v>
      </c>
      <c r="H5860">
        <v>4</v>
      </c>
      <c r="I5860">
        <v>62.4015404537612</v>
      </c>
      <c r="J5860">
        <v>205.07099670599001</v>
      </c>
      <c r="K5860">
        <v>23.3557617917069</v>
      </c>
      <c r="L5860">
        <v>-37.064602000000001</v>
      </c>
      <c r="M5860">
        <v>162.95008351084101</v>
      </c>
      <c r="N5860">
        <v>96.017910005070604</v>
      </c>
      <c r="O5860">
        <v>4.5600623492849204</v>
      </c>
      <c r="P5860">
        <v>12.9</v>
      </c>
      <c r="Q5860">
        <v>0</v>
      </c>
      <c r="R5860">
        <v>-8.0628841533027504</v>
      </c>
      <c r="S5860">
        <v>265.558095113288</v>
      </c>
    </row>
    <row r="5861" spans="1:20" hidden="1" x14ac:dyDescent="0.25">
      <c r="A5861">
        <v>2800</v>
      </c>
      <c r="B5861">
        <v>3090</v>
      </c>
      <c r="C5861">
        <v>266.64421627044402</v>
      </c>
      <c r="D5861">
        <v>0.12646369834816301</v>
      </c>
      <c r="E5861">
        <v>0</v>
      </c>
      <c r="F5861">
        <v>0.24865787495011299</v>
      </c>
      <c r="G5861">
        <v>128</v>
      </c>
      <c r="H5861">
        <v>4</v>
      </c>
      <c r="I5861">
        <v>179.82689960217201</v>
      </c>
      <c r="J5861">
        <v>245.52250402878201</v>
      </c>
      <c r="K5861">
        <v>23.3557617917069</v>
      </c>
      <c r="L5861">
        <v>47.642398999999997</v>
      </c>
      <c r="M5861">
        <v>257.46957245663202</v>
      </c>
      <c r="N5861">
        <v>148.53515491651399</v>
      </c>
      <c r="O5861">
        <v>-0.18707012817492499</v>
      </c>
      <c r="P5861">
        <v>2.0299999999999998</v>
      </c>
      <c r="Q5861">
        <v>0</v>
      </c>
      <c r="R5861">
        <v>7.4355033749137798</v>
      </c>
      <c r="S5861">
        <v>240.83282567380499</v>
      </c>
    </row>
    <row r="5862" spans="1:20" hidden="1" x14ac:dyDescent="0.25">
      <c r="A5862">
        <v>2801</v>
      </c>
      <c r="B5862">
        <v>333</v>
      </c>
      <c r="C5862">
        <v>269.13557933309698</v>
      </c>
      <c r="D5862">
        <v>0.11549362555933999</v>
      </c>
      <c r="E5862">
        <v>0</v>
      </c>
      <c r="F5862">
        <v>-4.1441488913629997E-2</v>
      </c>
      <c r="G5862">
        <v>129</v>
      </c>
      <c r="H5862">
        <v>4</v>
      </c>
      <c r="I5862">
        <v>172.542181930693</v>
      </c>
      <c r="J5862">
        <v>253.04388868229901</v>
      </c>
      <c r="K5862">
        <v>23.516891442050198</v>
      </c>
      <c r="L5862">
        <v>22.605801</v>
      </c>
      <c r="M5862">
        <v>267.69373036781002</v>
      </c>
      <c r="N5862">
        <v>153.07124108227501</v>
      </c>
      <c r="O5862">
        <v>0.26210825252326397</v>
      </c>
      <c r="P5862">
        <v>2.0299999999999998</v>
      </c>
      <c r="Q5862">
        <v>0</v>
      </c>
      <c r="R5862">
        <v>0.48788675615605198</v>
      </c>
      <c r="S5862">
        <v>267.43500218984798</v>
      </c>
    </row>
    <row r="5863" spans="1:20" x14ac:dyDescent="0.25">
      <c r="A5863">
        <v>2801</v>
      </c>
      <c r="B5863">
        <v>1499</v>
      </c>
      <c r="C5863">
        <v>234.36054751165</v>
      </c>
      <c r="D5863">
        <v>0.14986840114247699</v>
      </c>
      <c r="E5863">
        <v>0</v>
      </c>
      <c r="F5863">
        <v>0.181160466949572</v>
      </c>
      <c r="G5863">
        <v>129</v>
      </c>
      <c r="H5863">
        <v>4</v>
      </c>
      <c r="I5863">
        <v>55.884099462468399</v>
      </c>
      <c r="J5863">
        <v>203.909956615732</v>
      </c>
      <c r="K5863">
        <v>23.516891442050198</v>
      </c>
      <c r="L5863">
        <v>-39.488300000000002</v>
      </c>
      <c r="M5863">
        <v>154.01457297367401</v>
      </c>
      <c r="N5863">
        <v>90.387806635418499</v>
      </c>
      <c r="O5863">
        <v>3.8101584648542199</v>
      </c>
      <c r="P5863">
        <v>14.3</v>
      </c>
      <c r="Q5863">
        <v>0</v>
      </c>
      <c r="R5863">
        <v>-8.2365758276192995</v>
      </c>
      <c r="S5863">
        <v>262.82995292312899</v>
      </c>
      <c r="T5863">
        <f>IF(AND(C5863&gt;=$V$3,B5863=$V$1,A5863&lt;=2004),1,0)</f>
        <v>0</v>
      </c>
    </row>
    <row r="5864" spans="1:20" hidden="1" x14ac:dyDescent="0.25">
      <c r="A5864">
        <v>2801</v>
      </c>
      <c r="B5864">
        <v>1513</v>
      </c>
      <c r="C5864">
        <v>237.67124935030401</v>
      </c>
      <c r="D5864">
        <v>0.155894372003896</v>
      </c>
      <c r="E5864">
        <v>0</v>
      </c>
      <c r="F5864">
        <v>0.14846712504534801</v>
      </c>
      <c r="G5864">
        <v>129</v>
      </c>
      <c r="H5864">
        <v>4</v>
      </c>
      <c r="I5864">
        <v>61.952431253244697</v>
      </c>
      <c r="J5864">
        <v>205.04809895661</v>
      </c>
      <c r="K5864">
        <v>23.516891442050198</v>
      </c>
      <c r="L5864">
        <v>-37.064602000000001</v>
      </c>
      <c r="M5864">
        <v>162.90266823716399</v>
      </c>
      <c r="N5864">
        <v>95.995263840235694</v>
      </c>
      <c r="O5864">
        <v>4.5344820478606103</v>
      </c>
      <c r="P5864">
        <v>13.08</v>
      </c>
      <c r="Q5864">
        <v>0</v>
      </c>
      <c r="R5864">
        <v>-8.0299561336784802</v>
      </c>
      <c r="S5864">
        <v>265.42707791229901</v>
      </c>
    </row>
    <row r="5865" spans="1:20" hidden="1" x14ac:dyDescent="0.25">
      <c r="A5865">
        <v>2801</v>
      </c>
      <c r="B5865">
        <v>3090</v>
      </c>
      <c r="C5865">
        <v>266.78111085857898</v>
      </c>
      <c r="D5865">
        <v>0.12653071439031699</v>
      </c>
      <c r="E5865">
        <v>0</v>
      </c>
      <c r="F5865">
        <v>-0.14261869379852199</v>
      </c>
      <c r="G5865">
        <v>129</v>
      </c>
      <c r="H5865">
        <v>4</v>
      </c>
      <c r="I5865">
        <v>180.379638888616</v>
      </c>
      <c r="J5865">
        <v>245.659398616917</v>
      </c>
      <c r="K5865">
        <v>23.516891442050198</v>
      </c>
      <c r="L5865">
        <v>47.642398999999997</v>
      </c>
      <c r="M5865">
        <v>257.97814626268899</v>
      </c>
      <c r="N5865">
        <v>148.836343776897</v>
      </c>
      <c r="O5865">
        <v>-0.19686398754197401</v>
      </c>
      <c r="P5865">
        <v>2.0299999999999998</v>
      </c>
      <c r="Q5865">
        <v>0</v>
      </c>
      <c r="R5865">
        <v>7.4384410328021602</v>
      </c>
      <c r="S5865">
        <v>240.954191682237</v>
      </c>
    </row>
    <row r="5866" spans="1:20" hidden="1" x14ac:dyDescent="0.25">
      <c r="A5866">
        <v>2802</v>
      </c>
      <c r="B5866">
        <v>333</v>
      </c>
      <c r="C5866">
        <v>269.15267326332901</v>
      </c>
      <c r="D5866">
        <v>0.11554547157556801</v>
      </c>
      <c r="E5866">
        <v>0</v>
      </c>
      <c r="F5866">
        <v>-4.0363971524081201E-2</v>
      </c>
      <c r="G5866">
        <v>130</v>
      </c>
      <c r="H5866">
        <v>4</v>
      </c>
      <c r="I5866">
        <v>172.68020147092199</v>
      </c>
      <c r="J5866">
        <v>253.06098261253001</v>
      </c>
      <c r="K5866">
        <v>23.670857619446998</v>
      </c>
      <c r="L5866">
        <v>22.605801</v>
      </c>
      <c r="M5866">
        <v>267.75568755294802</v>
      </c>
      <c r="N5866">
        <v>153.11329984335401</v>
      </c>
      <c r="O5866">
        <v>0.25398843300606999</v>
      </c>
      <c r="P5866">
        <v>2.0099999999999998</v>
      </c>
      <c r="Q5866">
        <v>0</v>
      </c>
      <c r="R5866">
        <v>0.49007986433081702</v>
      </c>
      <c r="S5866">
        <v>267.44299835956798</v>
      </c>
    </row>
    <row r="5867" spans="1:20" x14ac:dyDescent="0.25">
      <c r="A5867">
        <v>2802</v>
      </c>
      <c r="B5867">
        <v>1499</v>
      </c>
      <c r="C5867">
        <v>234.331066952539</v>
      </c>
      <c r="D5867">
        <v>0.14993567827158299</v>
      </c>
      <c r="E5867">
        <v>0</v>
      </c>
      <c r="F5867">
        <v>0.175003535246364</v>
      </c>
      <c r="G5867">
        <v>130</v>
      </c>
      <c r="H5867">
        <v>4</v>
      </c>
      <c r="I5867">
        <v>55.455404652747802</v>
      </c>
      <c r="J5867">
        <v>203.88047605662001</v>
      </c>
      <c r="K5867">
        <v>23.670857619446998</v>
      </c>
      <c r="L5867">
        <v>-39.488300000000002</v>
      </c>
      <c r="M5867">
        <v>153.95445540334501</v>
      </c>
      <c r="N5867">
        <v>90.356706020759802</v>
      </c>
      <c r="O5867">
        <v>3.7596052382321701</v>
      </c>
      <c r="P5867">
        <v>14.46</v>
      </c>
      <c r="Q5867">
        <v>0</v>
      </c>
      <c r="R5867">
        <v>-8.2044395322040504</v>
      </c>
      <c r="S5867">
        <v>262.69608884152098</v>
      </c>
      <c r="T5867">
        <f>IF(AND(C5867&gt;=$V$3,B5867=$V$1,A5867&lt;=2004),1,0)</f>
        <v>0</v>
      </c>
    </row>
    <row r="5868" spans="1:20" hidden="1" x14ac:dyDescent="0.25">
      <c r="A5868">
        <v>2802</v>
      </c>
      <c r="B5868">
        <v>1513</v>
      </c>
      <c r="C5868">
        <v>237.64358569061301</v>
      </c>
      <c r="D5868">
        <v>0.15596435423972599</v>
      </c>
      <c r="E5868">
        <v>0</v>
      </c>
      <c r="F5868">
        <v>0.126274337564596</v>
      </c>
      <c r="G5868">
        <v>130</v>
      </c>
      <c r="H5868">
        <v>4</v>
      </c>
      <c r="I5868">
        <v>61.527199503895098</v>
      </c>
      <c r="J5868">
        <v>205.020435296919</v>
      </c>
      <c r="K5868">
        <v>23.670857619446998</v>
      </c>
      <c r="L5868">
        <v>-37.064602000000001</v>
      </c>
      <c r="M5868">
        <v>162.83990580815899</v>
      </c>
      <c r="N5868">
        <v>95.962762352564098</v>
      </c>
      <c r="O5868">
        <v>4.50816344761901</v>
      </c>
      <c r="P5868">
        <v>13.26</v>
      </c>
      <c r="Q5868">
        <v>0</v>
      </c>
      <c r="R5868">
        <v>-7.9987977905325698</v>
      </c>
      <c r="S5868">
        <v>265.29656909253202</v>
      </c>
    </row>
    <row r="5869" spans="1:20" hidden="1" x14ac:dyDescent="0.25">
      <c r="A5869">
        <v>2802</v>
      </c>
      <c r="B5869">
        <v>3090</v>
      </c>
      <c r="C5869">
        <v>266.922263858804</v>
      </c>
      <c r="D5869">
        <v>0.12658751504437701</v>
      </c>
      <c r="E5869">
        <v>0</v>
      </c>
      <c r="F5869">
        <v>-0.11282696041045299</v>
      </c>
      <c r="G5869">
        <v>130</v>
      </c>
      <c r="H5869">
        <v>4</v>
      </c>
      <c r="I5869">
        <v>180.920326830074</v>
      </c>
      <c r="J5869">
        <v>245.80055161714199</v>
      </c>
      <c r="K5869">
        <v>23.670857619446998</v>
      </c>
      <c r="L5869">
        <v>47.642398999999997</v>
      </c>
      <c r="M5869">
        <v>258.50833616864799</v>
      </c>
      <c r="N5869">
        <v>149.14884298632299</v>
      </c>
      <c r="O5869">
        <v>-0.20669769720265499</v>
      </c>
      <c r="P5869">
        <v>2.02</v>
      </c>
      <c r="Q5869">
        <v>0</v>
      </c>
      <c r="R5869">
        <v>7.44291612778032</v>
      </c>
      <c r="S5869">
        <v>241.075630706563</v>
      </c>
    </row>
    <row r="5870" spans="1:20" hidden="1" x14ac:dyDescent="0.25">
      <c r="A5870">
        <v>2803</v>
      </c>
      <c r="B5870">
        <v>333</v>
      </c>
      <c r="C5870">
        <v>269.16779667190201</v>
      </c>
      <c r="D5870">
        <v>0.115600230266948</v>
      </c>
      <c r="E5870">
        <v>0</v>
      </c>
      <c r="F5870">
        <v>5.2208894039136998E-2</v>
      </c>
      <c r="G5870">
        <v>131</v>
      </c>
      <c r="H5870">
        <v>4</v>
      </c>
      <c r="I5870">
        <v>172.68020147092199</v>
      </c>
      <c r="J5870">
        <v>253.07610602110299</v>
      </c>
      <c r="K5870">
        <v>23.670857619446998</v>
      </c>
      <c r="L5870">
        <v>22.605801</v>
      </c>
      <c r="M5870">
        <v>267.82371918411701</v>
      </c>
      <c r="N5870">
        <v>153.15920597118401</v>
      </c>
      <c r="O5870">
        <v>0.246526875285208</v>
      </c>
      <c r="P5870">
        <v>1.99</v>
      </c>
      <c r="Q5870">
        <v>0</v>
      </c>
      <c r="R5870">
        <v>0.49270169730966701</v>
      </c>
      <c r="S5870">
        <v>267.45103730725702</v>
      </c>
    </row>
    <row r="5871" spans="1:20" x14ac:dyDescent="0.25">
      <c r="A5871">
        <v>2803</v>
      </c>
      <c r="B5871">
        <v>1499</v>
      </c>
      <c r="C5871">
        <v>234.30646856721199</v>
      </c>
      <c r="D5871">
        <v>0.150006734985631</v>
      </c>
      <c r="E5871">
        <v>0</v>
      </c>
      <c r="F5871">
        <v>-0.12935448651096201</v>
      </c>
      <c r="G5871">
        <v>131</v>
      </c>
      <c r="H5871">
        <v>4</v>
      </c>
      <c r="I5871">
        <v>55.455404652747802</v>
      </c>
      <c r="J5871">
        <v>203.855877671294</v>
      </c>
      <c r="K5871">
        <v>23.670857619446998</v>
      </c>
      <c r="L5871">
        <v>-39.488300000000002</v>
      </c>
      <c r="M5871">
        <v>153.87700538617699</v>
      </c>
      <c r="N5871">
        <v>90.315662606192205</v>
      </c>
      <c r="O5871">
        <v>3.7126348286660198</v>
      </c>
      <c r="P5871">
        <v>14.63</v>
      </c>
      <c r="Q5871">
        <v>0</v>
      </c>
      <c r="R5871">
        <v>-8.1743578256807492</v>
      </c>
      <c r="S5871">
        <v>262.56271557467301</v>
      </c>
      <c r="T5871">
        <f>IF(AND(C5871&gt;=$V$3,B5871=$V$1,A5871&lt;=2004),1,0)</f>
        <v>0</v>
      </c>
    </row>
    <row r="5872" spans="1:20" hidden="1" x14ac:dyDescent="0.25">
      <c r="A5872">
        <v>2803</v>
      </c>
      <c r="B5872">
        <v>1513</v>
      </c>
      <c r="C5872">
        <v>237.62190191558801</v>
      </c>
      <c r="D5872">
        <v>0.15603826803161799</v>
      </c>
      <c r="E5872">
        <v>0</v>
      </c>
      <c r="F5872">
        <v>-0.158438949505983</v>
      </c>
      <c r="G5872">
        <v>131</v>
      </c>
      <c r="H5872">
        <v>4</v>
      </c>
      <c r="I5872">
        <v>61.527199503895098</v>
      </c>
      <c r="J5872">
        <v>204.99875152189401</v>
      </c>
      <c r="K5872">
        <v>23.670857619446998</v>
      </c>
      <c r="L5872">
        <v>-37.064602000000001</v>
      </c>
      <c r="M5872">
        <v>162.76410427441999</v>
      </c>
      <c r="N5872">
        <v>95.922823322406501</v>
      </c>
      <c r="O5872">
        <v>4.4803782679607798</v>
      </c>
      <c r="P5872">
        <v>13.44</v>
      </c>
      <c r="Q5872">
        <v>0</v>
      </c>
      <c r="R5872">
        <v>-7.96915941611514</v>
      </c>
      <c r="S5872">
        <v>265.16654385409402</v>
      </c>
    </row>
    <row r="5873" spans="1:20" hidden="1" x14ac:dyDescent="0.25">
      <c r="A5873">
        <v>2803</v>
      </c>
      <c r="B5873">
        <v>3090</v>
      </c>
      <c r="C5873">
        <v>267.05440280020798</v>
      </c>
      <c r="D5873">
        <v>0.12664750672189001</v>
      </c>
      <c r="E5873">
        <v>0</v>
      </c>
      <c r="F5873">
        <v>0.23882797632226599</v>
      </c>
      <c r="G5873">
        <v>131</v>
      </c>
      <c r="H5873">
        <v>4</v>
      </c>
      <c r="I5873">
        <v>180.920326830074</v>
      </c>
      <c r="J5873">
        <v>245.932690558546</v>
      </c>
      <c r="K5873">
        <v>23.670857619446998</v>
      </c>
      <c r="L5873">
        <v>47.642398999999997</v>
      </c>
      <c r="M5873">
        <v>259.05587413826998</v>
      </c>
      <c r="N5873">
        <v>149.47174921870999</v>
      </c>
      <c r="O5873">
        <v>-0.21521267526976101</v>
      </c>
      <c r="P5873">
        <v>2.02</v>
      </c>
      <c r="Q5873">
        <v>0</v>
      </c>
      <c r="R5873">
        <v>7.4485973887996604</v>
      </c>
      <c r="S5873">
        <v>241.19716242665299</v>
      </c>
    </row>
    <row r="5874" spans="1:20" hidden="1" x14ac:dyDescent="0.25">
      <c r="A5874">
        <v>2804</v>
      </c>
      <c r="B5874">
        <v>333</v>
      </c>
      <c r="C5874">
        <v>269.18460949508301</v>
      </c>
      <c r="D5874">
        <v>0.115650956485638</v>
      </c>
      <c r="E5874">
        <v>0</v>
      </c>
      <c r="F5874">
        <v>-4.4760988382893503E-2</v>
      </c>
      <c r="G5874">
        <v>132</v>
      </c>
      <c r="H5874">
        <v>4</v>
      </c>
      <c r="I5874">
        <v>172.82274949347499</v>
      </c>
      <c r="J5874">
        <v>253.09291884428501</v>
      </c>
      <c r="K5874">
        <v>23.817613424308099</v>
      </c>
      <c r="L5874">
        <v>22.605801</v>
      </c>
      <c r="M5874">
        <v>267.88391920185097</v>
      </c>
      <c r="N5874">
        <v>153.20011910988899</v>
      </c>
      <c r="O5874">
        <v>0.23906923425804599</v>
      </c>
      <c r="P5874">
        <v>1.97</v>
      </c>
      <c r="Q5874">
        <v>0</v>
      </c>
      <c r="R5874">
        <v>0.49474332867156201</v>
      </c>
      <c r="S5874">
        <v>267.459109566314</v>
      </c>
    </row>
    <row r="5875" spans="1:20" x14ac:dyDescent="0.25">
      <c r="A5875">
        <v>2804</v>
      </c>
      <c r="B5875">
        <v>1499</v>
      </c>
      <c r="C5875">
        <v>234.27577204605001</v>
      </c>
      <c r="D5875">
        <v>0.15007255902790501</v>
      </c>
      <c r="E5875">
        <v>0</v>
      </c>
      <c r="F5875">
        <v>0.16157176375260199</v>
      </c>
      <c r="G5875">
        <v>132</v>
      </c>
      <c r="H5875">
        <v>4</v>
      </c>
      <c r="I5875">
        <v>55.050554425925903</v>
      </c>
      <c r="J5875">
        <v>203.82518115013099</v>
      </c>
      <c r="K5875">
        <v>23.817613424308099</v>
      </c>
      <c r="L5875">
        <v>-39.488300000000002</v>
      </c>
      <c r="M5875">
        <v>153.81240396632401</v>
      </c>
      <c r="N5875">
        <v>90.281830383829401</v>
      </c>
      <c r="O5875">
        <v>3.6673240566208398</v>
      </c>
      <c r="P5875">
        <v>14.78</v>
      </c>
      <c r="Q5875">
        <v>0</v>
      </c>
      <c r="R5875">
        <v>-8.1430105978348095</v>
      </c>
      <c r="S5875">
        <v>262.429853770899</v>
      </c>
      <c r="T5875">
        <f>IF(AND(C5875&gt;=$V$3,B5875=$V$1,A5875&lt;=2004),1,0)</f>
        <v>0</v>
      </c>
    </row>
    <row r="5876" spans="1:20" hidden="1" x14ac:dyDescent="0.25">
      <c r="A5876">
        <v>2804</v>
      </c>
      <c r="B5876">
        <v>1513</v>
      </c>
      <c r="C5876">
        <v>237.595900376402</v>
      </c>
      <c r="D5876">
        <v>0.15610673875429701</v>
      </c>
      <c r="E5876">
        <v>0</v>
      </c>
      <c r="F5876">
        <v>0.114400565889248</v>
      </c>
      <c r="G5876">
        <v>132</v>
      </c>
      <c r="H5876">
        <v>4</v>
      </c>
      <c r="I5876">
        <v>61.125907165544596</v>
      </c>
      <c r="J5876">
        <v>204.972749982708</v>
      </c>
      <c r="K5876">
        <v>23.817613424308099</v>
      </c>
      <c r="L5876">
        <v>-37.064602000000001</v>
      </c>
      <c r="M5876">
        <v>162.70470680005999</v>
      </c>
      <c r="N5876">
        <v>95.892198268494496</v>
      </c>
      <c r="O5876">
        <v>4.4517757021587103</v>
      </c>
      <c r="P5876">
        <v>13.62</v>
      </c>
      <c r="Q5876">
        <v>0</v>
      </c>
      <c r="R5876">
        <v>-7.93793709262241</v>
      </c>
      <c r="S5876">
        <v>265.03702804078398</v>
      </c>
    </row>
    <row r="5877" spans="1:20" hidden="1" x14ac:dyDescent="0.25">
      <c r="A5877">
        <v>2804</v>
      </c>
      <c r="B5877">
        <v>3090</v>
      </c>
      <c r="C5877">
        <v>267.190864371808</v>
      </c>
      <c r="D5877">
        <v>0.126703080565539</v>
      </c>
      <c r="E5877">
        <v>0</v>
      </c>
      <c r="F5877">
        <v>-0.114528423698093</v>
      </c>
      <c r="G5877">
        <v>132</v>
      </c>
      <c r="H5877">
        <v>4</v>
      </c>
      <c r="I5877">
        <v>181.44878372734999</v>
      </c>
      <c r="J5877">
        <v>246.069152130145</v>
      </c>
      <c r="K5877">
        <v>23.817613424308099</v>
      </c>
      <c r="L5877">
        <v>47.642398999999997</v>
      </c>
      <c r="M5877">
        <v>259.56923403637199</v>
      </c>
      <c r="N5877">
        <v>149.77444548625201</v>
      </c>
      <c r="O5877">
        <v>-0.22376362376119499</v>
      </c>
      <c r="P5877">
        <v>2.0099999999999998</v>
      </c>
      <c r="Q5877">
        <v>0</v>
      </c>
      <c r="R5877">
        <v>7.4516542248879603</v>
      </c>
      <c r="S5877">
        <v>241.31874402224599</v>
      </c>
    </row>
    <row r="5878" spans="1:20" hidden="1" x14ac:dyDescent="0.25">
      <c r="A5878" t="s">
        <v>108</v>
      </c>
      <c r="B5878">
        <v>333</v>
      </c>
      <c r="C5878">
        <v>269.199456108736</v>
      </c>
      <c r="D5878">
        <v>0.115697349471545</v>
      </c>
      <c r="E5878">
        <v>0</v>
      </c>
      <c r="F5878">
        <v>5.2094647375587201E-2</v>
      </c>
      <c r="G5878">
        <v>133</v>
      </c>
      <c r="H5878">
        <v>4</v>
      </c>
      <c r="I5878">
        <v>172.82274949347499</v>
      </c>
      <c r="J5878">
        <v>253.107765457938</v>
      </c>
      <c r="K5878">
        <v>23.817613424308099</v>
      </c>
      <c r="L5878">
        <v>22.605801</v>
      </c>
      <c r="M5878">
        <v>267.95085599033899</v>
      </c>
      <c r="N5878">
        <v>153.244332158579</v>
      </c>
      <c r="O5878">
        <v>0.23221722121969901</v>
      </c>
      <c r="P5878">
        <v>1.95</v>
      </c>
      <c r="Q5878">
        <v>0</v>
      </c>
      <c r="R5878">
        <v>0.49726222321104802</v>
      </c>
      <c r="S5878">
        <v>267.46722292379201</v>
      </c>
    </row>
    <row r="5879" spans="1:20" x14ac:dyDescent="0.25">
      <c r="A5879">
        <v>2805</v>
      </c>
      <c r="B5879">
        <v>1499</v>
      </c>
      <c r="C5879">
        <v>234.24981956171001</v>
      </c>
      <c r="D5879">
        <v>0.15013276012202101</v>
      </c>
      <c r="E5879">
        <v>0</v>
      </c>
      <c r="F5879">
        <v>-0.12569451804582699</v>
      </c>
      <c r="G5879">
        <v>133</v>
      </c>
      <c r="H5879">
        <v>4</v>
      </c>
      <c r="I5879">
        <v>55.050554425925903</v>
      </c>
      <c r="J5879">
        <v>203.79922866579099</v>
      </c>
      <c r="K5879">
        <v>23.817613424308099</v>
      </c>
      <c r="L5879">
        <v>-39.488300000000002</v>
      </c>
      <c r="M5879">
        <v>153.73181587201</v>
      </c>
      <c r="N5879">
        <v>90.238260997722506</v>
      </c>
      <c r="O5879">
        <v>3.6254423107735301</v>
      </c>
      <c r="P5879">
        <v>14.94</v>
      </c>
      <c r="Q5879">
        <v>0</v>
      </c>
      <c r="R5879">
        <v>-8.1135681535208999</v>
      </c>
      <c r="S5879">
        <v>262.297472351647</v>
      </c>
      <c r="T5879">
        <f>IF(AND(C5879&gt;=$V$3,B5879=$V$1,A5879&lt;=2004),1,0)</f>
        <v>0</v>
      </c>
    </row>
    <row r="5880" spans="1:20" hidden="1" x14ac:dyDescent="0.25">
      <c r="A5880">
        <v>2805</v>
      </c>
      <c r="B5880">
        <v>1513</v>
      </c>
      <c r="C5880">
        <v>237.57529548129801</v>
      </c>
      <c r="D5880">
        <v>0.15616936043898599</v>
      </c>
      <c r="E5880">
        <v>0</v>
      </c>
      <c r="F5880">
        <v>-0.142985812589908</v>
      </c>
      <c r="G5880">
        <v>133</v>
      </c>
      <c r="H5880">
        <v>4</v>
      </c>
      <c r="I5880">
        <v>61.125907165544596</v>
      </c>
      <c r="J5880">
        <v>204.95214508760401</v>
      </c>
      <c r="K5880">
        <v>23.817613424308099</v>
      </c>
      <c r="L5880">
        <v>-37.064602000000001</v>
      </c>
      <c r="M5880">
        <v>162.63350328831399</v>
      </c>
      <c r="N5880">
        <v>95.854236554520597</v>
      </c>
      <c r="O5880">
        <v>4.4213509196485097</v>
      </c>
      <c r="P5880">
        <v>13.79</v>
      </c>
      <c r="Q5880">
        <v>0</v>
      </c>
      <c r="R5880">
        <v>-7.9081058899508703</v>
      </c>
      <c r="S5880">
        <v>264.90799895499902</v>
      </c>
    </row>
    <row r="5881" spans="1:20" hidden="1" x14ac:dyDescent="0.25">
      <c r="A5881">
        <v>2805</v>
      </c>
      <c r="B5881">
        <v>3090</v>
      </c>
      <c r="C5881">
        <v>267.31863182260201</v>
      </c>
      <c r="D5881">
        <v>0.12675390707324499</v>
      </c>
      <c r="E5881">
        <v>0</v>
      </c>
      <c r="F5881">
        <v>0.230351220289672</v>
      </c>
      <c r="G5881">
        <v>133</v>
      </c>
      <c r="H5881">
        <v>4</v>
      </c>
      <c r="I5881">
        <v>181.44878372734999</v>
      </c>
      <c r="J5881">
        <v>246.19691958094</v>
      </c>
      <c r="K5881">
        <v>23.817613424308099</v>
      </c>
      <c r="L5881">
        <v>47.642398999999997</v>
      </c>
      <c r="M5881">
        <v>260.10018779292602</v>
      </c>
      <c r="N5881">
        <v>150.086762211218</v>
      </c>
      <c r="O5881">
        <v>-0.23118963497438999</v>
      </c>
      <c r="P5881">
        <v>2.0099999999999998</v>
      </c>
      <c r="Q5881">
        <v>0</v>
      </c>
      <c r="R5881">
        <v>7.4559424023760998</v>
      </c>
      <c r="S5881">
        <v>241.44039558397699</v>
      </c>
    </row>
    <row r="5882" spans="1:20" hidden="1" x14ac:dyDescent="0.25">
      <c r="A5882">
        <v>2806</v>
      </c>
      <c r="B5882">
        <v>333</v>
      </c>
      <c r="C5882">
        <v>269.21612427910998</v>
      </c>
      <c r="D5882">
        <v>0.115741595934063</v>
      </c>
      <c r="E5882">
        <v>0</v>
      </c>
      <c r="F5882">
        <v>-4.8262089548013698E-2</v>
      </c>
      <c r="G5882">
        <v>134</v>
      </c>
      <c r="H5882">
        <v>4</v>
      </c>
      <c r="I5882">
        <v>172.96989734876701</v>
      </c>
      <c r="J5882">
        <v>253.12443362831101</v>
      </c>
      <c r="K5882">
        <v>23.9571141533938</v>
      </c>
      <c r="L5882">
        <v>22.605801</v>
      </c>
      <c r="M5882">
        <v>268.009975149848</v>
      </c>
      <c r="N5882">
        <v>153.28380103423399</v>
      </c>
      <c r="O5882">
        <v>0.22550423421730301</v>
      </c>
      <c r="P5882">
        <v>1.93</v>
      </c>
      <c r="Q5882">
        <v>0</v>
      </c>
      <c r="R5882">
        <v>0.49920264284216598</v>
      </c>
      <c r="S5882">
        <v>267.47536794126199</v>
      </c>
    </row>
    <row r="5883" spans="1:20" x14ac:dyDescent="0.25">
      <c r="A5883">
        <v>2806</v>
      </c>
      <c r="B5883">
        <v>1499</v>
      </c>
      <c r="C5883">
        <v>234.218579911592</v>
      </c>
      <c r="D5883">
        <v>0.150190175815412</v>
      </c>
      <c r="E5883">
        <v>0</v>
      </c>
      <c r="F5883">
        <v>0.14008489824457701</v>
      </c>
      <c r="G5883">
        <v>134</v>
      </c>
      <c r="H5883">
        <v>4</v>
      </c>
      <c r="I5883">
        <v>54.669589449748003</v>
      </c>
      <c r="J5883">
        <v>203.76798901567301</v>
      </c>
      <c r="K5883">
        <v>23.9571141533938</v>
      </c>
      <c r="L5883">
        <v>-39.488300000000002</v>
      </c>
      <c r="M5883">
        <v>153.66370708549999</v>
      </c>
      <c r="N5883">
        <v>90.2018396301237</v>
      </c>
      <c r="O5883">
        <v>3.5843494217799599</v>
      </c>
      <c r="P5883">
        <v>15.09</v>
      </c>
      <c r="Q5883">
        <v>0</v>
      </c>
      <c r="R5883">
        <v>-8.08289699097514</v>
      </c>
      <c r="S5883">
        <v>262.165591364752</v>
      </c>
      <c r="T5883">
        <f>IF(AND(C5883&gt;=$V$3,B5883=$V$1,A5883&lt;=2004),1,0)</f>
        <v>0</v>
      </c>
    </row>
    <row r="5884" spans="1:20" hidden="1" x14ac:dyDescent="0.25">
      <c r="A5884">
        <v>2806</v>
      </c>
      <c r="B5884">
        <v>1513</v>
      </c>
      <c r="C5884">
        <v>237.55044628768101</v>
      </c>
      <c r="D5884">
        <v>0.15622908472640101</v>
      </c>
      <c r="E5884">
        <v>0</v>
      </c>
      <c r="F5884">
        <v>0.112454072209231</v>
      </c>
      <c r="G5884">
        <v>134</v>
      </c>
      <c r="H5884">
        <v>4</v>
      </c>
      <c r="I5884">
        <v>60.748615256071297</v>
      </c>
      <c r="J5884">
        <v>204.92729589398701</v>
      </c>
      <c r="K5884">
        <v>23.9571141533938</v>
      </c>
      <c r="L5884">
        <v>-37.064602000000001</v>
      </c>
      <c r="M5884">
        <v>162.577094732794</v>
      </c>
      <c r="N5884">
        <v>95.824805541113193</v>
      </c>
      <c r="O5884">
        <v>4.3907632851221603</v>
      </c>
      <c r="P5884">
        <v>13.96</v>
      </c>
      <c r="Q5884">
        <v>0</v>
      </c>
      <c r="R5884">
        <v>-7.8768597257470301</v>
      </c>
      <c r="S5884">
        <v>264.77947968332899</v>
      </c>
    </row>
    <row r="5885" spans="1:20" hidden="1" x14ac:dyDescent="0.25">
      <c r="A5885">
        <v>2806</v>
      </c>
      <c r="B5885">
        <v>3090</v>
      </c>
      <c r="C5885">
        <v>267.45071594938202</v>
      </c>
      <c r="D5885">
        <v>0.12680238192616</v>
      </c>
      <c r="E5885">
        <v>0</v>
      </c>
      <c r="F5885">
        <v>-0.114370660158823</v>
      </c>
      <c r="G5885">
        <v>134</v>
      </c>
      <c r="H5885">
        <v>4</v>
      </c>
      <c r="I5885">
        <v>181.96482719899899</v>
      </c>
      <c r="J5885">
        <v>246.32900370772001</v>
      </c>
      <c r="K5885">
        <v>23.9571141533938</v>
      </c>
      <c r="L5885">
        <v>47.642398999999997</v>
      </c>
      <c r="M5885">
        <v>260.59805185843101</v>
      </c>
      <c r="N5885">
        <v>150.37973131171401</v>
      </c>
      <c r="O5885">
        <v>-0.238815034037799</v>
      </c>
      <c r="P5885">
        <v>2</v>
      </c>
      <c r="Q5885">
        <v>0</v>
      </c>
      <c r="R5885">
        <v>7.45770490641448</v>
      </c>
      <c r="S5885">
        <v>241.562075902819</v>
      </c>
    </row>
    <row r="5886" spans="1:20" hidden="1" x14ac:dyDescent="0.25">
      <c r="A5886">
        <v>2807</v>
      </c>
      <c r="B5886">
        <v>333</v>
      </c>
      <c r="C5886">
        <v>269.230833682705</v>
      </c>
      <c r="D5886">
        <v>0.115783355835417</v>
      </c>
      <c r="E5886">
        <v>0</v>
      </c>
      <c r="F5886">
        <v>5.1897454193034799E-2</v>
      </c>
      <c r="G5886">
        <v>135</v>
      </c>
      <c r="H5886">
        <v>4</v>
      </c>
      <c r="I5886">
        <v>172.96989734876701</v>
      </c>
      <c r="J5886">
        <v>253.139143031906</v>
      </c>
      <c r="K5886">
        <v>23.9571141533938</v>
      </c>
      <c r="L5886">
        <v>22.605801</v>
      </c>
      <c r="M5886">
        <v>268.07635939756699</v>
      </c>
      <c r="N5886">
        <v>153.327108393852</v>
      </c>
      <c r="O5886">
        <v>0.21913990813564299</v>
      </c>
      <c r="P5886">
        <v>1.91</v>
      </c>
      <c r="Q5886">
        <v>0</v>
      </c>
      <c r="R5886">
        <v>0.50165888285168603</v>
      </c>
      <c r="S5886">
        <v>267.48355303487699</v>
      </c>
    </row>
    <row r="5887" spans="1:20" x14ac:dyDescent="0.25">
      <c r="A5887">
        <v>2807</v>
      </c>
      <c r="B5887">
        <v>1499</v>
      </c>
      <c r="C5887">
        <v>234.19146640887499</v>
      </c>
      <c r="D5887">
        <v>0.150244364863661</v>
      </c>
      <c r="E5887">
        <v>0</v>
      </c>
      <c r="F5887">
        <v>-0.10932337672195599</v>
      </c>
      <c r="G5887">
        <v>135</v>
      </c>
      <c r="H5887">
        <v>4</v>
      </c>
      <c r="I5887">
        <v>54.669589449748003</v>
      </c>
      <c r="J5887">
        <v>203.74087551295699</v>
      </c>
      <c r="K5887">
        <v>23.9571141533938</v>
      </c>
      <c r="L5887">
        <v>-39.488300000000002</v>
      </c>
      <c r="M5887">
        <v>153.58175286645999</v>
      </c>
      <c r="N5887">
        <v>90.157086777925699</v>
      </c>
      <c r="O5887">
        <v>3.5454746985040599</v>
      </c>
      <c r="P5887">
        <v>15.23</v>
      </c>
      <c r="Q5887">
        <v>0</v>
      </c>
      <c r="R5887">
        <v>-8.0538937241315303</v>
      </c>
      <c r="S5887">
        <v>262.034183596736</v>
      </c>
      <c r="T5887">
        <f>IF(AND(C5887&gt;=$V$3,B5887=$V$1,A5887&lt;=2004),1,0)</f>
        <v>0</v>
      </c>
    </row>
    <row r="5888" spans="1:20" hidden="1" x14ac:dyDescent="0.25">
      <c r="A5888">
        <v>2807</v>
      </c>
      <c r="B5888">
        <v>1513</v>
      </c>
      <c r="C5888">
        <v>237.53051572793899</v>
      </c>
      <c r="D5888">
        <v>0.15628545263038801</v>
      </c>
      <c r="E5888">
        <v>0</v>
      </c>
      <c r="F5888">
        <v>-0.130320784865193</v>
      </c>
      <c r="G5888">
        <v>135</v>
      </c>
      <c r="H5888">
        <v>4</v>
      </c>
      <c r="I5888">
        <v>60.748615256071297</v>
      </c>
      <c r="J5888">
        <v>204.90736533424499</v>
      </c>
      <c r="K5888">
        <v>23.9571141533938</v>
      </c>
      <c r="L5888">
        <v>-37.064602000000001</v>
      </c>
      <c r="M5888">
        <v>162.50908638354201</v>
      </c>
      <c r="N5888">
        <v>95.788319345841501</v>
      </c>
      <c r="O5888">
        <v>4.3594380189463404</v>
      </c>
      <c r="P5888">
        <v>14.12</v>
      </c>
      <c r="Q5888">
        <v>0</v>
      </c>
      <c r="R5888">
        <v>-7.84698362280787</v>
      </c>
      <c r="S5888">
        <v>264.651447871779</v>
      </c>
    </row>
    <row r="5889" spans="1:20" hidden="1" x14ac:dyDescent="0.25">
      <c r="A5889">
        <v>2807</v>
      </c>
      <c r="B5889">
        <v>3090</v>
      </c>
      <c r="C5889">
        <v>267.57402035643798</v>
      </c>
      <c r="D5889">
        <v>0.12684813259097499</v>
      </c>
      <c r="E5889">
        <v>0</v>
      </c>
      <c r="F5889">
        <v>0.23261918422240099</v>
      </c>
      <c r="G5889">
        <v>135</v>
      </c>
      <c r="H5889">
        <v>4</v>
      </c>
      <c r="I5889">
        <v>181.96482719899899</v>
      </c>
      <c r="J5889">
        <v>246.452308114776</v>
      </c>
      <c r="K5889">
        <v>23.9571141533938</v>
      </c>
      <c r="L5889">
        <v>47.642398999999997</v>
      </c>
      <c r="M5889">
        <v>261.11348747471499</v>
      </c>
      <c r="N5889">
        <v>150.68254091905499</v>
      </c>
      <c r="O5889">
        <v>-0.24580999379716401</v>
      </c>
      <c r="P5889">
        <v>1.99</v>
      </c>
      <c r="Q5889">
        <v>0</v>
      </c>
      <c r="R5889">
        <v>7.46070312193386</v>
      </c>
      <c r="S5889">
        <v>241.68380514070901</v>
      </c>
    </row>
    <row r="5890" spans="1:20" hidden="1" x14ac:dyDescent="0.25">
      <c r="A5890">
        <v>2808</v>
      </c>
      <c r="B5890">
        <v>333</v>
      </c>
      <c r="C5890">
        <v>269.24787388112799</v>
      </c>
      <c r="D5890">
        <v>0.11582081923731501</v>
      </c>
      <c r="E5890">
        <v>0</v>
      </c>
      <c r="F5890">
        <v>-6.1754336724932399E-2</v>
      </c>
      <c r="G5890">
        <v>136</v>
      </c>
      <c r="H5890">
        <v>4</v>
      </c>
      <c r="I5890">
        <v>173.12170903311301</v>
      </c>
      <c r="J5890">
        <v>253.15618323032899</v>
      </c>
      <c r="K5890">
        <v>24.089317313430701</v>
      </c>
      <c r="L5890">
        <v>22.605801</v>
      </c>
      <c r="M5890">
        <v>268.134952716415</v>
      </c>
      <c r="N5890">
        <v>153.36541161841399</v>
      </c>
      <c r="O5890">
        <v>0.21343812588404901</v>
      </c>
      <c r="P5890">
        <v>1.9</v>
      </c>
      <c r="Q5890">
        <v>0</v>
      </c>
      <c r="R5890">
        <v>0.50353908744121301</v>
      </c>
      <c r="S5890">
        <v>267.491768806013</v>
      </c>
    </row>
    <row r="5891" spans="1:20" x14ac:dyDescent="0.25">
      <c r="A5891">
        <v>2808</v>
      </c>
      <c r="B5891">
        <v>1499</v>
      </c>
      <c r="C5891">
        <v>234.15987458513001</v>
      </c>
      <c r="D5891">
        <v>0.15029297863014801</v>
      </c>
      <c r="E5891">
        <v>0</v>
      </c>
      <c r="F5891">
        <v>0.118654340724111</v>
      </c>
      <c r="G5891">
        <v>136</v>
      </c>
      <c r="H5891">
        <v>4</v>
      </c>
      <c r="I5891">
        <v>54.3125504609811</v>
      </c>
      <c r="J5891">
        <v>203.70928368921099</v>
      </c>
      <c r="K5891">
        <v>24.089317313430701</v>
      </c>
      <c r="L5891">
        <v>-39.488300000000002</v>
      </c>
      <c r="M5891">
        <v>153.510649775319</v>
      </c>
      <c r="N5891">
        <v>90.118354831754701</v>
      </c>
      <c r="O5891">
        <v>3.5088120331760999</v>
      </c>
      <c r="P5891">
        <v>15.38</v>
      </c>
      <c r="Q5891">
        <v>0</v>
      </c>
      <c r="R5891">
        <v>-8.0238377401431702</v>
      </c>
      <c r="S5891">
        <v>261.90326622378899</v>
      </c>
      <c r="T5891">
        <f>IF(AND(C5891&gt;=$V$3,B5891=$V$1,A5891&lt;=2004),1,0)</f>
        <v>0</v>
      </c>
    </row>
    <row r="5892" spans="1:20" hidden="1" x14ac:dyDescent="0.25">
      <c r="A5892">
        <v>2808</v>
      </c>
      <c r="B5892">
        <v>1513</v>
      </c>
      <c r="C5892">
        <v>237.50686668581301</v>
      </c>
      <c r="D5892">
        <v>0.156336021079371</v>
      </c>
      <c r="E5892">
        <v>0</v>
      </c>
      <c r="F5892">
        <v>9.8522405400252894E-2</v>
      </c>
      <c r="G5892">
        <v>136</v>
      </c>
      <c r="H5892">
        <v>4</v>
      </c>
      <c r="I5892">
        <v>60.395384067635803</v>
      </c>
      <c r="J5892">
        <v>204.883716292119</v>
      </c>
      <c r="K5892">
        <v>24.089317313430701</v>
      </c>
      <c r="L5892">
        <v>-37.064602000000001</v>
      </c>
      <c r="M5892">
        <v>162.45455498591301</v>
      </c>
      <c r="N5892">
        <v>95.759403350700296</v>
      </c>
      <c r="O5892">
        <v>4.3282612767159296</v>
      </c>
      <c r="P5892">
        <v>14.29</v>
      </c>
      <c r="Q5892">
        <v>0</v>
      </c>
      <c r="R5892">
        <v>-7.81583052456108</v>
      </c>
      <c r="S5892">
        <v>264.52392435587399</v>
      </c>
    </row>
    <row r="5893" spans="1:20" hidden="1" x14ac:dyDescent="0.25">
      <c r="A5893">
        <v>2808</v>
      </c>
      <c r="B5893">
        <v>3090</v>
      </c>
      <c r="C5893">
        <v>267.70166778617198</v>
      </c>
      <c r="D5893">
        <v>0.12688917616357601</v>
      </c>
      <c r="E5893">
        <v>0</v>
      </c>
      <c r="F5893">
        <v>-0.115068710752494</v>
      </c>
      <c r="G5893">
        <v>136</v>
      </c>
      <c r="H5893">
        <v>4</v>
      </c>
      <c r="I5893">
        <v>182.468272536304</v>
      </c>
      <c r="J5893">
        <v>246.57995554451</v>
      </c>
      <c r="K5893">
        <v>24.089317313430701</v>
      </c>
      <c r="L5893">
        <v>47.642398999999997</v>
      </c>
      <c r="M5893">
        <v>261.59535144814498</v>
      </c>
      <c r="N5893">
        <v>150.96544261586399</v>
      </c>
      <c r="O5893">
        <v>-0.251711069793846</v>
      </c>
      <c r="P5893">
        <v>1.98</v>
      </c>
      <c r="Q5893">
        <v>0</v>
      </c>
      <c r="R5893">
        <v>7.4611570611711899</v>
      </c>
      <c r="S5893">
        <v>241.80554178509601</v>
      </c>
    </row>
    <row r="5894" spans="1:20" hidden="1" x14ac:dyDescent="0.25">
      <c r="A5894">
        <v>2809</v>
      </c>
      <c r="B5894">
        <v>333</v>
      </c>
      <c r="C5894">
        <v>269.26283606988602</v>
      </c>
      <c r="D5894">
        <v>0.115845871609182</v>
      </c>
      <c r="E5894">
        <v>0</v>
      </c>
      <c r="F5894">
        <v>5.5056794033348497E-2</v>
      </c>
      <c r="G5894">
        <v>137</v>
      </c>
      <c r="H5894">
        <v>4</v>
      </c>
      <c r="I5894">
        <v>173.12170903311301</v>
      </c>
      <c r="J5894">
        <v>253.171145419087</v>
      </c>
      <c r="K5894">
        <v>24.089317313430701</v>
      </c>
      <c r="L5894">
        <v>22.605801</v>
      </c>
      <c r="M5894">
        <v>268.20284251245403</v>
      </c>
      <c r="N5894">
        <v>153.407446415706</v>
      </c>
      <c r="O5894">
        <v>0.20677939319505501</v>
      </c>
      <c r="P5894">
        <v>1.88</v>
      </c>
      <c r="Q5894">
        <v>0</v>
      </c>
      <c r="R5894">
        <v>0.506082150039185</v>
      </c>
      <c r="S5894">
        <v>267.50002606989602</v>
      </c>
    </row>
    <row r="5895" spans="1:20" x14ac:dyDescent="0.25">
      <c r="A5895">
        <v>2809</v>
      </c>
      <c r="B5895">
        <v>1499</v>
      </c>
      <c r="C5895">
        <v>234.13250517223301</v>
      </c>
      <c r="D5895">
        <v>0.15032548742791399</v>
      </c>
      <c r="E5895">
        <v>0</v>
      </c>
      <c r="F5895">
        <v>-0.11187391167417</v>
      </c>
      <c r="G5895">
        <v>137</v>
      </c>
      <c r="H5895">
        <v>4</v>
      </c>
      <c r="I5895">
        <v>54.3125504609811</v>
      </c>
      <c r="J5895">
        <v>203.68191427631399</v>
      </c>
      <c r="K5895">
        <v>24.089317313430701</v>
      </c>
      <c r="L5895">
        <v>-39.488300000000002</v>
      </c>
      <c r="M5895">
        <v>153.42783377456399</v>
      </c>
      <c r="N5895">
        <v>90.0717475929046</v>
      </c>
      <c r="O5895">
        <v>3.47310126028888</v>
      </c>
      <c r="P5895">
        <v>15.52</v>
      </c>
      <c r="Q5895">
        <v>0</v>
      </c>
      <c r="R5895">
        <v>-7.9952136627995198</v>
      </c>
      <c r="S5895">
        <v>261.77281588284501</v>
      </c>
      <c r="T5895">
        <f>IF(AND(C5895&gt;=$V$3,B5895=$V$1,A5895&lt;=2004),1,0)</f>
        <v>0</v>
      </c>
    </row>
    <row r="5896" spans="1:20" hidden="1" x14ac:dyDescent="0.25">
      <c r="A5896">
        <v>2809</v>
      </c>
      <c r="B5896">
        <v>1513</v>
      </c>
      <c r="C5896">
        <v>237.487625015693</v>
      </c>
      <c r="D5896">
        <v>0.15636983700436699</v>
      </c>
      <c r="E5896">
        <v>0</v>
      </c>
      <c r="F5896">
        <v>-0.116774744686045</v>
      </c>
      <c r="G5896">
        <v>137</v>
      </c>
      <c r="H5896">
        <v>4</v>
      </c>
      <c r="I5896">
        <v>60.395384067635803</v>
      </c>
      <c r="J5896">
        <v>204.864474621998</v>
      </c>
      <c r="K5896">
        <v>24.089317313430701</v>
      </c>
      <c r="L5896">
        <v>-37.064602000000001</v>
      </c>
      <c r="M5896">
        <v>162.389867366641</v>
      </c>
      <c r="N5896">
        <v>95.723429475808501</v>
      </c>
      <c r="O5896">
        <v>4.2962572836269297</v>
      </c>
      <c r="P5896">
        <v>14.44</v>
      </c>
      <c r="Q5896">
        <v>0</v>
      </c>
      <c r="R5896">
        <v>-7.7858955179552796</v>
      </c>
      <c r="S5896">
        <v>264.39688926116497</v>
      </c>
    </row>
    <row r="5897" spans="1:20" hidden="1" x14ac:dyDescent="0.25">
      <c r="A5897">
        <v>2809</v>
      </c>
      <c r="B5897">
        <v>3090</v>
      </c>
      <c r="C5897">
        <v>267.82082628241</v>
      </c>
      <c r="D5897">
        <v>0.12691662265245501</v>
      </c>
      <c r="E5897">
        <v>0</v>
      </c>
      <c r="F5897">
        <v>0.22491481195454099</v>
      </c>
      <c r="G5897">
        <v>137</v>
      </c>
      <c r="H5897">
        <v>4</v>
      </c>
      <c r="I5897">
        <v>182.468272536304</v>
      </c>
      <c r="J5897">
        <v>246.69911404074799</v>
      </c>
      <c r="K5897">
        <v>24.089317313430701</v>
      </c>
      <c r="L5897">
        <v>47.642398999999997</v>
      </c>
      <c r="M5897">
        <v>262.09488987856599</v>
      </c>
      <c r="N5897">
        <v>151.25695883178699</v>
      </c>
      <c r="O5897">
        <v>-0.25690027091062101</v>
      </c>
      <c r="P5897">
        <v>1.97</v>
      </c>
      <c r="Q5897">
        <v>0</v>
      </c>
      <c r="R5897">
        <v>7.4628604575106001</v>
      </c>
      <c r="S5897">
        <v>241.92730622219</v>
      </c>
    </row>
    <row r="5898" spans="1:20" hidden="1" x14ac:dyDescent="0.25">
      <c r="A5898">
        <v>2810</v>
      </c>
      <c r="B5898">
        <v>333</v>
      </c>
      <c r="C5898">
        <v>269.27972889162203</v>
      </c>
      <c r="D5898">
        <v>0.11586113791991901</v>
      </c>
      <c r="E5898">
        <v>0</v>
      </c>
      <c r="F5898">
        <v>-5.1152059595470201E-2</v>
      </c>
      <c r="G5898">
        <v>138</v>
      </c>
      <c r="H5898">
        <v>4</v>
      </c>
      <c r="I5898">
        <v>173.27824116327599</v>
      </c>
      <c r="J5898">
        <v>253.188038240824</v>
      </c>
      <c r="K5898">
        <v>24.214182634055302</v>
      </c>
      <c r="L5898">
        <v>22.605801</v>
      </c>
      <c r="M5898">
        <v>268.26246394614498</v>
      </c>
      <c r="N5898">
        <v>153.44350139540501</v>
      </c>
      <c r="O5898">
        <v>0.20070595135324401</v>
      </c>
      <c r="P5898">
        <v>1.86</v>
      </c>
      <c r="Q5898">
        <v>0</v>
      </c>
      <c r="R5898">
        <v>0.50801440503024797</v>
      </c>
      <c r="S5898">
        <v>267.50831486055699</v>
      </c>
    </row>
    <row r="5899" spans="1:20" x14ac:dyDescent="0.25">
      <c r="A5899">
        <v>2810</v>
      </c>
      <c r="B5899">
        <v>1499</v>
      </c>
      <c r="C5899">
        <v>234.100917089018</v>
      </c>
      <c r="D5899">
        <v>0.150345297504621</v>
      </c>
      <c r="E5899">
        <v>0</v>
      </c>
      <c r="F5899">
        <v>0.111774819889756</v>
      </c>
      <c r="G5899">
        <v>138</v>
      </c>
      <c r="H5899">
        <v>4</v>
      </c>
      <c r="I5899">
        <v>53.979478518853199</v>
      </c>
      <c r="J5899">
        <v>203.650326193099</v>
      </c>
      <c r="K5899">
        <v>24.214182634055302</v>
      </c>
      <c r="L5899">
        <v>-39.488300000000002</v>
      </c>
      <c r="M5899">
        <v>153.356113654853</v>
      </c>
      <c r="N5899">
        <v>90.030867436630601</v>
      </c>
      <c r="O5899">
        <v>3.43877125806029</v>
      </c>
      <c r="P5899">
        <v>15.66</v>
      </c>
      <c r="Q5899">
        <v>0</v>
      </c>
      <c r="R5899">
        <v>-7.9655073437225798</v>
      </c>
      <c r="S5899">
        <v>261.64285023181901</v>
      </c>
      <c r="T5899">
        <f>IF(AND(C5899&gt;=$V$3,B5899=$V$1,A5899&lt;=2004),1,0)</f>
        <v>0</v>
      </c>
    </row>
    <row r="5900" spans="1:20" hidden="1" x14ac:dyDescent="0.25">
      <c r="A5900">
        <v>2810</v>
      </c>
      <c r="B5900">
        <v>1513</v>
      </c>
      <c r="C5900">
        <v>237.46477762805901</v>
      </c>
      <c r="D5900">
        <v>0.156390443612858</v>
      </c>
      <c r="E5900">
        <v>0</v>
      </c>
      <c r="F5900">
        <v>9.5534659929584501E-2</v>
      </c>
      <c r="G5900">
        <v>138</v>
      </c>
      <c r="H5900">
        <v>4</v>
      </c>
      <c r="I5900">
        <v>60.066273374954903</v>
      </c>
      <c r="J5900">
        <v>204.84162723436501</v>
      </c>
      <c r="K5900">
        <v>24.214182634055302</v>
      </c>
      <c r="L5900">
        <v>-37.064602000000001</v>
      </c>
      <c r="M5900">
        <v>162.33724956057401</v>
      </c>
      <c r="N5900">
        <v>95.693726551749506</v>
      </c>
      <c r="O5900">
        <v>4.26485102099487</v>
      </c>
      <c r="P5900">
        <v>14.6</v>
      </c>
      <c r="Q5900">
        <v>0</v>
      </c>
      <c r="R5900">
        <v>-7.7548311307218896</v>
      </c>
      <c r="S5900">
        <v>264.27036101468798</v>
      </c>
    </row>
    <row r="5901" spans="1:20" hidden="1" x14ac:dyDescent="0.25">
      <c r="A5901">
        <v>2810</v>
      </c>
      <c r="B5901">
        <v>3090</v>
      </c>
      <c r="C5901">
        <v>267.94385178257602</v>
      </c>
      <c r="D5901">
        <v>0.12693334788031299</v>
      </c>
      <c r="E5901">
        <v>0</v>
      </c>
      <c r="F5901">
        <v>-0.10245653769211201</v>
      </c>
      <c r="G5901">
        <v>138</v>
      </c>
      <c r="H5901">
        <v>4</v>
      </c>
      <c r="I5901">
        <v>182.95893306799601</v>
      </c>
      <c r="J5901">
        <v>246.82213954091301</v>
      </c>
      <c r="K5901">
        <v>24.214182634055302</v>
      </c>
      <c r="L5901">
        <v>47.642398999999997</v>
      </c>
      <c r="M5901">
        <v>262.56185284442103</v>
      </c>
      <c r="N5901">
        <v>151.52842130753001</v>
      </c>
      <c r="O5901">
        <v>-0.26169020862549902</v>
      </c>
      <c r="P5901">
        <v>1.95</v>
      </c>
      <c r="Q5901">
        <v>0</v>
      </c>
      <c r="R5901">
        <v>7.4621094659156304</v>
      </c>
      <c r="S5901">
        <v>242.049058406065</v>
      </c>
    </row>
    <row r="5902" spans="1:20" hidden="1" x14ac:dyDescent="0.25">
      <c r="A5902">
        <v>2811</v>
      </c>
      <c r="B5902">
        <v>333</v>
      </c>
      <c r="C5902">
        <v>269.29487758484402</v>
      </c>
      <c r="D5902">
        <v>0.11586503855774399</v>
      </c>
      <c r="E5902">
        <v>0</v>
      </c>
      <c r="F5902">
        <v>4.6210627381538E-2</v>
      </c>
      <c r="G5902">
        <v>139</v>
      </c>
      <c r="H5902">
        <v>4</v>
      </c>
      <c r="I5902">
        <v>173.27824116327599</v>
      </c>
      <c r="J5902">
        <v>253.20318693404599</v>
      </c>
      <c r="K5902">
        <v>24.214182634055302</v>
      </c>
      <c r="L5902">
        <v>22.605801</v>
      </c>
      <c r="M5902">
        <v>268.32979052603002</v>
      </c>
      <c r="N5902">
        <v>153.482510523939</v>
      </c>
      <c r="O5902">
        <v>0.19529232316341899</v>
      </c>
      <c r="P5902">
        <v>1.85</v>
      </c>
      <c r="Q5902">
        <v>0</v>
      </c>
      <c r="R5902">
        <v>0.51049395287019295</v>
      </c>
      <c r="S5902">
        <v>267.51664410765602</v>
      </c>
    </row>
    <row r="5903" spans="1:20" x14ac:dyDescent="0.25">
      <c r="A5903">
        <v>2811</v>
      </c>
      <c r="B5903">
        <v>1499</v>
      </c>
      <c r="C5903">
        <v>234.07360699072899</v>
      </c>
      <c r="D5903">
        <v>0.150350359103055</v>
      </c>
      <c r="E5903">
        <v>0</v>
      </c>
      <c r="F5903">
        <v>-0.113346370550809</v>
      </c>
      <c r="G5903">
        <v>139</v>
      </c>
      <c r="H5903">
        <v>4</v>
      </c>
      <c r="I5903">
        <v>53.979478518853199</v>
      </c>
      <c r="J5903">
        <v>203.62301609481099</v>
      </c>
      <c r="K5903">
        <v>24.214182634055302</v>
      </c>
      <c r="L5903">
        <v>-39.488300000000002</v>
      </c>
      <c r="M5903">
        <v>153.273369989282</v>
      </c>
      <c r="N5903">
        <v>89.982603628008704</v>
      </c>
      <c r="O5903">
        <v>3.4059886555240899</v>
      </c>
      <c r="P5903">
        <v>15.8</v>
      </c>
      <c r="Q5903">
        <v>0</v>
      </c>
      <c r="R5903">
        <v>-7.9371564598608604</v>
      </c>
      <c r="S5903">
        <v>261.51334715535501</v>
      </c>
      <c r="T5903">
        <f>IF(AND(C5903&gt;=$V$3,B5903=$V$1,A5903&lt;=2004),1,0)</f>
        <v>0</v>
      </c>
    </row>
    <row r="5904" spans="1:20" hidden="1" x14ac:dyDescent="0.25">
      <c r="A5904">
        <v>2811</v>
      </c>
      <c r="B5904">
        <v>1513</v>
      </c>
      <c r="C5904">
        <v>237.44587122615499</v>
      </c>
      <c r="D5904">
        <v>0.156395708730143</v>
      </c>
      <c r="E5904">
        <v>0</v>
      </c>
      <c r="F5904">
        <v>-0.104417695824843</v>
      </c>
      <c r="G5904">
        <v>139</v>
      </c>
      <c r="H5904">
        <v>4</v>
      </c>
      <c r="I5904">
        <v>60.066273374954903</v>
      </c>
      <c r="J5904">
        <v>204.82272083246099</v>
      </c>
      <c r="K5904">
        <v>24.214182634055302</v>
      </c>
      <c r="L5904">
        <v>-37.064602000000001</v>
      </c>
      <c r="M5904">
        <v>162.27478825345</v>
      </c>
      <c r="N5904">
        <v>95.657242648046903</v>
      </c>
      <c r="O5904">
        <v>4.2331705231937198</v>
      </c>
      <c r="P5904">
        <v>14.74</v>
      </c>
      <c r="Q5904">
        <v>0</v>
      </c>
      <c r="R5904">
        <v>-7.7249519209268103</v>
      </c>
      <c r="S5904">
        <v>264.144320279022</v>
      </c>
    </row>
    <row r="5905" spans="1:20" hidden="1" x14ac:dyDescent="0.25">
      <c r="A5905">
        <v>2811</v>
      </c>
      <c r="B5905">
        <v>3090</v>
      </c>
      <c r="C5905">
        <v>268.05868828530498</v>
      </c>
      <c r="D5905">
        <v>0.126937621280583</v>
      </c>
      <c r="E5905">
        <v>0</v>
      </c>
      <c r="F5905">
        <v>0.21696801441819299</v>
      </c>
      <c r="G5905">
        <v>139</v>
      </c>
      <c r="H5905">
        <v>4</v>
      </c>
      <c r="I5905">
        <v>182.95893306799601</v>
      </c>
      <c r="J5905">
        <v>246.936976043643</v>
      </c>
      <c r="K5905">
        <v>24.214182634055302</v>
      </c>
      <c r="L5905">
        <v>47.642398999999997</v>
      </c>
      <c r="M5905">
        <v>263.04462436967401</v>
      </c>
      <c r="N5905">
        <v>151.807541485938</v>
      </c>
      <c r="O5905">
        <v>-0.26463992626180999</v>
      </c>
      <c r="P5905">
        <v>1.94</v>
      </c>
      <c r="Q5905">
        <v>0</v>
      </c>
      <c r="R5905">
        <v>7.4624764158522598</v>
      </c>
      <c r="S5905">
        <v>242.170816577115</v>
      </c>
    </row>
    <row r="5906" spans="1:20" hidden="1" x14ac:dyDescent="0.25">
      <c r="A5906">
        <v>2812</v>
      </c>
      <c r="B5906">
        <v>333</v>
      </c>
      <c r="C5906">
        <v>269.312334302083</v>
      </c>
      <c r="D5906">
        <v>0.115860814118349</v>
      </c>
      <c r="E5906">
        <v>0</v>
      </c>
      <c r="F5906">
        <v>-6.1151020199213799E-2</v>
      </c>
      <c r="G5906">
        <v>140</v>
      </c>
      <c r="H5906">
        <v>4</v>
      </c>
      <c r="I5906">
        <v>173.43954295430299</v>
      </c>
      <c r="J5906">
        <v>253.22064365128401</v>
      </c>
      <c r="K5906">
        <v>24.331672080081599</v>
      </c>
      <c r="L5906">
        <v>22.605801</v>
      </c>
      <c r="M5906">
        <v>268.39017663409197</v>
      </c>
      <c r="N5906">
        <v>153.516510370068</v>
      </c>
      <c r="O5906">
        <v>0.188940563166661</v>
      </c>
      <c r="P5906">
        <v>1.84</v>
      </c>
      <c r="Q5906">
        <v>0</v>
      </c>
      <c r="R5906">
        <v>0.51245921110289405</v>
      </c>
      <c r="S5906">
        <v>267.525005420014</v>
      </c>
    </row>
    <row r="5907" spans="1:20" x14ac:dyDescent="0.25">
      <c r="A5907">
        <v>2812</v>
      </c>
      <c r="B5907">
        <v>1499</v>
      </c>
      <c r="C5907">
        <v>234.043077002031</v>
      </c>
      <c r="D5907">
        <v>0.15034487732884699</v>
      </c>
      <c r="E5907">
        <v>0</v>
      </c>
      <c r="F5907">
        <v>8.5311869021043402E-2</v>
      </c>
      <c r="G5907">
        <v>140</v>
      </c>
      <c r="H5907">
        <v>4</v>
      </c>
      <c r="I5907">
        <v>53.670415248991198</v>
      </c>
      <c r="J5907">
        <v>203.592486106113</v>
      </c>
      <c r="K5907">
        <v>24.331672080081599</v>
      </c>
      <c r="L5907">
        <v>-39.488300000000002</v>
      </c>
      <c r="M5907">
        <v>153.20185931911601</v>
      </c>
      <c r="N5907">
        <v>89.940283314351305</v>
      </c>
      <c r="O5907">
        <v>3.3737596265853198</v>
      </c>
      <c r="P5907">
        <v>15.95</v>
      </c>
      <c r="Q5907">
        <v>0</v>
      </c>
      <c r="R5907">
        <v>-7.9077060341166003</v>
      </c>
      <c r="S5907">
        <v>261.38432459363997</v>
      </c>
      <c r="T5907">
        <f>IF(AND(C5907&gt;=$V$3,B5907=$V$1,A5907&lt;=2004),1,0)</f>
        <v>0</v>
      </c>
    </row>
    <row r="5908" spans="1:20" hidden="1" x14ac:dyDescent="0.25">
      <c r="A5908">
        <v>2812</v>
      </c>
      <c r="B5908">
        <v>1513</v>
      </c>
      <c r="C5908">
        <v>237.423547260806</v>
      </c>
      <c r="D5908">
        <v>0.156390006542482</v>
      </c>
      <c r="E5908">
        <v>0</v>
      </c>
      <c r="F5908">
        <v>9.0549452327579105E-2</v>
      </c>
      <c r="G5908">
        <v>140</v>
      </c>
      <c r="H5908">
        <v>4</v>
      </c>
      <c r="I5908">
        <v>59.7613426345157</v>
      </c>
      <c r="J5908">
        <v>204.800396867112</v>
      </c>
      <c r="K5908">
        <v>24.331672080081599</v>
      </c>
      <c r="L5908">
        <v>-37.064602000000001</v>
      </c>
      <c r="M5908">
        <v>162.223114636654</v>
      </c>
      <c r="N5908">
        <v>95.626419044743798</v>
      </c>
      <c r="O5908">
        <v>4.2027563033012196</v>
      </c>
      <c r="P5908">
        <v>14.89</v>
      </c>
      <c r="Q5908">
        <v>0</v>
      </c>
      <c r="R5908">
        <v>-7.6940774734114603</v>
      </c>
      <c r="S5908">
        <v>264.01878329252202</v>
      </c>
    </row>
    <row r="5909" spans="1:20" hidden="1" x14ac:dyDescent="0.25">
      <c r="A5909">
        <v>2812</v>
      </c>
      <c r="B5909">
        <v>3090</v>
      </c>
      <c r="C5909">
        <v>268.17734259300698</v>
      </c>
      <c r="D5909">
        <v>0.12693299313481299</v>
      </c>
      <c r="E5909">
        <v>0</v>
      </c>
      <c r="F5909">
        <v>-0.101152985930144</v>
      </c>
      <c r="G5909">
        <v>140</v>
      </c>
      <c r="H5909">
        <v>4</v>
      </c>
      <c r="I5909">
        <v>183.43662053264899</v>
      </c>
      <c r="J5909">
        <v>247.055630351345</v>
      </c>
      <c r="K5909">
        <v>24.331672080081599</v>
      </c>
      <c r="L5909">
        <v>47.642398999999997</v>
      </c>
      <c r="M5909">
        <v>263.49586144068297</v>
      </c>
      <c r="N5909">
        <v>152.06740978366099</v>
      </c>
      <c r="O5909">
        <v>-0.26759528280196898</v>
      </c>
      <c r="P5909">
        <v>1.92</v>
      </c>
      <c r="Q5909">
        <v>0</v>
      </c>
      <c r="R5909">
        <v>7.4604816987734699</v>
      </c>
      <c r="S5909">
        <v>242.29254220225201</v>
      </c>
    </row>
    <row r="5910" spans="1:20" hidden="1" x14ac:dyDescent="0.25">
      <c r="A5910">
        <v>2813</v>
      </c>
      <c r="B5910">
        <v>333</v>
      </c>
      <c r="C5910">
        <v>269.32749220515399</v>
      </c>
      <c r="D5910">
        <v>0.115845310762189</v>
      </c>
      <c r="E5910">
        <v>0</v>
      </c>
      <c r="F5910">
        <v>6.0907008188268101E-2</v>
      </c>
      <c r="G5910">
        <v>141</v>
      </c>
      <c r="H5910">
        <v>4</v>
      </c>
      <c r="I5910">
        <v>173.43954295430299</v>
      </c>
      <c r="J5910">
        <v>253.23580155435499</v>
      </c>
      <c r="K5910">
        <v>24.331672080081599</v>
      </c>
      <c r="L5910">
        <v>22.605801</v>
      </c>
      <c r="M5910">
        <v>268.45977568557998</v>
      </c>
      <c r="N5910">
        <v>153.55433601629801</v>
      </c>
      <c r="O5910">
        <v>0.182428114359174</v>
      </c>
      <c r="P5910">
        <v>1.82</v>
      </c>
      <c r="Q5910">
        <v>0</v>
      </c>
      <c r="R5910">
        <v>0.51508036522535505</v>
      </c>
      <c r="S5910">
        <v>267.53340949926599</v>
      </c>
    </row>
    <row r="5911" spans="1:20" x14ac:dyDescent="0.25">
      <c r="A5911">
        <v>2813</v>
      </c>
      <c r="B5911">
        <v>1499</v>
      </c>
      <c r="C5911">
        <v>234.01672548505701</v>
      </c>
      <c r="D5911">
        <v>0.15032475965405001</v>
      </c>
      <c r="E5911">
        <v>0</v>
      </c>
      <c r="F5911">
        <v>-0.110709747118951</v>
      </c>
      <c r="G5911">
        <v>141</v>
      </c>
      <c r="H5911">
        <v>4</v>
      </c>
      <c r="I5911">
        <v>53.670415248991198</v>
      </c>
      <c r="J5911">
        <v>203.56613458913901</v>
      </c>
      <c r="K5911">
        <v>24.331672080081599</v>
      </c>
      <c r="L5911">
        <v>-39.488300000000002</v>
      </c>
      <c r="M5911">
        <v>153.12194708809699</v>
      </c>
      <c r="N5911">
        <v>89.8921280485078</v>
      </c>
      <c r="O5911">
        <v>3.3410964351016901</v>
      </c>
      <c r="P5911">
        <v>16.09</v>
      </c>
      <c r="Q5911">
        <v>0</v>
      </c>
      <c r="R5911">
        <v>-7.8793220075445101</v>
      </c>
      <c r="S5911">
        <v>261.255765147246</v>
      </c>
      <c r="T5911">
        <f>IF(AND(C5911&gt;=$V$3,B5911=$V$1,A5911&lt;=2004),1,0)</f>
        <v>0</v>
      </c>
    </row>
    <row r="5912" spans="1:20" hidden="1" x14ac:dyDescent="0.25">
      <c r="A5912">
        <v>2813</v>
      </c>
      <c r="B5912">
        <v>1513</v>
      </c>
      <c r="C5912">
        <v>237.40512717188099</v>
      </c>
      <c r="D5912">
        <v>0.15636907996787</v>
      </c>
      <c r="E5912">
        <v>0</v>
      </c>
      <c r="F5912">
        <v>-0.10343447695677099</v>
      </c>
      <c r="G5912">
        <v>141</v>
      </c>
      <c r="H5912">
        <v>4</v>
      </c>
      <c r="I5912">
        <v>59.7613426345157</v>
      </c>
      <c r="J5912">
        <v>204.78197677818599</v>
      </c>
      <c r="K5912">
        <v>24.331672080081599</v>
      </c>
      <c r="L5912">
        <v>-37.064602000000001</v>
      </c>
      <c r="M5912">
        <v>162.162116271271</v>
      </c>
      <c r="N5912">
        <v>95.589129569075396</v>
      </c>
      <c r="O5912">
        <v>4.1722262767979101</v>
      </c>
      <c r="P5912">
        <v>15.03</v>
      </c>
      <c r="Q5912">
        <v>0</v>
      </c>
      <c r="R5912">
        <v>-7.6643330871576403</v>
      </c>
      <c r="S5912">
        <v>263.89373161704498</v>
      </c>
    </row>
    <row r="5913" spans="1:20" hidden="1" x14ac:dyDescent="0.25">
      <c r="A5913">
        <v>2813</v>
      </c>
      <c r="B5913">
        <v>3090</v>
      </c>
      <c r="C5913">
        <v>268.28805752273502</v>
      </c>
      <c r="D5913">
        <v>0.12691600820840801</v>
      </c>
      <c r="E5913">
        <v>0</v>
      </c>
      <c r="F5913">
        <v>0.21035435146764001</v>
      </c>
      <c r="G5913">
        <v>141</v>
      </c>
      <c r="H5913">
        <v>4</v>
      </c>
      <c r="I5913">
        <v>183.43662053264899</v>
      </c>
      <c r="J5913">
        <v>247.16634528107301</v>
      </c>
      <c r="K5913">
        <v>24.331672080081599</v>
      </c>
      <c r="L5913">
        <v>47.642398999999997</v>
      </c>
      <c r="M5913">
        <v>263.96270971403101</v>
      </c>
      <c r="N5913">
        <v>152.334818964943</v>
      </c>
      <c r="O5913">
        <v>-0.26939564808599897</v>
      </c>
      <c r="P5913">
        <v>1.91</v>
      </c>
      <c r="Q5913">
        <v>0</v>
      </c>
      <c r="R5913">
        <v>7.4595965928916197</v>
      </c>
      <c r="S5913">
        <v>242.414253385954</v>
      </c>
    </row>
    <row r="5914" spans="1:20" hidden="1" x14ac:dyDescent="0.25">
      <c r="A5914">
        <v>2814</v>
      </c>
      <c r="B5914">
        <v>333</v>
      </c>
      <c r="C5914">
        <v>269.34500266850603</v>
      </c>
      <c r="D5914">
        <v>0.11582221744837699</v>
      </c>
      <c r="E5914">
        <v>0</v>
      </c>
      <c r="F5914">
        <v>-6.2331003742779098E-2</v>
      </c>
      <c r="G5914">
        <v>142</v>
      </c>
      <c r="H5914">
        <v>4</v>
      </c>
      <c r="I5914">
        <v>173.605656200232</v>
      </c>
      <c r="J5914">
        <v>253.253312017707</v>
      </c>
      <c r="K5914">
        <v>24.441749863086098</v>
      </c>
      <c r="L5914">
        <v>22.605801</v>
      </c>
      <c r="M5914">
        <v>268.52022045999001</v>
      </c>
      <c r="N5914">
        <v>153.585952619658</v>
      </c>
      <c r="O5914">
        <v>0.176521818417745</v>
      </c>
      <c r="P5914">
        <v>1.81</v>
      </c>
      <c r="Q5914">
        <v>0</v>
      </c>
      <c r="R5914">
        <v>0.51702671213129003</v>
      </c>
      <c r="S5914">
        <v>267.54184533521999</v>
      </c>
    </row>
    <row r="5915" spans="1:20" x14ac:dyDescent="0.25">
      <c r="A5915">
        <v>2814</v>
      </c>
      <c r="B5915">
        <v>1499</v>
      </c>
      <c r="C5915">
        <v>233.987672643949</v>
      </c>
      <c r="D5915">
        <v>0.150294792995706</v>
      </c>
      <c r="E5915">
        <v>0</v>
      </c>
      <c r="F5915">
        <v>7.1572307970612301E-2</v>
      </c>
      <c r="G5915">
        <v>142</v>
      </c>
      <c r="H5915">
        <v>4</v>
      </c>
      <c r="I5915">
        <v>53.3854030765849</v>
      </c>
      <c r="J5915">
        <v>203.537081748031</v>
      </c>
      <c r="K5915">
        <v>24.441749863086098</v>
      </c>
      <c r="L5915">
        <v>-39.488300000000002</v>
      </c>
      <c r="M5915">
        <v>153.05299714564001</v>
      </c>
      <c r="N5915">
        <v>89.8498019770159</v>
      </c>
      <c r="O5915">
        <v>3.30939422876718</v>
      </c>
      <c r="P5915">
        <v>16.239999999999998</v>
      </c>
      <c r="Q5915">
        <v>0</v>
      </c>
      <c r="R5915">
        <v>-7.8498672730841204</v>
      </c>
      <c r="S5915">
        <v>261.12768628590101</v>
      </c>
      <c r="T5915">
        <f>IF(AND(C5915&gt;=$V$3,B5915=$V$1,A5915&lt;=2004),1,0)</f>
        <v>0</v>
      </c>
    </row>
    <row r="5916" spans="1:20" hidden="1" x14ac:dyDescent="0.25">
      <c r="A5916">
        <v>2814</v>
      </c>
      <c r="B5916">
        <v>1513</v>
      </c>
      <c r="C5916">
        <v>237.38309267785601</v>
      </c>
      <c r="D5916">
        <v>0.15633790839769199</v>
      </c>
      <c r="E5916">
        <v>0</v>
      </c>
      <c r="F5916">
        <v>9.5764830084480196E-2</v>
      </c>
      <c r="G5916">
        <v>142</v>
      </c>
      <c r="H5916">
        <v>4</v>
      </c>
      <c r="I5916">
        <v>59.480651173635401</v>
      </c>
      <c r="J5916">
        <v>204.75994228416201</v>
      </c>
      <c r="K5916">
        <v>24.441749863086098</v>
      </c>
      <c r="L5916">
        <v>-37.064602000000001</v>
      </c>
      <c r="M5916">
        <v>162.11179787550799</v>
      </c>
      <c r="N5916">
        <v>95.557484135660602</v>
      </c>
      <c r="O5916">
        <v>4.14272181916213</v>
      </c>
      <c r="P5916">
        <v>15.16</v>
      </c>
      <c r="Q5916">
        <v>0</v>
      </c>
      <c r="R5916">
        <v>-7.6336035235634103</v>
      </c>
      <c r="S5916">
        <v>263.76918132679901</v>
      </c>
    </row>
    <row r="5917" spans="1:20" hidden="1" x14ac:dyDescent="0.25">
      <c r="A5917">
        <v>2814</v>
      </c>
      <c r="B5917">
        <v>3090</v>
      </c>
      <c r="C5917">
        <v>268.40247944626299</v>
      </c>
      <c r="D5917">
        <v>0.12689070799395799</v>
      </c>
      <c r="E5917">
        <v>0</v>
      </c>
      <c r="F5917">
        <v>-9.8217015319403494E-2</v>
      </c>
      <c r="G5917">
        <v>142</v>
      </c>
      <c r="H5917">
        <v>4</v>
      </c>
      <c r="I5917">
        <v>183.90114545663499</v>
      </c>
      <c r="J5917">
        <v>247.28076720460001</v>
      </c>
      <c r="K5917">
        <v>24.441749863086098</v>
      </c>
      <c r="L5917">
        <v>47.642398999999997</v>
      </c>
      <c r="M5917">
        <v>264.39887953041602</v>
      </c>
      <c r="N5917">
        <v>152.58352758610599</v>
      </c>
      <c r="O5917">
        <v>-0.27173086815582997</v>
      </c>
      <c r="P5917">
        <v>1.89</v>
      </c>
      <c r="Q5917">
        <v>0</v>
      </c>
      <c r="R5917">
        <v>7.45642764364566</v>
      </c>
      <c r="S5917">
        <v>242.535912864908</v>
      </c>
    </row>
    <row r="5918" spans="1:20" hidden="1" x14ac:dyDescent="0.25">
      <c r="A5918">
        <v>2815</v>
      </c>
      <c r="B5918">
        <v>333</v>
      </c>
      <c r="C5918">
        <v>269.36476091632699</v>
      </c>
      <c r="D5918">
        <v>0.115791063211024</v>
      </c>
      <c r="E5918">
        <v>0</v>
      </c>
      <c r="F5918">
        <v>-5.9554969741108403E-2</v>
      </c>
      <c r="G5918">
        <v>143</v>
      </c>
      <c r="H5918">
        <v>4</v>
      </c>
      <c r="I5918">
        <v>173.776615257283</v>
      </c>
      <c r="J5918">
        <v>253.27307026552799</v>
      </c>
      <c r="K5918">
        <v>24.544382452309801</v>
      </c>
      <c r="L5918">
        <v>22.605801</v>
      </c>
      <c r="M5918">
        <v>268.59005918320298</v>
      </c>
      <c r="N5918">
        <v>153.62190791214101</v>
      </c>
      <c r="O5918">
        <v>0.170383504074723</v>
      </c>
      <c r="P5918">
        <v>1.8</v>
      </c>
      <c r="Q5918">
        <v>0</v>
      </c>
      <c r="R5918">
        <v>0.51964187850688903</v>
      </c>
      <c r="S5918">
        <v>267.55032384037099</v>
      </c>
    </row>
    <row r="5919" spans="1:20" x14ac:dyDescent="0.25">
      <c r="A5919">
        <v>2815</v>
      </c>
      <c r="B5919">
        <v>1499</v>
      </c>
      <c r="C5919">
        <v>233.956601513902</v>
      </c>
      <c r="D5919">
        <v>0.15025436621268401</v>
      </c>
      <c r="E5919">
        <v>0</v>
      </c>
      <c r="F5919">
        <v>5.3475101262106799E-2</v>
      </c>
      <c r="G5919">
        <v>143</v>
      </c>
      <c r="H5919">
        <v>4</v>
      </c>
      <c r="I5919">
        <v>53.124485447507901</v>
      </c>
      <c r="J5919">
        <v>203.50601061798301</v>
      </c>
      <c r="K5919">
        <v>24.544382452309801</v>
      </c>
      <c r="L5919">
        <v>-39.488300000000002</v>
      </c>
      <c r="M5919">
        <v>152.97700605733701</v>
      </c>
      <c r="N5919">
        <v>89.802698972995003</v>
      </c>
      <c r="O5919">
        <v>3.27679599506263</v>
      </c>
      <c r="P5919">
        <v>16.39</v>
      </c>
      <c r="Q5919">
        <v>0</v>
      </c>
      <c r="R5919">
        <v>-7.8213295153262097</v>
      </c>
      <c r="S5919">
        <v>261.00007304816398</v>
      </c>
      <c r="T5919">
        <f>IF(AND(C5919&gt;=$V$3,B5919=$V$1,A5919&lt;=2004),1,0)</f>
        <v>0</v>
      </c>
    </row>
    <row r="5920" spans="1:20" hidden="1" x14ac:dyDescent="0.25">
      <c r="A5920">
        <v>2815</v>
      </c>
      <c r="B5920">
        <v>1513</v>
      </c>
      <c r="C5920">
        <v>237.35826697981</v>
      </c>
      <c r="D5920">
        <v>0.156295856117803</v>
      </c>
      <c r="E5920">
        <v>0</v>
      </c>
      <c r="F5920">
        <v>7.3953846490769401E-2</v>
      </c>
      <c r="G5920">
        <v>143</v>
      </c>
      <c r="H5920">
        <v>4</v>
      </c>
      <c r="I5920">
        <v>59.224258368280402</v>
      </c>
      <c r="J5920">
        <v>204.735116586115</v>
      </c>
      <c r="K5920">
        <v>24.544382452309801</v>
      </c>
      <c r="L5920">
        <v>-37.064602000000001</v>
      </c>
      <c r="M5920">
        <v>162.051621345863</v>
      </c>
      <c r="N5920">
        <v>95.5193363012161</v>
      </c>
      <c r="O5920">
        <v>4.1145405128654202</v>
      </c>
      <c r="P5920">
        <v>15.29</v>
      </c>
      <c r="Q5920">
        <v>0</v>
      </c>
      <c r="R5920">
        <v>-7.6040600666825604</v>
      </c>
      <c r="S5920">
        <v>263.64511306920201</v>
      </c>
    </row>
    <row r="5921" spans="1:20" hidden="1" x14ac:dyDescent="0.25">
      <c r="A5921">
        <v>2815</v>
      </c>
      <c r="B5921">
        <v>3090</v>
      </c>
      <c r="C5921">
        <v>268.51999638668002</v>
      </c>
      <c r="D5921">
        <v>0.12685657651796201</v>
      </c>
      <c r="E5921">
        <v>0</v>
      </c>
      <c r="F5921">
        <v>-8.20026368953614E-2</v>
      </c>
      <c r="G5921">
        <v>143</v>
      </c>
      <c r="H5921">
        <v>4</v>
      </c>
      <c r="I5921">
        <v>184.352317535455</v>
      </c>
      <c r="J5921">
        <v>247.39828414501801</v>
      </c>
      <c r="K5921">
        <v>24.544382452309801</v>
      </c>
      <c r="L5921">
        <v>47.642398999999997</v>
      </c>
      <c r="M5921">
        <v>264.85022109270898</v>
      </c>
      <c r="N5921">
        <v>152.83992922451799</v>
      </c>
      <c r="O5921">
        <v>-0.272955734931696</v>
      </c>
      <c r="P5921">
        <v>1.87</v>
      </c>
      <c r="Q5921">
        <v>0</v>
      </c>
      <c r="R5921">
        <v>7.4543418928197402</v>
      </c>
      <c r="S5921">
        <v>242.657538312637</v>
      </c>
    </row>
    <row r="5922" spans="1:20" hidden="1" x14ac:dyDescent="0.25">
      <c r="A5922">
        <v>2816</v>
      </c>
      <c r="B5922">
        <v>333</v>
      </c>
      <c r="C5922">
        <v>269.38233158533302</v>
      </c>
      <c r="D5922">
        <v>0.115754754735204</v>
      </c>
      <c r="E5922">
        <v>0</v>
      </c>
      <c r="F5922">
        <v>5.7959833387682499E-2</v>
      </c>
      <c r="G5922">
        <v>144</v>
      </c>
      <c r="H5922">
        <v>4</v>
      </c>
      <c r="I5922">
        <v>173.776615257283</v>
      </c>
      <c r="J5922">
        <v>253.290640934534</v>
      </c>
      <c r="K5922">
        <v>24.544382452309801</v>
      </c>
      <c r="L5922">
        <v>22.605801</v>
      </c>
      <c r="M5922">
        <v>268.66887932642197</v>
      </c>
      <c r="N5922">
        <v>153.66233672491001</v>
      </c>
      <c r="O5922">
        <v>0.164065647413212</v>
      </c>
      <c r="P5922">
        <v>1.79</v>
      </c>
      <c r="Q5922">
        <v>0</v>
      </c>
      <c r="R5922">
        <v>0.52289252478286496</v>
      </c>
      <c r="S5922">
        <v>267.55885538324299</v>
      </c>
    </row>
    <row r="5923" spans="1:20" x14ac:dyDescent="0.25">
      <c r="A5923">
        <v>2816</v>
      </c>
      <c r="B5923">
        <v>1499</v>
      </c>
      <c r="C5923">
        <v>233.930414114538</v>
      </c>
      <c r="D5923">
        <v>0.15020725111700101</v>
      </c>
      <c r="E5923">
        <v>0</v>
      </c>
      <c r="F5923">
        <v>-0.12939577695603099</v>
      </c>
      <c r="G5923">
        <v>144</v>
      </c>
      <c r="H5923">
        <v>4</v>
      </c>
      <c r="I5923">
        <v>53.124485447507901</v>
      </c>
      <c r="J5923">
        <v>203.479823218619</v>
      </c>
      <c r="K5923">
        <v>24.544382452309801</v>
      </c>
      <c r="L5923">
        <v>-39.488300000000002</v>
      </c>
      <c r="M5923">
        <v>152.89576721731501</v>
      </c>
      <c r="N5923">
        <v>89.752105237122706</v>
      </c>
      <c r="O5923">
        <v>3.2433686006920599</v>
      </c>
      <c r="P5923">
        <v>16.55</v>
      </c>
      <c r="Q5923">
        <v>0</v>
      </c>
      <c r="R5923">
        <v>-7.7935075825037297</v>
      </c>
      <c r="S5923">
        <v>260.87291375459603</v>
      </c>
      <c r="T5923">
        <f>IF(AND(C5923&gt;=$V$3,B5923=$V$1,A5923&lt;=2004),1,0)</f>
        <v>0</v>
      </c>
    </row>
    <row r="5924" spans="1:20" hidden="1" x14ac:dyDescent="0.25">
      <c r="A5924">
        <v>2816</v>
      </c>
      <c r="B5924">
        <v>1513</v>
      </c>
      <c r="C5924">
        <v>237.336803850932</v>
      </c>
      <c r="D5924">
        <v>0.156246846598802</v>
      </c>
      <c r="E5924">
        <v>0</v>
      </c>
      <c r="F5924">
        <v>-8.9092368572856601E-2</v>
      </c>
      <c r="G5924">
        <v>144</v>
      </c>
      <c r="H5924">
        <v>4</v>
      </c>
      <c r="I5924">
        <v>59.224258368280402</v>
      </c>
      <c r="J5924">
        <v>204.713653457238</v>
      </c>
      <c r="K5924">
        <v>24.544382452309801</v>
      </c>
      <c r="L5924">
        <v>-37.064602000000001</v>
      </c>
      <c r="M5924">
        <v>161.98384206944101</v>
      </c>
      <c r="N5924">
        <v>95.4762660133471</v>
      </c>
      <c r="O5924">
        <v>4.0875240539037199</v>
      </c>
      <c r="P5924">
        <v>15.41</v>
      </c>
      <c r="Q5924">
        <v>0</v>
      </c>
      <c r="R5924">
        <v>-7.5754599056647596</v>
      </c>
      <c r="S5924">
        <v>263.52151145338797</v>
      </c>
    </row>
    <row r="5925" spans="1:20" hidden="1" x14ac:dyDescent="0.25">
      <c r="A5925">
        <v>2816</v>
      </c>
      <c r="B5925">
        <v>3090</v>
      </c>
      <c r="C5925">
        <v>268.62919660021203</v>
      </c>
      <c r="D5925">
        <v>0.126816798241354</v>
      </c>
      <c r="E5925">
        <v>0</v>
      </c>
      <c r="F5925">
        <v>0.22035225147587401</v>
      </c>
      <c r="G5925">
        <v>144</v>
      </c>
      <c r="H5925">
        <v>4</v>
      </c>
      <c r="I5925">
        <v>184.352317535455</v>
      </c>
      <c r="J5925">
        <v>247.50748435854999</v>
      </c>
      <c r="K5925">
        <v>24.544382452309801</v>
      </c>
      <c r="L5925">
        <v>47.642398999999997</v>
      </c>
      <c r="M5925">
        <v>265.31437231614399</v>
      </c>
      <c r="N5925">
        <v>153.10303429736001</v>
      </c>
      <c r="O5925">
        <v>-0.27344584367602798</v>
      </c>
      <c r="P5925">
        <v>1.85</v>
      </c>
      <c r="Q5925">
        <v>0</v>
      </c>
      <c r="R5925">
        <v>7.4531578849585802</v>
      </c>
      <c r="S5925">
        <v>242.77914444203</v>
      </c>
    </row>
    <row r="5926" spans="1:20" hidden="1" x14ac:dyDescent="0.25">
      <c r="A5926">
        <v>2817</v>
      </c>
      <c r="B5926">
        <v>333</v>
      </c>
      <c r="C5926">
        <v>269.40214266585099</v>
      </c>
      <c r="D5926">
        <v>0.11569883722039299</v>
      </c>
      <c r="E5926">
        <v>0</v>
      </c>
      <c r="F5926">
        <v>-5.9359617806779702E-2</v>
      </c>
      <c r="G5926">
        <v>145</v>
      </c>
      <c r="H5926">
        <v>4</v>
      </c>
      <c r="I5926">
        <v>173.95244702913399</v>
      </c>
      <c r="J5926">
        <v>253.31045201505199</v>
      </c>
      <c r="K5926">
        <v>24.639538584871701</v>
      </c>
      <c r="L5926">
        <v>22.605801</v>
      </c>
      <c r="M5926">
        <v>268.73898729230598</v>
      </c>
      <c r="N5926">
        <v>153.69526475552101</v>
      </c>
      <c r="O5926">
        <v>0.15782053567884399</v>
      </c>
      <c r="P5926">
        <v>1.78</v>
      </c>
      <c r="Q5926">
        <v>0</v>
      </c>
      <c r="R5926">
        <v>0.52549746024663602</v>
      </c>
      <c r="S5926">
        <v>267.56742942838298</v>
      </c>
    </row>
    <row r="5927" spans="1:20" x14ac:dyDescent="0.25">
      <c r="A5927">
        <v>2817</v>
      </c>
      <c r="B5927">
        <v>1499</v>
      </c>
      <c r="C5927">
        <v>233.902885262941</v>
      </c>
      <c r="D5927">
        <v>0.150134690674812</v>
      </c>
      <c r="E5927">
        <v>0</v>
      </c>
      <c r="F5927">
        <v>3.5542121741761898E-2</v>
      </c>
      <c r="G5927">
        <v>145</v>
      </c>
      <c r="H5927">
        <v>4</v>
      </c>
      <c r="I5927">
        <v>52.887707036133001</v>
      </c>
      <c r="J5927">
        <v>203.452294367023</v>
      </c>
      <c r="K5927">
        <v>24.639538584871701</v>
      </c>
      <c r="L5927">
        <v>-39.488300000000002</v>
      </c>
      <c r="M5927">
        <v>152.82732255222399</v>
      </c>
      <c r="N5927">
        <v>89.707456018952797</v>
      </c>
      <c r="O5927">
        <v>3.2085153928432999</v>
      </c>
      <c r="P5927">
        <v>16.71</v>
      </c>
      <c r="Q5927">
        <v>0</v>
      </c>
      <c r="R5927">
        <v>-7.76440905415462</v>
      </c>
      <c r="S5927">
        <v>260.74622923419901</v>
      </c>
      <c r="T5927">
        <f>IF(AND(C5927&gt;=$V$3,B5927=$V$1,A5927&lt;=2004),1,0)</f>
        <v>0</v>
      </c>
    </row>
    <row r="5928" spans="1:20" hidden="1" x14ac:dyDescent="0.25">
      <c r="A5928">
        <v>2817</v>
      </c>
      <c r="B5928">
        <v>1513</v>
      </c>
      <c r="C5928">
        <v>237.312788691093</v>
      </c>
      <c r="D5928">
        <v>0.15617136861624401</v>
      </c>
      <c r="E5928">
        <v>0</v>
      </c>
      <c r="F5928">
        <v>6.7616869858590598E-2</v>
      </c>
      <c r="G5928">
        <v>145</v>
      </c>
      <c r="H5928">
        <v>4</v>
      </c>
      <c r="I5928">
        <v>58.992223808568902</v>
      </c>
      <c r="J5928">
        <v>204.689638297399</v>
      </c>
      <c r="K5928">
        <v>24.639538584871701</v>
      </c>
      <c r="L5928">
        <v>-37.064602000000001</v>
      </c>
      <c r="M5928">
        <v>161.925260439525</v>
      </c>
      <c r="N5928">
        <v>95.436934507006299</v>
      </c>
      <c r="O5928">
        <v>4.0623644624973902</v>
      </c>
      <c r="P5928">
        <v>15.53</v>
      </c>
      <c r="Q5928">
        <v>0</v>
      </c>
      <c r="R5928">
        <v>-7.5460251834472896</v>
      </c>
      <c r="S5928">
        <v>263.39839009610199</v>
      </c>
    </row>
    <row r="5929" spans="1:20" hidden="1" x14ac:dyDescent="0.25">
      <c r="A5929">
        <v>2817</v>
      </c>
      <c r="B5929">
        <v>3090</v>
      </c>
      <c r="C5929">
        <v>268.74106646362799</v>
      </c>
      <c r="D5929">
        <v>0.12675553699804501</v>
      </c>
      <c r="E5929">
        <v>0</v>
      </c>
      <c r="F5929">
        <v>-7.0732483786203504E-2</v>
      </c>
      <c r="G5929">
        <v>145</v>
      </c>
      <c r="H5929">
        <v>4</v>
      </c>
      <c r="I5929">
        <v>184.78994601622301</v>
      </c>
      <c r="J5929">
        <v>247.61935422196601</v>
      </c>
      <c r="K5929">
        <v>24.639538584871701</v>
      </c>
      <c r="L5929">
        <v>47.642398999999997</v>
      </c>
      <c r="M5929">
        <v>265.74622193307698</v>
      </c>
      <c r="N5929">
        <v>153.344913204694</v>
      </c>
      <c r="O5929">
        <v>-0.27351153265484701</v>
      </c>
      <c r="P5929">
        <v>1.82</v>
      </c>
      <c r="Q5929">
        <v>0</v>
      </c>
      <c r="R5929">
        <v>7.4495826930974003</v>
      </c>
      <c r="S5929">
        <v>242.90069223839799</v>
      </c>
    </row>
    <row r="5930" spans="1:20" hidden="1" x14ac:dyDescent="0.25">
      <c r="A5930">
        <v>2818</v>
      </c>
      <c r="B5930">
        <v>333</v>
      </c>
      <c r="C5930">
        <v>269.419624852781</v>
      </c>
      <c r="D5930">
        <v>0.115633126124653</v>
      </c>
      <c r="E5930">
        <v>0</v>
      </c>
      <c r="F5930">
        <v>6.1703966183881798E-2</v>
      </c>
      <c r="G5930">
        <v>146</v>
      </c>
      <c r="H5930">
        <v>4</v>
      </c>
      <c r="I5930">
        <v>173.95244702913399</v>
      </c>
      <c r="J5930">
        <v>253.327934201982</v>
      </c>
      <c r="K5930">
        <v>24.639538584871701</v>
      </c>
      <c r="L5930">
        <v>22.605801</v>
      </c>
      <c r="M5930">
        <v>268.818051082799</v>
      </c>
      <c r="N5930">
        <v>153.73205186802099</v>
      </c>
      <c r="O5930">
        <v>0.15163158618623401</v>
      </c>
      <c r="P5930">
        <v>1.77</v>
      </c>
      <c r="Q5930">
        <v>0</v>
      </c>
      <c r="R5930">
        <v>0.52873579894534795</v>
      </c>
      <c r="S5930">
        <v>267.57605631043401</v>
      </c>
    </row>
    <row r="5931" spans="1:20" x14ac:dyDescent="0.25">
      <c r="A5931">
        <v>2818</v>
      </c>
      <c r="B5931">
        <v>1499</v>
      </c>
      <c r="C5931">
        <v>233.87949319064799</v>
      </c>
      <c r="D5931">
        <v>0.15004942175362099</v>
      </c>
      <c r="E5931">
        <v>0</v>
      </c>
      <c r="F5931">
        <v>-0.10960510034661999</v>
      </c>
      <c r="G5931">
        <v>146</v>
      </c>
      <c r="H5931">
        <v>4</v>
      </c>
      <c r="I5931">
        <v>52.887707036133001</v>
      </c>
      <c r="J5931">
        <v>203.428902294729</v>
      </c>
      <c r="K5931">
        <v>24.639538584871701</v>
      </c>
      <c r="L5931">
        <v>-39.488300000000002</v>
      </c>
      <c r="M5931">
        <v>152.755396580379</v>
      </c>
      <c r="N5931">
        <v>89.659982899665195</v>
      </c>
      <c r="O5931">
        <v>3.1722427610884698</v>
      </c>
      <c r="P5931">
        <v>16.86</v>
      </c>
      <c r="Q5931">
        <v>0</v>
      </c>
      <c r="R5931">
        <v>-7.7358339336984399</v>
      </c>
      <c r="S5931">
        <v>260.620010947021</v>
      </c>
      <c r="T5931">
        <f>IF(AND(C5931&gt;=$V$3,B5931=$V$1,A5931&lt;=2004),1,0)</f>
        <v>0</v>
      </c>
    </row>
    <row r="5932" spans="1:20" hidden="1" x14ac:dyDescent="0.25">
      <c r="A5932">
        <v>2818</v>
      </c>
      <c r="B5932">
        <v>1513</v>
      </c>
      <c r="C5932">
        <v>237.291761901217</v>
      </c>
      <c r="D5932">
        <v>0.15608267116688701</v>
      </c>
      <c r="E5932">
        <v>0</v>
      </c>
      <c r="F5932">
        <v>-7.9177843292727701E-2</v>
      </c>
      <c r="G5932">
        <v>146</v>
      </c>
      <c r="H5932">
        <v>4</v>
      </c>
      <c r="I5932">
        <v>58.992223808568902</v>
      </c>
      <c r="J5932">
        <v>204.668611507523</v>
      </c>
      <c r="K5932">
        <v>24.639538584871701</v>
      </c>
      <c r="L5932">
        <v>-37.064602000000001</v>
      </c>
      <c r="M5932">
        <v>161.85973211402001</v>
      </c>
      <c r="N5932">
        <v>95.392669663966302</v>
      </c>
      <c r="O5932">
        <v>4.0388396869072896</v>
      </c>
      <c r="P5932">
        <v>15.64</v>
      </c>
      <c r="Q5932">
        <v>0</v>
      </c>
      <c r="R5932">
        <v>-7.5174643198653701</v>
      </c>
      <c r="S5932">
        <v>263.27573473941999</v>
      </c>
    </row>
    <row r="5933" spans="1:20" hidden="1" x14ac:dyDescent="0.25">
      <c r="A5933">
        <v>2818</v>
      </c>
      <c r="B5933">
        <v>3090</v>
      </c>
      <c r="C5933">
        <v>268.84494498774899</v>
      </c>
      <c r="D5933">
        <v>0.12668354625529099</v>
      </c>
      <c r="E5933">
        <v>0</v>
      </c>
      <c r="F5933">
        <v>0.21173110685074301</v>
      </c>
      <c r="G5933">
        <v>146</v>
      </c>
      <c r="H5933">
        <v>4</v>
      </c>
      <c r="I5933">
        <v>184.78994601622301</v>
      </c>
      <c r="J5933">
        <v>247.72323274608701</v>
      </c>
      <c r="K5933">
        <v>24.639538584871701</v>
      </c>
      <c r="L5933">
        <v>47.642398999999997</v>
      </c>
      <c r="M5933">
        <v>266.18917556456</v>
      </c>
      <c r="N5933">
        <v>153.59188735063901</v>
      </c>
      <c r="O5933">
        <v>-0.27205218361406702</v>
      </c>
      <c r="P5933">
        <v>1.8</v>
      </c>
      <c r="Q5933">
        <v>0</v>
      </c>
      <c r="R5933">
        <v>7.4467936634509702</v>
      </c>
      <c r="S5933">
        <v>243.02219452880701</v>
      </c>
    </row>
    <row r="5934" spans="1:20" hidden="1" x14ac:dyDescent="0.25">
      <c r="A5934">
        <v>2819</v>
      </c>
      <c r="B5934">
        <v>333</v>
      </c>
      <c r="C5934">
        <v>269.43980346356398</v>
      </c>
      <c r="D5934">
        <v>0.11556466123672</v>
      </c>
      <c r="E5934">
        <v>0</v>
      </c>
      <c r="F5934">
        <v>-7.1441644139439306E-2</v>
      </c>
      <c r="G5934">
        <v>147</v>
      </c>
      <c r="H5934">
        <v>4</v>
      </c>
      <c r="I5934">
        <v>174.13317095391801</v>
      </c>
      <c r="J5934">
        <v>253.348112812766</v>
      </c>
      <c r="K5934">
        <v>24.727189275292101</v>
      </c>
      <c r="L5934">
        <v>22.605801</v>
      </c>
      <c r="M5934">
        <v>268.88783501010897</v>
      </c>
      <c r="N5934">
        <v>153.763170679019</v>
      </c>
      <c r="O5934">
        <v>0.14569023203801801</v>
      </c>
      <c r="P5934">
        <v>1.77</v>
      </c>
      <c r="Q5934">
        <v>0</v>
      </c>
      <c r="R5934">
        <v>0.53128775998449795</v>
      </c>
      <c r="S5934">
        <v>267.58472483041999</v>
      </c>
    </row>
    <row r="5935" spans="1:20" x14ac:dyDescent="0.25">
      <c r="A5935">
        <v>2819</v>
      </c>
      <c r="B5935">
        <v>1499</v>
      </c>
      <c r="C5935">
        <v>233.85510890853399</v>
      </c>
      <c r="D5935">
        <v>0.14996057941934299</v>
      </c>
      <c r="E5935">
        <v>0</v>
      </c>
      <c r="F5935">
        <v>2.6288846804763202E-2</v>
      </c>
      <c r="G5935">
        <v>147</v>
      </c>
      <c r="H5935">
        <v>4</v>
      </c>
      <c r="I5935">
        <v>52.675113938600497</v>
      </c>
      <c r="J5935">
        <v>203.404518012615</v>
      </c>
      <c r="K5935">
        <v>24.727189275292101</v>
      </c>
      <c r="L5935">
        <v>-39.488300000000002</v>
      </c>
      <c r="M5935">
        <v>152.694298928145</v>
      </c>
      <c r="N5935">
        <v>89.618647901587096</v>
      </c>
      <c r="O5935">
        <v>3.1353383950908298</v>
      </c>
      <c r="P5935">
        <v>17.02</v>
      </c>
      <c r="Q5935">
        <v>0</v>
      </c>
      <c r="R5935">
        <v>-7.7062010189906003</v>
      </c>
      <c r="S5935">
        <v>260.49427615209203</v>
      </c>
      <c r="T5935">
        <f>IF(AND(C5935&gt;=$V$3,B5935=$V$1,A5935&lt;=2004),1,0)</f>
        <v>0</v>
      </c>
    </row>
    <row r="5936" spans="1:20" hidden="1" x14ac:dyDescent="0.25">
      <c r="A5936">
        <v>2819</v>
      </c>
      <c r="B5936">
        <v>1513</v>
      </c>
      <c r="C5936">
        <v>237.26810437197699</v>
      </c>
      <c r="D5936">
        <v>0.15599025662316801</v>
      </c>
      <c r="E5936">
        <v>0</v>
      </c>
      <c r="F5936">
        <v>6.9702267315624206E-2</v>
      </c>
      <c r="G5936">
        <v>147</v>
      </c>
      <c r="H5936">
        <v>4</v>
      </c>
      <c r="I5936">
        <v>58.784607450903401</v>
      </c>
      <c r="J5936">
        <v>204.64495397828301</v>
      </c>
      <c r="K5936">
        <v>24.727189275292101</v>
      </c>
      <c r="L5936">
        <v>-37.064602000000001</v>
      </c>
      <c r="M5936">
        <v>161.80237425661099</v>
      </c>
      <c r="N5936">
        <v>95.352985760438102</v>
      </c>
      <c r="O5936">
        <v>4.01699947160078</v>
      </c>
      <c r="P5936">
        <v>15.74</v>
      </c>
      <c r="Q5936">
        <v>0</v>
      </c>
      <c r="R5936">
        <v>-7.4881765486929499</v>
      </c>
      <c r="S5936">
        <v>263.15355724360501</v>
      </c>
    </row>
    <row r="5937" spans="1:20" hidden="1" x14ac:dyDescent="0.25">
      <c r="A5937">
        <v>2819</v>
      </c>
      <c r="B5937">
        <v>3090</v>
      </c>
      <c r="C5937">
        <v>268.95151313041998</v>
      </c>
      <c r="D5937">
        <v>0.12660853855561299</v>
      </c>
      <c r="E5937">
        <v>0</v>
      </c>
      <c r="F5937">
        <v>-7.1261541651931104E-2</v>
      </c>
      <c r="G5937">
        <v>147</v>
      </c>
      <c r="H5937">
        <v>4</v>
      </c>
      <c r="I5937">
        <v>185.21384007904601</v>
      </c>
      <c r="J5937">
        <v>247.829800888758</v>
      </c>
      <c r="K5937">
        <v>24.727189275292101</v>
      </c>
      <c r="L5937">
        <v>47.642398999999997</v>
      </c>
      <c r="M5937">
        <v>266.60098274555401</v>
      </c>
      <c r="N5937">
        <v>153.820496807989</v>
      </c>
      <c r="O5937">
        <v>-0.27085229218853102</v>
      </c>
      <c r="P5937">
        <v>1.77</v>
      </c>
      <c r="Q5937">
        <v>0</v>
      </c>
      <c r="R5937">
        <v>7.4417147683093203</v>
      </c>
      <c r="S5937">
        <v>243.14361395168601</v>
      </c>
    </row>
    <row r="5938" spans="1:20" hidden="1" x14ac:dyDescent="0.25">
      <c r="A5938">
        <v>2820</v>
      </c>
      <c r="B5938">
        <v>333</v>
      </c>
      <c r="C5938">
        <v>269.45752790185003</v>
      </c>
      <c r="D5938">
        <v>0.115485563494112</v>
      </c>
      <c r="E5938">
        <v>0</v>
      </c>
      <c r="F5938">
        <v>6.5023225966180098E-2</v>
      </c>
      <c r="G5938">
        <v>148</v>
      </c>
      <c r="H5938">
        <v>4</v>
      </c>
      <c r="I5938">
        <v>174.13317095391801</v>
      </c>
      <c r="J5938">
        <v>253.365837251051</v>
      </c>
      <c r="K5938">
        <v>24.727189275292101</v>
      </c>
      <c r="L5938">
        <v>22.605801</v>
      </c>
      <c r="M5938">
        <v>268.968399186672</v>
      </c>
      <c r="N5938">
        <v>153.799079677387</v>
      </c>
      <c r="O5938">
        <v>0.13863921328700901</v>
      </c>
      <c r="P5938">
        <v>1.76</v>
      </c>
      <c r="Q5938">
        <v>0</v>
      </c>
      <c r="R5938">
        <v>0.53460478900540798</v>
      </c>
      <c r="S5938">
        <v>267.59344747123299</v>
      </c>
    </row>
    <row r="5939" spans="1:20" x14ac:dyDescent="0.25">
      <c r="A5939">
        <v>2820</v>
      </c>
      <c r="B5939">
        <v>1499</v>
      </c>
      <c r="C5939">
        <v>233.83458798715</v>
      </c>
      <c r="D5939">
        <v>0.14985793953630899</v>
      </c>
      <c r="E5939">
        <v>0</v>
      </c>
      <c r="F5939">
        <v>-0.10236079661672499</v>
      </c>
      <c r="G5939">
        <v>148</v>
      </c>
      <c r="H5939">
        <v>4</v>
      </c>
      <c r="I5939">
        <v>52.675113938600497</v>
      </c>
      <c r="J5939">
        <v>203.38399709123101</v>
      </c>
      <c r="K5939">
        <v>24.727189275292101</v>
      </c>
      <c r="L5939">
        <v>-39.488300000000002</v>
      </c>
      <c r="M5939">
        <v>152.630629239819</v>
      </c>
      <c r="N5939">
        <v>89.574955449249401</v>
      </c>
      <c r="O5939">
        <v>3.0969295960591001</v>
      </c>
      <c r="P5939">
        <v>17.170000000000002</v>
      </c>
      <c r="Q5939">
        <v>0</v>
      </c>
      <c r="R5939">
        <v>-7.6769933786505797</v>
      </c>
      <c r="S5939">
        <v>260.36901791061001</v>
      </c>
      <c r="T5939">
        <f>IF(AND(C5939&gt;=$V$3,B5939=$V$1,A5939&lt;=2004),1,0)</f>
        <v>0</v>
      </c>
    </row>
    <row r="5940" spans="1:20" hidden="1" x14ac:dyDescent="0.25">
      <c r="A5940">
        <v>2820</v>
      </c>
      <c r="B5940">
        <v>1513</v>
      </c>
      <c r="C5940">
        <v>237.24753013242301</v>
      </c>
      <c r="D5940">
        <v>0.15588348975312599</v>
      </c>
      <c r="E5940">
        <v>0</v>
      </c>
      <c r="F5940">
        <v>-8.1692769964766904E-2</v>
      </c>
      <c r="G5940">
        <v>148</v>
      </c>
      <c r="H5940">
        <v>4</v>
      </c>
      <c r="I5940">
        <v>58.784607450903401</v>
      </c>
      <c r="J5940">
        <v>204.624379738729</v>
      </c>
      <c r="K5940">
        <v>24.727189275292101</v>
      </c>
      <c r="L5940">
        <v>-37.064602000000001</v>
      </c>
      <c r="M5940">
        <v>161.73785837178801</v>
      </c>
      <c r="N5940">
        <v>95.308172299230904</v>
      </c>
      <c r="O5940">
        <v>3.9973817389194499</v>
      </c>
      <c r="P5940">
        <v>15.85</v>
      </c>
      <c r="Q5940">
        <v>0</v>
      </c>
      <c r="R5940">
        <v>-7.4597846277237503</v>
      </c>
      <c r="S5940">
        <v>263.03184299191702</v>
      </c>
    </row>
    <row r="5941" spans="1:20" hidden="1" x14ac:dyDescent="0.25">
      <c r="A5941">
        <v>2820</v>
      </c>
      <c r="B5941">
        <v>3090</v>
      </c>
      <c r="C5941">
        <v>269.05043070913302</v>
      </c>
      <c r="D5941">
        <v>0.126521881877979</v>
      </c>
      <c r="E5941">
        <v>0</v>
      </c>
      <c r="F5941">
        <v>0.20270224246141799</v>
      </c>
      <c r="G5941">
        <v>148</v>
      </c>
      <c r="H5941">
        <v>4</v>
      </c>
      <c r="I5941">
        <v>185.21384007904601</v>
      </c>
      <c r="J5941">
        <v>247.92871846747099</v>
      </c>
      <c r="K5941">
        <v>24.727189275292101</v>
      </c>
      <c r="L5941">
        <v>47.642398999999997</v>
      </c>
      <c r="M5941">
        <v>267.023948764095</v>
      </c>
      <c r="N5941">
        <v>154.05411145160701</v>
      </c>
      <c r="O5941">
        <v>-0.26848306753241102</v>
      </c>
      <c r="P5941">
        <v>1.75</v>
      </c>
      <c r="Q5941">
        <v>0</v>
      </c>
      <c r="R5941">
        <v>7.4374348605035099</v>
      </c>
      <c r="S5941">
        <v>243.264963543357</v>
      </c>
    </row>
    <row r="5942" spans="1:20" hidden="1" x14ac:dyDescent="0.25">
      <c r="A5942">
        <v>2821</v>
      </c>
      <c r="B5942">
        <v>333</v>
      </c>
      <c r="C5942">
        <v>269.47791418556699</v>
      </c>
      <c r="D5942">
        <v>0.115396840683229</v>
      </c>
      <c r="E5942">
        <v>0</v>
      </c>
      <c r="F5942">
        <v>-7.0525482818428506E-2</v>
      </c>
      <c r="G5942">
        <v>149</v>
      </c>
      <c r="H5942">
        <v>4</v>
      </c>
      <c r="I5942">
        <v>174.318798992582</v>
      </c>
      <c r="J5942">
        <v>253.38622353476799</v>
      </c>
      <c r="K5942">
        <v>24.807307824321601</v>
      </c>
      <c r="L5942">
        <v>22.605801</v>
      </c>
      <c r="M5942">
        <v>269.03917988292397</v>
      </c>
      <c r="N5942">
        <v>153.82814652195901</v>
      </c>
      <c r="O5942">
        <v>0.13165432533677501</v>
      </c>
      <c r="P5942">
        <v>1.76</v>
      </c>
      <c r="Q5942">
        <v>0</v>
      </c>
      <c r="R5942">
        <v>0.53719896693015801</v>
      </c>
      <c r="S5942">
        <v>267.602212438793</v>
      </c>
    </row>
    <row r="5943" spans="1:20" x14ac:dyDescent="0.25">
      <c r="A5943">
        <v>2821</v>
      </c>
      <c r="B5943">
        <v>1499</v>
      </c>
      <c r="C5943">
        <v>233.812636601999</v>
      </c>
      <c r="D5943">
        <v>0.14974280984194199</v>
      </c>
      <c r="E5943">
        <v>0</v>
      </c>
      <c r="F5943">
        <v>3.7900497328638302E-2</v>
      </c>
      <c r="G5943">
        <v>149</v>
      </c>
      <c r="H5943">
        <v>4</v>
      </c>
      <c r="I5943">
        <v>52.486753850320198</v>
      </c>
      <c r="J5943">
        <v>203.36204570608001</v>
      </c>
      <c r="K5943">
        <v>24.807307824321601</v>
      </c>
      <c r="L5943">
        <v>-39.488300000000002</v>
      </c>
      <c r="M5943">
        <v>152.577062586279</v>
      </c>
      <c r="N5943">
        <v>89.536424461906904</v>
      </c>
      <c r="O5943">
        <v>3.0577884059529499</v>
      </c>
      <c r="P5943">
        <v>17.309999999999999</v>
      </c>
      <c r="Q5943">
        <v>0</v>
      </c>
      <c r="R5943">
        <v>-7.6468097131652399</v>
      </c>
      <c r="S5943">
        <v>260.244252147456</v>
      </c>
      <c r="T5943">
        <f>IF(AND(C5943&gt;=$V$3,B5943=$V$1,A5943&lt;=2004),1,0)</f>
        <v>0</v>
      </c>
    </row>
    <row r="5944" spans="1:20" hidden="1" x14ac:dyDescent="0.25">
      <c r="A5944">
        <v>2821</v>
      </c>
      <c r="B5944">
        <v>1513</v>
      </c>
      <c r="C5944">
        <v>237.22495472338801</v>
      </c>
      <c r="D5944">
        <v>0.15576373087623399</v>
      </c>
      <c r="E5944">
        <v>0</v>
      </c>
      <c r="F5944">
        <v>5.30216024560861E-2</v>
      </c>
      <c r="G5944">
        <v>149</v>
      </c>
      <c r="H5944">
        <v>4</v>
      </c>
      <c r="I5944">
        <v>58.601469755705402</v>
      </c>
      <c r="J5944">
        <v>204.601804329694</v>
      </c>
      <c r="K5944">
        <v>24.807307824321601</v>
      </c>
      <c r="L5944">
        <v>-37.064602000000001</v>
      </c>
      <c r="M5944">
        <v>161.68176654009201</v>
      </c>
      <c r="N5944">
        <v>95.2674980280417</v>
      </c>
      <c r="O5944">
        <v>3.9782736657498101</v>
      </c>
      <c r="P5944">
        <v>15.95</v>
      </c>
      <c r="Q5944">
        <v>0</v>
      </c>
      <c r="R5944">
        <v>-7.4306376504038703</v>
      </c>
      <c r="S5944">
        <v>262.91060430389501</v>
      </c>
    </row>
    <row r="5945" spans="1:20" hidden="1" x14ac:dyDescent="0.25">
      <c r="A5945">
        <v>2821</v>
      </c>
      <c r="B5945">
        <v>3090</v>
      </c>
      <c r="C5945">
        <v>269.15197295351697</v>
      </c>
      <c r="D5945">
        <v>0.126424680317378</v>
      </c>
      <c r="E5945">
        <v>0</v>
      </c>
      <c r="F5945">
        <v>-6.95405907577306E-2</v>
      </c>
      <c r="G5945">
        <v>149</v>
      </c>
      <c r="H5945">
        <v>4</v>
      </c>
      <c r="I5945">
        <v>185.62380921506701</v>
      </c>
      <c r="J5945">
        <v>248.03026071185499</v>
      </c>
      <c r="K5945">
        <v>24.807307824321601</v>
      </c>
      <c r="L5945">
        <v>47.642398999999997</v>
      </c>
      <c r="M5945">
        <v>267.417000100037</v>
      </c>
      <c r="N5945">
        <v>154.26915981243999</v>
      </c>
      <c r="O5945">
        <v>-0.26644630417446602</v>
      </c>
      <c r="P5945">
        <v>1.72</v>
      </c>
      <c r="Q5945">
        <v>0</v>
      </c>
      <c r="R5945">
        <v>7.4309703035085199</v>
      </c>
      <c r="S5945">
        <v>243.386207658964</v>
      </c>
    </row>
    <row r="5946" spans="1:20" hidden="1" x14ac:dyDescent="0.25">
      <c r="A5946">
        <v>2822</v>
      </c>
      <c r="B5946">
        <v>333</v>
      </c>
      <c r="C5946">
        <v>269.49569405972397</v>
      </c>
      <c r="D5946">
        <v>0.115295814014142</v>
      </c>
      <c r="E5946">
        <v>0</v>
      </c>
      <c r="F5946">
        <v>6.9056741143115705E-2</v>
      </c>
      <c r="G5946">
        <v>150</v>
      </c>
      <c r="H5946">
        <v>4</v>
      </c>
      <c r="I5946">
        <v>174.318798992582</v>
      </c>
      <c r="J5946">
        <v>253.40400340892501</v>
      </c>
      <c r="K5946">
        <v>24.807307824321601</v>
      </c>
      <c r="L5946">
        <v>22.605801</v>
      </c>
      <c r="M5946">
        <v>269.12060765462701</v>
      </c>
      <c r="N5946">
        <v>153.86170546635401</v>
      </c>
      <c r="O5946">
        <v>0.123815493940256</v>
      </c>
      <c r="P5946">
        <v>1.75</v>
      </c>
      <c r="Q5946">
        <v>0</v>
      </c>
      <c r="R5946">
        <v>0.54054804936849099</v>
      </c>
      <c r="S5946">
        <v>267.611032050164</v>
      </c>
    </row>
    <row r="5947" spans="1:20" x14ac:dyDescent="0.25">
      <c r="A5947">
        <v>2822</v>
      </c>
      <c r="B5947">
        <v>1499</v>
      </c>
      <c r="C5947">
        <v>233.79396441973901</v>
      </c>
      <c r="D5947">
        <v>0.149611714248609</v>
      </c>
      <c r="E5947">
        <v>0</v>
      </c>
      <c r="F5947">
        <v>-8.6883374803814001E-2</v>
      </c>
      <c r="G5947">
        <v>150</v>
      </c>
      <c r="H5947">
        <v>4</v>
      </c>
      <c r="I5947">
        <v>52.486753850320198</v>
      </c>
      <c r="J5947">
        <v>203.34337352382099</v>
      </c>
      <c r="K5947">
        <v>24.807307824321601</v>
      </c>
      <c r="L5947">
        <v>-39.488300000000002</v>
      </c>
      <c r="M5947">
        <v>152.51977754045799</v>
      </c>
      <c r="N5947">
        <v>89.494728815170603</v>
      </c>
      <c r="O5947">
        <v>3.01871188517514</v>
      </c>
      <c r="P5947">
        <v>17.45</v>
      </c>
      <c r="Q5947">
        <v>0</v>
      </c>
      <c r="R5947">
        <v>-7.6171802096622896</v>
      </c>
      <c r="S5947">
        <v>260.119969820893</v>
      </c>
      <c r="T5947">
        <f>IF(AND(C5947&gt;=$V$3,B5947=$V$1,A5947&lt;=2004),1,0)</f>
        <v>0</v>
      </c>
    </row>
    <row r="5948" spans="1:20" hidden="1" x14ac:dyDescent="0.25">
      <c r="A5948">
        <v>2822</v>
      </c>
      <c r="B5948">
        <v>1513</v>
      </c>
      <c r="C5948">
        <v>237.20464773014101</v>
      </c>
      <c r="D5948">
        <v>0.15562736413688699</v>
      </c>
      <c r="E5948">
        <v>0</v>
      </c>
      <c r="F5948">
        <v>-6.0102424827192601E-2</v>
      </c>
      <c r="G5948">
        <v>150</v>
      </c>
      <c r="H5948">
        <v>4</v>
      </c>
      <c r="I5948">
        <v>58.601469755705402</v>
      </c>
      <c r="J5948">
        <v>204.58149733644601</v>
      </c>
      <c r="K5948">
        <v>24.807307824321601</v>
      </c>
      <c r="L5948">
        <v>-37.064602000000001</v>
      </c>
      <c r="M5948">
        <v>161.62023568135999</v>
      </c>
      <c r="N5948">
        <v>95.222563378530893</v>
      </c>
      <c r="O5948">
        <v>3.9602131027318399</v>
      </c>
      <c r="P5948">
        <v>16.04</v>
      </c>
      <c r="Q5948">
        <v>0</v>
      </c>
      <c r="R5948">
        <v>-7.4022044290284699</v>
      </c>
      <c r="S5948">
        <v>262.789829533861</v>
      </c>
    </row>
    <row r="5949" spans="1:20" hidden="1" x14ac:dyDescent="0.25">
      <c r="A5949">
        <v>2822</v>
      </c>
      <c r="B5949">
        <v>3090</v>
      </c>
      <c r="C5949">
        <v>269.245746124238</v>
      </c>
      <c r="D5949">
        <v>0.12631399908670299</v>
      </c>
      <c r="E5949">
        <v>0</v>
      </c>
      <c r="F5949">
        <v>0.20584216777693201</v>
      </c>
      <c r="G5949">
        <v>150</v>
      </c>
      <c r="H5949">
        <v>4</v>
      </c>
      <c r="I5949">
        <v>185.62380921506701</v>
      </c>
      <c r="J5949">
        <v>248.12403388257599</v>
      </c>
      <c r="K5949">
        <v>24.807307824321601</v>
      </c>
      <c r="L5949">
        <v>47.642398999999997</v>
      </c>
      <c r="M5949">
        <v>267.82093178700001</v>
      </c>
      <c r="N5949">
        <v>154.488815888598</v>
      </c>
      <c r="O5949">
        <v>-0.26369063378678798</v>
      </c>
      <c r="P5949">
        <v>1.69</v>
      </c>
      <c r="Q5949">
        <v>0</v>
      </c>
      <c r="R5949">
        <v>7.4252925308683002</v>
      </c>
      <c r="S5949">
        <v>243.50735913572501</v>
      </c>
    </row>
    <row r="5950" spans="1:20" hidden="1" x14ac:dyDescent="0.25">
      <c r="A5950">
        <v>2823</v>
      </c>
      <c r="B5950">
        <v>333</v>
      </c>
      <c r="C5950">
        <v>269.516202882568</v>
      </c>
      <c r="D5950">
        <v>0.115199811043169</v>
      </c>
      <c r="E5950">
        <v>0</v>
      </c>
      <c r="F5950">
        <v>-7.23033751747824E-2</v>
      </c>
      <c r="G5950">
        <v>151</v>
      </c>
      <c r="H5950">
        <v>4</v>
      </c>
      <c r="I5950">
        <v>174.509335618287</v>
      </c>
      <c r="J5950">
        <v>253.424512231769</v>
      </c>
      <c r="K5950">
        <v>24.879869827074</v>
      </c>
      <c r="L5950">
        <v>22.605801</v>
      </c>
      <c r="M5950">
        <v>269.19163988195697</v>
      </c>
      <c r="N5950">
        <v>153.88995351358199</v>
      </c>
      <c r="O5950">
        <v>0.116445596872413</v>
      </c>
      <c r="P5950">
        <v>1.75</v>
      </c>
      <c r="Q5950">
        <v>0</v>
      </c>
      <c r="R5950">
        <v>0.54313025764284295</v>
      </c>
      <c r="S5950">
        <v>267.61989379298598</v>
      </c>
    </row>
    <row r="5951" spans="1:20" x14ac:dyDescent="0.25">
      <c r="A5951">
        <v>2823</v>
      </c>
      <c r="B5951">
        <v>1499</v>
      </c>
      <c r="C5951">
        <v>233.77436000004599</v>
      </c>
      <c r="D5951">
        <v>0.14948713757439899</v>
      </c>
      <c r="E5951">
        <v>0</v>
      </c>
      <c r="F5951">
        <v>2.4699856236881399E-2</v>
      </c>
      <c r="G5951">
        <v>151</v>
      </c>
      <c r="H5951">
        <v>4</v>
      </c>
      <c r="I5951">
        <v>52.322676226525303</v>
      </c>
      <c r="J5951">
        <v>203.32376910412799</v>
      </c>
      <c r="K5951">
        <v>24.879869827074</v>
      </c>
      <c r="L5951">
        <v>-39.488300000000002</v>
      </c>
      <c r="M5951">
        <v>152.47106270624599</v>
      </c>
      <c r="N5951">
        <v>89.458464906394596</v>
      </c>
      <c r="O5951">
        <v>2.9796722439541798</v>
      </c>
      <c r="P5951">
        <v>17.59</v>
      </c>
      <c r="Q5951">
        <v>0</v>
      </c>
      <c r="R5951">
        <v>-7.5867450098258198</v>
      </c>
      <c r="S5951">
        <v>259.99618407670602</v>
      </c>
      <c r="T5951">
        <f>IF(AND(C5951&gt;=$V$3,B5951=$V$1,A5951&lt;=2004),1,0)</f>
        <v>0</v>
      </c>
    </row>
    <row r="5952" spans="1:20" hidden="1" x14ac:dyDescent="0.25">
      <c r="A5952">
        <v>2823</v>
      </c>
      <c r="B5952">
        <v>1513</v>
      </c>
      <c r="C5952">
        <v>237.18226316742999</v>
      </c>
      <c r="D5952">
        <v>0.155497778432066</v>
      </c>
      <c r="E5952">
        <v>0</v>
      </c>
      <c r="F5952">
        <v>5.5045838028012897E-2</v>
      </c>
      <c r="G5952">
        <v>151</v>
      </c>
      <c r="H5952">
        <v>4</v>
      </c>
      <c r="I5952">
        <v>58.442871809757001</v>
      </c>
      <c r="J5952">
        <v>204.55911277373599</v>
      </c>
      <c r="K5952">
        <v>24.879869827074</v>
      </c>
      <c r="L5952">
        <v>-37.064602000000001</v>
      </c>
      <c r="M5952">
        <v>161.56490255437399</v>
      </c>
      <c r="N5952">
        <v>95.181713361185402</v>
      </c>
      <c r="O5952">
        <v>3.9437173066476698</v>
      </c>
      <c r="P5952">
        <v>16.12</v>
      </c>
      <c r="Q5952">
        <v>0</v>
      </c>
      <c r="R5952">
        <v>-7.37325117947249</v>
      </c>
      <c r="S5952">
        <v>262.66952716662001</v>
      </c>
    </row>
    <row r="5953" spans="1:20" hidden="1" x14ac:dyDescent="0.25">
      <c r="A5953">
        <v>2823</v>
      </c>
      <c r="B5953">
        <v>3090</v>
      </c>
      <c r="C5953">
        <v>269.34217954622301</v>
      </c>
      <c r="D5953">
        <v>0.12620882164126401</v>
      </c>
      <c r="E5953">
        <v>0</v>
      </c>
      <c r="F5953">
        <v>-7.0483425964885799E-2</v>
      </c>
      <c r="G5953">
        <v>151</v>
      </c>
      <c r="H5953">
        <v>4</v>
      </c>
      <c r="I5953">
        <v>186.019663598916</v>
      </c>
      <c r="J5953">
        <v>248.220467304561</v>
      </c>
      <c r="K5953">
        <v>24.879869827074</v>
      </c>
      <c r="L5953">
        <v>47.642398999999997</v>
      </c>
      <c r="M5953">
        <v>268.19436461922999</v>
      </c>
      <c r="N5953">
        <v>154.69149892228799</v>
      </c>
      <c r="O5953">
        <v>-0.26012685035837202</v>
      </c>
      <c r="P5953">
        <v>1.66</v>
      </c>
      <c r="Q5953">
        <v>0</v>
      </c>
      <c r="R5953">
        <v>7.4174025291930699</v>
      </c>
      <c r="S5953">
        <v>243.62838187878799</v>
      </c>
    </row>
    <row r="5954" spans="1:20" hidden="1" x14ac:dyDescent="0.25">
      <c r="A5954">
        <v>2824</v>
      </c>
      <c r="B5954">
        <v>333</v>
      </c>
      <c r="C5954">
        <v>269.534450461598</v>
      </c>
      <c r="D5954">
        <v>0.115093354741581</v>
      </c>
      <c r="E5954">
        <v>0</v>
      </c>
      <c r="F5954">
        <v>5.9911584807082099E-2</v>
      </c>
      <c r="G5954">
        <v>152</v>
      </c>
      <c r="H5954">
        <v>4</v>
      </c>
      <c r="I5954">
        <v>174.509335618287</v>
      </c>
      <c r="J5954">
        <v>253.442759810799</v>
      </c>
      <c r="K5954">
        <v>24.879869827074</v>
      </c>
      <c r="L5954">
        <v>22.605801</v>
      </c>
      <c r="M5954">
        <v>269.27359197266799</v>
      </c>
      <c r="N5954">
        <v>153.92308292884499</v>
      </c>
      <c r="O5954">
        <v>0.10871319469650299</v>
      </c>
      <c r="P5954">
        <v>1.75</v>
      </c>
      <c r="Q5954">
        <v>0</v>
      </c>
      <c r="R5954">
        <v>0.54648676482626302</v>
      </c>
      <c r="S5954">
        <v>267.62881030076198</v>
      </c>
    </row>
    <row r="5955" spans="1:20" x14ac:dyDescent="0.25">
      <c r="A5955">
        <v>2824</v>
      </c>
      <c r="B5955">
        <v>1499</v>
      </c>
      <c r="C5955">
        <v>233.75751391627901</v>
      </c>
      <c r="D5955">
        <v>0.14934899630787299</v>
      </c>
      <c r="E5955">
        <v>0</v>
      </c>
      <c r="F5955">
        <v>-7.3082858667873105E-2</v>
      </c>
      <c r="G5955">
        <v>152</v>
      </c>
      <c r="H5955">
        <v>4</v>
      </c>
      <c r="I5955">
        <v>52.322676226525303</v>
      </c>
      <c r="J5955">
        <v>203.30692302036101</v>
      </c>
      <c r="K5955">
        <v>24.879869827074</v>
      </c>
      <c r="L5955">
        <v>-39.488300000000002</v>
      </c>
      <c r="M5955">
        <v>152.419928268066</v>
      </c>
      <c r="N5955">
        <v>89.419945621099799</v>
      </c>
      <c r="O5955">
        <v>2.9401633859428098</v>
      </c>
      <c r="P5955">
        <v>17.72</v>
      </c>
      <c r="Q5955">
        <v>0</v>
      </c>
      <c r="R5955">
        <v>-7.5567215736195399</v>
      </c>
      <c r="S5955">
        <v>259.872888196536</v>
      </c>
      <c r="T5955">
        <f>IF(AND(C5955&gt;=$V$3,B5955=$V$1,A5955&lt;=2004),1,0)</f>
        <v>0</v>
      </c>
    </row>
    <row r="5956" spans="1:20" hidden="1" x14ac:dyDescent="0.25">
      <c r="A5956">
        <v>2824</v>
      </c>
      <c r="B5956">
        <v>1513</v>
      </c>
      <c r="C5956">
        <v>237.16228050986101</v>
      </c>
      <c r="D5956">
        <v>0.155354082724174</v>
      </c>
      <c r="E5956">
        <v>0</v>
      </c>
      <c r="F5956">
        <v>-6.3639263141253899E-2</v>
      </c>
      <c r="G5956">
        <v>152</v>
      </c>
      <c r="H5956">
        <v>4</v>
      </c>
      <c r="I5956">
        <v>58.442871809757001</v>
      </c>
      <c r="J5956">
        <v>204.539130116167</v>
      </c>
      <c r="K5956">
        <v>24.879869827074</v>
      </c>
      <c r="L5956">
        <v>-37.064602000000001</v>
      </c>
      <c r="M5956">
        <v>161.50392486565201</v>
      </c>
      <c r="N5956">
        <v>95.136640801947806</v>
      </c>
      <c r="O5956">
        <v>3.9296698275440698</v>
      </c>
      <c r="P5956">
        <v>16.21</v>
      </c>
      <c r="Q5956">
        <v>0</v>
      </c>
      <c r="R5956">
        <v>-7.34503279223253</v>
      </c>
      <c r="S5956">
        <v>262.54968521211998</v>
      </c>
    </row>
    <row r="5957" spans="1:20" hidden="1" x14ac:dyDescent="0.25">
      <c r="A5957">
        <v>2824</v>
      </c>
      <c r="B5957">
        <v>3090</v>
      </c>
      <c r="C5957">
        <v>269.43083616849998</v>
      </c>
      <c r="D5957">
        <v>0.12609219189805501</v>
      </c>
      <c r="E5957">
        <v>0</v>
      </c>
      <c r="F5957">
        <v>0.20604685470623399</v>
      </c>
      <c r="G5957">
        <v>152</v>
      </c>
      <c r="H5957">
        <v>4</v>
      </c>
      <c r="I5957">
        <v>186.019663598916</v>
      </c>
      <c r="J5957">
        <v>248.309123926838</v>
      </c>
      <c r="K5957">
        <v>24.879869827074</v>
      </c>
      <c r="L5957">
        <v>47.642398999999997</v>
      </c>
      <c r="M5957">
        <v>268.57879852268201</v>
      </c>
      <c r="N5957">
        <v>154.899095568891</v>
      </c>
      <c r="O5957">
        <v>-0.25642270783318399</v>
      </c>
      <c r="P5957">
        <v>1.62</v>
      </c>
      <c r="Q5957">
        <v>0</v>
      </c>
      <c r="R5957">
        <v>7.4103162695746798</v>
      </c>
      <c r="S5957">
        <v>243.74928900205501</v>
      </c>
    </row>
    <row r="5958" spans="1:20" hidden="1" x14ac:dyDescent="0.25">
      <c r="A5958">
        <v>2825</v>
      </c>
      <c r="B5958">
        <v>333</v>
      </c>
      <c r="C5958">
        <v>269.55498147803598</v>
      </c>
      <c r="D5958">
        <v>0.114973557619531</v>
      </c>
      <c r="E5958">
        <v>0</v>
      </c>
      <c r="F5958">
        <v>-6.0499562233340402E-2</v>
      </c>
      <c r="G5958">
        <v>153</v>
      </c>
      <c r="H5958">
        <v>4</v>
      </c>
      <c r="I5958">
        <v>174.70477780653599</v>
      </c>
      <c r="J5958">
        <v>253.46329082723699</v>
      </c>
      <c r="K5958">
        <v>24.944853180460299</v>
      </c>
      <c r="L5958">
        <v>22.605801</v>
      </c>
      <c r="M5958">
        <v>269.34652399132398</v>
      </c>
      <c r="N5958">
        <v>153.94931878237901</v>
      </c>
      <c r="O5958">
        <v>0.10033905551703499</v>
      </c>
      <c r="P5958">
        <v>1.74</v>
      </c>
      <c r="Q5958">
        <v>0</v>
      </c>
      <c r="R5958">
        <v>0.54917583432968997</v>
      </c>
      <c r="S5958">
        <v>267.63777068354199</v>
      </c>
    </row>
    <row r="5959" spans="1:20" x14ac:dyDescent="0.25">
      <c r="A5959">
        <v>2825</v>
      </c>
      <c r="B5959">
        <v>1499</v>
      </c>
      <c r="C5959">
        <v>233.74018456843001</v>
      </c>
      <c r="D5959">
        <v>0.149193543545384</v>
      </c>
      <c r="E5959">
        <v>0</v>
      </c>
      <c r="F5959">
        <v>1.2804185027308099E-2</v>
      </c>
      <c r="G5959">
        <v>153</v>
      </c>
      <c r="H5959">
        <v>4</v>
      </c>
      <c r="I5959">
        <v>52.1829324247363</v>
      </c>
      <c r="J5959">
        <v>203.28959367251099</v>
      </c>
      <c r="K5959">
        <v>24.944853180460299</v>
      </c>
      <c r="L5959">
        <v>-39.488300000000002</v>
      </c>
      <c r="M5959">
        <v>152.37599870543499</v>
      </c>
      <c r="N5959">
        <v>89.384585292942205</v>
      </c>
      <c r="O5959">
        <v>2.9011740108689898</v>
      </c>
      <c r="P5959">
        <v>17.86</v>
      </c>
      <c r="Q5959">
        <v>0</v>
      </c>
      <c r="R5959">
        <v>-7.5260443991167101</v>
      </c>
      <c r="S5959">
        <v>259.75009284681403</v>
      </c>
      <c r="T5959">
        <f>IF(AND(C5959&gt;=$V$3,B5959=$V$1,A5959&lt;=2004),1,0)</f>
        <v>0</v>
      </c>
    </row>
    <row r="5960" spans="1:20" hidden="1" x14ac:dyDescent="0.25">
      <c r="A5960">
        <v>2825</v>
      </c>
      <c r="B5960">
        <v>1513</v>
      </c>
      <c r="C5960">
        <v>237.14084126008399</v>
      </c>
      <c r="D5960">
        <v>0.155192379452505</v>
      </c>
      <c r="E5960">
        <v>0</v>
      </c>
      <c r="F5960">
        <v>3.85928396901382E-2</v>
      </c>
      <c r="G5960">
        <v>153</v>
      </c>
      <c r="H5960">
        <v>4</v>
      </c>
      <c r="I5960">
        <v>58.308875432196601</v>
      </c>
      <c r="J5960">
        <v>204.51769086639001</v>
      </c>
      <c r="K5960">
        <v>24.944853180460299</v>
      </c>
      <c r="L5960">
        <v>-37.064602000000001</v>
      </c>
      <c r="M5960">
        <v>161.44950477945901</v>
      </c>
      <c r="N5960">
        <v>95.0942848595284</v>
      </c>
      <c r="O5960">
        <v>3.9157258619870401</v>
      </c>
      <c r="P5960">
        <v>16.29</v>
      </c>
      <c r="Q5960">
        <v>0</v>
      </c>
      <c r="R5960">
        <v>-7.31625489710063</v>
      </c>
      <c r="S5960">
        <v>262.43031279932302</v>
      </c>
    </row>
    <row r="5961" spans="1:20" hidden="1" x14ac:dyDescent="0.25">
      <c r="A5961">
        <v>2825</v>
      </c>
      <c r="B5961">
        <v>3090</v>
      </c>
      <c r="C5961">
        <v>269.52210344942398</v>
      </c>
      <c r="D5961">
        <v>0.12596094642574901</v>
      </c>
      <c r="E5961">
        <v>0</v>
      </c>
      <c r="F5961">
        <v>-6.9169445352402506E-2</v>
      </c>
      <c r="G5961">
        <v>153</v>
      </c>
      <c r="H5961">
        <v>4</v>
      </c>
      <c r="I5961">
        <v>186.40121445337499</v>
      </c>
      <c r="J5961">
        <v>248.400391207762</v>
      </c>
      <c r="K5961">
        <v>24.944853180460299</v>
      </c>
      <c r="L5961">
        <v>47.642398999999997</v>
      </c>
      <c r="M5961">
        <v>268.93259454960298</v>
      </c>
      <c r="N5961">
        <v>155.08719890937101</v>
      </c>
      <c r="O5961">
        <v>-0.25124741670586298</v>
      </c>
      <c r="P5961">
        <v>1.59</v>
      </c>
      <c r="Q5961">
        <v>0</v>
      </c>
      <c r="R5961">
        <v>7.40102217714698</v>
      </c>
      <c r="S5961">
        <v>243.87004448240401</v>
      </c>
    </row>
    <row r="5962" spans="1:20" hidden="1" x14ac:dyDescent="0.25">
      <c r="A5962">
        <v>2826</v>
      </c>
      <c r="B5962">
        <v>333</v>
      </c>
      <c r="C5962">
        <v>269.57315889216301</v>
      </c>
      <c r="D5962">
        <v>0.114846027851632</v>
      </c>
      <c r="E5962">
        <v>0</v>
      </c>
      <c r="F5962">
        <v>6.2358618204158299E-2</v>
      </c>
      <c r="G5962">
        <v>154</v>
      </c>
      <c r="H5962">
        <v>4</v>
      </c>
      <c r="I5962">
        <v>174.70477780653599</v>
      </c>
      <c r="J5962">
        <v>253.48146824136401</v>
      </c>
      <c r="K5962">
        <v>24.944853180460299</v>
      </c>
      <c r="L5962">
        <v>22.605801</v>
      </c>
      <c r="M5962">
        <v>269.42860017531098</v>
      </c>
      <c r="N5962">
        <v>153.97976310881799</v>
      </c>
      <c r="O5962">
        <v>9.2946771392144398E-2</v>
      </c>
      <c r="P5962">
        <v>1.74</v>
      </c>
      <c r="Q5962">
        <v>0</v>
      </c>
      <c r="R5962">
        <v>0.55251031086062796</v>
      </c>
      <c r="S5962">
        <v>267.646785471822</v>
      </c>
    </row>
    <row r="5963" spans="1:20" x14ac:dyDescent="0.25">
      <c r="A5963">
        <v>2826</v>
      </c>
      <c r="B5963">
        <v>1499</v>
      </c>
      <c r="C5963">
        <v>233.72543264279599</v>
      </c>
      <c r="D5963">
        <v>0.14902805664235699</v>
      </c>
      <c r="E5963">
        <v>0</v>
      </c>
      <c r="F5963">
        <v>-6.8289496503052896E-2</v>
      </c>
      <c r="G5963">
        <v>154</v>
      </c>
      <c r="H5963">
        <v>4</v>
      </c>
      <c r="I5963">
        <v>52.1829324247363</v>
      </c>
      <c r="J5963">
        <v>203.274841746877</v>
      </c>
      <c r="K5963">
        <v>24.944853180460299</v>
      </c>
      <c r="L5963">
        <v>-39.488300000000002</v>
      </c>
      <c r="M5963">
        <v>152.33081884325199</v>
      </c>
      <c r="N5963">
        <v>89.347871258399806</v>
      </c>
      <c r="O5963">
        <v>2.8613913399626099</v>
      </c>
      <c r="P5963">
        <v>17.989999999999998</v>
      </c>
      <c r="Q5963">
        <v>0</v>
      </c>
      <c r="R5963">
        <v>-7.4956507388853399</v>
      </c>
      <c r="S5963">
        <v>259.62779340170601</v>
      </c>
      <c r="T5963">
        <f>IF(AND(C5963&gt;=$V$3,B5963=$V$1,A5963&lt;=2004),1,0)</f>
        <v>0</v>
      </c>
    </row>
    <row r="5964" spans="1:20" hidden="1" x14ac:dyDescent="0.25">
      <c r="A5964">
        <v>2826</v>
      </c>
      <c r="B5964">
        <v>1513</v>
      </c>
      <c r="C5964">
        <v>237.120998665527</v>
      </c>
      <c r="D5964">
        <v>0.15502023858341199</v>
      </c>
      <c r="E5964">
        <v>0</v>
      </c>
      <c r="F5964">
        <v>-4.2303911805716597E-2</v>
      </c>
      <c r="G5964">
        <v>154</v>
      </c>
      <c r="H5964">
        <v>4</v>
      </c>
      <c r="I5964">
        <v>58.308875432196601</v>
      </c>
      <c r="J5964">
        <v>204.49784827183299</v>
      </c>
      <c r="K5964">
        <v>24.944853180460299</v>
      </c>
      <c r="L5964">
        <v>-37.064602000000001</v>
      </c>
      <c r="M5964">
        <v>161.39113315434</v>
      </c>
      <c r="N5964">
        <v>95.048936393124393</v>
      </c>
      <c r="O5964">
        <v>3.90322942839527</v>
      </c>
      <c r="P5964">
        <v>16.36</v>
      </c>
      <c r="Q5964">
        <v>0</v>
      </c>
      <c r="R5964">
        <v>-7.2880320837828299</v>
      </c>
      <c r="S5964">
        <v>262.31140087148202</v>
      </c>
    </row>
    <row r="5965" spans="1:20" hidden="1" x14ac:dyDescent="0.25">
      <c r="A5965">
        <v>2826</v>
      </c>
      <c r="B5965">
        <v>3090</v>
      </c>
      <c r="C5965">
        <v>269.606284746754</v>
      </c>
      <c r="D5965">
        <v>0.12582122934127701</v>
      </c>
      <c r="E5965">
        <v>0</v>
      </c>
      <c r="F5965">
        <v>0.18774363834748301</v>
      </c>
      <c r="G5965">
        <v>154</v>
      </c>
      <c r="H5965">
        <v>4</v>
      </c>
      <c r="I5965">
        <v>186.40121445337499</v>
      </c>
      <c r="J5965">
        <v>248.48457250509199</v>
      </c>
      <c r="K5965">
        <v>24.944853180460299</v>
      </c>
      <c r="L5965">
        <v>47.642398999999997</v>
      </c>
      <c r="M5965">
        <v>269.29717376839898</v>
      </c>
      <c r="N5965">
        <v>155.28043578937499</v>
      </c>
      <c r="O5965">
        <v>-0.24614675637244099</v>
      </c>
      <c r="P5965">
        <v>1.56</v>
      </c>
      <c r="Q5965">
        <v>0</v>
      </c>
      <c r="R5965">
        <v>7.3925241370369799</v>
      </c>
      <c r="S5965">
        <v>243.99066130826799</v>
      </c>
    </row>
    <row r="5966" spans="1:20" hidden="1" x14ac:dyDescent="0.25">
      <c r="A5966">
        <v>2827</v>
      </c>
      <c r="B5966">
        <v>333</v>
      </c>
      <c r="C5966">
        <v>269.59410570334501</v>
      </c>
      <c r="D5966">
        <v>0.114713376893662</v>
      </c>
      <c r="E5966">
        <v>0</v>
      </c>
      <c r="F5966">
        <v>-7.3375035021528506E-2</v>
      </c>
      <c r="G5966">
        <v>155</v>
      </c>
      <c r="H5966">
        <v>4</v>
      </c>
      <c r="I5966">
        <v>174.905115025745</v>
      </c>
      <c r="J5966">
        <v>253.50241505254601</v>
      </c>
      <c r="K5966">
        <v>25.0022380899217</v>
      </c>
      <c r="L5966">
        <v>22.605801</v>
      </c>
      <c r="M5966">
        <v>269.50128309341102</v>
      </c>
      <c r="N5966">
        <v>154.004155807529</v>
      </c>
      <c r="O5966">
        <v>8.5781251855176599E-2</v>
      </c>
      <c r="P5966">
        <v>1.74</v>
      </c>
      <c r="Q5966">
        <v>0</v>
      </c>
      <c r="R5966">
        <v>0.55515083701946899</v>
      </c>
      <c r="S5966">
        <v>267.65584334307101</v>
      </c>
    </row>
    <row r="5967" spans="1:20" x14ac:dyDescent="0.25">
      <c r="A5967">
        <v>2827</v>
      </c>
      <c r="B5967">
        <v>1499</v>
      </c>
      <c r="C5967">
        <v>233.71025240928699</v>
      </c>
      <c r="D5967">
        <v>0.14885592431137501</v>
      </c>
      <c r="E5967">
        <v>0</v>
      </c>
      <c r="F5967">
        <v>1.1348105362654499E-2</v>
      </c>
      <c r="G5967">
        <v>155</v>
      </c>
      <c r="H5967">
        <v>4</v>
      </c>
      <c r="I5967">
        <v>52.067575828044397</v>
      </c>
      <c r="J5967">
        <v>203.259661513368</v>
      </c>
      <c r="K5967">
        <v>25.0022380899217</v>
      </c>
      <c r="L5967">
        <v>-39.488300000000002</v>
      </c>
      <c r="M5967">
        <v>152.29236657305299</v>
      </c>
      <c r="N5967">
        <v>89.314691021122698</v>
      </c>
      <c r="O5967">
        <v>2.8214674894641201</v>
      </c>
      <c r="P5967">
        <v>18.12</v>
      </c>
      <c r="Q5967">
        <v>0</v>
      </c>
      <c r="R5967">
        <v>-7.4646572176785897</v>
      </c>
      <c r="S5967">
        <v>259.50599964857503</v>
      </c>
      <c r="T5967">
        <f>IF(AND(C5967&gt;=$V$3,B5967=$V$1,A5967&lt;=2004),1,0)</f>
        <v>0</v>
      </c>
    </row>
    <row r="5968" spans="1:20" hidden="1" x14ac:dyDescent="0.25">
      <c r="A5968">
        <v>2827</v>
      </c>
      <c r="B5968">
        <v>1513</v>
      </c>
      <c r="C5968">
        <v>237.100018517482</v>
      </c>
      <c r="D5968">
        <v>0.154841185084239</v>
      </c>
      <c r="E5968">
        <v>0</v>
      </c>
      <c r="F5968">
        <v>3.0139802187233201E-2</v>
      </c>
      <c r="G5968">
        <v>155</v>
      </c>
      <c r="H5968">
        <v>4</v>
      </c>
      <c r="I5968">
        <v>58.199543263260203</v>
      </c>
      <c r="J5968">
        <v>204.47686812378799</v>
      </c>
      <c r="K5968">
        <v>25.0022380899217</v>
      </c>
      <c r="L5968">
        <v>-37.064602000000001</v>
      </c>
      <c r="M5968">
        <v>161.33712277155701</v>
      </c>
      <c r="N5968">
        <v>95.005715325380905</v>
      </c>
      <c r="O5968">
        <v>3.8925997869366098</v>
      </c>
      <c r="P5968">
        <v>16.43</v>
      </c>
      <c r="Q5968">
        <v>0</v>
      </c>
      <c r="R5968">
        <v>-7.2594818438789499</v>
      </c>
      <c r="S5968">
        <v>262.19295477090901</v>
      </c>
    </row>
    <row r="5969" spans="1:20" hidden="1" x14ac:dyDescent="0.25">
      <c r="A5969">
        <v>2827</v>
      </c>
      <c r="B5969">
        <v>3090</v>
      </c>
      <c r="C5969">
        <v>269.69258874578901</v>
      </c>
      <c r="D5969">
        <v>0.12567590166284101</v>
      </c>
      <c r="E5969">
        <v>0</v>
      </c>
      <c r="F5969">
        <v>-5.6240988052122597E-2</v>
      </c>
      <c r="G5969">
        <v>155</v>
      </c>
      <c r="H5969">
        <v>4</v>
      </c>
      <c r="I5969">
        <v>186.76827440411</v>
      </c>
      <c r="J5969">
        <v>248.570876504127</v>
      </c>
      <c r="K5969">
        <v>25.0022380899217</v>
      </c>
      <c r="L5969">
        <v>47.642398999999997</v>
      </c>
      <c r="M5969">
        <v>269.63377560166998</v>
      </c>
      <c r="N5969">
        <v>155.45679950638601</v>
      </c>
      <c r="O5969">
        <v>-0.241050896958804</v>
      </c>
      <c r="P5969">
        <v>1.52</v>
      </c>
      <c r="Q5969">
        <v>0</v>
      </c>
      <c r="R5969">
        <v>7.3820239848082503</v>
      </c>
      <c r="S5969">
        <v>244.11110681307699</v>
      </c>
    </row>
    <row r="5970" spans="1:20" hidden="1" x14ac:dyDescent="0.25">
      <c r="A5970">
        <v>2828</v>
      </c>
      <c r="B5970">
        <v>333</v>
      </c>
      <c r="C5970">
        <v>269.61767951348099</v>
      </c>
      <c r="D5970">
        <v>0.11456991419105</v>
      </c>
      <c r="E5970">
        <v>0</v>
      </c>
      <c r="F5970">
        <v>-6.9602194885374793E-2</v>
      </c>
      <c r="G5970">
        <v>156</v>
      </c>
      <c r="H5970">
        <v>4</v>
      </c>
      <c r="I5970">
        <v>175.11032922800899</v>
      </c>
      <c r="J5970">
        <v>253.525988862682</v>
      </c>
      <c r="K5970">
        <v>25.0520070754587</v>
      </c>
      <c r="L5970">
        <v>22.605801</v>
      </c>
      <c r="M5970">
        <v>269.58505776186001</v>
      </c>
      <c r="N5970">
        <v>154.03346464939801</v>
      </c>
      <c r="O5970">
        <v>7.8603660530567498E-2</v>
      </c>
      <c r="P5970">
        <v>1.74</v>
      </c>
      <c r="Q5970">
        <v>0</v>
      </c>
      <c r="R5970">
        <v>0.55857704446476897</v>
      </c>
      <c r="S5970">
        <v>267.66495711650703</v>
      </c>
    </row>
    <row r="5971" spans="1:20" x14ac:dyDescent="0.25">
      <c r="A5971">
        <v>2828</v>
      </c>
      <c r="B5971">
        <v>1499</v>
      </c>
      <c r="C5971">
        <v>233.69522918522401</v>
      </c>
      <c r="D5971">
        <v>0.14866976229801801</v>
      </c>
      <c r="E5971">
        <v>0</v>
      </c>
      <c r="F5971">
        <v>-4.1600305120033099E-3</v>
      </c>
      <c r="G5971">
        <v>156</v>
      </c>
      <c r="H5971">
        <v>4</v>
      </c>
      <c r="I5971">
        <v>51.976661948186702</v>
      </c>
      <c r="J5971">
        <v>203.24463828930601</v>
      </c>
      <c r="K5971">
        <v>25.0520070754587</v>
      </c>
      <c r="L5971">
        <v>-39.488300000000002</v>
      </c>
      <c r="M5971">
        <v>152.252805478775</v>
      </c>
      <c r="N5971">
        <v>89.2799910216402</v>
      </c>
      <c r="O5971">
        <v>2.7811530158232598</v>
      </c>
      <c r="P5971">
        <v>18.25</v>
      </c>
      <c r="Q5971">
        <v>0</v>
      </c>
      <c r="R5971">
        <v>-7.43393286069211</v>
      </c>
      <c r="S5971">
        <v>259.38470719572302</v>
      </c>
      <c r="T5971">
        <f>IF(AND(C5971&gt;=$V$3,B5971=$V$1,A5971&lt;=2004),1,0)</f>
        <v>0</v>
      </c>
    </row>
    <row r="5972" spans="1:20" hidden="1" x14ac:dyDescent="0.25">
      <c r="A5972">
        <v>2828</v>
      </c>
      <c r="B5972">
        <v>1513</v>
      </c>
      <c r="C5972">
        <v>237.07860865456101</v>
      </c>
      <c r="D5972">
        <v>0.154647537791401</v>
      </c>
      <c r="E5972">
        <v>0</v>
      </c>
      <c r="F5972">
        <v>1.13853927406015E-2</v>
      </c>
      <c r="G5972">
        <v>156</v>
      </c>
      <c r="H5972">
        <v>4</v>
      </c>
      <c r="I5972">
        <v>58.114938834915499</v>
      </c>
      <c r="J5972">
        <v>204.455458260867</v>
      </c>
      <c r="K5972">
        <v>25.0520070754587</v>
      </c>
      <c r="L5972">
        <v>-37.064602000000001</v>
      </c>
      <c r="M5972">
        <v>161.280030780001</v>
      </c>
      <c r="N5972">
        <v>94.959747897670496</v>
      </c>
      <c r="O5972">
        <v>3.8836996569776399</v>
      </c>
      <c r="P5972">
        <v>16.5</v>
      </c>
      <c r="Q5972">
        <v>0</v>
      </c>
      <c r="R5972">
        <v>-7.2313936733530602</v>
      </c>
      <c r="S5972">
        <v>262.07496695845299</v>
      </c>
    </row>
    <row r="5973" spans="1:20" hidden="1" x14ac:dyDescent="0.25">
      <c r="A5973">
        <v>2828</v>
      </c>
      <c r="B5973">
        <v>3090</v>
      </c>
      <c r="C5973">
        <v>269.78083698462899</v>
      </c>
      <c r="D5973">
        <v>0.12551872902095801</v>
      </c>
      <c r="E5973">
        <v>0</v>
      </c>
      <c r="F5973">
        <v>-5.1512615956797299E-2</v>
      </c>
      <c r="G5973">
        <v>156</v>
      </c>
      <c r="H5973">
        <v>4</v>
      </c>
      <c r="I5973">
        <v>187.12065782238801</v>
      </c>
      <c r="J5973">
        <v>248.65912474296701</v>
      </c>
      <c r="K5973">
        <v>25.0520070754587</v>
      </c>
      <c r="L5973">
        <v>47.642398999999997</v>
      </c>
      <c r="M5973">
        <v>269.97919261189497</v>
      </c>
      <c r="N5973">
        <v>155.63673931884901</v>
      </c>
      <c r="O5973">
        <v>-0.235151752058853</v>
      </c>
      <c r="P5973">
        <v>1.49</v>
      </c>
      <c r="Q5973">
        <v>0</v>
      </c>
      <c r="R5973">
        <v>7.3721849342340304</v>
      </c>
      <c r="S5973">
        <v>244.23139178340301</v>
      </c>
    </row>
    <row r="5974" spans="1:20" hidden="1" x14ac:dyDescent="0.25">
      <c r="A5974">
        <v>2829</v>
      </c>
      <c r="B5974">
        <v>333</v>
      </c>
      <c r="C5974">
        <v>269.63855897467698</v>
      </c>
      <c r="D5974">
        <v>0.114418578823028</v>
      </c>
      <c r="E5974">
        <v>0</v>
      </c>
      <c r="F5974">
        <v>7.1386684160035199E-2</v>
      </c>
      <c r="G5974">
        <v>157</v>
      </c>
      <c r="H5974">
        <v>4</v>
      </c>
      <c r="I5974">
        <v>175.11032922800899</v>
      </c>
      <c r="J5974">
        <v>253.54686832387901</v>
      </c>
      <c r="K5974">
        <v>25.0520070754587</v>
      </c>
      <c r="L5974">
        <v>22.605801</v>
      </c>
      <c r="M5974">
        <v>269.67936220606299</v>
      </c>
      <c r="N5974">
        <v>154.06774249967199</v>
      </c>
      <c r="O5974">
        <v>7.1410727815343203E-2</v>
      </c>
      <c r="P5974">
        <v>1.74</v>
      </c>
      <c r="Q5974">
        <v>0</v>
      </c>
      <c r="R5974">
        <v>0.56274420198098296</v>
      </c>
      <c r="S5974">
        <v>267.674138881511</v>
      </c>
    </row>
    <row r="5975" spans="1:20" x14ac:dyDescent="0.25">
      <c r="A5975">
        <v>2829</v>
      </c>
      <c r="B5975">
        <v>1499</v>
      </c>
      <c r="C5975">
        <v>233.68259273766299</v>
      </c>
      <c r="D5975">
        <v>0.14847338445004801</v>
      </c>
      <c r="E5975">
        <v>0</v>
      </c>
      <c r="F5975">
        <v>-6.3238277807760895E-2</v>
      </c>
      <c r="G5975">
        <v>157</v>
      </c>
      <c r="H5975">
        <v>4</v>
      </c>
      <c r="I5975">
        <v>51.976661948186702</v>
      </c>
      <c r="J5975">
        <v>203.23200184174399</v>
      </c>
      <c r="K5975">
        <v>25.0520070754587</v>
      </c>
      <c r="L5975">
        <v>-39.488300000000002</v>
      </c>
      <c r="M5975">
        <v>152.21366115459199</v>
      </c>
      <c r="N5975">
        <v>89.244900337333505</v>
      </c>
      <c r="O5975">
        <v>2.74096279148258</v>
      </c>
      <c r="P5975">
        <v>18.38</v>
      </c>
      <c r="Q5975">
        <v>0</v>
      </c>
      <c r="R5975">
        <v>-7.4033077229649997</v>
      </c>
      <c r="S5975">
        <v>259.26391442428502</v>
      </c>
      <c r="T5975">
        <f>IF(AND(C5975&gt;=$V$3,B5975=$V$1,A5975&lt;=2004),1,0)</f>
        <v>0</v>
      </c>
    </row>
    <row r="5976" spans="1:20" hidden="1" x14ac:dyDescent="0.25">
      <c r="A5976">
        <v>2829</v>
      </c>
      <c r="B5976">
        <v>1513</v>
      </c>
      <c r="C5976">
        <v>237.05891185288601</v>
      </c>
      <c r="D5976">
        <v>0.15444326390143201</v>
      </c>
      <c r="E5976">
        <v>0</v>
      </c>
      <c r="F5976">
        <v>-4.5388123163529102E-2</v>
      </c>
      <c r="G5976">
        <v>157</v>
      </c>
      <c r="H5976">
        <v>4</v>
      </c>
      <c r="I5976">
        <v>58.114938834915499</v>
      </c>
      <c r="J5976">
        <v>204.43576145919201</v>
      </c>
      <c r="K5976">
        <v>25.0520070754587</v>
      </c>
      <c r="L5976">
        <v>-37.064602000000001</v>
      </c>
      <c r="M5976">
        <v>161.221785054001</v>
      </c>
      <c r="N5976">
        <v>94.912421662923606</v>
      </c>
      <c r="O5976">
        <v>3.8760005507719799</v>
      </c>
      <c r="P5976">
        <v>16.57</v>
      </c>
      <c r="Q5976">
        <v>0</v>
      </c>
      <c r="R5976">
        <v>-7.2035614114687698</v>
      </c>
      <c r="S5976">
        <v>261.95743325869603</v>
      </c>
    </row>
    <row r="5977" spans="1:20" hidden="1" x14ac:dyDescent="0.25">
      <c r="A5977">
        <v>2829</v>
      </c>
      <c r="B5977">
        <v>3090</v>
      </c>
      <c r="C5977">
        <v>269.86172126221101</v>
      </c>
      <c r="D5977">
        <v>0.12535293136645101</v>
      </c>
      <c r="E5977">
        <v>0</v>
      </c>
      <c r="F5977">
        <v>0.19510865806260799</v>
      </c>
      <c r="G5977">
        <v>157</v>
      </c>
      <c r="H5977">
        <v>4</v>
      </c>
      <c r="I5977">
        <v>187.12065782238801</v>
      </c>
      <c r="J5977">
        <v>248.740009020549</v>
      </c>
      <c r="K5977">
        <v>25.0520070754587</v>
      </c>
      <c r="L5977">
        <v>47.642398999999997</v>
      </c>
      <c r="M5977">
        <v>270.33273417527499</v>
      </c>
      <c r="N5977">
        <v>155.82024068348301</v>
      </c>
      <c r="O5977">
        <v>-0.229452698758733</v>
      </c>
      <c r="P5977">
        <v>1.45</v>
      </c>
      <c r="Q5977">
        <v>0</v>
      </c>
      <c r="R5977">
        <v>7.3629524468504499</v>
      </c>
      <c r="S5977">
        <v>244.35152611596101</v>
      </c>
    </row>
    <row r="5978" spans="1:20" hidden="1" x14ac:dyDescent="0.25">
      <c r="A5978">
        <v>2830</v>
      </c>
      <c r="B5978">
        <v>333</v>
      </c>
      <c r="C5978">
        <v>269.66250705550601</v>
      </c>
      <c r="D5978">
        <v>0.114258723434546</v>
      </c>
      <c r="E5978">
        <v>0</v>
      </c>
      <c r="F5978">
        <v>-8.1302903910457899E-2</v>
      </c>
      <c r="G5978">
        <v>158</v>
      </c>
      <c r="H5978">
        <v>4</v>
      </c>
      <c r="I5978">
        <v>175.320394839833</v>
      </c>
      <c r="J5978">
        <v>253.57081640470699</v>
      </c>
      <c r="K5978">
        <v>25.0941449769564</v>
      </c>
      <c r="L5978">
        <v>22.605801</v>
      </c>
      <c r="M5978">
        <v>269.76290886220198</v>
      </c>
      <c r="N5978">
        <v>154.09473940808701</v>
      </c>
      <c r="O5978">
        <v>6.4778915666668893E-2</v>
      </c>
      <c r="P5978">
        <v>1.75</v>
      </c>
      <c r="Q5978">
        <v>0</v>
      </c>
      <c r="R5978">
        <v>0.56611529595658505</v>
      </c>
      <c r="S5978">
        <v>267.68337564946802</v>
      </c>
    </row>
    <row r="5979" spans="1:20" x14ac:dyDescent="0.25">
      <c r="A5979">
        <v>2830</v>
      </c>
      <c r="B5979">
        <v>1499</v>
      </c>
      <c r="C5979">
        <v>233.67016662314799</v>
      </c>
      <c r="D5979">
        <v>0.14826595073784299</v>
      </c>
      <c r="E5979">
        <v>0</v>
      </c>
      <c r="F5979">
        <v>-5.5728504462963999E-3</v>
      </c>
      <c r="G5979">
        <v>158</v>
      </c>
      <c r="H5979">
        <v>4</v>
      </c>
      <c r="I5979">
        <v>51.910248507445701</v>
      </c>
      <c r="J5979">
        <v>203.21957572722999</v>
      </c>
      <c r="K5979">
        <v>25.0941449769564</v>
      </c>
      <c r="L5979">
        <v>-39.488300000000002</v>
      </c>
      <c r="M5979">
        <v>152.18074163026401</v>
      </c>
      <c r="N5979">
        <v>89.2127705717119</v>
      </c>
      <c r="O5979">
        <v>2.70049867286783</v>
      </c>
      <c r="P5979">
        <v>18.5</v>
      </c>
      <c r="Q5979">
        <v>0</v>
      </c>
      <c r="R5979">
        <v>-7.37213875380505</v>
      </c>
      <c r="S5979">
        <v>259.14363020744202</v>
      </c>
      <c r="T5979">
        <f>IF(AND(C5979&gt;=$V$3,B5979=$V$1,A5979&lt;=2004),1,0)</f>
        <v>0</v>
      </c>
    </row>
    <row r="5980" spans="1:20" hidden="1" x14ac:dyDescent="0.25">
      <c r="A5980">
        <v>2830</v>
      </c>
      <c r="B5980">
        <v>1513</v>
      </c>
      <c r="C5980">
        <v>237.038976111219</v>
      </c>
      <c r="D5980">
        <v>0.15422748960845101</v>
      </c>
      <c r="E5980">
        <v>0</v>
      </c>
      <c r="F5980">
        <v>6.3307506376242204E-3</v>
      </c>
      <c r="G5980">
        <v>158</v>
      </c>
      <c r="H5980">
        <v>4</v>
      </c>
      <c r="I5980">
        <v>58.055126622596099</v>
      </c>
      <c r="J5980">
        <v>204.415825717525</v>
      </c>
      <c r="K5980">
        <v>25.0941449769564</v>
      </c>
      <c r="L5980">
        <v>-37.064602000000001</v>
      </c>
      <c r="M5980">
        <v>161.16821366142199</v>
      </c>
      <c r="N5980">
        <v>94.8671105923017</v>
      </c>
      <c r="O5980">
        <v>3.8688563137727399</v>
      </c>
      <c r="P5980">
        <v>16.63</v>
      </c>
      <c r="Q5980">
        <v>0</v>
      </c>
      <c r="R5980">
        <v>-7.1753663402078196</v>
      </c>
      <c r="S5980">
        <v>261.84035959125498</v>
      </c>
    </row>
    <row r="5981" spans="1:20" hidden="1" x14ac:dyDescent="0.25">
      <c r="A5981">
        <v>2830</v>
      </c>
      <c r="B5981">
        <v>3090</v>
      </c>
      <c r="C5981">
        <v>269.94413810167998</v>
      </c>
      <c r="D5981">
        <v>0.12517779948011701</v>
      </c>
      <c r="E5981">
        <v>0</v>
      </c>
      <c r="F5981">
        <v>-4.0605178051132201E-2</v>
      </c>
      <c r="G5981">
        <v>158</v>
      </c>
      <c r="H5981">
        <v>4</v>
      </c>
      <c r="I5981">
        <v>187.45818115380399</v>
      </c>
      <c r="J5981">
        <v>248.822425860018</v>
      </c>
      <c r="K5981">
        <v>25.0941449769564</v>
      </c>
      <c r="L5981">
        <v>47.642398999999997</v>
      </c>
      <c r="M5981">
        <v>270.65707898190402</v>
      </c>
      <c r="N5981">
        <v>155.98569862874101</v>
      </c>
      <c r="O5981">
        <v>-0.22277160052182499</v>
      </c>
      <c r="P5981">
        <v>1.41</v>
      </c>
      <c r="Q5981">
        <v>0</v>
      </c>
      <c r="R5981">
        <v>7.35164119190694</v>
      </c>
      <c r="S5981">
        <v>244.47147589347</v>
      </c>
    </row>
    <row r="5982" spans="1:20" hidden="1" x14ac:dyDescent="0.25">
      <c r="A5982">
        <v>2831</v>
      </c>
      <c r="B5982">
        <v>333</v>
      </c>
      <c r="C5982">
        <v>269.683633231871</v>
      </c>
      <c r="D5982">
        <v>0.114089928605519</v>
      </c>
      <c r="E5982">
        <v>0</v>
      </c>
      <c r="F5982">
        <v>7.4766257980089498E-2</v>
      </c>
      <c r="G5982">
        <v>159</v>
      </c>
      <c r="H5982">
        <v>4</v>
      </c>
      <c r="I5982">
        <v>175.320394839833</v>
      </c>
      <c r="J5982">
        <v>253.591942581072</v>
      </c>
      <c r="K5982">
        <v>25.0941449769564</v>
      </c>
      <c r="L5982">
        <v>22.605801</v>
      </c>
      <c r="M5982">
        <v>269.85875813070601</v>
      </c>
      <c r="N5982">
        <v>154.127570076045</v>
      </c>
      <c r="O5982">
        <v>5.7270829630037899E-2</v>
      </c>
      <c r="P5982">
        <v>1.75</v>
      </c>
      <c r="Q5982">
        <v>0</v>
      </c>
      <c r="R5982">
        <v>0.57035486735435403</v>
      </c>
      <c r="S5982">
        <v>267.69268159050301</v>
      </c>
    </row>
    <row r="5983" spans="1:20" x14ac:dyDescent="0.25">
      <c r="A5983">
        <v>2831</v>
      </c>
      <c r="B5983">
        <v>1499</v>
      </c>
      <c r="C5983">
        <v>233.65996360594301</v>
      </c>
      <c r="D5983">
        <v>0.148046916907838</v>
      </c>
      <c r="E5983">
        <v>0</v>
      </c>
      <c r="F5983">
        <v>-5.8901545541671901E-2</v>
      </c>
      <c r="G5983">
        <v>159</v>
      </c>
      <c r="H5983">
        <v>4</v>
      </c>
      <c r="I5983">
        <v>51.910248507445701</v>
      </c>
      <c r="J5983">
        <v>203.20937271002401</v>
      </c>
      <c r="K5983">
        <v>25.0941449769564</v>
      </c>
      <c r="L5983">
        <v>-39.488300000000002</v>
      </c>
      <c r="M5983">
        <v>152.14837525717701</v>
      </c>
      <c r="N5983">
        <v>89.180240624771997</v>
      </c>
      <c r="O5983">
        <v>2.6606468186141301</v>
      </c>
      <c r="P5983">
        <v>18.63</v>
      </c>
      <c r="Q5983">
        <v>0</v>
      </c>
      <c r="R5983">
        <v>-7.3410557274537203</v>
      </c>
      <c r="S5983">
        <v>259.02385314294798</v>
      </c>
      <c r="T5983">
        <f>IF(AND(C5983&gt;=$V$3,B5983=$V$1,A5983&lt;=2004),1,0)</f>
        <v>0</v>
      </c>
    </row>
    <row r="5984" spans="1:20" hidden="1" x14ac:dyDescent="0.25">
      <c r="A5984">
        <v>2831</v>
      </c>
      <c r="B5984">
        <v>1513</v>
      </c>
      <c r="C5984">
        <v>237.02031061217701</v>
      </c>
      <c r="D5984">
        <v>0.15399964877532099</v>
      </c>
      <c r="E5984">
        <v>0</v>
      </c>
      <c r="F5984">
        <v>-3.3655504126769202E-2</v>
      </c>
      <c r="G5984">
        <v>159</v>
      </c>
      <c r="H5984">
        <v>4</v>
      </c>
      <c r="I5984">
        <v>58.055126622596099</v>
      </c>
      <c r="J5984">
        <v>204.39716021848301</v>
      </c>
      <c r="K5984">
        <v>25.0941449769564</v>
      </c>
      <c r="L5984">
        <v>-37.064602000000001</v>
      </c>
      <c r="M5984">
        <v>161.11400599518899</v>
      </c>
      <c r="N5984">
        <v>94.820650552121094</v>
      </c>
      <c r="O5984">
        <v>3.8627578301678498</v>
      </c>
      <c r="P5984">
        <v>16.690000000000001</v>
      </c>
      <c r="Q5984">
        <v>0</v>
      </c>
      <c r="R5984">
        <v>-7.1473727018870301</v>
      </c>
      <c r="S5984">
        <v>261.72374266953898</v>
      </c>
    </row>
    <row r="5985" spans="1:20" hidden="1" x14ac:dyDescent="0.25">
      <c r="A5985">
        <v>2831</v>
      </c>
      <c r="B5985">
        <v>3090</v>
      </c>
      <c r="C5985">
        <v>270.01996669033798</v>
      </c>
      <c r="D5985">
        <v>0.12499287386020699</v>
      </c>
      <c r="E5985">
        <v>0</v>
      </c>
      <c r="F5985">
        <v>0.17455615466466501</v>
      </c>
      <c r="G5985">
        <v>159</v>
      </c>
      <c r="H5985">
        <v>4</v>
      </c>
      <c r="I5985">
        <v>187.45818115380399</v>
      </c>
      <c r="J5985">
        <v>248.898254448676</v>
      </c>
      <c r="K5985">
        <v>25.0941449769564</v>
      </c>
      <c r="L5985">
        <v>47.642398999999997</v>
      </c>
      <c r="M5985">
        <v>270.98786945990798</v>
      </c>
      <c r="N5985">
        <v>156.153594786518</v>
      </c>
      <c r="O5985">
        <v>-0.215249843527997</v>
      </c>
      <c r="P5985">
        <v>1.38</v>
      </c>
      <c r="Q5985">
        <v>0</v>
      </c>
      <c r="R5985">
        <v>7.3408247833393698</v>
      </c>
      <c r="S5985">
        <v>244.591249189867</v>
      </c>
    </row>
    <row r="5986" spans="1:20" hidden="1" x14ac:dyDescent="0.25">
      <c r="A5986">
        <v>2832</v>
      </c>
      <c r="B5986">
        <v>333</v>
      </c>
      <c r="C5986">
        <v>269.70741706042998</v>
      </c>
      <c r="D5986">
        <v>0.11390378272489</v>
      </c>
      <c r="E5986">
        <v>0</v>
      </c>
      <c r="F5986">
        <v>-7.0414327330348303E-2</v>
      </c>
      <c r="G5986">
        <v>160</v>
      </c>
      <c r="H5986">
        <v>4</v>
      </c>
      <c r="I5986">
        <v>175.53527875263299</v>
      </c>
      <c r="J5986">
        <v>253.61572640963101</v>
      </c>
      <c r="K5986">
        <v>25.128638958801599</v>
      </c>
      <c r="L5986">
        <v>22.605801</v>
      </c>
      <c r="M5986">
        <v>269.94333427405297</v>
      </c>
      <c r="N5986">
        <v>154.15166949244301</v>
      </c>
      <c r="O5986">
        <v>5.0550723983043097E-2</v>
      </c>
      <c r="P5986">
        <v>1.75</v>
      </c>
      <c r="Q5986">
        <v>0</v>
      </c>
      <c r="R5986">
        <v>0.57376127520234699</v>
      </c>
      <c r="S5986">
        <v>267.702043110673</v>
      </c>
    </row>
    <row r="5987" spans="1:20" x14ac:dyDescent="0.25">
      <c r="A5987">
        <v>2832</v>
      </c>
      <c r="B5987">
        <v>1499</v>
      </c>
      <c r="C5987">
        <v>233.650762402791</v>
      </c>
      <c r="D5987">
        <v>0.14780536777147599</v>
      </c>
      <c r="E5987">
        <v>0</v>
      </c>
      <c r="F5987">
        <v>-2.6543334550751699E-2</v>
      </c>
      <c r="G5987">
        <v>160</v>
      </c>
      <c r="H5987">
        <v>4</v>
      </c>
      <c r="I5987">
        <v>51.868395498490599</v>
      </c>
      <c r="J5987">
        <v>203.20017150687301</v>
      </c>
      <c r="K5987">
        <v>25.128638958801599</v>
      </c>
      <c r="L5987">
        <v>-39.488300000000002</v>
      </c>
      <c r="M5987">
        <v>152.12180325885501</v>
      </c>
      <c r="N5987">
        <v>89.149703862330099</v>
      </c>
      <c r="O5987">
        <v>2.6201984893934398</v>
      </c>
      <c r="P5987">
        <v>18.760000000000002</v>
      </c>
      <c r="Q5987">
        <v>0</v>
      </c>
      <c r="R5987">
        <v>-7.3094781924722296</v>
      </c>
      <c r="S5987">
        <v>258.90459129923102</v>
      </c>
      <c r="T5987">
        <f>IF(AND(C5987&gt;=$V$3,B5987=$V$1,A5987&lt;=2004),1,0)</f>
        <v>0</v>
      </c>
    </row>
    <row r="5988" spans="1:20" hidden="1" x14ac:dyDescent="0.25">
      <c r="A5988">
        <v>2832</v>
      </c>
      <c r="B5988">
        <v>1513</v>
      </c>
      <c r="C5988">
        <v>237.00158398198201</v>
      </c>
      <c r="D5988">
        <v>0.15374838733105201</v>
      </c>
      <c r="E5988">
        <v>0</v>
      </c>
      <c r="F5988">
        <v>1.6196469582645499E-3</v>
      </c>
      <c r="G5988">
        <v>160</v>
      </c>
      <c r="H5988">
        <v>4</v>
      </c>
      <c r="I5988">
        <v>58.020172077308501</v>
      </c>
      <c r="J5988">
        <v>204.378433588288</v>
      </c>
      <c r="K5988">
        <v>25.128638958801599</v>
      </c>
      <c r="L5988">
        <v>-37.064602000000001</v>
      </c>
      <c r="M5988">
        <v>161.06326466676299</v>
      </c>
      <c r="N5988">
        <v>94.774728295864904</v>
      </c>
      <c r="O5988">
        <v>3.85748610685072</v>
      </c>
      <c r="P5988">
        <v>16.739999999999998</v>
      </c>
      <c r="Q5988">
        <v>0</v>
      </c>
      <c r="R5988">
        <v>-7.1191446264212601</v>
      </c>
      <c r="S5988">
        <v>261.60758631863803</v>
      </c>
    </row>
    <row r="5989" spans="1:20" hidden="1" x14ac:dyDescent="0.25">
      <c r="A5989">
        <v>2832</v>
      </c>
      <c r="B5989">
        <v>3090</v>
      </c>
      <c r="C5989">
        <v>270.09719980560402</v>
      </c>
      <c r="D5989">
        <v>0.124788939044387</v>
      </c>
      <c r="E5989">
        <v>0</v>
      </c>
      <c r="F5989">
        <v>-3.7212860735517703E-2</v>
      </c>
      <c r="G5989">
        <v>160</v>
      </c>
      <c r="H5989">
        <v>4</v>
      </c>
      <c r="I5989">
        <v>187.78066323116201</v>
      </c>
      <c r="J5989">
        <v>248.97548756394201</v>
      </c>
      <c r="K5989">
        <v>25.128638958801599</v>
      </c>
      <c r="L5989">
        <v>47.642398999999997</v>
      </c>
      <c r="M5989">
        <v>271.29248489273198</v>
      </c>
      <c r="N5989">
        <v>156.30398866065801</v>
      </c>
      <c r="O5989">
        <v>-0.20810846817501299</v>
      </c>
      <c r="P5989">
        <v>1.34</v>
      </c>
      <c r="Q5989">
        <v>0</v>
      </c>
      <c r="R5989">
        <v>7.3281606025389197</v>
      </c>
      <c r="S5989">
        <v>244.71081585680199</v>
      </c>
    </row>
    <row r="5990" spans="1:20" hidden="1" x14ac:dyDescent="0.25">
      <c r="A5990">
        <v>2833</v>
      </c>
      <c r="B5990">
        <v>333</v>
      </c>
      <c r="C5990">
        <v>269.72833477807302</v>
      </c>
      <c r="D5990">
        <v>0.11371192829717</v>
      </c>
      <c r="E5990">
        <v>0</v>
      </c>
      <c r="F5990">
        <v>7.5937500815670994E-2</v>
      </c>
      <c r="G5990">
        <v>161</v>
      </c>
      <c r="H5990">
        <v>4</v>
      </c>
      <c r="I5990">
        <v>175.53527875263299</v>
      </c>
      <c r="J5990">
        <v>253.636644127274</v>
      </c>
      <c r="K5990">
        <v>25.128638958801599</v>
      </c>
      <c r="L5990">
        <v>22.605801</v>
      </c>
      <c r="M5990">
        <v>270.03857380014301</v>
      </c>
      <c r="N5990">
        <v>154.18107309867</v>
      </c>
      <c r="O5990">
        <v>4.4605427833930698E-2</v>
      </c>
      <c r="P5990">
        <v>1.75</v>
      </c>
      <c r="Q5990">
        <v>0</v>
      </c>
      <c r="R5990">
        <v>0.57791756000625605</v>
      </c>
      <c r="S5990">
        <v>267.71147244501299</v>
      </c>
    </row>
    <row r="5991" spans="1:20" x14ac:dyDescent="0.25">
      <c r="A5991">
        <v>2833</v>
      </c>
      <c r="B5991">
        <v>1499</v>
      </c>
      <c r="C5991">
        <v>233.64350586420201</v>
      </c>
      <c r="D5991">
        <v>0.14755641103299499</v>
      </c>
      <c r="E5991">
        <v>0</v>
      </c>
      <c r="F5991">
        <v>-5.1524387769078701E-2</v>
      </c>
      <c r="G5991">
        <v>161</v>
      </c>
      <c r="H5991">
        <v>4</v>
      </c>
      <c r="I5991">
        <v>51.868395498490599</v>
      </c>
      <c r="J5991">
        <v>203.19291496828299</v>
      </c>
      <c r="K5991">
        <v>25.128638958801599</v>
      </c>
      <c r="L5991">
        <v>-39.488300000000002</v>
      </c>
      <c r="M5991">
        <v>152.097843297232</v>
      </c>
      <c r="N5991">
        <v>89.120227379036393</v>
      </c>
      <c r="O5991">
        <v>2.57895716242313</v>
      </c>
      <c r="P5991">
        <v>18.89</v>
      </c>
      <c r="Q5991">
        <v>0</v>
      </c>
      <c r="R5991">
        <v>-7.2777604288823099</v>
      </c>
      <c r="S5991">
        <v>258.785846964271</v>
      </c>
      <c r="T5991">
        <f>IF(AND(C5991&gt;=$V$3,B5991=$V$1,A5991&lt;=2004),1,0)</f>
        <v>0</v>
      </c>
    </row>
    <row r="5992" spans="1:20" hidden="1" x14ac:dyDescent="0.25">
      <c r="A5992">
        <v>2833</v>
      </c>
      <c r="B5992">
        <v>1513</v>
      </c>
      <c r="C5992">
        <v>236.98408303096301</v>
      </c>
      <c r="D5992">
        <v>0.153489420436726</v>
      </c>
      <c r="E5992">
        <v>0</v>
      </c>
      <c r="F5992">
        <v>-3.2474779190369597E-2</v>
      </c>
      <c r="G5992">
        <v>161</v>
      </c>
      <c r="H5992">
        <v>4</v>
      </c>
      <c r="I5992">
        <v>58.020172077308501</v>
      </c>
      <c r="J5992">
        <v>204.360932637269</v>
      </c>
      <c r="K5992">
        <v>25.128638958801599</v>
      </c>
      <c r="L5992">
        <v>-37.064602000000001</v>
      </c>
      <c r="M5992">
        <v>161.012369201284</v>
      </c>
      <c r="N5992">
        <v>94.728215164702505</v>
      </c>
      <c r="O5992">
        <v>3.8536562808033499</v>
      </c>
      <c r="P5992">
        <v>16.8</v>
      </c>
      <c r="Q5992">
        <v>0</v>
      </c>
      <c r="R5992">
        <v>-7.0910668973425404</v>
      </c>
      <c r="S5992">
        <v>261.49188808549098</v>
      </c>
    </row>
    <row r="5993" spans="1:20" hidden="1" x14ac:dyDescent="0.25">
      <c r="A5993">
        <v>2833</v>
      </c>
      <c r="B5993">
        <v>3090</v>
      </c>
      <c r="C5993">
        <v>270.16773800594302</v>
      </c>
      <c r="D5993">
        <v>0.124578750147114</v>
      </c>
      <c r="E5993">
        <v>0</v>
      </c>
      <c r="F5993">
        <v>0.177382209848859</v>
      </c>
      <c r="G5993">
        <v>161</v>
      </c>
      <c r="H5993">
        <v>4</v>
      </c>
      <c r="I5993">
        <v>187.78066323116201</v>
      </c>
      <c r="J5993">
        <v>249.04602576428101</v>
      </c>
      <c r="K5993">
        <v>25.128638958801599</v>
      </c>
      <c r="L5993">
        <v>47.642398999999997</v>
      </c>
      <c r="M5993">
        <v>271.60300644897802</v>
      </c>
      <c r="N5993">
        <v>156.45692886764999</v>
      </c>
      <c r="O5993">
        <v>-0.20010919946617101</v>
      </c>
      <c r="P5993">
        <v>1.3</v>
      </c>
      <c r="Q5993">
        <v>0</v>
      </c>
      <c r="R5993">
        <v>7.3159607318417397</v>
      </c>
      <c r="S5993">
        <v>244.83018346998301</v>
      </c>
    </row>
    <row r="5994" spans="1:20" hidden="1" x14ac:dyDescent="0.25">
      <c r="A5994">
        <v>2834</v>
      </c>
      <c r="B5994">
        <v>333</v>
      </c>
      <c r="C5994">
        <v>269.75246738964103</v>
      </c>
      <c r="D5994">
        <v>0.11352491618937401</v>
      </c>
      <c r="E5994">
        <v>0</v>
      </c>
      <c r="F5994">
        <v>-8.5178408559189303E-2</v>
      </c>
      <c r="G5994">
        <v>162</v>
      </c>
      <c r="H5994">
        <v>4</v>
      </c>
      <c r="I5994">
        <v>175.75494031285101</v>
      </c>
      <c r="J5994">
        <v>253.660776738842</v>
      </c>
      <c r="K5994">
        <v>25.155478513793401</v>
      </c>
      <c r="L5994">
        <v>22.605801</v>
      </c>
      <c r="M5994">
        <v>270.12235715126099</v>
      </c>
      <c r="N5994">
        <v>154.20452396566901</v>
      </c>
      <c r="O5994">
        <v>3.9274194878271301E-2</v>
      </c>
      <c r="P5994">
        <v>1.76</v>
      </c>
      <c r="Q5994">
        <v>0</v>
      </c>
      <c r="R5994">
        <v>0.58122833326538903</v>
      </c>
      <c r="S5994">
        <v>267.720955798109</v>
      </c>
    </row>
    <row r="5995" spans="1:20" x14ac:dyDescent="0.25">
      <c r="A5995">
        <v>2834</v>
      </c>
      <c r="B5995">
        <v>1499</v>
      </c>
      <c r="C5995">
        <v>233.63806127938099</v>
      </c>
      <c r="D5995">
        <v>0.14731373785121701</v>
      </c>
      <c r="E5995">
        <v>0</v>
      </c>
      <c r="F5995">
        <v>-4.8008173987353603E-2</v>
      </c>
      <c r="G5995">
        <v>162</v>
      </c>
      <c r="H5995">
        <v>4</v>
      </c>
      <c r="I5995">
        <v>51.851165221351899</v>
      </c>
      <c r="J5995">
        <v>203.187470383462</v>
      </c>
      <c r="K5995">
        <v>25.155478513793401</v>
      </c>
      <c r="L5995">
        <v>-39.488300000000002</v>
      </c>
      <c r="M5995">
        <v>152.07894924455201</v>
      </c>
      <c r="N5995">
        <v>89.094096741036196</v>
      </c>
      <c r="O5995">
        <v>2.5376383387833101</v>
      </c>
      <c r="P5995">
        <v>19.03</v>
      </c>
      <c r="Q5995">
        <v>0</v>
      </c>
      <c r="R5995">
        <v>-7.2456313812016599</v>
      </c>
      <c r="S5995">
        <v>258.66762684859901</v>
      </c>
      <c r="T5995">
        <f>IF(AND(C5995&gt;=$V$3,B5995=$V$1,A5995&lt;=2004),1,0)</f>
        <v>0</v>
      </c>
    </row>
    <row r="5996" spans="1:20" hidden="1" x14ac:dyDescent="0.25">
      <c r="A5996">
        <v>2834</v>
      </c>
      <c r="B5996">
        <v>1513</v>
      </c>
      <c r="C5996">
        <v>236.96712497487701</v>
      </c>
      <c r="D5996">
        <v>0.15323698975095601</v>
      </c>
      <c r="E5996">
        <v>0</v>
      </c>
      <c r="F5996">
        <v>-1.43842014174264E-2</v>
      </c>
      <c r="G5996">
        <v>162</v>
      </c>
      <c r="H5996">
        <v>4</v>
      </c>
      <c r="I5996">
        <v>58.010141637458901</v>
      </c>
      <c r="J5996">
        <v>204.34397458118201</v>
      </c>
      <c r="K5996">
        <v>25.155478513793401</v>
      </c>
      <c r="L5996">
        <v>-37.064602000000001</v>
      </c>
      <c r="M5996">
        <v>160.96481580633599</v>
      </c>
      <c r="N5996">
        <v>94.684078760310598</v>
      </c>
      <c r="O5996">
        <v>3.8495048961497802</v>
      </c>
      <c r="P5996">
        <v>16.850000000000001</v>
      </c>
      <c r="Q5996">
        <v>0</v>
      </c>
      <c r="R5996">
        <v>-7.0627679690089398</v>
      </c>
      <c r="S5996">
        <v>261.37665157919901</v>
      </c>
    </row>
    <row r="5997" spans="1:20" hidden="1" x14ac:dyDescent="0.25">
      <c r="A5997">
        <v>2834</v>
      </c>
      <c r="B5997">
        <v>3090</v>
      </c>
      <c r="C5997">
        <v>270.24011574762898</v>
      </c>
      <c r="D5997">
        <v>0.124373866323574</v>
      </c>
      <c r="E5997">
        <v>0</v>
      </c>
      <c r="F5997">
        <v>-4.8738598459099301E-2</v>
      </c>
      <c r="G5997">
        <v>162</v>
      </c>
      <c r="H5997">
        <v>4</v>
      </c>
      <c r="I5997">
        <v>188.087925569764</v>
      </c>
      <c r="J5997">
        <v>249.118403505967</v>
      </c>
      <c r="K5997">
        <v>25.155478513793401</v>
      </c>
      <c r="L5997">
        <v>47.642398999999997</v>
      </c>
      <c r="M5997">
        <v>271.88684343311002</v>
      </c>
      <c r="N5997">
        <v>156.59506949275601</v>
      </c>
      <c r="O5997">
        <v>-0.19138702847281999</v>
      </c>
      <c r="P5997">
        <v>1.27</v>
      </c>
      <c r="Q5997">
        <v>0</v>
      </c>
      <c r="R5997">
        <v>7.3018888550577703</v>
      </c>
      <c r="S5997">
        <v>244.949321485658</v>
      </c>
    </row>
    <row r="5998" spans="1:20" hidden="1" x14ac:dyDescent="0.25">
      <c r="A5998">
        <v>2835</v>
      </c>
      <c r="B5998">
        <v>333</v>
      </c>
      <c r="C5998">
        <v>269.77370480233299</v>
      </c>
      <c r="D5998">
        <v>0.113330465465554</v>
      </c>
      <c r="E5998">
        <v>0</v>
      </c>
      <c r="F5998">
        <v>7.6708176199383596E-2</v>
      </c>
      <c r="G5998">
        <v>163</v>
      </c>
      <c r="H5998">
        <v>4</v>
      </c>
      <c r="I5998">
        <v>175.75494031285101</v>
      </c>
      <c r="J5998">
        <v>253.68201415153399</v>
      </c>
      <c r="K5998">
        <v>25.155478513793401</v>
      </c>
      <c r="L5998">
        <v>22.605801</v>
      </c>
      <c r="M5998">
        <v>270.219041584938</v>
      </c>
      <c r="N5998">
        <v>154.23432582129101</v>
      </c>
      <c r="O5998">
        <v>3.3670285019541099E-2</v>
      </c>
      <c r="P5998">
        <v>1.76</v>
      </c>
      <c r="Q5998">
        <v>0</v>
      </c>
      <c r="R5998">
        <v>0.58545002155105497</v>
      </c>
      <c r="S5998">
        <v>267.73050803249998</v>
      </c>
    </row>
    <row r="5999" spans="1:20" x14ac:dyDescent="0.25">
      <c r="A5999">
        <v>2835</v>
      </c>
      <c r="B5999">
        <v>1499</v>
      </c>
      <c r="C5999">
        <v>233.63430221282599</v>
      </c>
      <c r="D5999">
        <v>0.14706141207186099</v>
      </c>
      <c r="E5999">
        <v>0</v>
      </c>
      <c r="F5999">
        <v>-4.4658227240373202E-2</v>
      </c>
      <c r="G5999">
        <v>163</v>
      </c>
      <c r="H5999">
        <v>4</v>
      </c>
      <c r="I5999">
        <v>51.851165221351899</v>
      </c>
      <c r="J5999">
        <v>203.18371131690799</v>
      </c>
      <c r="K5999">
        <v>25.155478513793401</v>
      </c>
      <c r="L5999">
        <v>-39.488300000000002</v>
      </c>
      <c r="M5999">
        <v>152.06477418253201</v>
      </c>
      <c r="N5999">
        <v>89.070117833790505</v>
      </c>
      <c r="O5999">
        <v>2.4946005639641702</v>
      </c>
      <c r="P5999">
        <v>19.16</v>
      </c>
      <c r="Q5999">
        <v>0</v>
      </c>
      <c r="R5999">
        <v>-7.2131312284867803</v>
      </c>
      <c r="S5999">
        <v>258.549937007187</v>
      </c>
      <c r="T5999">
        <f>IF(AND(C5999&gt;=$V$3,B5999=$V$1,A5999&lt;=2004),1,0)</f>
        <v>0</v>
      </c>
    </row>
    <row r="6000" spans="1:20" hidden="1" x14ac:dyDescent="0.25">
      <c r="A6000">
        <v>2835</v>
      </c>
      <c r="B6000">
        <v>1513</v>
      </c>
      <c r="C6000">
        <v>236.950957196952</v>
      </c>
      <c r="D6000">
        <v>0.15297451835196099</v>
      </c>
      <c r="E6000">
        <v>0</v>
      </c>
      <c r="F6000">
        <v>-2.09386919704233E-2</v>
      </c>
      <c r="G6000">
        <v>163</v>
      </c>
      <c r="H6000">
        <v>4</v>
      </c>
      <c r="I6000">
        <v>58.010141637458901</v>
      </c>
      <c r="J6000">
        <v>204.327806803258</v>
      </c>
      <c r="K6000">
        <v>25.155478513793401</v>
      </c>
      <c r="L6000">
        <v>-37.064602000000001</v>
      </c>
      <c r="M6000">
        <v>160.918747608644</v>
      </c>
      <c r="N6000">
        <v>94.6401643498656</v>
      </c>
      <c r="O6000">
        <v>3.8466121205839201</v>
      </c>
      <c r="P6000">
        <v>16.899999999999999</v>
      </c>
      <c r="Q6000">
        <v>0</v>
      </c>
      <c r="R6000">
        <v>-7.0344456492981999</v>
      </c>
      <c r="S6000">
        <v>261.26187718141398</v>
      </c>
    </row>
    <row r="6001" spans="1:20" hidden="1" x14ac:dyDescent="0.25">
      <c r="A6001">
        <v>2835</v>
      </c>
      <c r="B6001">
        <v>3090</v>
      </c>
      <c r="C6001">
        <v>270.30613341801001</v>
      </c>
      <c r="D6001">
        <v>0.12416083301650301</v>
      </c>
      <c r="E6001">
        <v>0</v>
      </c>
      <c r="F6001">
        <v>0.16851048263080501</v>
      </c>
      <c r="G6001">
        <v>163</v>
      </c>
      <c r="H6001">
        <v>4</v>
      </c>
      <c r="I6001">
        <v>188.087925569764</v>
      </c>
      <c r="J6001">
        <v>249.184421176348</v>
      </c>
      <c r="K6001">
        <v>25.155478513793401</v>
      </c>
      <c r="L6001">
        <v>47.642398999999997</v>
      </c>
      <c r="M6001">
        <v>272.17831368912101</v>
      </c>
      <c r="N6001">
        <v>156.736514401563</v>
      </c>
      <c r="O6001">
        <v>-0.18334774706946599</v>
      </c>
      <c r="P6001">
        <v>1.23</v>
      </c>
      <c r="Q6001">
        <v>0</v>
      </c>
      <c r="R6001">
        <v>7.2884132718870696</v>
      </c>
      <c r="S6001">
        <v>245.06823963298399</v>
      </c>
    </row>
    <row r="6002" spans="1:20" hidden="1" x14ac:dyDescent="0.25">
      <c r="A6002">
        <v>2836</v>
      </c>
      <c r="B6002">
        <v>333</v>
      </c>
      <c r="C6002">
        <v>269.79825463884202</v>
      </c>
      <c r="D6002">
        <v>0.11314020034318401</v>
      </c>
      <c r="E6002">
        <v>0</v>
      </c>
      <c r="F6002">
        <v>-8.7762445450489293E-2</v>
      </c>
      <c r="G6002">
        <v>164</v>
      </c>
      <c r="H6002">
        <v>4</v>
      </c>
      <c r="I6002">
        <v>175.97933131154801</v>
      </c>
      <c r="J6002">
        <v>253.706563988043</v>
      </c>
      <c r="K6002">
        <v>25.1746554663433</v>
      </c>
      <c r="L6002">
        <v>22.605801</v>
      </c>
      <c r="M6002">
        <v>270.30414821779198</v>
      </c>
      <c r="N6002">
        <v>154.25802207970801</v>
      </c>
      <c r="O6002">
        <v>2.8953998526184702E-2</v>
      </c>
      <c r="P6002">
        <v>1.77</v>
      </c>
      <c r="Q6002">
        <v>0</v>
      </c>
      <c r="R6002">
        <v>0.58881750806542499</v>
      </c>
      <c r="S6002">
        <v>267.74011521098498</v>
      </c>
    </row>
    <row r="6003" spans="1:20" x14ac:dyDescent="0.25">
      <c r="A6003">
        <v>2836</v>
      </c>
      <c r="B6003">
        <v>1499</v>
      </c>
      <c r="C6003">
        <v>233.63233329503601</v>
      </c>
      <c r="D6003">
        <v>0.14681451766929399</v>
      </c>
      <c r="E6003">
        <v>0</v>
      </c>
      <c r="F6003">
        <v>-4.7430429828173297E-2</v>
      </c>
      <c r="G6003">
        <v>164</v>
      </c>
      <c r="H6003">
        <v>4</v>
      </c>
      <c r="I6003">
        <v>51.8586222968163</v>
      </c>
      <c r="J6003">
        <v>203.18174239911701</v>
      </c>
      <c r="K6003">
        <v>25.1746554663433</v>
      </c>
      <c r="L6003">
        <v>-39.488300000000002</v>
      </c>
      <c r="M6003">
        <v>152.05498797204299</v>
      </c>
      <c r="N6003">
        <v>89.049032517822397</v>
      </c>
      <c r="O6003">
        <v>2.45126946955516</v>
      </c>
      <c r="P6003">
        <v>19.29</v>
      </c>
      <c r="Q6003">
        <v>0</v>
      </c>
      <c r="R6003">
        <v>-7.1802981524297502</v>
      </c>
      <c r="S6003">
        <v>258.43278287202997</v>
      </c>
      <c r="T6003">
        <f>IF(AND(C6003&gt;=$V$3,B6003=$V$1,A6003&lt;=2004),1,0)</f>
        <v>0</v>
      </c>
    </row>
    <row r="6004" spans="1:20" hidden="1" x14ac:dyDescent="0.25">
      <c r="A6004">
        <v>2836</v>
      </c>
      <c r="B6004">
        <v>1513</v>
      </c>
      <c r="C6004">
        <v>236.93593606014201</v>
      </c>
      <c r="D6004">
        <v>0.15271769671680599</v>
      </c>
      <c r="E6004">
        <v>0</v>
      </c>
      <c r="F6004">
        <v>-3.0380628170509402E-2</v>
      </c>
      <c r="G6004">
        <v>164</v>
      </c>
      <c r="H6004">
        <v>4</v>
      </c>
      <c r="I6004">
        <v>58.025102719824197</v>
      </c>
      <c r="J6004">
        <v>204.31278566644801</v>
      </c>
      <c r="K6004">
        <v>25.1746554663433</v>
      </c>
      <c r="L6004">
        <v>-37.064602000000001</v>
      </c>
      <c r="M6004">
        <v>160.87483548665901</v>
      </c>
      <c r="N6004">
        <v>94.597870980751907</v>
      </c>
      <c r="O6004">
        <v>3.84397267867769</v>
      </c>
      <c r="P6004">
        <v>16.95</v>
      </c>
      <c r="Q6004">
        <v>0</v>
      </c>
      <c r="R6004">
        <v>-7.00602875620128</v>
      </c>
      <c r="S6004">
        <v>261.147566435204</v>
      </c>
    </row>
    <row r="6005" spans="1:20" hidden="1" x14ac:dyDescent="0.25">
      <c r="A6005">
        <v>2836</v>
      </c>
      <c r="B6005">
        <v>3090</v>
      </c>
      <c r="C6005">
        <v>270.373542693113</v>
      </c>
      <c r="D6005">
        <v>0.123952385305727</v>
      </c>
      <c r="E6005">
        <v>0</v>
      </c>
      <c r="F6005">
        <v>-3.6870499478070799E-2</v>
      </c>
      <c r="G6005">
        <v>164</v>
      </c>
      <c r="H6005">
        <v>4</v>
      </c>
      <c r="I6005">
        <v>188.37979264354601</v>
      </c>
      <c r="J6005">
        <v>249.25183045145101</v>
      </c>
      <c r="K6005">
        <v>25.1746554663433</v>
      </c>
      <c r="L6005">
        <v>47.642398999999997</v>
      </c>
      <c r="M6005">
        <v>272.44437579626299</v>
      </c>
      <c r="N6005">
        <v>156.86381484189101</v>
      </c>
      <c r="O6005">
        <v>-0.174498442042548</v>
      </c>
      <c r="P6005">
        <v>1.19</v>
      </c>
      <c r="Q6005">
        <v>0</v>
      </c>
      <c r="R6005">
        <v>7.2731681777922796</v>
      </c>
      <c r="S6005">
        <v>245.18690904052599</v>
      </c>
    </row>
    <row r="6006" spans="1:20" hidden="1" x14ac:dyDescent="0.25">
      <c r="A6006">
        <v>2837</v>
      </c>
      <c r="B6006">
        <v>333</v>
      </c>
      <c r="C6006">
        <v>269.81989728616998</v>
      </c>
      <c r="D6006">
        <v>0.112946897634763</v>
      </c>
      <c r="E6006">
        <v>0</v>
      </c>
      <c r="F6006">
        <v>7.7025849326853704E-2</v>
      </c>
      <c r="G6006">
        <v>165</v>
      </c>
      <c r="H6006">
        <v>4</v>
      </c>
      <c r="I6006">
        <v>175.97933131154801</v>
      </c>
      <c r="J6006">
        <v>253.72820663537101</v>
      </c>
      <c r="K6006">
        <v>25.1746554663433</v>
      </c>
      <c r="L6006">
        <v>22.605801</v>
      </c>
      <c r="M6006">
        <v>270.40255408022301</v>
      </c>
      <c r="N6006">
        <v>154.28886635849301</v>
      </c>
      <c r="O6006">
        <v>2.37959743158523E-2</v>
      </c>
      <c r="P6006">
        <v>1.77</v>
      </c>
      <c r="Q6006">
        <v>0</v>
      </c>
      <c r="R6006">
        <v>0.59312374953542302</v>
      </c>
      <c r="S6006">
        <v>267.74979265033897</v>
      </c>
    </row>
    <row r="6007" spans="1:20" x14ac:dyDescent="0.25">
      <c r="A6007">
        <v>2837</v>
      </c>
      <c r="B6007">
        <v>1499</v>
      </c>
      <c r="C6007">
        <v>233.63110389745501</v>
      </c>
      <c r="D6007">
        <v>0.14656368159321301</v>
      </c>
      <c r="E6007">
        <v>0</v>
      </c>
      <c r="F6007">
        <v>-1.9593768364158399E-2</v>
      </c>
      <c r="G6007">
        <v>165</v>
      </c>
      <c r="H6007">
        <v>4</v>
      </c>
      <c r="I6007">
        <v>51.8586222968163</v>
      </c>
      <c r="J6007">
        <v>203.18051300153601</v>
      </c>
      <c r="K6007">
        <v>25.1746554663433</v>
      </c>
      <c r="L6007">
        <v>-39.488300000000002</v>
      </c>
      <c r="M6007">
        <v>152.04986235506601</v>
      </c>
      <c r="N6007">
        <v>89.030415780384004</v>
      </c>
      <c r="O6007">
        <v>2.40754894524422</v>
      </c>
      <c r="P6007">
        <v>19.399999999999999</v>
      </c>
      <c r="Q6007">
        <v>0</v>
      </c>
      <c r="R6007">
        <v>-7.1471035655659998</v>
      </c>
      <c r="S6007">
        <v>258.31617034155698</v>
      </c>
      <c r="T6007">
        <f>IF(AND(C6007&gt;=$V$3,B6007=$V$1,A6007&lt;=2004),1,0)</f>
        <v>0</v>
      </c>
    </row>
    <row r="6008" spans="1:20" hidden="1" x14ac:dyDescent="0.25">
      <c r="A6008">
        <v>2837</v>
      </c>
      <c r="B6008">
        <v>1513</v>
      </c>
      <c r="C6008">
        <v>236.92163397351899</v>
      </c>
      <c r="D6008">
        <v>0.15245677491969301</v>
      </c>
      <c r="E6008">
        <v>0</v>
      </c>
      <c r="F6008">
        <v>-1.9051477845762201E-2</v>
      </c>
      <c r="G6008">
        <v>165</v>
      </c>
      <c r="H6008">
        <v>4</v>
      </c>
      <c r="I6008">
        <v>58.025102719824197</v>
      </c>
      <c r="J6008">
        <v>204.29848357982499</v>
      </c>
      <c r="K6008">
        <v>25.1746554663433</v>
      </c>
      <c r="L6008">
        <v>-37.064602000000001</v>
      </c>
      <c r="M6008">
        <v>160.83404572722699</v>
      </c>
      <c r="N6008">
        <v>94.557140912088798</v>
      </c>
      <c r="O6008">
        <v>3.8415781858072</v>
      </c>
      <c r="P6008">
        <v>17</v>
      </c>
      <c r="Q6008">
        <v>0</v>
      </c>
      <c r="R6008">
        <v>-6.9774150361488001</v>
      </c>
      <c r="S6008">
        <v>261.03372255200497</v>
      </c>
    </row>
    <row r="6009" spans="1:20" hidden="1" x14ac:dyDescent="0.25">
      <c r="A6009">
        <v>2837</v>
      </c>
      <c r="B6009">
        <v>3090</v>
      </c>
      <c r="C6009">
        <v>270.43500317317</v>
      </c>
      <c r="D6009">
        <v>0.123740609723553</v>
      </c>
      <c r="E6009">
        <v>0</v>
      </c>
      <c r="F6009">
        <v>0.15761366935877499</v>
      </c>
      <c r="G6009">
        <v>165</v>
      </c>
      <c r="H6009">
        <v>4</v>
      </c>
      <c r="I6009">
        <v>188.37979264354601</v>
      </c>
      <c r="J6009">
        <v>249.31329093150799</v>
      </c>
      <c r="K6009">
        <v>25.1746554663433</v>
      </c>
      <c r="L6009">
        <v>47.642398999999997</v>
      </c>
      <c r="M6009">
        <v>272.71624752512702</v>
      </c>
      <c r="N6009">
        <v>156.993966232443</v>
      </c>
      <c r="O6009">
        <v>-0.16516414542793501</v>
      </c>
      <c r="P6009">
        <v>1.1499999999999999</v>
      </c>
      <c r="Q6009">
        <v>0</v>
      </c>
      <c r="R6009">
        <v>7.2583958054531497</v>
      </c>
      <c r="S6009">
        <v>245.30533742123799</v>
      </c>
    </row>
    <row r="6010" spans="1:20" hidden="1" x14ac:dyDescent="0.25">
      <c r="A6010" t="s">
        <v>109</v>
      </c>
      <c r="B6010">
        <v>333</v>
      </c>
      <c r="C6010">
        <v>269.844924736108</v>
      </c>
      <c r="D6010">
        <v>0.11275350190382701</v>
      </c>
      <c r="E6010">
        <v>0</v>
      </c>
      <c r="F6010">
        <v>-8.9680104688747903E-2</v>
      </c>
      <c r="G6010">
        <v>166</v>
      </c>
      <c r="H6010">
        <v>4</v>
      </c>
      <c r="I6010">
        <v>176.20839597339301</v>
      </c>
      <c r="J6010">
        <v>253.753234085309</v>
      </c>
      <c r="K6010">
        <v>25.186163974965702</v>
      </c>
      <c r="L6010">
        <v>22.605801</v>
      </c>
      <c r="M6010">
        <v>270.48932901269899</v>
      </c>
      <c r="N6010">
        <v>154.31301693740801</v>
      </c>
      <c r="O6010">
        <v>1.9224934936167601E-2</v>
      </c>
      <c r="P6010">
        <v>1.78</v>
      </c>
      <c r="Q6010">
        <v>0</v>
      </c>
      <c r="R6010">
        <v>0.59657193624272498</v>
      </c>
      <c r="S6010">
        <v>267.759526350496</v>
      </c>
    </row>
    <row r="6011" spans="1:20" x14ac:dyDescent="0.25">
      <c r="A6011">
        <v>2838</v>
      </c>
      <c r="B6011">
        <v>1499</v>
      </c>
      <c r="C6011">
        <v>233.631442630066</v>
      </c>
      <c r="D6011">
        <v>0.14631272480799901</v>
      </c>
      <c r="E6011">
        <v>0</v>
      </c>
      <c r="F6011">
        <v>-4.1547982020841E-2</v>
      </c>
      <c r="G6011">
        <v>166</v>
      </c>
      <c r="H6011">
        <v>4</v>
      </c>
      <c r="I6011">
        <v>51.890833655624597</v>
      </c>
      <c r="J6011">
        <v>203.18085173414801</v>
      </c>
      <c r="K6011">
        <v>25.186163974965702</v>
      </c>
      <c r="L6011">
        <v>-39.488300000000002</v>
      </c>
      <c r="M6011">
        <v>152.046661971714</v>
      </c>
      <c r="N6011">
        <v>89.012902241000106</v>
      </c>
      <c r="O6011">
        <v>2.3655230021164702</v>
      </c>
      <c r="P6011">
        <v>19.510000000000002</v>
      </c>
      <c r="Q6011">
        <v>0</v>
      </c>
      <c r="R6011">
        <v>-7.1138519425283704</v>
      </c>
      <c r="S6011">
        <v>258.20010034637397</v>
      </c>
      <c r="T6011">
        <f>IF(AND(C6011&gt;=$V$3,B6011=$V$1,A6011&lt;=2004),1,0)</f>
        <v>0</v>
      </c>
    </row>
    <row r="6012" spans="1:20" hidden="1" x14ac:dyDescent="0.25">
      <c r="A6012">
        <v>2838</v>
      </c>
      <c r="B6012">
        <v>1513</v>
      </c>
      <c r="C6012">
        <v>236.90898072083201</v>
      </c>
      <c r="D6012">
        <v>0.152195727559924</v>
      </c>
      <c r="E6012">
        <v>0</v>
      </c>
      <c r="F6012">
        <v>-4.3686362490489197E-2</v>
      </c>
      <c r="G6012">
        <v>166</v>
      </c>
      <c r="H6012">
        <v>4</v>
      </c>
      <c r="I6012">
        <v>58.0651236891743</v>
      </c>
      <c r="J6012">
        <v>204.285830327138</v>
      </c>
      <c r="K6012">
        <v>25.186163974965702</v>
      </c>
      <c r="L6012">
        <v>-37.064602000000001</v>
      </c>
      <c r="M6012">
        <v>160.795215751066</v>
      </c>
      <c r="N6012">
        <v>94.517544514168605</v>
      </c>
      <c r="O6012">
        <v>3.8384536053918299</v>
      </c>
      <c r="P6012">
        <v>17.05</v>
      </c>
      <c r="Q6012">
        <v>0</v>
      </c>
      <c r="R6012">
        <v>-6.94872863967759</v>
      </c>
      <c r="S6012">
        <v>260.92034671761201</v>
      </c>
    </row>
    <row r="6013" spans="1:20" hidden="1" x14ac:dyDescent="0.25">
      <c r="A6013">
        <v>2838</v>
      </c>
      <c r="B6013">
        <v>3090</v>
      </c>
      <c r="C6013">
        <v>270.49819913674798</v>
      </c>
      <c r="D6013">
        <v>0.12352873222921699</v>
      </c>
      <c r="E6013">
        <v>0</v>
      </c>
      <c r="F6013">
        <v>-4.5981581594673103E-2</v>
      </c>
      <c r="G6013">
        <v>166</v>
      </c>
      <c r="H6013">
        <v>4</v>
      </c>
      <c r="I6013">
        <v>188.65609214063201</v>
      </c>
      <c r="J6013">
        <v>249.376486895086</v>
      </c>
      <c r="K6013">
        <v>25.186163974965702</v>
      </c>
      <c r="L6013">
        <v>47.642398999999997</v>
      </c>
      <c r="M6013">
        <v>272.964304156293</v>
      </c>
      <c r="N6013">
        <v>157.110315952614</v>
      </c>
      <c r="O6013">
        <v>-0.155214460103626</v>
      </c>
      <c r="P6013">
        <v>1.1200000000000001</v>
      </c>
      <c r="Q6013">
        <v>0</v>
      </c>
      <c r="R6013">
        <v>7.2419785431520198</v>
      </c>
      <c r="S6013">
        <v>245.42349793700501</v>
      </c>
    </row>
    <row r="6014" spans="1:20" hidden="1" x14ac:dyDescent="0.25">
      <c r="A6014">
        <v>2839</v>
      </c>
      <c r="B6014">
        <v>333</v>
      </c>
      <c r="C6014">
        <v>269.872785967612</v>
      </c>
      <c r="D6014">
        <v>0.11255772859070599</v>
      </c>
      <c r="E6014">
        <v>0</v>
      </c>
      <c r="F6014">
        <v>-7.5080824046320299E-2</v>
      </c>
      <c r="G6014">
        <v>167</v>
      </c>
      <c r="H6014">
        <v>4</v>
      </c>
      <c r="I6014">
        <v>176.44207094498901</v>
      </c>
      <c r="J6014">
        <v>253.78109531681301</v>
      </c>
      <c r="K6014">
        <v>25.190000534057599</v>
      </c>
      <c r="L6014">
        <v>22.605801</v>
      </c>
      <c r="M6014">
        <v>270.58970115215902</v>
      </c>
      <c r="N6014">
        <v>154.344566904087</v>
      </c>
      <c r="O6014">
        <v>1.41861523039979E-2</v>
      </c>
      <c r="P6014">
        <v>1.78</v>
      </c>
      <c r="Q6014">
        <v>0</v>
      </c>
      <c r="R6014">
        <v>0.60097935689279702</v>
      </c>
      <c r="S6014">
        <v>267.769331962367</v>
      </c>
    </row>
    <row r="6015" spans="1:20" x14ac:dyDescent="0.25">
      <c r="A6015">
        <v>2839</v>
      </c>
      <c r="B6015">
        <v>1499</v>
      </c>
      <c r="C6015">
        <v>233.63315120589701</v>
      </c>
      <c r="D6015">
        <v>0.14605868279241799</v>
      </c>
      <c r="E6015">
        <v>0</v>
      </c>
      <c r="F6015">
        <v>-3.6294315350425599E-2</v>
      </c>
      <c r="G6015">
        <v>167</v>
      </c>
      <c r="H6015">
        <v>4</v>
      </c>
      <c r="I6015">
        <v>51.947868502954599</v>
      </c>
      <c r="J6015">
        <v>203.18256030997901</v>
      </c>
      <c r="K6015">
        <v>25.190000534057599</v>
      </c>
      <c r="L6015">
        <v>-39.488300000000002</v>
      </c>
      <c r="M6015">
        <v>152.047543759696</v>
      </c>
      <c r="N6015">
        <v>88.997568690983698</v>
      </c>
      <c r="O6015">
        <v>2.32415072043062</v>
      </c>
      <c r="P6015">
        <v>19.600000000000001</v>
      </c>
      <c r="Q6015">
        <v>0</v>
      </c>
      <c r="R6015">
        <v>-7.0803047590024999</v>
      </c>
      <c r="S6015">
        <v>258.08457770886201</v>
      </c>
      <c r="T6015">
        <f>IF(AND(C6015&gt;=$V$3,B6015=$V$1,A6015&lt;=2004),1,0)</f>
        <v>0</v>
      </c>
    </row>
    <row r="6016" spans="1:20" hidden="1" x14ac:dyDescent="0.25">
      <c r="A6016">
        <v>2839</v>
      </c>
      <c r="B6016">
        <v>1513</v>
      </c>
      <c r="C6016">
        <v>236.89809652190701</v>
      </c>
      <c r="D6016">
        <v>0.15193147091756601</v>
      </c>
      <c r="E6016">
        <v>0</v>
      </c>
      <c r="F6016">
        <v>-4.6871613826678697E-2</v>
      </c>
      <c r="G6016">
        <v>167</v>
      </c>
      <c r="H6016">
        <v>4</v>
      </c>
      <c r="I6016">
        <v>58.1302738061433</v>
      </c>
      <c r="J6016">
        <v>204.274946128213</v>
      </c>
      <c r="K6016">
        <v>25.190000534057599</v>
      </c>
      <c r="L6016">
        <v>-37.064602000000001</v>
      </c>
      <c r="M6016">
        <v>160.76086819949299</v>
      </c>
      <c r="N6016">
        <v>94.480365328246293</v>
      </c>
      <c r="O6016">
        <v>3.83442876967487</v>
      </c>
      <c r="P6016">
        <v>17.09</v>
      </c>
      <c r="Q6016">
        <v>0</v>
      </c>
      <c r="R6016">
        <v>-6.9197019593098696</v>
      </c>
      <c r="S6016">
        <v>260.807444484114</v>
      </c>
    </row>
    <row r="6017" spans="1:20" hidden="1" x14ac:dyDescent="0.25">
      <c r="A6017">
        <v>2839</v>
      </c>
      <c r="B6017">
        <v>3090</v>
      </c>
      <c r="C6017">
        <v>270.56218981930903</v>
      </c>
      <c r="D6017">
        <v>0.12331424994027899</v>
      </c>
      <c r="E6017">
        <v>0</v>
      </c>
      <c r="F6017">
        <v>-2.1055986150395601E-2</v>
      </c>
      <c r="G6017">
        <v>167</v>
      </c>
      <c r="H6017">
        <v>4</v>
      </c>
      <c r="I6017">
        <v>188.916655197099</v>
      </c>
      <c r="J6017">
        <v>249.44047757764699</v>
      </c>
      <c r="K6017">
        <v>25.190000534057599</v>
      </c>
      <c r="L6017">
        <v>47.642398999999997</v>
      </c>
      <c r="M6017">
        <v>273.21954167489997</v>
      </c>
      <c r="N6017">
        <v>157.23039482577099</v>
      </c>
      <c r="O6017">
        <v>-0.14583426276353401</v>
      </c>
      <c r="P6017">
        <v>1.08</v>
      </c>
      <c r="Q6017">
        <v>0</v>
      </c>
      <c r="R6017">
        <v>7.2261386146978603</v>
      </c>
      <c r="S6017">
        <v>245.541400007638</v>
      </c>
    </row>
    <row r="6018" spans="1:20" hidden="1" x14ac:dyDescent="0.25">
      <c r="A6018">
        <v>2840</v>
      </c>
      <c r="B6018">
        <v>333</v>
      </c>
      <c r="C6018">
        <v>269.89786589174298</v>
      </c>
      <c r="D6018">
        <v>0.11235874129904901</v>
      </c>
      <c r="E6018">
        <v>0</v>
      </c>
      <c r="F6018">
        <v>7.3690610781593696E-2</v>
      </c>
      <c r="G6018">
        <v>168</v>
      </c>
      <c r="H6018">
        <v>4</v>
      </c>
      <c r="I6018">
        <v>176.44207094498901</v>
      </c>
      <c r="J6018">
        <v>253.80617524094399</v>
      </c>
      <c r="K6018">
        <v>25.190000534057599</v>
      </c>
      <c r="L6018">
        <v>22.605801</v>
      </c>
      <c r="M6018">
        <v>270.70147097670099</v>
      </c>
      <c r="N6018">
        <v>154.382146411619</v>
      </c>
      <c r="O6018">
        <v>9.8892070865848197E-3</v>
      </c>
      <c r="P6018">
        <v>1.79</v>
      </c>
      <c r="Q6018">
        <v>0</v>
      </c>
      <c r="R6018">
        <v>0.60618270544715502</v>
      </c>
      <c r="S6018">
        <v>267.77922247235699</v>
      </c>
    </row>
    <row r="6019" spans="1:20" x14ac:dyDescent="0.25">
      <c r="A6019">
        <v>2840</v>
      </c>
      <c r="B6019">
        <v>1499</v>
      </c>
      <c r="C6019">
        <v>233.63483296615701</v>
      </c>
      <c r="D6019">
        <v>0.145800470210522</v>
      </c>
      <c r="E6019">
        <v>0</v>
      </c>
      <c r="F6019" s="3">
        <v>7.1048864347478204E-4</v>
      </c>
      <c r="G6019">
        <v>168</v>
      </c>
      <c r="H6019">
        <v>4</v>
      </c>
      <c r="I6019">
        <v>51.947868502954599</v>
      </c>
      <c r="J6019">
        <v>203.18424207023901</v>
      </c>
      <c r="K6019">
        <v>25.190000534057599</v>
      </c>
      <c r="L6019">
        <v>-39.488300000000002</v>
      </c>
      <c r="M6019">
        <v>152.05199157896601</v>
      </c>
      <c r="N6019">
        <v>88.984043258401599</v>
      </c>
      <c r="O6019">
        <v>2.2851976946994501</v>
      </c>
      <c r="P6019">
        <v>19.690000000000001</v>
      </c>
      <c r="Q6019">
        <v>0</v>
      </c>
      <c r="R6019">
        <v>-7.0465205479429898</v>
      </c>
      <c r="S6019">
        <v>257.96960629637499</v>
      </c>
      <c r="T6019">
        <f>IF(AND(C6019&gt;=$V$3,B6019=$V$1,A6019&lt;=2004),1,0)</f>
        <v>0</v>
      </c>
    </row>
    <row r="6020" spans="1:20" hidden="1" x14ac:dyDescent="0.25">
      <c r="A6020">
        <v>2840</v>
      </c>
      <c r="B6020">
        <v>1513</v>
      </c>
      <c r="C6020">
        <v>236.88762648260601</v>
      </c>
      <c r="D6020">
        <v>0.15166287601702999</v>
      </c>
      <c r="E6020">
        <v>0</v>
      </c>
      <c r="F6020">
        <v>-1.09733022193818E-2</v>
      </c>
      <c r="G6020">
        <v>168</v>
      </c>
      <c r="H6020">
        <v>4</v>
      </c>
      <c r="I6020">
        <v>58.1302738061433</v>
      </c>
      <c r="J6020">
        <v>204.26447608891101</v>
      </c>
      <c r="K6020">
        <v>25.190000534057599</v>
      </c>
      <c r="L6020">
        <v>-37.064602000000001</v>
      </c>
      <c r="M6020">
        <v>160.73132718867899</v>
      </c>
      <c r="N6020">
        <v>94.445719078573802</v>
      </c>
      <c r="O6020">
        <v>3.8299073204737</v>
      </c>
      <c r="P6020">
        <v>17.14</v>
      </c>
      <c r="Q6020">
        <v>0</v>
      </c>
      <c r="R6020">
        <v>-6.8903019495888396</v>
      </c>
      <c r="S6020">
        <v>260.695021942773</v>
      </c>
    </row>
    <row r="6021" spans="1:20" hidden="1" x14ac:dyDescent="0.25">
      <c r="A6021">
        <v>2840</v>
      </c>
      <c r="B6021">
        <v>3090</v>
      </c>
      <c r="C6021">
        <v>270.620838248442</v>
      </c>
      <c r="D6021">
        <v>0.123096246530601</v>
      </c>
      <c r="E6021">
        <v>0</v>
      </c>
      <c r="F6021">
        <v>0.14154329368031099</v>
      </c>
      <c r="G6021">
        <v>168</v>
      </c>
      <c r="H6021">
        <v>4</v>
      </c>
      <c r="I6021">
        <v>188.916655197099</v>
      </c>
      <c r="J6021">
        <v>249.49912600677999</v>
      </c>
      <c r="K6021">
        <v>25.190000534057599</v>
      </c>
      <c r="L6021">
        <v>47.642398999999997</v>
      </c>
      <c r="M6021">
        <v>273.47817127021699</v>
      </c>
      <c r="N6021">
        <v>157.351903665816</v>
      </c>
      <c r="O6021">
        <v>-0.13579322411773201</v>
      </c>
      <c r="P6021">
        <v>1.05</v>
      </c>
      <c r="Q6021">
        <v>0</v>
      </c>
      <c r="R6021">
        <v>7.21060219175064</v>
      </c>
      <c r="S6021">
        <v>245.65904858514901</v>
      </c>
    </row>
    <row r="6022" spans="1:20" hidden="1" x14ac:dyDescent="0.25">
      <c r="A6022">
        <v>2841</v>
      </c>
      <c r="B6022">
        <v>333</v>
      </c>
      <c r="C6022">
        <v>269.92586634497201</v>
      </c>
      <c r="D6022">
        <v>0.112160269247208</v>
      </c>
      <c r="E6022">
        <v>0</v>
      </c>
      <c r="F6022">
        <v>-7.7379183621003794E-2</v>
      </c>
      <c r="G6022">
        <v>169</v>
      </c>
      <c r="H6022">
        <v>4</v>
      </c>
      <c r="I6022">
        <v>176.68028528251699</v>
      </c>
      <c r="J6022">
        <v>253.83417569417401</v>
      </c>
      <c r="K6022">
        <v>25.186163974965702</v>
      </c>
      <c r="L6022">
        <v>22.605801</v>
      </c>
      <c r="M6022">
        <v>270.80211274818799</v>
      </c>
      <c r="N6022">
        <v>154.413397323277</v>
      </c>
      <c r="O6022">
        <v>4.7084442766131898E-3</v>
      </c>
      <c r="P6022">
        <v>1.79</v>
      </c>
      <c r="Q6022">
        <v>0</v>
      </c>
      <c r="R6022">
        <v>0.61056005818969294</v>
      </c>
      <c r="S6022">
        <v>267.78918440347201</v>
      </c>
    </row>
    <row r="6023" spans="1:20" x14ac:dyDescent="0.25">
      <c r="A6023">
        <v>2841</v>
      </c>
      <c r="B6023">
        <v>1499</v>
      </c>
      <c r="C6023">
        <v>233.63784616749399</v>
      </c>
      <c r="D6023">
        <v>0.145542926221086</v>
      </c>
      <c r="E6023">
        <v>0</v>
      </c>
      <c r="F6023">
        <v>-3.5276832499291297E-2</v>
      </c>
      <c r="G6023">
        <v>169</v>
      </c>
      <c r="H6023">
        <v>4</v>
      </c>
      <c r="I6023">
        <v>52.029798257784002</v>
      </c>
      <c r="J6023">
        <v>203.18725527157599</v>
      </c>
      <c r="K6023">
        <v>25.186163974965702</v>
      </c>
      <c r="L6023">
        <v>-39.488300000000002</v>
      </c>
      <c r="M6023">
        <v>152.056369686382</v>
      </c>
      <c r="N6023">
        <v>88.970499315736504</v>
      </c>
      <c r="O6023">
        <v>2.2482478044297101</v>
      </c>
      <c r="P6023">
        <v>19.760000000000002</v>
      </c>
      <c r="Q6023">
        <v>0</v>
      </c>
      <c r="R6023">
        <v>-7.0129029191863896</v>
      </c>
      <c r="S6023">
        <v>257.85518339094699</v>
      </c>
      <c r="T6023">
        <f>IF(AND(C6023&gt;=$V$3,B6023=$V$1,A6023&lt;=2004),1,0)</f>
        <v>0</v>
      </c>
    </row>
    <row r="6024" spans="1:20" hidden="1" x14ac:dyDescent="0.25">
      <c r="A6024">
        <v>2841</v>
      </c>
      <c r="B6024">
        <v>1513</v>
      </c>
      <c r="C6024">
        <v>236.87972450045899</v>
      </c>
      <c r="D6024">
        <v>0.15139497659199899</v>
      </c>
      <c r="E6024">
        <v>0</v>
      </c>
      <c r="F6024">
        <v>-6.8041419869932604E-2</v>
      </c>
      <c r="G6024">
        <v>169</v>
      </c>
      <c r="H6024">
        <v>4</v>
      </c>
      <c r="I6024">
        <v>58.220623153036399</v>
      </c>
      <c r="J6024">
        <v>204.25657410676499</v>
      </c>
      <c r="K6024">
        <v>25.186163974965702</v>
      </c>
      <c r="L6024">
        <v>-37.064602000000001</v>
      </c>
      <c r="M6024">
        <v>160.70291409839299</v>
      </c>
      <c r="N6024">
        <v>94.411766642772605</v>
      </c>
      <c r="O6024">
        <v>3.8235774512243501</v>
      </c>
      <c r="P6024">
        <v>17.190000000000001</v>
      </c>
      <c r="Q6024">
        <v>0</v>
      </c>
      <c r="R6024">
        <v>-6.8609208253243104</v>
      </c>
      <c r="S6024">
        <v>260.58307878545401</v>
      </c>
    </row>
    <row r="6025" spans="1:20" hidden="1" x14ac:dyDescent="0.25">
      <c r="A6025">
        <v>2841</v>
      </c>
      <c r="B6025">
        <v>3090</v>
      </c>
      <c r="C6025">
        <v>270.68020510168299</v>
      </c>
      <c r="D6025">
        <v>0.12287880759936699</v>
      </c>
      <c r="E6025">
        <v>0</v>
      </c>
      <c r="F6025">
        <v>-1.9034555222211699E-2</v>
      </c>
      <c r="G6025">
        <v>169</v>
      </c>
      <c r="H6025">
        <v>4</v>
      </c>
      <c r="I6025">
        <v>189.161316607891</v>
      </c>
      <c r="J6025">
        <v>249.558492860021</v>
      </c>
      <c r="K6025">
        <v>25.186163974965702</v>
      </c>
      <c r="L6025">
        <v>47.642398999999997</v>
      </c>
      <c r="M6025">
        <v>273.71537042912303</v>
      </c>
      <c r="N6025">
        <v>157.46107227889999</v>
      </c>
      <c r="O6025">
        <v>-0.126290098370783</v>
      </c>
      <c r="P6025">
        <v>1.01</v>
      </c>
      <c r="Q6025">
        <v>0</v>
      </c>
      <c r="R6025">
        <v>7.1935992672861904</v>
      </c>
      <c r="S6025">
        <v>245.77641974201899</v>
      </c>
    </row>
    <row r="6026" spans="1:20" hidden="1" x14ac:dyDescent="0.25">
      <c r="A6026">
        <v>2842</v>
      </c>
      <c r="B6026">
        <v>333</v>
      </c>
      <c r="C6026">
        <v>269.95104660333999</v>
      </c>
      <c r="D6026">
        <v>0.111956903051878</v>
      </c>
      <c r="E6026">
        <v>0</v>
      </c>
      <c r="F6026">
        <v>7.4720923657456501E-2</v>
      </c>
      <c r="G6026">
        <v>170</v>
      </c>
      <c r="H6026">
        <v>4</v>
      </c>
      <c r="I6026">
        <v>176.68028528251699</v>
      </c>
      <c r="J6026">
        <v>253.85935595254099</v>
      </c>
      <c r="K6026">
        <v>25.186163974965702</v>
      </c>
      <c r="L6026">
        <v>22.605801</v>
      </c>
      <c r="M6026">
        <v>270.91450729309702</v>
      </c>
      <c r="N6026">
        <v>154.45065355412601</v>
      </c>
      <c r="O6026" s="3">
        <v>3.24255994610652E-4</v>
      </c>
      <c r="P6026">
        <v>1.8</v>
      </c>
      <c r="Q6026">
        <v>0</v>
      </c>
      <c r="R6026">
        <v>0.61575847950541895</v>
      </c>
      <c r="S6026">
        <v>267.79923115231099</v>
      </c>
    </row>
    <row r="6027" spans="1:20" x14ac:dyDescent="0.25">
      <c r="A6027">
        <v>2842</v>
      </c>
      <c r="B6027">
        <v>1499</v>
      </c>
      <c r="C6027">
        <v>233.64022220791199</v>
      </c>
      <c r="D6027">
        <v>0.145279031426954</v>
      </c>
      <c r="E6027">
        <v>0</v>
      </c>
      <c r="F6027">
        <v>1.6881730037603401E-2</v>
      </c>
      <c r="G6027">
        <v>170</v>
      </c>
      <c r="H6027">
        <v>4</v>
      </c>
      <c r="I6027">
        <v>52.029798257784002</v>
      </c>
      <c r="J6027">
        <v>203.18963131199399</v>
      </c>
      <c r="K6027">
        <v>25.186163974965702</v>
      </c>
      <c r="L6027">
        <v>-39.488300000000002</v>
      </c>
      <c r="M6027">
        <v>152.06421415570901</v>
      </c>
      <c r="N6027">
        <v>88.958565854868795</v>
      </c>
      <c r="O6027">
        <v>2.2149872627413401</v>
      </c>
      <c r="P6027">
        <v>19.829999999999998</v>
      </c>
      <c r="Q6027">
        <v>0</v>
      </c>
      <c r="R6027">
        <v>-6.9790596610316804</v>
      </c>
      <c r="S6027">
        <v>257.74131267395899</v>
      </c>
      <c r="T6027">
        <f>IF(AND(C6027&gt;=$V$3,B6027=$V$1,A6027&lt;=2004),1,0)</f>
        <v>0</v>
      </c>
    </row>
    <row r="6028" spans="1:20" hidden="1" x14ac:dyDescent="0.25">
      <c r="A6028">
        <v>2842</v>
      </c>
      <c r="B6028">
        <v>1513</v>
      </c>
      <c r="C6028">
        <v>236.87154762297899</v>
      </c>
      <c r="D6028">
        <v>0.15112047100648099</v>
      </c>
      <c r="E6028">
        <v>0</v>
      </c>
      <c r="F6028">
        <v>7.2834092075337803E-3</v>
      </c>
      <c r="G6028">
        <v>170</v>
      </c>
      <c r="H6028">
        <v>4</v>
      </c>
      <c r="I6028">
        <v>58.220623153036399</v>
      </c>
      <c r="J6028">
        <v>204.24839722928499</v>
      </c>
      <c r="K6028">
        <v>25.186163974965702</v>
      </c>
      <c r="L6028">
        <v>-37.064602000000001</v>
      </c>
      <c r="M6028">
        <v>160.68147257291099</v>
      </c>
      <c r="N6028">
        <v>94.381469116137893</v>
      </c>
      <c r="O6028">
        <v>3.81513309052279</v>
      </c>
      <c r="P6028">
        <v>17.23</v>
      </c>
      <c r="Q6028">
        <v>0</v>
      </c>
      <c r="R6028">
        <v>-6.83093777797139</v>
      </c>
      <c r="S6028">
        <v>260.47162483316703</v>
      </c>
    </row>
    <row r="6029" spans="1:20" hidden="1" x14ac:dyDescent="0.25">
      <c r="A6029">
        <v>2842</v>
      </c>
      <c r="B6029">
        <v>3090</v>
      </c>
      <c r="C6029">
        <v>270.734552565108</v>
      </c>
      <c r="D6029">
        <v>0.122656006818343</v>
      </c>
      <c r="E6029">
        <v>0</v>
      </c>
      <c r="F6029">
        <v>0.132988986390393</v>
      </c>
      <c r="G6029">
        <v>170</v>
      </c>
      <c r="H6029">
        <v>4</v>
      </c>
      <c r="I6029">
        <v>189.161316607891</v>
      </c>
      <c r="J6029">
        <v>249.61284032344599</v>
      </c>
      <c r="K6029">
        <v>25.186163974965702</v>
      </c>
      <c r="L6029">
        <v>47.642398999999997</v>
      </c>
      <c r="M6029">
        <v>273.95563231288003</v>
      </c>
      <c r="N6029">
        <v>157.57124890007401</v>
      </c>
      <c r="O6029">
        <v>-0.115909759685624</v>
      </c>
      <c r="P6029">
        <v>0.98</v>
      </c>
      <c r="Q6029">
        <v>0</v>
      </c>
      <c r="R6029">
        <v>7.1768833297785903</v>
      </c>
      <c r="S6029">
        <v>245.893518160745</v>
      </c>
    </row>
    <row r="6030" spans="1:20" hidden="1" x14ac:dyDescent="0.25">
      <c r="A6030">
        <v>2843</v>
      </c>
      <c r="B6030">
        <v>333</v>
      </c>
      <c r="C6030">
        <v>269.97917197184</v>
      </c>
      <c r="D6030">
        <v>0.11174077719021901</v>
      </c>
      <c r="E6030">
        <v>0</v>
      </c>
      <c r="F6030">
        <v>-7.8030441523650296E-2</v>
      </c>
      <c r="G6030">
        <v>171</v>
      </c>
      <c r="H6030">
        <v>4</v>
      </c>
      <c r="I6030">
        <v>176.92296043872801</v>
      </c>
      <c r="J6030">
        <v>253.88748132104101</v>
      </c>
      <c r="K6030">
        <v>25.1746554663433</v>
      </c>
      <c r="L6030">
        <v>22.605801</v>
      </c>
      <c r="M6030">
        <v>271.01561137759899</v>
      </c>
      <c r="N6030">
        <v>154.47973362013201</v>
      </c>
      <c r="O6030">
        <v>-4.5156133459273396E-3</v>
      </c>
      <c r="P6030">
        <v>1.8</v>
      </c>
      <c r="Q6030">
        <v>0</v>
      </c>
      <c r="R6030">
        <v>0.62011972140832405</v>
      </c>
      <c r="S6030">
        <v>267.80934905941098</v>
      </c>
    </row>
    <row r="6031" spans="1:20" x14ac:dyDescent="0.25">
      <c r="A6031">
        <v>2843</v>
      </c>
      <c r="B6031">
        <v>1499</v>
      </c>
      <c r="C6031">
        <v>233.644329657843</v>
      </c>
      <c r="D6031">
        <v>0.14499857926195001</v>
      </c>
      <c r="E6031">
        <v>0</v>
      </c>
      <c r="F6031">
        <v>-4.5874077454681299E-2</v>
      </c>
      <c r="G6031">
        <v>171</v>
      </c>
      <c r="H6031">
        <v>4</v>
      </c>
      <c r="I6031">
        <v>52.136696466834003</v>
      </c>
      <c r="J6031">
        <v>203.19373876192401</v>
      </c>
      <c r="K6031">
        <v>25.1746554663433</v>
      </c>
      <c r="L6031">
        <v>-39.488300000000002</v>
      </c>
      <c r="M6031">
        <v>152.07040007526899</v>
      </c>
      <c r="N6031">
        <v>88.944602417109706</v>
      </c>
      <c r="O6031">
        <v>2.1843592540066301</v>
      </c>
      <c r="P6031">
        <v>19.89</v>
      </c>
      <c r="Q6031">
        <v>0</v>
      </c>
      <c r="R6031">
        <v>-6.94555915485107</v>
      </c>
      <c r="S6031">
        <v>257.627988553053</v>
      </c>
      <c r="T6031">
        <f>IF(AND(C6031&gt;=$V$3,B6031=$V$1,A6031&lt;=2004),1,0)</f>
        <v>0</v>
      </c>
    </row>
    <row r="6032" spans="1:20" hidden="1" x14ac:dyDescent="0.25">
      <c r="A6032">
        <v>2843</v>
      </c>
      <c r="B6032">
        <v>1513</v>
      </c>
      <c r="C6032">
        <v>236.86630942966701</v>
      </c>
      <c r="D6032">
        <v>0.15082874230445201</v>
      </c>
      <c r="E6032">
        <v>0</v>
      </c>
      <c r="F6032">
        <v>-7.7861268189053506E-2</v>
      </c>
      <c r="G6032">
        <v>171</v>
      </c>
      <c r="H6032">
        <v>4</v>
      </c>
      <c r="I6032">
        <v>58.336242537358302</v>
      </c>
      <c r="J6032">
        <v>204.24315903597301</v>
      </c>
      <c r="K6032">
        <v>25.1746554663433</v>
      </c>
      <c r="L6032">
        <v>-37.064602000000001</v>
      </c>
      <c r="M6032">
        <v>160.65928739537901</v>
      </c>
      <c r="N6032">
        <v>94.349606119549094</v>
      </c>
      <c r="O6032">
        <v>3.80655980232804</v>
      </c>
      <c r="P6032">
        <v>17.28</v>
      </c>
      <c r="Q6032">
        <v>0</v>
      </c>
      <c r="R6032">
        <v>-6.8011749324507296</v>
      </c>
      <c r="S6032">
        <v>260.360656493085</v>
      </c>
    </row>
    <row r="6033" spans="1:20" hidden="1" x14ac:dyDescent="0.25">
      <c r="A6033">
        <v>2843</v>
      </c>
      <c r="B6033">
        <v>3090</v>
      </c>
      <c r="C6033">
        <v>270.78981284628702</v>
      </c>
      <c r="D6033">
        <v>0.12241922700004999</v>
      </c>
      <c r="E6033">
        <v>0</v>
      </c>
      <c r="F6033">
        <v>-2.4185015845825199E-2</v>
      </c>
      <c r="G6033">
        <v>171</v>
      </c>
      <c r="H6033">
        <v>4</v>
      </c>
      <c r="I6033">
        <v>189.38991501408699</v>
      </c>
      <c r="J6033">
        <v>249.66810060462501</v>
      </c>
      <c r="K6033">
        <v>25.1746554663433</v>
      </c>
      <c r="L6033">
        <v>47.642398999999997</v>
      </c>
      <c r="M6033">
        <v>274.17571901458302</v>
      </c>
      <c r="N6033">
        <v>157.66797764785699</v>
      </c>
      <c r="O6033">
        <v>-0.10646834262634999</v>
      </c>
      <c r="P6033">
        <v>0.95</v>
      </c>
      <c r="Q6033">
        <v>0</v>
      </c>
      <c r="R6033">
        <v>7.15879948113772</v>
      </c>
      <c r="S6033">
        <v>246.010321522412</v>
      </c>
    </row>
    <row r="6034" spans="1:20" hidden="1" x14ac:dyDescent="0.25">
      <c r="A6034">
        <v>2844</v>
      </c>
      <c r="B6034">
        <v>333</v>
      </c>
      <c r="C6034">
        <v>270.00437658500101</v>
      </c>
      <c r="D6034">
        <v>0.11151919148084199</v>
      </c>
      <c r="E6034">
        <v>0</v>
      </c>
      <c r="F6034">
        <v>7.7385260221704999E-2</v>
      </c>
      <c r="G6034">
        <v>172</v>
      </c>
      <c r="H6034">
        <v>4</v>
      </c>
      <c r="I6034">
        <v>176.92296043872801</v>
      </c>
      <c r="J6034">
        <v>253.91268593420199</v>
      </c>
      <c r="K6034">
        <v>25.1746554663433</v>
      </c>
      <c r="L6034">
        <v>22.605801</v>
      </c>
      <c r="M6034">
        <v>271.128574158839</v>
      </c>
      <c r="N6034">
        <v>154.514792213774</v>
      </c>
      <c r="O6034">
        <v>-8.8072158687951506E-3</v>
      </c>
      <c r="P6034">
        <v>1.81</v>
      </c>
      <c r="Q6034">
        <v>0</v>
      </c>
      <c r="R6034">
        <v>0.62530919150962205</v>
      </c>
      <c r="S6034">
        <v>267.81955163818702</v>
      </c>
    </row>
    <row r="6035" spans="1:20" x14ac:dyDescent="0.25">
      <c r="A6035">
        <v>2844</v>
      </c>
      <c r="B6035">
        <v>1499</v>
      </c>
      <c r="C6035">
        <v>233.64753798260699</v>
      </c>
      <c r="D6035">
        <v>0.14471104221547099</v>
      </c>
      <c r="E6035">
        <v>0</v>
      </c>
      <c r="F6035">
        <v>2.3822531064618901E-2</v>
      </c>
      <c r="G6035">
        <v>172</v>
      </c>
      <c r="H6035">
        <v>4</v>
      </c>
      <c r="I6035">
        <v>52.136696466834003</v>
      </c>
      <c r="J6035">
        <v>203.196947086688</v>
      </c>
      <c r="K6035">
        <v>25.1746554663433</v>
      </c>
      <c r="L6035">
        <v>-39.488300000000002</v>
      </c>
      <c r="M6035">
        <v>152.08109409053799</v>
      </c>
      <c r="N6035">
        <v>88.932806573408698</v>
      </c>
      <c r="O6035">
        <v>2.15686853288266</v>
      </c>
      <c r="P6035">
        <v>19.95</v>
      </c>
      <c r="Q6035">
        <v>0</v>
      </c>
      <c r="R6035">
        <v>-6.9117172038801797</v>
      </c>
      <c r="S6035">
        <v>257.51521659925902</v>
      </c>
      <c r="T6035">
        <f>IF(AND(C6035&gt;=$V$3,B6035=$V$1,A6035&lt;=2004),1,0)</f>
        <v>0</v>
      </c>
    </row>
    <row r="6036" spans="1:20" hidden="1" x14ac:dyDescent="0.25">
      <c r="A6036">
        <v>2844</v>
      </c>
      <c r="B6036">
        <v>1513</v>
      </c>
      <c r="C6036">
        <v>236.860892155854</v>
      </c>
      <c r="D6036">
        <v>0.15052964384909301</v>
      </c>
      <c r="E6036">
        <v>0</v>
      </c>
      <c r="F6036">
        <v>4.7447729385661202E-3</v>
      </c>
      <c r="G6036">
        <v>172</v>
      </c>
      <c r="H6036">
        <v>4</v>
      </c>
      <c r="I6036">
        <v>58.336242537358302</v>
      </c>
      <c r="J6036">
        <v>204.237741762159</v>
      </c>
      <c r="K6036">
        <v>25.1746554663433</v>
      </c>
      <c r="L6036">
        <v>-37.064602000000001</v>
      </c>
      <c r="M6036">
        <v>160.64507654569101</v>
      </c>
      <c r="N6036">
        <v>94.321930028674899</v>
      </c>
      <c r="O6036">
        <v>3.7957500532549502</v>
      </c>
      <c r="P6036">
        <v>17.329999999999998</v>
      </c>
      <c r="Q6036">
        <v>0</v>
      </c>
      <c r="R6036">
        <v>-6.7707051497714499</v>
      </c>
      <c r="S6036">
        <v>260.25018529963501</v>
      </c>
    </row>
    <row r="6037" spans="1:20" hidden="1" x14ac:dyDescent="0.25">
      <c r="A6037">
        <v>2844</v>
      </c>
      <c r="B6037">
        <v>3090</v>
      </c>
      <c r="C6037">
        <v>270.83983391933998</v>
      </c>
      <c r="D6037">
        <v>0.12217646556650399</v>
      </c>
      <c r="E6037">
        <v>0</v>
      </c>
      <c r="F6037">
        <v>0.13881305798514801</v>
      </c>
      <c r="G6037">
        <v>172</v>
      </c>
      <c r="H6037">
        <v>4</v>
      </c>
      <c r="I6037">
        <v>189.38991501408699</v>
      </c>
      <c r="J6037">
        <v>249.718121677678</v>
      </c>
      <c r="K6037">
        <v>25.1746554663433</v>
      </c>
      <c r="L6037">
        <v>47.642398999999997</v>
      </c>
      <c r="M6037">
        <v>274.39963822374199</v>
      </c>
      <c r="N6037">
        <v>157.766068499352</v>
      </c>
      <c r="O6037">
        <v>-9.7188800867903796E-2</v>
      </c>
      <c r="P6037">
        <v>0.91</v>
      </c>
      <c r="Q6037">
        <v>0</v>
      </c>
      <c r="R6037">
        <v>7.1410637232182204</v>
      </c>
      <c r="S6037">
        <v>246.12683550648899</v>
      </c>
    </row>
    <row r="6038" spans="1:20" hidden="1" x14ac:dyDescent="0.25">
      <c r="A6038">
        <v>2845</v>
      </c>
      <c r="B6038">
        <v>333</v>
      </c>
      <c r="C6038">
        <v>270.03259885212901</v>
      </c>
      <c r="D6038">
        <v>0.111293470722647</v>
      </c>
      <c r="E6038">
        <v>0</v>
      </c>
      <c r="F6038">
        <v>-7.9952471342600695E-2</v>
      </c>
      <c r="G6038">
        <v>173</v>
      </c>
      <c r="H6038">
        <v>4</v>
      </c>
      <c r="I6038">
        <v>177.17001024934299</v>
      </c>
      <c r="J6038">
        <v>253.94090820132999</v>
      </c>
      <c r="K6038">
        <v>25.155478513793401</v>
      </c>
      <c r="L6038">
        <v>22.605801</v>
      </c>
      <c r="M6038">
        <v>271.22983601254202</v>
      </c>
      <c r="N6038">
        <v>154.54257354614799</v>
      </c>
      <c r="O6038">
        <v>-1.3177308600708801E-2</v>
      </c>
      <c r="P6038">
        <v>1.81</v>
      </c>
      <c r="Q6038">
        <v>0</v>
      </c>
      <c r="R6038">
        <v>0.62963254432253701</v>
      </c>
      <c r="S6038">
        <v>267.829824757023</v>
      </c>
    </row>
    <row r="6039" spans="1:20" x14ac:dyDescent="0.25">
      <c r="A6039">
        <v>2845</v>
      </c>
      <c r="B6039">
        <v>1499</v>
      </c>
      <c r="C6039">
        <v>233.65248992112899</v>
      </c>
      <c r="D6039">
        <v>0.14441813939099599</v>
      </c>
      <c r="E6039">
        <v>0</v>
      </c>
      <c r="F6039">
        <v>-4.6197420331376998E-2</v>
      </c>
      <c r="G6039">
        <v>173</v>
      </c>
      <c r="H6039">
        <v>4</v>
      </c>
      <c r="I6039">
        <v>52.268638692915403</v>
      </c>
      <c r="J6039">
        <v>203.20189902521</v>
      </c>
      <c r="K6039">
        <v>25.155478513793401</v>
      </c>
      <c r="L6039">
        <v>-39.488300000000002</v>
      </c>
      <c r="M6039">
        <v>152.089447566801</v>
      </c>
      <c r="N6039">
        <v>88.919278904162198</v>
      </c>
      <c r="O6039">
        <v>2.1317837239820299</v>
      </c>
      <c r="P6039">
        <v>19.989999999999998</v>
      </c>
      <c r="Q6039">
        <v>0</v>
      </c>
      <c r="R6039">
        <v>-6.87829349275572</v>
      </c>
      <c r="S6039">
        <v>257.40298998855297</v>
      </c>
      <c r="T6039">
        <f>IF(AND(C6039&gt;=$V$3,B6039=$V$1,A6039&lt;=2004),1,0)</f>
        <v>0</v>
      </c>
    </row>
    <row r="6040" spans="1:20" hidden="1" x14ac:dyDescent="0.25">
      <c r="A6040">
        <v>2845</v>
      </c>
      <c r="B6040">
        <v>1513</v>
      </c>
      <c r="C6040">
        <v>236.858737766427</v>
      </c>
      <c r="D6040">
        <v>0.15022496386631101</v>
      </c>
      <c r="E6040">
        <v>0</v>
      </c>
      <c r="F6040">
        <v>-8.6451018529490206E-2</v>
      </c>
      <c r="G6040">
        <v>173</v>
      </c>
      <c r="H6040">
        <v>4</v>
      </c>
      <c r="I6040">
        <v>58.477203372945397</v>
      </c>
      <c r="J6040">
        <v>204.23558737273299</v>
      </c>
      <c r="K6040">
        <v>25.155478513793401</v>
      </c>
      <c r="L6040">
        <v>-37.064602000000001</v>
      </c>
      <c r="M6040">
        <v>160.63038085487801</v>
      </c>
      <c r="N6040">
        <v>94.293586244044704</v>
      </c>
      <c r="O6040">
        <v>3.7836185217926199</v>
      </c>
      <c r="P6040">
        <v>17.38</v>
      </c>
      <c r="Q6040">
        <v>0</v>
      </c>
      <c r="R6040">
        <v>-6.7404302452265199</v>
      </c>
      <c r="S6040">
        <v>260.14020807317399</v>
      </c>
    </row>
    <row r="6041" spans="1:20" hidden="1" x14ac:dyDescent="0.25">
      <c r="A6041">
        <v>2845</v>
      </c>
      <c r="B6041">
        <v>3090</v>
      </c>
      <c r="C6041">
        <v>270.89065892579998</v>
      </c>
      <c r="D6041">
        <v>0.12192917392033099</v>
      </c>
      <c r="E6041">
        <v>0</v>
      </c>
      <c r="F6041">
        <v>-2.13001232583875E-2</v>
      </c>
      <c r="G6041">
        <v>173</v>
      </c>
      <c r="H6041">
        <v>4</v>
      </c>
      <c r="I6041">
        <v>189.60229306587701</v>
      </c>
      <c r="J6041">
        <v>249.768946684138</v>
      </c>
      <c r="K6041">
        <v>25.155478513793401</v>
      </c>
      <c r="L6041">
        <v>47.642398999999997</v>
      </c>
      <c r="M6041">
        <v>274.60244597145203</v>
      </c>
      <c r="N6041">
        <v>157.85136043784701</v>
      </c>
      <c r="O6041">
        <v>-8.6908186920301805E-2</v>
      </c>
      <c r="P6041">
        <v>0.88</v>
      </c>
      <c r="Q6041">
        <v>0</v>
      </c>
      <c r="R6041">
        <v>7.1219015011790798</v>
      </c>
      <c r="S6041">
        <v>246.243036838709</v>
      </c>
    </row>
    <row r="6042" spans="1:20" hidden="1" x14ac:dyDescent="0.25">
      <c r="A6042">
        <v>2846</v>
      </c>
      <c r="B6042">
        <v>333</v>
      </c>
      <c r="C6042">
        <v>270.05783011856698</v>
      </c>
      <c r="D6042">
        <v>0.11105444821831</v>
      </c>
      <c r="E6042">
        <v>0</v>
      </c>
      <c r="F6042">
        <v>7.9246398074584806E-2</v>
      </c>
      <c r="G6042">
        <v>174</v>
      </c>
      <c r="H6042">
        <v>4</v>
      </c>
      <c r="I6042">
        <v>177.17001024934299</v>
      </c>
      <c r="J6042">
        <v>253.96613946776799</v>
      </c>
      <c r="K6042">
        <v>25.155478513793401</v>
      </c>
      <c r="L6042">
        <v>22.605801</v>
      </c>
      <c r="M6042">
        <v>271.34325522792801</v>
      </c>
      <c r="N6042">
        <v>154.57545168671601</v>
      </c>
      <c r="O6042">
        <v>-1.6709966685355699E-2</v>
      </c>
      <c r="P6042">
        <v>1.82</v>
      </c>
      <c r="Q6042">
        <v>0</v>
      </c>
      <c r="R6042">
        <v>0.63480520949379204</v>
      </c>
      <c r="S6042">
        <v>267.84018227334599</v>
      </c>
    </row>
    <row r="6043" spans="1:20" x14ac:dyDescent="0.25">
      <c r="A6043">
        <v>2846</v>
      </c>
      <c r="B6043">
        <v>1499</v>
      </c>
      <c r="C6043">
        <v>233.65632878985801</v>
      </c>
      <c r="D6043">
        <v>0.14410797577470399</v>
      </c>
      <c r="E6043">
        <v>0</v>
      </c>
      <c r="F6043">
        <v>2.9491038596317399E-2</v>
      </c>
      <c r="G6043">
        <v>174</v>
      </c>
      <c r="H6043">
        <v>4</v>
      </c>
      <c r="I6043">
        <v>52.268638692915403</v>
      </c>
      <c r="J6043">
        <v>203.20573789393899</v>
      </c>
      <c r="K6043">
        <v>25.155478513793401</v>
      </c>
      <c r="L6043">
        <v>-39.488300000000002</v>
      </c>
      <c r="M6043">
        <v>152.10234154452701</v>
      </c>
      <c r="N6043">
        <v>88.907291615532699</v>
      </c>
      <c r="O6043">
        <v>2.11094298582214</v>
      </c>
      <c r="P6043">
        <v>20.04</v>
      </c>
      <c r="Q6043">
        <v>0</v>
      </c>
      <c r="R6043">
        <v>-6.8445244586745897</v>
      </c>
      <c r="S6043">
        <v>257.29131435524403</v>
      </c>
      <c r="T6043">
        <f>IF(AND(C6043&gt;=$V$3,B6043=$V$1,A6043&lt;=2004),1,0)</f>
        <v>0</v>
      </c>
    </row>
    <row r="6044" spans="1:20" hidden="1" x14ac:dyDescent="0.25">
      <c r="A6044">
        <v>2846</v>
      </c>
      <c r="B6044">
        <v>1513</v>
      </c>
      <c r="C6044">
        <v>236.85607687973899</v>
      </c>
      <c r="D6044">
        <v>0.14990232906263201</v>
      </c>
      <c r="E6044">
        <v>0</v>
      </c>
      <c r="F6044">
        <v>1.34197742934105E-2</v>
      </c>
      <c r="G6044">
        <v>174</v>
      </c>
      <c r="H6044">
        <v>4</v>
      </c>
      <c r="I6044">
        <v>58.477203372945397</v>
      </c>
      <c r="J6044">
        <v>204.23292648604499</v>
      </c>
      <c r="K6044">
        <v>25.155478513793401</v>
      </c>
      <c r="L6044">
        <v>-37.064602000000001</v>
      </c>
      <c r="M6044">
        <v>160.62453682263501</v>
      </c>
      <c r="N6044">
        <v>94.269250839846805</v>
      </c>
      <c r="O6044">
        <v>3.7697629828966499</v>
      </c>
      <c r="P6044">
        <v>17.43</v>
      </c>
      <c r="Q6044">
        <v>0</v>
      </c>
      <c r="R6044">
        <v>-6.7093573817840104</v>
      </c>
      <c r="S6044">
        <v>260.03073783324197</v>
      </c>
    </row>
    <row r="6045" spans="1:20" hidden="1" x14ac:dyDescent="0.25">
      <c r="A6045">
        <v>2846</v>
      </c>
      <c r="B6045">
        <v>3090</v>
      </c>
      <c r="C6045">
        <v>270.93687619586098</v>
      </c>
      <c r="D6045">
        <v>0.121667309353497</v>
      </c>
      <c r="E6045">
        <v>0</v>
      </c>
      <c r="F6045">
        <v>0.12208217846771501</v>
      </c>
      <c r="G6045">
        <v>174</v>
      </c>
      <c r="H6045">
        <v>4</v>
      </c>
      <c r="I6045">
        <v>189.60229306587701</v>
      </c>
      <c r="J6045">
        <v>249.81516395419899</v>
      </c>
      <c r="K6045">
        <v>25.155478513793401</v>
      </c>
      <c r="L6045">
        <v>47.642398999999997</v>
      </c>
      <c r="M6045">
        <v>274.80862834842202</v>
      </c>
      <c r="N6045">
        <v>157.936654468683</v>
      </c>
      <c r="O6045">
        <v>-7.6942458798765295E-2</v>
      </c>
      <c r="P6045">
        <v>0.85</v>
      </c>
      <c r="Q6045">
        <v>0</v>
      </c>
      <c r="R6045">
        <v>7.1030610616344196</v>
      </c>
      <c r="S6045">
        <v>246.35893076929199</v>
      </c>
    </row>
    <row r="6046" spans="1:20" hidden="1" x14ac:dyDescent="0.25">
      <c r="A6046">
        <v>2847</v>
      </c>
      <c r="B6046">
        <v>333</v>
      </c>
      <c r="C6046">
        <v>270.08614720424401</v>
      </c>
      <c r="D6046">
        <v>0.110815031349197</v>
      </c>
      <c r="E6046">
        <v>0</v>
      </c>
      <c r="F6046">
        <v>-8.1758489117508604E-2</v>
      </c>
      <c r="G6046">
        <v>175</v>
      </c>
      <c r="H6046">
        <v>4</v>
      </c>
      <c r="I6046">
        <v>177.42134091895801</v>
      </c>
      <c r="J6046">
        <v>253.99445655344601</v>
      </c>
      <c r="K6046">
        <v>25.128638958801599</v>
      </c>
      <c r="L6046">
        <v>22.605801</v>
      </c>
      <c r="M6046">
        <v>271.44468436823001</v>
      </c>
      <c r="N6046">
        <v>154.60137823325499</v>
      </c>
      <c r="O6046">
        <v>-2.0098252455669399E-2</v>
      </c>
      <c r="P6046">
        <v>1.82</v>
      </c>
      <c r="Q6046">
        <v>0</v>
      </c>
      <c r="R6046">
        <v>0.63909159277720196</v>
      </c>
      <c r="S6046">
        <v>267.85060972653002</v>
      </c>
    </row>
    <row r="6047" spans="1:20" x14ac:dyDescent="0.25">
      <c r="A6047">
        <v>2847</v>
      </c>
      <c r="B6047">
        <v>1499</v>
      </c>
      <c r="C6047">
        <v>233.66270647423099</v>
      </c>
      <c r="D6047">
        <v>0.143797300417457</v>
      </c>
      <c r="E6047">
        <v>0</v>
      </c>
      <c r="F6047">
        <v>-6.7266452437732605E-2</v>
      </c>
      <c r="G6047">
        <v>175</v>
      </c>
      <c r="H6047">
        <v>4</v>
      </c>
      <c r="I6047">
        <v>52.425702377613902</v>
      </c>
      <c r="J6047">
        <v>203.21211557831199</v>
      </c>
      <c r="K6047">
        <v>25.128638958801599</v>
      </c>
      <c r="L6047">
        <v>-39.488300000000002</v>
      </c>
      <c r="M6047">
        <v>152.11233784823301</v>
      </c>
      <c r="N6047">
        <v>88.893547983899893</v>
      </c>
      <c r="O6047">
        <v>2.0921658120967201</v>
      </c>
      <c r="P6047">
        <v>20.079999999999998</v>
      </c>
      <c r="Q6047">
        <v>0</v>
      </c>
      <c r="R6047">
        <v>-6.8112349770937799</v>
      </c>
      <c r="S6047">
        <v>257.18018187492697</v>
      </c>
      <c r="T6047">
        <f>IF(AND(C6047&gt;=$V$3,B6047=$V$1,A6047&lt;=2004),1,0)</f>
        <v>0</v>
      </c>
    </row>
    <row r="6048" spans="1:20" hidden="1" x14ac:dyDescent="0.25">
      <c r="A6048">
        <v>2847</v>
      </c>
      <c r="B6048">
        <v>1513</v>
      </c>
      <c r="C6048">
        <v>236.85701976734799</v>
      </c>
      <c r="D6048">
        <v>0.14957916194170501</v>
      </c>
      <c r="E6048">
        <v>0</v>
      </c>
      <c r="F6048">
        <v>-9.5482961363090896E-2</v>
      </c>
      <c r="G6048">
        <v>175</v>
      </c>
      <c r="H6048">
        <v>4</v>
      </c>
      <c r="I6048">
        <v>58.643577538685101</v>
      </c>
      <c r="J6048">
        <v>204.23386937365399</v>
      </c>
      <c r="K6048">
        <v>25.128638958801599</v>
      </c>
      <c r="L6048">
        <v>-37.064602000000001</v>
      </c>
      <c r="M6048">
        <v>160.61731907768501</v>
      </c>
      <c r="N6048">
        <v>94.244046963016402</v>
      </c>
      <c r="O6048">
        <v>3.7548298230620198</v>
      </c>
      <c r="P6048">
        <v>17.48</v>
      </c>
      <c r="Q6048">
        <v>0</v>
      </c>
      <c r="R6048">
        <v>-6.6785765885958099</v>
      </c>
      <c r="S6048">
        <v>259.92176981440701</v>
      </c>
    </row>
    <row r="6049" spans="1:20" hidden="1" x14ac:dyDescent="0.25">
      <c r="A6049">
        <v>2847</v>
      </c>
      <c r="B6049">
        <v>3090</v>
      </c>
      <c r="C6049">
        <v>270.98405595373998</v>
      </c>
      <c r="D6049">
        <v>0.12140501273462199</v>
      </c>
      <c r="E6049">
        <v>0</v>
      </c>
      <c r="F6049">
        <v>-2.5501023417874E-2</v>
      </c>
      <c r="G6049">
        <v>175</v>
      </c>
      <c r="H6049">
        <v>4</v>
      </c>
      <c r="I6049">
        <v>189.79829756087801</v>
      </c>
      <c r="J6049">
        <v>249.862343712078</v>
      </c>
      <c r="K6049">
        <v>25.128638958801599</v>
      </c>
      <c r="L6049">
        <v>47.642398999999997</v>
      </c>
      <c r="M6049">
        <v>274.996219244418</v>
      </c>
      <c r="N6049">
        <v>158.01111515250099</v>
      </c>
      <c r="O6049">
        <v>-6.7018902139679301E-2</v>
      </c>
      <c r="P6049">
        <v>0.83</v>
      </c>
      <c r="Q6049">
        <v>0</v>
      </c>
      <c r="R6049">
        <v>7.0829813325425501</v>
      </c>
      <c r="S6049">
        <v>246.47449707792401</v>
      </c>
    </row>
    <row r="6050" spans="1:20" hidden="1" x14ac:dyDescent="0.25">
      <c r="A6050">
        <v>2848</v>
      </c>
      <c r="B6050">
        <v>333</v>
      </c>
      <c r="C6050">
        <v>270.11146228321502</v>
      </c>
      <c r="D6050">
        <v>0.110570428354223</v>
      </c>
      <c r="E6050">
        <v>0</v>
      </c>
      <c r="F6050">
        <v>7.9537990427284794E-2</v>
      </c>
      <c r="G6050">
        <v>176</v>
      </c>
      <c r="H6050">
        <v>4</v>
      </c>
      <c r="I6050">
        <v>177.42134091895801</v>
      </c>
      <c r="J6050">
        <v>254.01977163241699</v>
      </c>
      <c r="K6050">
        <v>25.128638958801599</v>
      </c>
      <c r="L6050">
        <v>22.605801</v>
      </c>
      <c r="M6050">
        <v>271.55855229685602</v>
      </c>
      <c r="N6050">
        <v>154.63362838453099</v>
      </c>
      <c r="O6050">
        <v>-2.2862951888679799E-2</v>
      </c>
      <c r="P6050">
        <v>1.83</v>
      </c>
      <c r="Q6050">
        <v>0</v>
      </c>
      <c r="R6050">
        <v>0.64424710642127303</v>
      </c>
      <c r="S6050">
        <v>267.86112129735602</v>
      </c>
    </row>
    <row r="6051" spans="1:20" x14ac:dyDescent="0.25">
      <c r="A6051">
        <v>2848</v>
      </c>
      <c r="B6051">
        <v>1499</v>
      </c>
      <c r="C6051">
        <v>233.667335440204</v>
      </c>
      <c r="D6051">
        <v>0.14347989536939601</v>
      </c>
      <c r="E6051">
        <v>0</v>
      </c>
      <c r="F6051">
        <v>4.6332680592028497E-2</v>
      </c>
      <c r="G6051">
        <v>176</v>
      </c>
      <c r="H6051">
        <v>4</v>
      </c>
      <c r="I6051">
        <v>52.425702377613902</v>
      </c>
      <c r="J6051">
        <v>203.216744544286</v>
      </c>
      <c r="K6051">
        <v>25.128638958801599</v>
      </c>
      <c r="L6051">
        <v>-39.488300000000002</v>
      </c>
      <c r="M6051">
        <v>152.12894624408301</v>
      </c>
      <c r="N6051">
        <v>88.883212219636704</v>
      </c>
      <c r="O6051">
        <v>2.0766418921132601</v>
      </c>
      <c r="P6051">
        <v>20.11</v>
      </c>
      <c r="Q6051">
        <v>0</v>
      </c>
      <c r="R6051">
        <v>-6.77737037659774</v>
      </c>
      <c r="S6051">
        <v>257.06960193127298</v>
      </c>
      <c r="T6051">
        <f>IF(AND(C6051&gt;=$V$3,B6051=$V$1,A6051&lt;=2004),1,0)</f>
        <v>0</v>
      </c>
    </row>
    <row r="6052" spans="1:20" hidden="1" x14ac:dyDescent="0.25">
      <c r="A6052">
        <v>2848</v>
      </c>
      <c r="B6052">
        <v>1513</v>
      </c>
      <c r="C6052">
        <v>236.857211987591</v>
      </c>
      <c r="D6052">
        <v>0.14924899453976301</v>
      </c>
      <c r="E6052">
        <v>0</v>
      </c>
      <c r="F6052">
        <v>1.9889131098936998E-2</v>
      </c>
      <c r="G6052">
        <v>176</v>
      </c>
      <c r="H6052">
        <v>4</v>
      </c>
      <c r="I6052">
        <v>58.643577538685101</v>
      </c>
      <c r="J6052">
        <v>204.234061593897</v>
      </c>
      <c r="K6052">
        <v>25.128638958801599</v>
      </c>
      <c r="L6052">
        <v>-37.064602000000001</v>
      </c>
      <c r="M6052">
        <v>160.61987666432199</v>
      </c>
      <c r="N6052">
        <v>94.224094724341995</v>
      </c>
      <c r="O6052">
        <v>3.7391251298216601</v>
      </c>
      <c r="P6052">
        <v>17.53</v>
      </c>
      <c r="Q6052">
        <v>0</v>
      </c>
      <c r="R6052">
        <v>-6.6469019760486798</v>
      </c>
      <c r="S6052">
        <v>259.813318600272</v>
      </c>
    </row>
    <row r="6053" spans="1:20" hidden="1" x14ac:dyDescent="0.25">
      <c r="A6053">
        <v>2848</v>
      </c>
      <c r="B6053">
        <v>3090</v>
      </c>
      <c r="C6053">
        <v>271.02682687019097</v>
      </c>
      <c r="D6053">
        <v>0.12113703438043801</v>
      </c>
      <c r="E6053">
        <v>0</v>
      </c>
      <c r="F6053">
        <v>0.116812426041219</v>
      </c>
      <c r="G6053">
        <v>176</v>
      </c>
      <c r="H6053">
        <v>4</v>
      </c>
      <c r="I6053">
        <v>189.79829756087801</v>
      </c>
      <c r="J6053">
        <v>249.90511462852899</v>
      </c>
      <c r="K6053">
        <v>25.128638958801599</v>
      </c>
      <c r="L6053">
        <v>47.642398999999997</v>
      </c>
      <c r="M6053">
        <v>275.18781581904699</v>
      </c>
      <c r="N6053">
        <v>158.08706074445999</v>
      </c>
      <c r="O6053">
        <v>-5.7888285046390001E-2</v>
      </c>
      <c r="P6053">
        <v>0.8</v>
      </c>
      <c r="Q6053">
        <v>0</v>
      </c>
      <c r="R6053">
        <v>7.0632733930071296</v>
      </c>
      <c r="S6053">
        <v>246.58974183074201</v>
      </c>
    </row>
    <row r="6054" spans="1:20" hidden="1" x14ac:dyDescent="0.25">
      <c r="A6054">
        <v>2849</v>
      </c>
      <c r="B6054">
        <v>333</v>
      </c>
      <c r="C6054">
        <v>270.14030713438899</v>
      </c>
      <c r="D6054">
        <v>0.11032556190416801</v>
      </c>
      <c r="E6054">
        <v>0</v>
      </c>
      <c r="F6054">
        <v>-9.3520971950303206E-2</v>
      </c>
      <c r="G6054">
        <v>177</v>
      </c>
      <c r="H6054">
        <v>4</v>
      </c>
      <c r="I6054">
        <v>177.6768510066</v>
      </c>
      <c r="J6054">
        <v>254.04861648359</v>
      </c>
      <c r="K6054">
        <v>25.0941449769564</v>
      </c>
      <c r="L6054">
        <v>22.605801</v>
      </c>
      <c r="M6054">
        <v>271.66037895992099</v>
      </c>
      <c r="N6054">
        <v>154.65891477306599</v>
      </c>
      <c r="O6054">
        <v>-2.6214059783467501E-2</v>
      </c>
      <c r="P6054">
        <v>1.84</v>
      </c>
      <c r="Q6054">
        <v>0</v>
      </c>
      <c r="R6054">
        <v>0.64851324706194202</v>
      </c>
      <c r="S6054">
        <v>267.87170247476502</v>
      </c>
    </row>
    <row r="6055" spans="1:20" x14ac:dyDescent="0.25">
      <c r="A6055">
        <v>2849</v>
      </c>
      <c r="B6055">
        <v>1499</v>
      </c>
      <c r="C6055">
        <v>233.674942590364</v>
      </c>
      <c r="D6055">
        <v>0.143162148453187</v>
      </c>
      <c r="E6055">
        <v>0</v>
      </c>
      <c r="F6055">
        <v>-7.89075966851049E-2</v>
      </c>
      <c r="G6055">
        <v>177</v>
      </c>
      <c r="H6055">
        <v>4</v>
      </c>
      <c r="I6055">
        <v>52.607966678372399</v>
      </c>
      <c r="J6055">
        <v>203.224351694446</v>
      </c>
      <c r="K6055">
        <v>25.0941449769564</v>
      </c>
      <c r="L6055">
        <v>-39.488300000000002</v>
      </c>
      <c r="M6055">
        <v>152.14100158063999</v>
      </c>
      <c r="N6055">
        <v>88.8701620064449</v>
      </c>
      <c r="O6055">
        <v>2.0642455057790601</v>
      </c>
      <c r="P6055">
        <v>20.14</v>
      </c>
      <c r="Q6055">
        <v>0</v>
      </c>
      <c r="R6055">
        <v>-6.7441689619932701</v>
      </c>
      <c r="S6055">
        <v>256.95956370370601</v>
      </c>
      <c r="T6055">
        <f>IF(AND(C6055&gt;=$V$3,B6055=$V$1,A6055&lt;=2004),1,0)</f>
        <v>0</v>
      </c>
    </row>
    <row r="6056" spans="1:20" hidden="1" x14ac:dyDescent="0.25">
      <c r="A6056">
        <v>2849</v>
      </c>
      <c r="B6056">
        <v>1513</v>
      </c>
      <c r="C6056">
        <v>236.86140213636199</v>
      </c>
      <c r="D6056">
        <v>0.148918471523698</v>
      </c>
      <c r="E6056">
        <v>0</v>
      </c>
      <c r="F6056">
        <v>-0.105926150577384</v>
      </c>
      <c r="G6056">
        <v>177</v>
      </c>
      <c r="H6056">
        <v>4</v>
      </c>
      <c r="I6056">
        <v>58.835437214910598</v>
      </c>
      <c r="J6056">
        <v>204.23825174266699</v>
      </c>
      <c r="K6056">
        <v>25.0941449769564</v>
      </c>
      <c r="L6056">
        <v>-37.064602000000001</v>
      </c>
      <c r="M6056">
        <v>160.620398066294</v>
      </c>
      <c r="N6056">
        <v>94.202893445498304</v>
      </c>
      <c r="O6056">
        <v>3.7221753955165702</v>
      </c>
      <c r="P6056">
        <v>17.579999999999998</v>
      </c>
      <c r="Q6056">
        <v>0</v>
      </c>
      <c r="R6056">
        <v>-6.6155926292239098</v>
      </c>
      <c r="S6056">
        <v>259.70537823114302</v>
      </c>
    </row>
    <row r="6057" spans="1:20" hidden="1" x14ac:dyDescent="0.25">
      <c r="A6057">
        <v>2849</v>
      </c>
      <c r="B6057">
        <v>3090</v>
      </c>
      <c r="C6057">
        <v>271.06996429716099</v>
      </c>
      <c r="D6057">
        <v>0.120868767394224</v>
      </c>
      <c r="E6057">
        <v>0</v>
      </c>
      <c r="F6057">
        <v>-9.7105992327799397E-3</v>
      </c>
      <c r="G6057">
        <v>177</v>
      </c>
      <c r="H6057">
        <v>4</v>
      </c>
      <c r="I6057">
        <v>189.97777955759801</v>
      </c>
      <c r="J6057">
        <v>249.94825205549901</v>
      </c>
      <c r="K6057">
        <v>25.0941449769564</v>
      </c>
      <c r="L6057">
        <v>47.642398999999997</v>
      </c>
      <c r="M6057">
        <v>275.361594633084</v>
      </c>
      <c r="N6057">
        <v>158.15263983535701</v>
      </c>
      <c r="O6057">
        <v>-4.8648854655180103E-2</v>
      </c>
      <c r="P6057">
        <v>0.77</v>
      </c>
      <c r="Q6057">
        <v>0</v>
      </c>
      <c r="R6057">
        <v>7.0423875613729798</v>
      </c>
      <c r="S6057">
        <v>246.704645809195</v>
      </c>
    </row>
    <row r="6058" spans="1:20" hidden="1" x14ac:dyDescent="0.25">
      <c r="A6058">
        <v>2850</v>
      </c>
      <c r="B6058">
        <v>333</v>
      </c>
      <c r="C6058">
        <v>270.165642922323</v>
      </c>
      <c r="D6058">
        <v>0.110070702149995</v>
      </c>
      <c r="E6058">
        <v>0</v>
      </c>
      <c r="F6058">
        <v>9.2972401292142196E-2</v>
      </c>
      <c r="G6058">
        <v>178</v>
      </c>
      <c r="H6058">
        <v>4</v>
      </c>
      <c r="I6058">
        <v>177.6768510066</v>
      </c>
      <c r="J6058">
        <v>254.07395227152401</v>
      </c>
      <c r="K6058">
        <v>25.0941449769564</v>
      </c>
      <c r="L6058">
        <v>22.605801</v>
      </c>
      <c r="M6058">
        <v>271.77643858092</v>
      </c>
      <c r="N6058">
        <v>154.690893776905</v>
      </c>
      <c r="O6058">
        <v>-2.98425373988782E-2</v>
      </c>
      <c r="P6058">
        <v>1.84</v>
      </c>
      <c r="Q6058">
        <v>0</v>
      </c>
      <c r="R6058">
        <v>0.65377655357896003</v>
      </c>
      <c r="S6058">
        <v>267.88236952856897</v>
      </c>
    </row>
    <row r="6059" spans="1:20" x14ac:dyDescent="0.25">
      <c r="A6059">
        <v>2850</v>
      </c>
      <c r="B6059">
        <v>1499</v>
      </c>
      <c r="C6059">
        <v>233.68092625684201</v>
      </c>
      <c r="D6059">
        <v>0.14283143389046901</v>
      </c>
      <c r="E6059">
        <v>0</v>
      </c>
      <c r="F6059">
        <v>4.3014555383679799E-2</v>
      </c>
      <c r="G6059">
        <v>178</v>
      </c>
      <c r="H6059">
        <v>4</v>
      </c>
      <c r="I6059">
        <v>52.607966678372399</v>
      </c>
      <c r="J6059">
        <v>203.23033536092399</v>
      </c>
      <c r="K6059">
        <v>25.0941449769564</v>
      </c>
      <c r="L6059">
        <v>-39.488300000000002</v>
      </c>
      <c r="M6059">
        <v>152.160814636</v>
      </c>
      <c r="N6059">
        <v>88.860788121176896</v>
      </c>
      <c r="O6059">
        <v>2.0543214578125699</v>
      </c>
      <c r="P6059">
        <v>20.170000000000002</v>
      </c>
      <c r="Q6059">
        <v>0</v>
      </c>
      <c r="R6059">
        <v>-6.7102653952045301</v>
      </c>
      <c r="S6059">
        <v>256.85007864857801</v>
      </c>
      <c r="T6059">
        <f>IF(AND(C6059&gt;=$V$3,B6059=$V$1,A6059&lt;=2004),1,0)</f>
        <v>0</v>
      </c>
    </row>
    <row r="6060" spans="1:20" hidden="1" x14ac:dyDescent="0.25">
      <c r="A6060">
        <v>2850</v>
      </c>
      <c r="B6060">
        <v>1513</v>
      </c>
      <c r="C6060">
        <v>236.864562700671</v>
      </c>
      <c r="D6060">
        <v>0.148574459452612</v>
      </c>
      <c r="E6060">
        <v>0</v>
      </c>
      <c r="F6060">
        <v>2.7279116367108801E-2</v>
      </c>
      <c r="G6060">
        <v>178</v>
      </c>
      <c r="H6060">
        <v>4</v>
      </c>
      <c r="I6060">
        <v>58.835437214910598</v>
      </c>
      <c r="J6060">
        <v>204.241412306977</v>
      </c>
      <c r="K6060">
        <v>25.0941449769564</v>
      </c>
      <c r="L6060">
        <v>-37.064602000000001</v>
      </c>
      <c r="M6060">
        <v>160.63176425974601</v>
      </c>
      <c r="N6060">
        <v>94.187140081781493</v>
      </c>
      <c r="O6060">
        <v>3.7043301063390399</v>
      </c>
      <c r="P6060">
        <v>17.63</v>
      </c>
      <c r="Q6060">
        <v>0</v>
      </c>
      <c r="R6060">
        <v>-6.5832783592023301</v>
      </c>
      <c r="S6060">
        <v>259.59796510340101</v>
      </c>
    </row>
    <row r="6061" spans="1:20" hidden="1" x14ac:dyDescent="0.25">
      <c r="A6061">
        <v>2850</v>
      </c>
      <c r="B6061">
        <v>3090</v>
      </c>
      <c r="C6061">
        <v>271.10932053750099</v>
      </c>
      <c r="D6061">
        <v>0.120589552098932</v>
      </c>
      <c r="E6061">
        <v>0</v>
      </c>
      <c r="F6061">
        <v>0.100182679966984</v>
      </c>
      <c r="G6061">
        <v>178</v>
      </c>
      <c r="H6061">
        <v>4</v>
      </c>
      <c r="I6061">
        <v>189.97777955759801</v>
      </c>
      <c r="J6061">
        <v>249.98760829583901</v>
      </c>
      <c r="K6061">
        <v>25.0941449769564</v>
      </c>
      <c r="L6061">
        <v>47.642398999999997</v>
      </c>
      <c r="M6061">
        <v>275.53694593710901</v>
      </c>
      <c r="N6061">
        <v>158.217628050006</v>
      </c>
      <c r="O6061">
        <v>-3.9150448384355802E-2</v>
      </c>
      <c r="P6061">
        <v>0.75</v>
      </c>
      <c r="Q6061">
        <v>0</v>
      </c>
      <c r="R6061">
        <v>7.0217055582343999</v>
      </c>
      <c r="S6061">
        <v>246.81921233896099</v>
      </c>
    </row>
    <row r="6062" spans="1:20" hidden="1" x14ac:dyDescent="0.25">
      <c r="A6062">
        <v>2851</v>
      </c>
      <c r="B6062">
        <v>333</v>
      </c>
      <c r="C6062">
        <v>270.19456026445198</v>
      </c>
      <c r="D6062">
        <v>0.109811152660443</v>
      </c>
      <c r="E6062">
        <v>0</v>
      </c>
      <c r="F6062">
        <v>-9.4892912062458007E-2</v>
      </c>
      <c r="G6062">
        <v>179</v>
      </c>
      <c r="H6062">
        <v>4</v>
      </c>
      <c r="I6062">
        <v>177.93643141112699</v>
      </c>
      <c r="J6062">
        <v>254.10286961365301</v>
      </c>
      <c r="K6062">
        <v>25.0520070754587</v>
      </c>
      <c r="L6062">
        <v>22.605801</v>
      </c>
      <c r="M6062">
        <v>271.87840987179101</v>
      </c>
      <c r="N6062">
        <v>154.71414721190499</v>
      </c>
      <c r="O6062">
        <v>-3.2354109068060799E-2</v>
      </c>
      <c r="P6062">
        <v>1.85</v>
      </c>
      <c r="Q6062">
        <v>0</v>
      </c>
      <c r="R6062">
        <v>0.65800385444612297</v>
      </c>
      <c r="S6062">
        <v>267.89310555524401</v>
      </c>
    </row>
    <row r="6063" spans="1:20" x14ac:dyDescent="0.25">
      <c r="A6063">
        <v>2851</v>
      </c>
      <c r="B6063">
        <v>1499</v>
      </c>
      <c r="C6063">
        <v>233.690575497091</v>
      </c>
      <c r="D6063">
        <v>0.14249463376987401</v>
      </c>
      <c r="E6063">
        <v>0</v>
      </c>
      <c r="F6063">
        <v>-9.7120100368686096E-2</v>
      </c>
      <c r="G6063">
        <v>179</v>
      </c>
      <c r="H6063">
        <v>4</v>
      </c>
      <c r="I6063">
        <v>52.815512280149001</v>
      </c>
      <c r="J6063">
        <v>203.23998460117201</v>
      </c>
      <c r="K6063">
        <v>25.0520070754587</v>
      </c>
      <c r="L6063">
        <v>-39.488300000000002</v>
      </c>
      <c r="M6063">
        <v>152.176400638128</v>
      </c>
      <c r="N6063">
        <v>88.848522863822694</v>
      </c>
      <c r="O6063">
        <v>2.0463673048704099</v>
      </c>
      <c r="P6063">
        <v>20.2</v>
      </c>
      <c r="Q6063">
        <v>0</v>
      </c>
      <c r="R6063">
        <v>-6.6769891068316802</v>
      </c>
      <c r="S6063">
        <v>256.74113653118098</v>
      </c>
      <c r="T6063">
        <f>IF(AND(C6063&gt;=$V$3,B6063=$V$1,A6063&lt;=2004),1,0)</f>
        <v>0</v>
      </c>
    </row>
    <row r="6064" spans="1:20" hidden="1" x14ac:dyDescent="0.25">
      <c r="A6064">
        <v>2851</v>
      </c>
      <c r="B6064">
        <v>1513</v>
      </c>
      <c r="C6064">
        <v>236.87209945887301</v>
      </c>
      <c r="D6064">
        <v>0.14822411713301101</v>
      </c>
      <c r="E6064">
        <v>0</v>
      </c>
      <c r="F6064">
        <v>-0.115948353317604</v>
      </c>
      <c r="G6064">
        <v>179</v>
      </c>
      <c r="H6064">
        <v>4</v>
      </c>
      <c r="I6064">
        <v>59.052854697658603</v>
      </c>
      <c r="J6064">
        <v>204.248949065179</v>
      </c>
      <c r="K6064">
        <v>25.0520070754587</v>
      </c>
      <c r="L6064">
        <v>-37.064602000000001</v>
      </c>
      <c r="M6064">
        <v>160.64033800250201</v>
      </c>
      <c r="N6064">
        <v>94.169299170511295</v>
      </c>
      <c r="O6064">
        <v>3.6858785076729501</v>
      </c>
      <c r="P6064">
        <v>17.68</v>
      </c>
      <c r="Q6064">
        <v>0</v>
      </c>
      <c r="R6064">
        <v>-6.5514127421590898</v>
      </c>
      <c r="S6064">
        <v>259.49107189679899</v>
      </c>
    </row>
    <row r="6065" spans="1:20" hidden="1" x14ac:dyDescent="0.25">
      <c r="A6065">
        <v>2851</v>
      </c>
      <c r="B6065">
        <v>3090</v>
      </c>
      <c r="C6065">
        <v>271.149155931363</v>
      </c>
      <c r="D6065">
        <v>0.120305198896117</v>
      </c>
      <c r="E6065">
        <v>0</v>
      </c>
      <c r="F6065">
        <v>-1.2695076977728899E-2</v>
      </c>
      <c r="G6065">
        <v>179</v>
      </c>
      <c r="H6065">
        <v>4</v>
      </c>
      <c r="I6065">
        <v>190.14059446410201</v>
      </c>
      <c r="J6065">
        <v>250.02744368970099</v>
      </c>
      <c r="K6065">
        <v>25.0520070754587</v>
      </c>
      <c r="L6065">
        <v>47.642398999999997</v>
      </c>
      <c r="M6065">
        <v>275.69699996863301</v>
      </c>
      <c r="N6065">
        <v>158.273076502593</v>
      </c>
      <c r="O6065">
        <v>-3.0371509676538899E-2</v>
      </c>
      <c r="P6065">
        <v>0.73</v>
      </c>
      <c r="Q6065">
        <v>0</v>
      </c>
      <c r="R6065">
        <v>7.0000311234199799</v>
      </c>
      <c r="S6065">
        <v>246.933425227469</v>
      </c>
    </row>
    <row r="6066" spans="1:20" hidden="1" x14ac:dyDescent="0.25">
      <c r="A6066">
        <v>2852</v>
      </c>
      <c r="B6066">
        <v>333</v>
      </c>
      <c r="C6066">
        <v>270.22641883067899</v>
      </c>
      <c r="D6066">
        <v>0.10953814383011801</v>
      </c>
      <c r="E6066">
        <v>0</v>
      </c>
      <c r="F6066">
        <v>-7.7927402539732904E-2</v>
      </c>
      <c r="G6066">
        <v>180</v>
      </c>
      <c r="H6066">
        <v>4</v>
      </c>
      <c r="I6066">
        <v>178.19996535667201</v>
      </c>
      <c r="J6066">
        <v>254.13472817988099</v>
      </c>
      <c r="K6066">
        <v>25.0022380899217</v>
      </c>
      <c r="L6066">
        <v>22.605801</v>
      </c>
      <c r="M6066">
        <v>271.99483123865201</v>
      </c>
      <c r="N6066">
        <v>154.74373433008199</v>
      </c>
      <c r="O6066">
        <v>-3.5297037475158298E-2</v>
      </c>
      <c r="P6066">
        <v>1.85</v>
      </c>
      <c r="Q6066">
        <v>0</v>
      </c>
      <c r="R6066">
        <v>0.66324342658003199</v>
      </c>
      <c r="S6066">
        <v>267.90392707106298</v>
      </c>
    </row>
    <row r="6067" spans="1:20" x14ac:dyDescent="0.25">
      <c r="A6067">
        <v>2852</v>
      </c>
      <c r="B6067">
        <v>1499</v>
      </c>
      <c r="C6067">
        <v>233.70397970659599</v>
      </c>
      <c r="D6067">
        <v>0.142140368357384</v>
      </c>
      <c r="E6067">
        <v>0</v>
      </c>
      <c r="F6067">
        <v>-9.9488627737156499E-2</v>
      </c>
      <c r="G6067">
        <v>180</v>
      </c>
      <c r="H6067">
        <v>4</v>
      </c>
      <c r="I6067">
        <v>53.048421181951497</v>
      </c>
      <c r="J6067">
        <v>203.253388810677</v>
      </c>
      <c r="K6067">
        <v>25.0022380899217</v>
      </c>
      <c r="L6067">
        <v>-39.488300000000002</v>
      </c>
      <c r="M6067">
        <v>152.201537094504</v>
      </c>
      <c r="N6067">
        <v>88.840684261682796</v>
      </c>
      <c r="O6067">
        <v>2.0401607077930399</v>
      </c>
      <c r="P6067">
        <v>20.22</v>
      </c>
      <c r="Q6067">
        <v>0</v>
      </c>
      <c r="R6067">
        <v>-6.6428129233539597</v>
      </c>
      <c r="S6067">
        <v>256.63275203425297</v>
      </c>
      <c r="T6067">
        <f>IF(AND(C6067&gt;=$V$3,B6067=$V$1,A6067&lt;=2004),1,0)</f>
        <v>0</v>
      </c>
    </row>
    <row r="6068" spans="1:20" hidden="1" x14ac:dyDescent="0.25">
      <c r="A6068">
        <v>2852</v>
      </c>
      <c r="B6068">
        <v>1513</v>
      </c>
      <c r="C6068">
        <v>236.88435203818699</v>
      </c>
      <c r="D6068">
        <v>0.14785560726981301</v>
      </c>
      <c r="E6068">
        <v>0</v>
      </c>
      <c r="F6068">
        <v>-0.124946832295612</v>
      </c>
      <c r="G6068">
        <v>180</v>
      </c>
      <c r="H6068">
        <v>4</v>
      </c>
      <c r="I6068">
        <v>59.295902191085197</v>
      </c>
      <c r="J6068">
        <v>204.26120164449301</v>
      </c>
      <c r="K6068">
        <v>25.0022380899217</v>
      </c>
      <c r="L6068">
        <v>-37.064602000000001</v>
      </c>
      <c r="M6068">
        <v>160.66078454220099</v>
      </c>
      <c r="N6068">
        <v>94.157190014885103</v>
      </c>
      <c r="O6068">
        <v>3.6668580525627101</v>
      </c>
      <c r="P6068">
        <v>17.73</v>
      </c>
      <c r="Q6068">
        <v>0</v>
      </c>
      <c r="R6068">
        <v>-6.5184358073292499</v>
      </c>
      <c r="S6068">
        <v>259.38471674366002</v>
      </c>
    </row>
    <row r="6069" spans="1:20" hidden="1" x14ac:dyDescent="0.25">
      <c r="A6069">
        <v>2852</v>
      </c>
      <c r="B6069">
        <v>3090</v>
      </c>
      <c r="C6069">
        <v>271.18892176429</v>
      </c>
      <c r="D6069">
        <v>0.12000610011755899</v>
      </c>
      <c r="E6069">
        <v>0</v>
      </c>
      <c r="F6069">
        <v>1.84312232239047E-3</v>
      </c>
      <c r="G6069">
        <v>180</v>
      </c>
      <c r="H6069">
        <v>4</v>
      </c>
      <c r="I6069">
        <v>190.28660210216799</v>
      </c>
      <c r="J6069">
        <v>250.06720952262799</v>
      </c>
      <c r="K6069">
        <v>25.0022380899217</v>
      </c>
      <c r="L6069">
        <v>47.642398999999997</v>
      </c>
      <c r="M6069">
        <v>275.85907362014098</v>
      </c>
      <c r="N6069">
        <v>158.32769042907799</v>
      </c>
      <c r="O6069">
        <v>-2.2006855777365001E-2</v>
      </c>
      <c r="P6069">
        <v>0.71</v>
      </c>
      <c r="Q6069">
        <v>0</v>
      </c>
      <c r="R6069">
        <v>6.9785966870992597</v>
      </c>
      <c r="S6069">
        <v>247.047288390549</v>
      </c>
    </row>
    <row r="6070" spans="1:20" hidden="1" x14ac:dyDescent="0.25">
      <c r="A6070">
        <v>2853</v>
      </c>
      <c r="B6070">
        <v>333</v>
      </c>
      <c r="C6070">
        <v>270.25450725645601</v>
      </c>
      <c r="D6070">
        <v>0.109266602540153</v>
      </c>
      <c r="E6070">
        <v>0</v>
      </c>
      <c r="F6070">
        <v>9.9889604853763594E-2</v>
      </c>
      <c r="G6070">
        <v>181</v>
      </c>
      <c r="H6070">
        <v>4</v>
      </c>
      <c r="I6070">
        <v>178.19996535667201</v>
      </c>
      <c r="J6070">
        <v>254.16281660565701</v>
      </c>
      <c r="K6070">
        <v>25.0022380899217</v>
      </c>
      <c r="L6070">
        <v>22.605801</v>
      </c>
      <c r="M6070">
        <v>272.12313727194498</v>
      </c>
      <c r="N6070">
        <v>154.78018929331901</v>
      </c>
      <c r="O6070">
        <v>-3.7273021772701399E-2</v>
      </c>
      <c r="P6070">
        <v>1.85</v>
      </c>
      <c r="Q6070">
        <v>0</v>
      </c>
      <c r="R6070">
        <v>0.66930597708004402</v>
      </c>
      <c r="S6070">
        <v>267.91484750378498</v>
      </c>
    </row>
    <row r="6071" spans="1:20" x14ac:dyDescent="0.25">
      <c r="A6071">
        <v>2853</v>
      </c>
      <c r="B6071">
        <v>1499</v>
      </c>
      <c r="C6071">
        <v>233.715655410625</v>
      </c>
      <c r="D6071">
        <v>0.14178800727447599</v>
      </c>
      <c r="E6071">
        <v>0</v>
      </c>
      <c r="F6071">
        <v>4.5797132919934903E-2</v>
      </c>
      <c r="G6071">
        <v>181</v>
      </c>
      <c r="H6071">
        <v>4</v>
      </c>
      <c r="I6071">
        <v>53.048421181951497</v>
      </c>
      <c r="J6071">
        <v>203.26506451470701</v>
      </c>
      <c r="K6071">
        <v>25.0022380899217</v>
      </c>
      <c r="L6071">
        <v>-39.488300000000002</v>
      </c>
      <c r="M6071">
        <v>152.23646048536199</v>
      </c>
      <c r="N6071">
        <v>88.838634294090994</v>
      </c>
      <c r="O6071">
        <v>2.0364345429567901</v>
      </c>
      <c r="P6071">
        <v>20.25</v>
      </c>
      <c r="Q6071">
        <v>0</v>
      </c>
      <c r="R6071">
        <v>-6.6077153137201101</v>
      </c>
      <c r="S6071">
        <v>256.524940191832</v>
      </c>
      <c r="T6071">
        <f>IF(AND(C6071&gt;=$V$3,B6071=$V$1,A6071&lt;=2004),1,0)</f>
        <v>0</v>
      </c>
    </row>
    <row r="6072" spans="1:20" hidden="1" x14ac:dyDescent="0.25">
      <c r="A6072">
        <v>2853</v>
      </c>
      <c r="B6072">
        <v>1513</v>
      </c>
      <c r="C6072">
        <v>236.895052596341</v>
      </c>
      <c r="D6072">
        <v>0.14748907830627001</v>
      </c>
      <c r="E6072">
        <v>0</v>
      </c>
      <c r="F6072">
        <v>4.1121222393795301E-2</v>
      </c>
      <c r="G6072">
        <v>181</v>
      </c>
      <c r="H6072">
        <v>4</v>
      </c>
      <c r="I6072">
        <v>59.295902191085197</v>
      </c>
      <c r="J6072">
        <v>204.271902202647</v>
      </c>
      <c r="K6072">
        <v>25.0022380899217</v>
      </c>
      <c r="L6072">
        <v>-37.064602000000001</v>
      </c>
      <c r="M6072">
        <v>160.69402884157401</v>
      </c>
      <c r="N6072">
        <v>94.152663757688401</v>
      </c>
      <c r="O6072">
        <v>3.6476882891805702</v>
      </c>
      <c r="P6072">
        <v>17.78</v>
      </c>
      <c r="Q6072">
        <v>0</v>
      </c>
      <c r="R6072">
        <v>-6.4842549048867397</v>
      </c>
      <c r="S6072">
        <v>259.27891928798402</v>
      </c>
    </row>
    <row r="6073" spans="1:20" hidden="1" x14ac:dyDescent="0.25">
      <c r="A6073">
        <v>2853</v>
      </c>
      <c r="B6073">
        <v>3090</v>
      </c>
      <c r="C6073">
        <v>271.22499152659299</v>
      </c>
      <c r="D6073">
        <v>0.119708609124102</v>
      </c>
      <c r="E6073">
        <v>0</v>
      </c>
      <c r="F6073">
        <v>9.7927499988934102E-2</v>
      </c>
      <c r="G6073">
        <v>181</v>
      </c>
      <c r="H6073">
        <v>4</v>
      </c>
      <c r="I6073">
        <v>190.28660210216799</v>
      </c>
      <c r="J6073">
        <v>250.10327928493101</v>
      </c>
      <c r="K6073">
        <v>25.0022380899217</v>
      </c>
      <c r="L6073">
        <v>47.642398999999997</v>
      </c>
      <c r="M6073">
        <v>276.02093551811203</v>
      </c>
      <c r="N6073">
        <v>158.38228339724799</v>
      </c>
      <c r="O6073">
        <v>-1.40191232408818E-2</v>
      </c>
      <c r="P6073">
        <v>0.69</v>
      </c>
      <c r="Q6073">
        <v>0</v>
      </c>
      <c r="R6073">
        <v>6.9572429898251098</v>
      </c>
      <c r="S6073">
        <v>247.16080314554199</v>
      </c>
    </row>
    <row r="6074" spans="1:20" hidden="1" x14ac:dyDescent="0.25">
      <c r="A6074">
        <v>2854</v>
      </c>
      <c r="B6074">
        <v>333</v>
      </c>
      <c r="C6074">
        <v>270.28610209357703</v>
      </c>
      <c r="D6074">
        <v>0.108989043094119</v>
      </c>
      <c r="E6074">
        <v>0</v>
      </c>
      <c r="F6074">
        <v>-9.2901972496594307E-2</v>
      </c>
      <c r="G6074">
        <v>182</v>
      </c>
      <c r="H6074">
        <v>4</v>
      </c>
      <c r="I6074">
        <v>178.46732837841699</v>
      </c>
      <c r="J6074">
        <v>254.19441144277801</v>
      </c>
      <c r="K6074">
        <v>24.944853180460299</v>
      </c>
      <c r="L6074">
        <v>22.605801</v>
      </c>
      <c r="M6074">
        <v>272.23629722728998</v>
      </c>
      <c r="N6074">
        <v>154.807126922614</v>
      </c>
      <c r="O6074">
        <v>-3.8658157856597299E-2</v>
      </c>
      <c r="P6074">
        <v>1.86</v>
      </c>
      <c r="Q6074">
        <v>0</v>
      </c>
      <c r="R6074">
        <v>0.67425352546984496</v>
      </c>
      <c r="S6074">
        <v>267.92584866097599</v>
      </c>
    </row>
    <row r="6075" spans="1:20" x14ac:dyDescent="0.25">
      <c r="A6075">
        <v>2854</v>
      </c>
      <c r="B6075">
        <v>1499</v>
      </c>
      <c r="C6075">
        <v>233.73174003385299</v>
      </c>
      <c r="D6075">
        <v>0.14142783683045701</v>
      </c>
      <c r="E6075">
        <v>0</v>
      </c>
      <c r="F6075">
        <v>-0.116815126948345</v>
      </c>
      <c r="G6075">
        <v>182</v>
      </c>
      <c r="H6075">
        <v>4</v>
      </c>
      <c r="I6075">
        <v>53.306776458667102</v>
      </c>
      <c r="J6075">
        <v>203.28114913793399</v>
      </c>
      <c r="K6075">
        <v>24.944853180460299</v>
      </c>
      <c r="L6075">
        <v>-39.488300000000002</v>
      </c>
      <c r="M6075">
        <v>152.26688531704201</v>
      </c>
      <c r="N6075">
        <v>88.833414732429901</v>
      </c>
      <c r="O6075">
        <v>2.0337828640440501</v>
      </c>
      <c r="P6075">
        <v>20.27</v>
      </c>
      <c r="Q6075">
        <v>0</v>
      </c>
      <c r="R6075">
        <v>-6.5732808625773096</v>
      </c>
      <c r="S6075">
        <v>256.41769018378801</v>
      </c>
      <c r="T6075">
        <f>IF(AND(C6075&gt;=$V$3,B6075=$V$1,A6075&lt;=2004),1,0)</f>
        <v>0</v>
      </c>
    </row>
    <row r="6076" spans="1:20" hidden="1" x14ac:dyDescent="0.25">
      <c r="A6076">
        <v>2854</v>
      </c>
      <c r="B6076">
        <v>1513</v>
      </c>
      <c r="C6076">
        <v>236.910924235756</v>
      </c>
      <c r="D6076">
        <v>0.14711442597958399</v>
      </c>
      <c r="E6076">
        <v>0</v>
      </c>
      <c r="F6076">
        <v>-0.13700901880772801</v>
      </c>
      <c r="G6076">
        <v>182</v>
      </c>
      <c r="H6076">
        <v>4</v>
      </c>
      <c r="I6076">
        <v>59.564651578433804</v>
      </c>
      <c r="J6076">
        <v>204.28777384206199</v>
      </c>
      <c r="K6076">
        <v>24.944853180460299</v>
      </c>
      <c r="L6076">
        <v>-37.064602000000001</v>
      </c>
      <c r="M6076">
        <v>160.72306634110501</v>
      </c>
      <c r="N6076">
        <v>94.145090922581502</v>
      </c>
      <c r="O6076">
        <v>3.62851377155078</v>
      </c>
      <c r="P6076">
        <v>17.829999999999998</v>
      </c>
      <c r="Q6076">
        <v>0</v>
      </c>
      <c r="R6076">
        <v>-6.4506819905150401</v>
      </c>
      <c r="S6076">
        <v>259.17366960980502</v>
      </c>
    </row>
    <row r="6077" spans="1:20" hidden="1" x14ac:dyDescent="0.25">
      <c r="A6077">
        <v>2854</v>
      </c>
      <c r="B6077">
        <v>3090</v>
      </c>
      <c r="C6077">
        <v>271.26079893381001</v>
      </c>
      <c r="D6077">
        <v>0.11940452485259</v>
      </c>
      <c r="E6077">
        <v>0</v>
      </c>
      <c r="F6077">
        <v>6.9511943523759001E-3</v>
      </c>
      <c r="G6077">
        <v>182</v>
      </c>
      <c r="H6077">
        <v>4</v>
      </c>
      <c r="I6077">
        <v>190.41566674738999</v>
      </c>
      <c r="J6077">
        <v>250.139086692148</v>
      </c>
      <c r="K6077">
        <v>24.944853180460299</v>
      </c>
      <c r="L6077">
        <v>47.642398999999997</v>
      </c>
      <c r="M6077">
        <v>276.16781461568002</v>
      </c>
      <c r="N6077">
        <v>158.427323717701</v>
      </c>
      <c r="O6077">
        <v>-6.1486554182836103E-3</v>
      </c>
      <c r="P6077">
        <v>0.67</v>
      </c>
      <c r="Q6077">
        <v>0</v>
      </c>
      <c r="R6077">
        <v>6.9349245483114803</v>
      </c>
      <c r="S6077">
        <v>247.27395375162999</v>
      </c>
    </row>
    <row r="6078" spans="1:20" hidden="1" x14ac:dyDescent="0.25">
      <c r="A6078">
        <v>2855</v>
      </c>
      <c r="B6078">
        <v>333</v>
      </c>
      <c r="C6078">
        <v>270.31391835060799</v>
      </c>
      <c r="D6078">
        <v>0.108712123073332</v>
      </c>
      <c r="E6078">
        <v>0</v>
      </c>
      <c r="F6078">
        <v>0.100113194692083</v>
      </c>
      <c r="G6078">
        <v>183</v>
      </c>
      <c r="H6078">
        <v>4</v>
      </c>
      <c r="I6078">
        <v>178.46732837841699</v>
      </c>
      <c r="J6078">
        <v>254.222227699809</v>
      </c>
      <c r="K6078">
        <v>24.944853180460299</v>
      </c>
      <c r="L6078">
        <v>22.605801</v>
      </c>
      <c r="M6078">
        <v>272.36362564826402</v>
      </c>
      <c r="N6078">
        <v>154.842114116754</v>
      </c>
      <c r="O6078">
        <v>-4.04953476854501E-2</v>
      </c>
      <c r="P6078">
        <v>1.86</v>
      </c>
      <c r="Q6078">
        <v>0</v>
      </c>
      <c r="R6078">
        <v>0.68018830349861203</v>
      </c>
      <c r="S6078">
        <v>267.93694665032803</v>
      </c>
    </row>
    <row r="6079" spans="1:20" x14ac:dyDescent="0.25">
      <c r="A6079">
        <v>2855</v>
      </c>
      <c r="B6079">
        <v>1499</v>
      </c>
      <c r="C6079">
        <v>233.746054847815</v>
      </c>
      <c r="D6079">
        <v>0.141068496126078</v>
      </c>
      <c r="E6079">
        <v>0</v>
      </c>
      <c r="F6079">
        <v>4.6891483014481303E-2</v>
      </c>
      <c r="G6079">
        <v>183</v>
      </c>
      <c r="H6079">
        <v>4</v>
      </c>
      <c r="I6079">
        <v>53.306776458667102</v>
      </c>
      <c r="J6079">
        <v>203.29546395189601</v>
      </c>
      <c r="K6079">
        <v>24.944853180460299</v>
      </c>
      <c r="L6079">
        <v>-39.488300000000002</v>
      </c>
      <c r="M6079">
        <v>152.30880648520301</v>
      </c>
      <c r="N6079">
        <v>88.834906312412002</v>
      </c>
      <c r="O6079">
        <v>2.0328640903199302</v>
      </c>
      <c r="P6079">
        <v>20.3</v>
      </c>
      <c r="Q6079">
        <v>0</v>
      </c>
      <c r="R6079">
        <v>-6.5377377414667102</v>
      </c>
      <c r="S6079">
        <v>256.311020099242</v>
      </c>
      <c r="T6079">
        <f>IF(AND(C6079&gt;=$V$3,B6079=$V$1,A6079&lt;=2004),1,0)</f>
        <v>0</v>
      </c>
    </row>
    <row r="6080" spans="1:20" hidden="1" x14ac:dyDescent="0.25">
      <c r="A6080">
        <v>2855</v>
      </c>
      <c r="B6080">
        <v>1513</v>
      </c>
      <c r="C6080">
        <v>236.92503021698599</v>
      </c>
      <c r="D6080">
        <v>0.146740636755054</v>
      </c>
      <c r="E6080">
        <v>0</v>
      </c>
      <c r="F6080">
        <v>4.6781589012628098E-2</v>
      </c>
      <c r="G6080">
        <v>183</v>
      </c>
      <c r="H6080">
        <v>4</v>
      </c>
      <c r="I6080">
        <v>59.564651578433804</v>
      </c>
      <c r="J6080">
        <v>204.30187982329201</v>
      </c>
      <c r="K6080">
        <v>24.944853180460299</v>
      </c>
      <c r="L6080">
        <v>-37.064602000000001</v>
      </c>
      <c r="M6080">
        <v>160.76614355866701</v>
      </c>
      <c r="N6080">
        <v>94.145746902026303</v>
      </c>
      <c r="O6080">
        <v>3.6090586992126799</v>
      </c>
      <c r="P6080">
        <v>17.88</v>
      </c>
      <c r="Q6080">
        <v>0</v>
      </c>
      <c r="R6080">
        <v>-6.4157767119573998</v>
      </c>
      <c r="S6080">
        <v>259.06898944804902</v>
      </c>
    </row>
    <row r="6081" spans="1:20" hidden="1" x14ac:dyDescent="0.25">
      <c r="A6081">
        <v>2855</v>
      </c>
      <c r="B6081">
        <v>3090</v>
      </c>
      <c r="C6081">
        <v>271.29315632318298</v>
      </c>
      <c r="D6081">
        <v>0.11910114111266901</v>
      </c>
      <c r="E6081">
        <v>0</v>
      </c>
      <c r="F6081">
        <v>9.1408304250280403E-2</v>
      </c>
      <c r="G6081">
        <v>183</v>
      </c>
      <c r="H6081">
        <v>4</v>
      </c>
      <c r="I6081">
        <v>190.41566674738999</v>
      </c>
      <c r="J6081">
        <v>250.171444081521</v>
      </c>
      <c r="K6081">
        <v>24.944853180460299</v>
      </c>
      <c r="L6081">
        <v>47.642398999999997</v>
      </c>
      <c r="M6081">
        <v>276.31368335469199</v>
      </c>
      <c r="N6081">
        <v>158.471769378235</v>
      </c>
      <c r="O6081">
        <v>1.5770126903206199E-3</v>
      </c>
      <c r="P6081">
        <v>0.65</v>
      </c>
      <c r="Q6081">
        <v>0</v>
      </c>
      <c r="R6081">
        <v>6.9126354421923297</v>
      </c>
      <c r="S6081">
        <v>247.38674068744999</v>
      </c>
    </row>
    <row r="6082" spans="1:20" hidden="1" x14ac:dyDescent="0.25">
      <c r="A6082">
        <v>2856</v>
      </c>
      <c r="B6082">
        <v>333</v>
      </c>
      <c r="C6082">
        <v>270.34492310207298</v>
      </c>
      <c r="D6082">
        <v>0.108424579388188</v>
      </c>
      <c r="E6082">
        <v>0</v>
      </c>
      <c r="F6082">
        <v>-8.4478775968540101E-2</v>
      </c>
      <c r="G6082">
        <v>184</v>
      </c>
      <c r="H6082">
        <v>4</v>
      </c>
      <c r="I6082">
        <v>178.738388308981</v>
      </c>
      <c r="J6082">
        <v>254.25323245127399</v>
      </c>
      <c r="K6082">
        <v>24.879869827074</v>
      </c>
      <c r="L6082">
        <v>22.605801</v>
      </c>
      <c r="M6082">
        <v>272.47576321176899</v>
      </c>
      <c r="N6082">
        <v>154.86693186606499</v>
      </c>
      <c r="O6082">
        <v>-4.1761892419054002E-2</v>
      </c>
      <c r="P6082">
        <v>1.86</v>
      </c>
      <c r="Q6082">
        <v>0</v>
      </c>
      <c r="R6082">
        <v>0.68500624803511101</v>
      </c>
      <c r="S6082">
        <v>267.948123249525</v>
      </c>
    </row>
    <row r="6083" spans="1:20" x14ac:dyDescent="0.25">
      <c r="A6083">
        <v>2856</v>
      </c>
      <c r="B6083">
        <v>1499</v>
      </c>
      <c r="C6083">
        <v>233.76532738192401</v>
      </c>
      <c r="D6083">
        <v>0.140695369798608</v>
      </c>
      <c r="E6083">
        <v>0</v>
      </c>
      <c r="F6083">
        <v>-0.13135567184859001</v>
      </c>
      <c r="G6083">
        <v>184</v>
      </c>
      <c r="H6083">
        <v>4</v>
      </c>
      <c r="I6083">
        <v>53.590661998725402</v>
      </c>
      <c r="J6083">
        <v>203.31473648600499</v>
      </c>
      <c r="K6083">
        <v>24.879869827074</v>
      </c>
      <c r="L6083">
        <v>-39.488300000000002</v>
      </c>
      <c r="M6083">
        <v>152.34612229917801</v>
      </c>
      <c r="N6083">
        <v>88.832778341167497</v>
      </c>
      <c r="O6083">
        <v>2.0322296264244701</v>
      </c>
      <c r="P6083">
        <v>20.32</v>
      </c>
      <c r="Q6083">
        <v>0</v>
      </c>
      <c r="R6083">
        <v>-6.5028717767661801</v>
      </c>
      <c r="S6083">
        <v>256.204918889672</v>
      </c>
      <c r="T6083">
        <f>IF(AND(C6083&gt;=$V$3,B6083=$V$1,A6083&lt;=2004),1,0)</f>
        <v>0</v>
      </c>
    </row>
    <row r="6084" spans="1:20" hidden="1" x14ac:dyDescent="0.25">
      <c r="A6084">
        <v>2856</v>
      </c>
      <c r="B6084">
        <v>1513</v>
      </c>
      <c r="C6084">
        <v>236.94473817652499</v>
      </c>
      <c r="D6084">
        <v>0.14635250760938001</v>
      </c>
      <c r="E6084">
        <v>0</v>
      </c>
      <c r="F6084">
        <v>-0.148425690208254</v>
      </c>
      <c r="G6084">
        <v>184</v>
      </c>
      <c r="H6084">
        <v>4</v>
      </c>
      <c r="I6084">
        <v>59.859174172053201</v>
      </c>
      <c r="J6084">
        <v>204.32158778283099</v>
      </c>
      <c r="K6084">
        <v>24.879869827074</v>
      </c>
      <c r="L6084">
        <v>-37.064602000000001</v>
      </c>
      <c r="M6084">
        <v>160.804435870552</v>
      </c>
      <c r="N6084">
        <v>94.142602066314097</v>
      </c>
      <c r="O6084">
        <v>3.5898734025367101</v>
      </c>
      <c r="P6084">
        <v>17.93</v>
      </c>
      <c r="Q6084">
        <v>0</v>
      </c>
      <c r="R6084">
        <v>-6.3815443943761503</v>
      </c>
      <c r="S6084">
        <v>258.96486782264799</v>
      </c>
    </row>
    <row r="6085" spans="1:20" hidden="1" x14ac:dyDescent="0.25">
      <c r="A6085">
        <v>2856</v>
      </c>
      <c r="B6085">
        <v>3090</v>
      </c>
      <c r="C6085">
        <v>271.32541505388298</v>
      </c>
      <c r="D6085">
        <v>0.11878611846338</v>
      </c>
      <c r="E6085">
        <v>0</v>
      </c>
      <c r="F6085">
        <v>2.6140507733547402E-3</v>
      </c>
      <c r="G6085">
        <v>184</v>
      </c>
      <c r="H6085">
        <v>4</v>
      </c>
      <c r="I6085">
        <v>190.52765714595299</v>
      </c>
      <c r="J6085">
        <v>250.203702812221</v>
      </c>
      <c r="K6085">
        <v>24.879869827074</v>
      </c>
      <c r="L6085">
        <v>47.642398999999997</v>
      </c>
      <c r="M6085">
        <v>276.44554744060702</v>
      </c>
      <c r="N6085">
        <v>158.50656990759799</v>
      </c>
      <c r="O6085">
        <v>9.3542759581934296E-3</v>
      </c>
      <c r="P6085">
        <v>0.64</v>
      </c>
      <c r="Q6085">
        <v>0</v>
      </c>
      <c r="R6085">
        <v>6.8894568987387199</v>
      </c>
      <c r="S6085">
        <v>247.499149440895</v>
      </c>
    </row>
    <row r="6086" spans="1:20" hidden="1" x14ac:dyDescent="0.25">
      <c r="A6086">
        <v>2857</v>
      </c>
      <c r="B6086">
        <v>333</v>
      </c>
      <c r="C6086">
        <v>270.37217153338503</v>
      </c>
      <c r="D6086">
        <v>0.108139687459842</v>
      </c>
      <c r="E6086">
        <v>0</v>
      </c>
      <c r="F6086">
        <v>9.9523401611964907E-2</v>
      </c>
      <c r="G6086">
        <v>185</v>
      </c>
      <c r="H6086">
        <v>4</v>
      </c>
      <c r="I6086">
        <v>178.738388308981</v>
      </c>
      <c r="J6086">
        <v>254.28048088258601</v>
      </c>
      <c r="K6086">
        <v>24.879869827074</v>
      </c>
      <c r="L6086">
        <v>22.605801</v>
      </c>
      <c r="M6086">
        <v>272.60079557348001</v>
      </c>
      <c r="N6086">
        <v>154.89933908507999</v>
      </c>
      <c r="O6086">
        <v>-4.2945986463279802E-2</v>
      </c>
      <c r="P6086">
        <v>1.86</v>
      </c>
      <c r="Q6086">
        <v>0</v>
      </c>
      <c r="R6086">
        <v>0.69072041290668595</v>
      </c>
      <c r="S6086">
        <v>267.959393081347</v>
      </c>
    </row>
    <row r="6087" spans="1:20" x14ac:dyDescent="0.25">
      <c r="A6087">
        <v>2857</v>
      </c>
      <c r="B6087">
        <v>1499</v>
      </c>
      <c r="C6087">
        <v>233.78271333466799</v>
      </c>
      <c r="D6087">
        <v>0.140325684479675</v>
      </c>
      <c r="E6087">
        <v>0</v>
      </c>
      <c r="F6087">
        <v>4.9985381424736602E-2</v>
      </c>
      <c r="G6087">
        <v>185</v>
      </c>
      <c r="H6087">
        <v>4</v>
      </c>
      <c r="I6087">
        <v>53.590661998725402</v>
      </c>
      <c r="J6087">
        <v>203.33212243874999</v>
      </c>
      <c r="K6087">
        <v>24.879869827074</v>
      </c>
      <c r="L6087">
        <v>-39.488300000000002</v>
      </c>
      <c r="M6087">
        <v>152.39637271277601</v>
      </c>
      <c r="N6087">
        <v>88.838358571651099</v>
      </c>
      <c r="O6087">
        <v>2.0330451896833401</v>
      </c>
      <c r="P6087">
        <v>20.350000000000001</v>
      </c>
      <c r="Q6087">
        <v>0</v>
      </c>
      <c r="R6087">
        <v>-6.4667410151968703</v>
      </c>
      <c r="S6087">
        <v>256.09940719157299</v>
      </c>
      <c r="T6087">
        <f>IF(AND(C6087&gt;=$V$3,B6087=$V$1,A6087&lt;=2004),1,0)</f>
        <v>0</v>
      </c>
    </row>
    <row r="6088" spans="1:20" hidden="1" x14ac:dyDescent="0.25">
      <c r="A6088">
        <v>2857</v>
      </c>
      <c r="B6088">
        <v>1513</v>
      </c>
      <c r="C6088">
        <v>236.96248489194801</v>
      </c>
      <c r="D6088">
        <v>0.14596795782974101</v>
      </c>
      <c r="E6088">
        <v>0</v>
      </c>
      <c r="F6088">
        <v>5.1963686288834403E-2</v>
      </c>
      <c r="G6088">
        <v>185</v>
      </c>
      <c r="H6088">
        <v>4</v>
      </c>
      <c r="I6088">
        <v>59.859174172053201</v>
      </c>
      <c r="J6088">
        <v>204.339334498254</v>
      </c>
      <c r="K6088">
        <v>24.879869827074</v>
      </c>
      <c r="L6088">
        <v>-37.064602000000001</v>
      </c>
      <c r="M6088">
        <v>160.85794685261399</v>
      </c>
      <c r="N6088">
        <v>94.148544632988305</v>
      </c>
      <c r="O6088">
        <v>3.5711638906903098</v>
      </c>
      <c r="P6088">
        <v>17.98</v>
      </c>
      <c r="Q6088">
        <v>0</v>
      </c>
      <c r="R6088">
        <v>-6.3458586353217896</v>
      </c>
      <c r="S6088">
        <v>258.86132844803302</v>
      </c>
    </row>
    <row r="6089" spans="1:20" hidden="1" x14ac:dyDescent="0.25">
      <c r="A6089">
        <v>2857</v>
      </c>
      <c r="B6089">
        <v>3090</v>
      </c>
      <c r="C6089">
        <v>271.35440049571997</v>
      </c>
      <c r="D6089">
        <v>0.118474000984662</v>
      </c>
      <c r="E6089">
        <v>0</v>
      </c>
      <c r="F6089">
        <v>8.6725845519462802E-2</v>
      </c>
      <c r="G6089">
        <v>185</v>
      </c>
      <c r="H6089">
        <v>4</v>
      </c>
      <c r="I6089">
        <v>190.52765714595299</v>
      </c>
      <c r="J6089">
        <v>250.23268825405799</v>
      </c>
      <c r="K6089">
        <v>24.879869827074</v>
      </c>
      <c r="L6089">
        <v>47.642398999999997</v>
      </c>
      <c r="M6089">
        <v>276.577056444356</v>
      </c>
      <c r="N6089">
        <v>158.541436138639</v>
      </c>
      <c r="O6089">
        <v>1.61732140740087E-2</v>
      </c>
      <c r="P6089">
        <v>0.62</v>
      </c>
      <c r="Q6089">
        <v>0</v>
      </c>
      <c r="R6089">
        <v>6.8663589096654798</v>
      </c>
      <c r="S6089">
        <v>247.611181326294</v>
      </c>
    </row>
    <row r="6090" spans="1:20" hidden="1" x14ac:dyDescent="0.25">
      <c r="A6090">
        <v>2858</v>
      </c>
      <c r="B6090">
        <v>333</v>
      </c>
      <c r="C6090">
        <v>270.40275077361798</v>
      </c>
      <c r="D6090">
        <v>0.10785145281411</v>
      </c>
      <c r="E6090">
        <v>0</v>
      </c>
      <c r="F6090">
        <v>-8.8249368777422399E-2</v>
      </c>
      <c r="G6090">
        <v>186</v>
      </c>
      <c r="H6090">
        <v>4</v>
      </c>
      <c r="I6090">
        <v>179.013005265771</v>
      </c>
      <c r="J6090">
        <v>254.31106012281899</v>
      </c>
      <c r="K6090">
        <v>24.807307824321601</v>
      </c>
      <c r="L6090">
        <v>22.605801</v>
      </c>
      <c r="M6090">
        <v>272.71071540556198</v>
      </c>
      <c r="N6090">
        <v>154.922605857701</v>
      </c>
      <c r="O6090">
        <v>-4.3656152442366702E-2</v>
      </c>
      <c r="P6090">
        <v>1.86</v>
      </c>
      <c r="Q6090">
        <v>0</v>
      </c>
      <c r="R6090">
        <v>0.69532519658321601</v>
      </c>
      <c r="S6090">
        <v>267.97073804506999</v>
      </c>
    </row>
    <row r="6091" spans="1:20" x14ac:dyDescent="0.25">
      <c r="A6091">
        <v>2858</v>
      </c>
      <c r="B6091">
        <v>1499</v>
      </c>
      <c r="C6091">
        <v>233.80596488329499</v>
      </c>
      <c r="D6091">
        <v>0.13995166153857699</v>
      </c>
      <c r="E6091">
        <v>0</v>
      </c>
      <c r="F6091">
        <v>-0.15540995987640799</v>
      </c>
      <c r="G6091">
        <v>186</v>
      </c>
      <c r="H6091">
        <v>4</v>
      </c>
      <c r="I6091">
        <v>53.900162218249399</v>
      </c>
      <c r="J6091">
        <v>203.35537398737699</v>
      </c>
      <c r="K6091">
        <v>24.807307824321601</v>
      </c>
      <c r="L6091">
        <v>-39.488300000000002</v>
      </c>
      <c r="M6091">
        <v>152.441714796036</v>
      </c>
      <c r="N6091">
        <v>88.840742911191498</v>
      </c>
      <c r="O6091">
        <v>2.0337205643697298</v>
      </c>
      <c r="P6091">
        <v>20.38</v>
      </c>
      <c r="Q6091">
        <v>0</v>
      </c>
      <c r="R6091">
        <v>-6.43132382504393</v>
      </c>
      <c r="S6091">
        <v>255.99447336227399</v>
      </c>
      <c r="T6091">
        <f>IF(AND(C6091&gt;=$V$3,B6091=$V$1,A6091&lt;=2004),1,0)</f>
        <v>0</v>
      </c>
    </row>
    <row r="6092" spans="1:20" hidden="1" x14ac:dyDescent="0.25">
      <c r="A6092">
        <v>2858</v>
      </c>
      <c r="B6092">
        <v>1513</v>
      </c>
      <c r="C6092">
        <v>236.98632799993601</v>
      </c>
      <c r="D6092">
        <v>0.14557889601902599</v>
      </c>
      <c r="E6092">
        <v>0</v>
      </c>
      <c r="F6092">
        <v>-0.16152525847903801</v>
      </c>
      <c r="G6092">
        <v>186</v>
      </c>
      <c r="H6092">
        <v>4</v>
      </c>
      <c r="I6092">
        <v>60.179540443061498</v>
      </c>
      <c r="J6092">
        <v>204.363177606242</v>
      </c>
      <c r="K6092">
        <v>24.807307824321601</v>
      </c>
      <c r="L6092">
        <v>-37.064602000000001</v>
      </c>
      <c r="M6092">
        <v>160.906144098299</v>
      </c>
      <c r="N6092">
        <v>94.151018751584701</v>
      </c>
      <c r="O6092">
        <v>3.5531246743203901</v>
      </c>
      <c r="P6092">
        <v>18.03</v>
      </c>
      <c r="Q6092">
        <v>0</v>
      </c>
      <c r="R6092">
        <v>-6.3109058719101299</v>
      </c>
      <c r="S6092">
        <v>258.75835936460697</v>
      </c>
    </row>
    <row r="6093" spans="1:20" hidden="1" x14ac:dyDescent="0.25">
      <c r="A6093">
        <v>2858</v>
      </c>
      <c r="B6093">
        <v>3090</v>
      </c>
      <c r="C6093">
        <v>271.38307444408298</v>
      </c>
      <c r="D6093">
        <v>0.11815822134349201</v>
      </c>
      <c r="E6093">
        <v>0</v>
      </c>
      <c r="F6093">
        <v>8.2530964255784697E-3</v>
      </c>
      <c r="G6093">
        <v>186</v>
      </c>
      <c r="H6093">
        <v>4</v>
      </c>
      <c r="I6093">
        <v>190.62244650895801</v>
      </c>
      <c r="J6093">
        <v>250.261362202421</v>
      </c>
      <c r="K6093">
        <v>24.807307824321601</v>
      </c>
      <c r="L6093">
        <v>47.642398999999997</v>
      </c>
      <c r="M6093">
        <v>276.69526126345301</v>
      </c>
      <c r="N6093">
        <v>158.56809391317199</v>
      </c>
      <c r="O6093">
        <v>2.3328950268246201E-2</v>
      </c>
      <c r="P6093">
        <v>0.61</v>
      </c>
      <c r="Q6093">
        <v>0</v>
      </c>
      <c r="R6093">
        <v>6.8424262171936796</v>
      </c>
      <c r="S6093">
        <v>247.72282272458099</v>
      </c>
    </row>
    <row r="6094" spans="1:20" hidden="1" x14ac:dyDescent="0.25">
      <c r="A6094">
        <v>2859</v>
      </c>
      <c r="B6094">
        <v>333</v>
      </c>
      <c r="C6094">
        <v>270.42958009999199</v>
      </c>
      <c r="D6094">
        <v>0.107559217183565</v>
      </c>
      <c r="E6094">
        <v>0</v>
      </c>
      <c r="F6094">
        <v>9.9353649186717102E-2</v>
      </c>
      <c r="G6094">
        <v>187</v>
      </c>
      <c r="H6094">
        <v>4</v>
      </c>
      <c r="I6094">
        <v>179.013005265771</v>
      </c>
      <c r="J6094">
        <v>254.337889449193</v>
      </c>
      <c r="K6094">
        <v>24.807307824321601</v>
      </c>
      <c r="L6094">
        <v>22.605801</v>
      </c>
      <c r="M6094">
        <v>272.83411126108399</v>
      </c>
      <c r="N6094">
        <v>154.952882236307</v>
      </c>
      <c r="O6094">
        <v>-4.4347305591047499E-2</v>
      </c>
      <c r="P6094">
        <v>1.86</v>
      </c>
      <c r="Q6094">
        <v>0</v>
      </c>
      <c r="R6094">
        <v>0.70086821570468205</v>
      </c>
      <c r="S6094">
        <v>267.98217344899501</v>
      </c>
    </row>
    <row r="6095" spans="1:20" x14ac:dyDescent="0.25">
      <c r="A6095">
        <v>2859</v>
      </c>
      <c r="B6095">
        <v>1499</v>
      </c>
      <c r="C6095">
        <v>233.827088111146</v>
      </c>
      <c r="D6095">
        <v>0.13957244678542999</v>
      </c>
      <c r="E6095">
        <v>0</v>
      </c>
      <c r="F6095">
        <v>5.6390312168474503E-2</v>
      </c>
      <c r="G6095">
        <v>187</v>
      </c>
      <c r="H6095">
        <v>4</v>
      </c>
      <c r="I6095">
        <v>53.900162218249399</v>
      </c>
      <c r="J6095">
        <v>203.376497215228</v>
      </c>
      <c r="K6095">
        <v>24.807307824321601</v>
      </c>
      <c r="L6095">
        <v>-39.488300000000002</v>
      </c>
      <c r="M6095">
        <v>152.50237000398999</v>
      </c>
      <c r="N6095">
        <v>88.851658215478693</v>
      </c>
      <c r="O6095">
        <v>2.0340111866659401</v>
      </c>
      <c r="P6095">
        <v>20.41</v>
      </c>
      <c r="Q6095">
        <v>0</v>
      </c>
      <c r="R6095">
        <v>-6.3943827942460398</v>
      </c>
      <c r="S6095">
        <v>255.89014226484301</v>
      </c>
      <c r="T6095">
        <f>IF(AND(C6095&gt;=$V$3,B6095=$V$1,A6095&lt;=2004),1,0)</f>
        <v>0</v>
      </c>
    </row>
    <row r="6096" spans="1:20" hidden="1" x14ac:dyDescent="0.25">
      <c r="A6096">
        <v>2859</v>
      </c>
      <c r="B6096">
        <v>1513</v>
      </c>
      <c r="C6096">
        <v>237.00840288262799</v>
      </c>
      <c r="D6096">
        <v>0.14518443364172801</v>
      </c>
      <c r="E6096">
        <v>0</v>
      </c>
      <c r="F6096">
        <v>4.68496115880849E-2</v>
      </c>
      <c r="G6096">
        <v>187</v>
      </c>
      <c r="H6096">
        <v>4</v>
      </c>
      <c r="I6096">
        <v>60.179540443061498</v>
      </c>
      <c r="J6096">
        <v>204.38525248893399</v>
      </c>
      <c r="K6096">
        <v>24.807307824321601</v>
      </c>
      <c r="L6096">
        <v>-37.064602000000001</v>
      </c>
      <c r="M6096">
        <v>160.970915222759</v>
      </c>
      <c r="N6096">
        <v>94.162769521342199</v>
      </c>
      <c r="O6096">
        <v>3.53584071725321</v>
      </c>
      <c r="P6096">
        <v>18.09</v>
      </c>
      <c r="Q6096">
        <v>0</v>
      </c>
      <c r="R6096">
        <v>-6.2743605720922204</v>
      </c>
      <c r="S6096">
        <v>258.65598655628003</v>
      </c>
    </row>
    <row r="6097" spans="1:20" hidden="1" x14ac:dyDescent="0.25">
      <c r="A6097">
        <v>2859</v>
      </c>
      <c r="B6097">
        <v>3090</v>
      </c>
      <c r="C6097">
        <v>271.40904147086599</v>
      </c>
      <c r="D6097">
        <v>0.11783805836545699</v>
      </c>
      <c r="E6097">
        <v>0</v>
      </c>
      <c r="F6097">
        <v>7.1719926831320002E-2</v>
      </c>
      <c r="G6097">
        <v>187</v>
      </c>
      <c r="H6097">
        <v>4</v>
      </c>
      <c r="I6097">
        <v>190.62244650895801</v>
      </c>
      <c r="J6097">
        <v>250.287329229204</v>
      </c>
      <c r="K6097">
        <v>24.807307824321601</v>
      </c>
      <c r="L6097">
        <v>47.642398999999997</v>
      </c>
      <c r="M6097">
        <v>276.81223306527198</v>
      </c>
      <c r="N6097">
        <v>158.59336748336</v>
      </c>
      <c r="O6097">
        <v>2.9397327333245502E-2</v>
      </c>
      <c r="P6097">
        <v>0.6</v>
      </c>
      <c r="Q6097">
        <v>0</v>
      </c>
      <c r="R6097">
        <v>6.8185162894589997</v>
      </c>
      <c r="S6097">
        <v>247.83407400718701</v>
      </c>
    </row>
    <row r="6098" spans="1:20" hidden="1" x14ac:dyDescent="0.25">
      <c r="A6098">
        <v>2860</v>
      </c>
      <c r="B6098">
        <v>333</v>
      </c>
      <c r="C6098">
        <v>270.45983181629299</v>
      </c>
      <c r="D6098">
        <v>0.107265721131654</v>
      </c>
      <c r="E6098">
        <v>0</v>
      </c>
      <c r="F6098">
        <v>-9.0675780185845795E-2</v>
      </c>
      <c r="G6098">
        <v>188</v>
      </c>
      <c r="H6098">
        <v>4</v>
      </c>
      <c r="I6098">
        <v>179.29103163966201</v>
      </c>
      <c r="J6098">
        <v>254.368141165494</v>
      </c>
      <c r="K6098">
        <v>24.727189275292101</v>
      </c>
      <c r="L6098">
        <v>22.605801</v>
      </c>
      <c r="M6098">
        <v>272.942409640383</v>
      </c>
      <c r="N6098">
        <v>154.974309209951</v>
      </c>
      <c r="O6098">
        <v>-4.48186387631773E-2</v>
      </c>
      <c r="P6098">
        <v>1.86</v>
      </c>
      <c r="Q6098">
        <v>0</v>
      </c>
      <c r="R6098">
        <v>0.70530450455854998</v>
      </c>
      <c r="S6098">
        <v>267.99368123564898</v>
      </c>
    </row>
    <row r="6099" spans="1:20" x14ac:dyDescent="0.25">
      <c r="A6099">
        <v>2860</v>
      </c>
      <c r="B6099">
        <v>1499</v>
      </c>
      <c r="C6099">
        <v>233.85449080216199</v>
      </c>
      <c r="D6099">
        <v>0.13919159646725501</v>
      </c>
      <c r="E6099">
        <v>0</v>
      </c>
      <c r="F6099">
        <v>-0.16637539220109601</v>
      </c>
      <c r="G6099">
        <v>188</v>
      </c>
      <c r="H6099">
        <v>4</v>
      </c>
      <c r="I6099">
        <v>54.235361752458303</v>
      </c>
      <c r="J6099">
        <v>203.403899906243</v>
      </c>
      <c r="K6099">
        <v>24.727189275292101</v>
      </c>
      <c r="L6099">
        <v>-39.488300000000002</v>
      </c>
      <c r="M6099">
        <v>152.55748885240999</v>
      </c>
      <c r="N6099">
        <v>88.859180520779901</v>
      </c>
      <c r="O6099">
        <v>2.0341624115947901</v>
      </c>
      <c r="P6099">
        <v>20.440000000000001</v>
      </c>
      <c r="Q6099">
        <v>0</v>
      </c>
      <c r="R6099">
        <v>-6.3582288103129398</v>
      </c>
      <c r="S6099">
        <v>255.78640105778001</v>
      </c>
      <c r="T6099">
        <f>IF(AND(C6099&gt;=$V$3,B6099=$V$1,A6099&lt;=2004),1,0)</f>
        <v>0</v>
      </c>
    </row>
    <row r="6100" spans="1:20" hidden="1" x14ac:dyDescent="0.25">
      <c r="A6100">
        <v>2860</v>
      </c>
      <c r="B6100">
        <v>1513</v>
      </c>
      <c r="C6100">
        <v>237.036979793867</v>
      </c>
      <c r="D6100">
        <v>0.144788269935924</v>
      </c>
      <c r="E6100">
        <v>0</v>
      </c>
      <c r="F6100">
        <v>-0.17227261530758001</v>
      </c>
      <c r="G6100">
        <v>188</v>
      </c>
      <c r="H6100">
        <v>4</v>
      </c>
      <c r="I6100">
        <v>60.525819731349102</v>
      </c>
      <c r="J6100">
        <v>204.413829400173</v>
      </c>
      <c r="K6100">
        <v>24.727189275292101</v>
      </c>
      <c r="L6100">
        <v>-37.064602000000001</v>
      </c>
      <c r="M6100">
        <v>161.03090029655101</v>
      </c>
      <c r="N6100">
        <v>94.171540909190796</v>
      </c>
      <c r="O6100">
        <v>3.5179451231716001</v>
      </c>
      <c r="P6100">
        <v>18.14</v>
      </c>
      <c r="Q6100">
        <v>0</v>
      </c>
      <c r="R6100">
        <v>-6.2384966844860603</v>
      </c>
      <c r="S6100">
        <v>258.55419890509302</v>
      </c>
    </row>
    <row r="6101" spans="1:20" hidden="1" x14ac:dyDescent="0.25">
      <c r="A6101">
        <v>2860</v>
      </c>
      <c r="B6101">
        <v>3090</v>
      </c>
      <c r="C6101">
        <v>271.43438553669398</v>
      </c>
      <c r="D6101">
        <v>0.117516514514537</v>
      </c>
      <c r="E6101">
        <v>0</v>
      </c>
      <c r="F6101">
        <v>1.6505412878237799E-2</v>
      </c>
      <c r="G6101">
        <v>188</v>
      </c>
      <c r="H6101">
        <v>4</v>
      </c>
      <c r="I6101">
        <v>190.69991248539</v>
      </c>
      <c r="J6101">
        <v>250.312673295032</v>
      </c>
      <c r="K6101">
        <v>24.727189275292101</v>
      </c>
      <c r="L6101">
        <v>47.642398999999997</v>
      </c>
      <c r="M6101">
        <v>276.91819431454201</v>
      </c>
      <c r="N6101">
        <v>158.61204578804001</v>
      </c>
      <c r="O6101">
        <v>3.4760216876255898E-2</v>
      </c>
      <c r="P6101">
        <v>0.59</v>
      </c>
      <c r="Q6101">
        <v>0</v>
      </c>
      <c r="R6101">
        <v>6.7939386943238498</v>
      </c>
      <c r="S6101">
        <v>247.94492428041301</v>
      </c>
    </row>
    <row r="6102" spans="1:20" hidden="1" x14ac:dyDescent="0.25">
      <c r="A6102">
        <v>2861</v>
      </c>
      <c r="B6102">
        <v>333</v>
      </c>
      <c r="C6102">
        <v>270.48593219569898</v>
      </c>
      <c r="D6102">
        <v>0.10696382640921701</v>
      </c>
      <c r="E6102">
        <v>0</v>
      </c>
      <c r="F6102">
        <v>0.109989289941468</v>
      </c>
      <c r="G6102">
        <v>189</v>
      </c>
      <c r="H6102">
        <v>4</v>
      </c>
      <c r="I6102">
        <v>179.29103163966201</v>
      </c>
      <c r="J6102">
        <v>254.39424154490001</v>
      </c>
      <c r="K6102">
        <v>24.727189275292101</v>
      </c>
      <c r="L6102">
        <v>22.605801</v>
      </c>
      <c r="M6102">
        <v>273.06456139535499</v>
      </c>
      <c r="N6102">
        <v>155.00234789861801</v>
      </c>
      <c r="O6102">
        <v>-4.5293153612130897E-2</v>
      </c>
      <c r="P6102">
        <v>1.85</v>
      </c>
      <c r="Q6102">
        <v>0</v>
      </c>
      <c r="R6102">
        <v>0.71070621334589601</v>
      </c>
      <c r="S6102">
        <v>268.00527715687798</v>
      </c>
    </row>
    <row r="6103" spans="1:20" x14ac:dyDescent="0.25">
      <c r="A6103">
        <v>2861</v>
      </c>
      <c r="B6103">
        <v>1499</v>
      </c>
      <c r="C6103">
        <v>233.879911063506</v>
      </c>
      <c r="D6103">
        <v>0.138799847752589</v>
      </c>
      <c r="E6103">
        <v>0</v>
      </c>
      <c r="F6103">
        <v>5.2524905008480602E-2</v>
      </c>
      <c r="G6103">
        <v>189</v>
      </c>
      <c r="H6103">
        <v>4</v>
      </c>
      <c r="I6103">
        <v>54.235361752458303</v>
      </c>
      <c r="J6103">
        <v>203.42932016758701</v>
      </c>
      <c r="K6103">
        <v>24.727189275292101</v>
      </c>
      <c r="L6103">
        <v>-39.488300000000002</v>
      </c>
      <c r="M6103">
        <v>152.62901556388201</v>
      </c>
      <c r="N6103">
        <v>88.875489755981306</v>
      </c>
      <c r="O6103">
        <v>2.0346486131155199</v>
      </c>
      <c r="P6103">
        <v>20.48</v>
      </c>
      <c r="Q6103">
        <v>0</v>
      </c>
      <c r="R6103">
        <v>-6.3204351800544902</v>
      </c>
      <c r="S6103">
        <v>255.68327649364301</v>
      </c>
      <c r="T6103">
        <f>IF(AND(C6103&gt;=$V$3,B6103=$V$1,A6103&lt;=2004),1,0)</f>
        <v>0</v>
      </c>
    </row>
    <row r="6104" spans="1:20" hidden="1" x14ac:dyDescent="0.25">
      <c r="A6104">
        <v>2861</v>
      </c>
      <c r="B6104">
        <v>1513</v>
      </c>
      <c r="C6104">
        <v>237.063160667338</v>
      </c>
      <c r="D6104">
        <v>0.14438076962638199</v>
      </c>
      <c r="E6104">
        <v>0</v>
      </c>
      <c r="F6104">
        <v>6.3483647663280005E-2</v>
      </c>
      <c r="G6104">
        <v>189</v>
      </c>
      <c r="H6104">
        <v>4</v>
      </c>
      <c r="I6104">
        <v>60.525819731349102</v>
      </c>
      <c r="J6104">
        <v>204.44001027364399</v>
      </c>
      <c r="K6104">
        <v>24.727189275292101</v>
      </c>
      <c r="L6104">
        <v>-37.064602000000001</v>
      </c>
      <c r="M6104">
        <v>161.10857852283101</v>
      </c>
      <c r="N6104">
        <v>94.189834383364499</v>
      </c>
      <c r="O6104">
        <v>3.5014152654671098</v>
      </c>
      <c r="P6104">
        <v>18.190000000000001</v>
      </c>
      <c r="Q6104">
        <v>0</v>
      </c>
      <c r="R6104">
        <v>-6.20092764663287</v>
      </c>
      <c r="S6104">
        <v>258.453024232372</v>
      </c>
    </row>
    <row r="6105" spans="1:20" hidden="1" x14ac:dyDescent="0.25">
      <c r="A6105">
        <v>2861</v>
      </c>
      <c r="B6105">
        <v>3090</v>
      </c>
      <c r="C6105">
        <v>271.45716515218498</v>
      </c>
      <c r="D6105">
        <v>0.117185769378469</v>
      </c>
      <c r="E6105">
        <v>0</v>
      </c>
      <c r="F6105">
        <v>6.7945131616930596E-2</v>
      </c>
      <c r="G6105">
        <v>189</v>
      </c>
      <c r="H6105">
        <v>4</v>
      </c>
      <c r="I6105">
        <v>190.69991248539</v>
      </c>
      <c r="J6105">
        <v>250.335452910523</v>
      </c>
      <c r="K6105">
        <v>24.727189275292101</v>
      </c>
      <c r="L6105">
        <v>47.642398999999997</v>
      </c>
      <c r="M6105">
        <v>277.02164283649699</v>
      </c>
      <c r="N6105">
        <v>158.62797301044901</v>
      </c>
      <c r="O6105">
        <v>3.9694826680449401E-2</v>
      </c>
      <c r="P6105">
        <v>0.57999999999999996</v>
      </c>
      <c r="Q6105">
        <v>0</v>
      </c>
      <c r="R6105">
        <v>6.7692971361987002</v>
      </c>
      <c r="S6105">
        <v>248.05537250063799</v>
      </c>
    </row>
    <row r="6106" spans="1:20" hidden="1" x14ac:dyDescent="0.25">
      <c r="A6106">
        <v>2862</v>
      </c>
      <c r="B6106">
        <v>333</v>
      </c>
      <c r="C6106">
        <v>270.51560633705401</v>
      </c>
      <c r="D6106">
        <v>0.106664905239438</v>
      </c>
      <c r="E6106">
        <v>0</v>
      </c>
      <c r="F6106">
        <v>-9.4686347185918895E-2</v>
      </c>
      <c r="G6106">
        <v>190</v>
      </c>
      <c r="H6106">
        <v>4</v>
      </c>
      <c r="I6106">
        <v>179.572312085427</v>
      </c>
      <c r="J6106">
        <v>254.42391568625499</v>
      </c>
      <c r="K6106">
        <v>24.639538584871701</v>
      </c>
      <c r="L6106">
        <v>22.605801</v>
      </c>
      <c r="M6106">
        <v>273.16998363656597</v>
      </c>
      <c r="N6106">
        <v>155.021189816771</v>
      </c>
      <c r="O6106">
        <v>-4.4436816807477603E-2</v>
      </c>
      <c r="P6106">
        <v>1.85</v>
      </c>
      <c r="Q6106">
        <v>0</v>
      </c>
      <c r="R6106">
        <v>0.71488617244021402</v>
      </c>
      <c r="S6106">
        <v>268.01694127854699</v>
      </c>
    </row>
    <row r="6107" spans="1:20" x14ac:dyDescent="0.25">
      <c r="A6107">
        <v>2862</v>
      </c>
      <c r="B6107">
        <v>1499</v>
      </c>
      <c r="C6107">
        <v>233.91198185201699</v>
      </c>
      <c r="D6107">
        <v>0.13841195761955799</v>
      </c>
      <c r="E6107">
        <v>0</v>
      </c>
      <c r="F6107">
        <v>-0.17620673543114601</v>
      </c>
      <c r="G6107">
        <v>190</v>
      </c>
      <c r="H6107">
        <v>4</v>
      </c>
      <c r="I6107">
        <v>54.596345125196699</v>
      </c>
      <c r="J6107">
        <v>203.461390956099</v>
      </c>
      <c r="K6107">
        <v>24.639538584871701</v>
      </c>
      <c r="L6107">
        <v>-39.488300000000002</v>
      </c>
      <c r="M6107">
        <v>152.695390207645</v>
      </c>
      <c r="N6107">
        <v>88.888980084304706</v>
      </c>
      <c r="O6107">
        <v>2.0338889436154499</v>
      </c>
      <c r="P6107">
        <v>20.51</v>
      </c>
      <c r="Q6107">
        <v>0</v>
      </c>
      <c r="R6107">
        <v>-6.2833905620657999</v>
      </c>
      <c r="S6107">
        <v>255.580756351509</v>
      </c>
      <c r="T6107">
        <f>IF(AND(C6107&gt;=$V$3,B6107=$V$1,A6107&lt;=2004),1,0)</f>
        <v>0</v>
      </c>
    </row>
    <row r="6108" spans="1:20" hidden="1" x14ac:dyDescent="0.25">
      <c r="A6108">
        <v>2862</v>
      </c>
      <c r="B6108">
        <v>1513</v>
      </c>
      <c r="C6108">
        <v>237.09672218422301</v>
      </c>
      <c r="D6108">
        <v>0.143977283045926</v>
      </c>
      <c r="E6108">
        <v>0</v>
      </c>
      <c r="F6108">
        <v>-0.19555164280224699</v>
      </c>
      <c r="G6108">
        <v>190</v>
      </c>
      <c r="H6108">
        <v>4</v>
      </c>
      <c r="I6108">
        <v>60.898079936705201</v>
      </c>
      <c r="J6108">
        <v>204.47357179052901</v>
      </c>
      <c r="K6108">
        <v>24.639538584871701</v>
      </c>
      <c r="L6108">
        <v>-37.064602000000001</v>
      </c>
      <c r="M6108">
        <v>161.17976846423599</v>
      </c>
      <c r="N6108">
        <v>94.204527708797201</v>
      </c>
      <c r="O6108">
        <v>3.4858696506853701</v>
      </c>
      <c r="P6108">
        <v>18.25</v>
      </c>
      <c r="Q6108">
        <v>0</v>
      </c>
      <c r="R6108">
        <v>-6.1642257604247099</v>
      </c>
      <c r="S6108">
        <v>258.352448389622</v>
      </c>
    </row>
    <row r="6109" spans="1:20" hidden="1" x14ac:dyDescent="0.25">
      <c r="A6109">
        <v>2862</v>
      </c>
      <c r="B6109">
        <v>3090</v>
      </c>
      <c r="C6109">
        <v>271.47906385068899</v>
      </c>
      <c r="D6109">
        <v>0.116858281961087</v>
      </c>
      <c r="E6109">
        <v>0</v>
      </c>
      <c r="F6109">
        <v>2.3339940280658601E-2</v>
      </c>
      <c r="G6109">
        <v>190</v>
      </c>
      <c r="H6109">
        <v>4</v>
      </c>
      <c r="I6109">
        <v>190.75993711498</v>
      </c>
      <c r="J6109">
        <v>250.35735160902701</v>
      </c>
      <c r="K6109">
        <v>24.639538584871701</v>
      </c>
      <c r="L6109">
        <v>47.642398999999997</v>
      </c>
      <c r="M6109">
        <v>277.11464860548801</v>
      </c>
      <c r="N6109">
        <v>158.63823947536301</v>
      </c>
      <c r="O6109">
        <v>4.4438299927881002E-2</v>
      </c>
      <c r="P6109">
        <v>0.56999999999999995</v>
      </c>
      <c r="Q6109">
        <v>0</v>
      </c>
      <c r="R6109">
        <v>6.7440324088182297</v>
      </c>
      <c r="S6109">
        <v>248.16540850019601</v>
      </c>
    </row>
    <row r="6110" spans="1:20" hidden="1" x14ac:dyDescent="0.25">
      <c r="A6110">
        <v>2863</v>
      </c>
      <c r="B6110">
        <v>333</v>
      </c>
      <c r="C6110">
        <v>270.54158812848601</v>
      </c>
      <c r="D6110">
        <v>0.106367822955</v>
      </c>
      <c r="E6110">
        <v>0</v>
      </c>
      <c r="F6110">
        <v>9.7828458933504295E-2</v>
      </c>
      <c r="G6110">
        <v>191</v>
      </c>
      <c r="H6110">
        <v>4</v>
      </c>
      <c r="I6110">
        <v>179.572312085427</v>
      </c>
      <c r="J6110">
        <v>254.44989747768699</v>
      </c>
      <c r="K6110">
        <v>24.639538584871701</v>
      </c>
      <c r="L6110">
        <v>22.605801</v>
      </c>
      <c r="M6110">
        <v>273.289877764572</v>
      </c>
      <c r="N6110">
        <v>155.048390461385</v>
      </c>
      <c r="O6110">
        <v>-4.4381584988720302E-2</v>
      </c>
      <c r="P6110">
        <v>1.85</v>
      </c>
      <c r="Q6110">
        <v>0</v>
      </c>
      <c r="R6110">
        <v>0.720076379799796</v>
      </c>
      <c r="S6110">
        <v>268.02869008392099</v>
      </c>
    </row>
    <row r="6111" spans="1:20" x14ac:dyDescent="0.25">
      <c r="A6111">
        <v>2863</v>
      </c>
      <c r="B6111">
        <v>1499</v>
      </c>
      <c r="C6111">
        <v>233.942206874493</v>
      </c>
      <c r="D6111">
        <v>0.13802645368580399</v>
      </c>
      <c r="E6111">
        <v>0</v>
      </c>
      <c r="F6111">
        <v>4.8903980594888097E-2</v>
      </c>
      <c r="G6111">
        <v>191</v>
      </c>
      <c r="H6111">
        <v>4</v>
      </c>
      <c r="I6111">
        <v>54.596345125196699</v>
      </c>
      <c r="J6111">
        <v>203.491615978575</v>
      </c>
      <c r="K6111">
        <v>24.639538584871701</v>
      </c>
      <c r="L6111">
        <v>-39.488300000000002</v>
      </c>
      <c r="M6111">
        <v>152.77916087269099</v>
      </c>
      <c r="N6111">
        <v>88.912681962417807</v>
      </c>
      <c r="O6111">
        <v>2.0338407613467102</v>
      </c>
      <c r="P6111">
        <v>20.56</v>
      </c>
      <c r="Q6111">
        <v>0</v>
      </c>
      <c r="R6111">
        <v>-6.2446035506720401</v>
      </c>
      <c r="S6111">
        <v>255.478869060362</v>
      </c>
      <c r="T6111">
        <f>IF(AND(C6111&gt;=$V$3,B6111=$V$1,A6111&lt;=2004),1,0)</f>
        <v>0</v>
      </c>
    </row>
    <row r="6112" spans="1:20" hidden="1" x14ac:dyDescent="0.25">
      <c r="A6112">
        <v>2863</v>
      </c>
      <c r="B6112">
        <v>1513</v>
      </c>
      <c r="C6112">
        <v>237.12768994913699</v>
      </c>
      <c r="D6112">
        <v>0.14357627861003799</v>
      </c>
      <c r="E6112">
        <v>0</v>
      </c>
      <c r="F6112">
        <v>6.8722126320476903E-2</v>
      </c>
      <c r="G6112">
        <v>191</v>
      </c>
      <c r="H6112">
        <v>4</v>
      </c>
      <c r="I6112">
        <v>60.898079936705201</v>
      </c>
      <c r="J6112">
        <v>204.50453955544299</v>
      </c>
      <c r="K6112">
        <v>24.639538584871701</v>
      </c>
      <c r="L6112">
        <v>-37.064602000000001</v>
      </c>
      <c r="M6112">
        <v>161.27106204779801</v>
      </c>
      <c r="N6112">
        <v>94.231060869909896</v>
      </c>
      <c r="O6112">
        <v>3.47056424610214</v>
      </c>
      <c r="P6112">
        <v>18.3</v>
      </c>
      <c r="Q6112">
        <v>0</v>
      </c>
      <c r="R6112">
        <v>-6.1255694611367701</v>
      </c>
      <c r="S6112">
        <v>258.252503265153</v>
      </c>
    </row>
    <row r="6113" spans="1:20" hidden="1" x14ac:dyDescent="0.25">
      <c r="A6113">
        <v>2863</v>
      </c>
      <c r="B6113">
        <v>3090</v>
      </c>
      <c r="C6113">
        <v>271.49862753036302</v>
      </c>
      <c r="D6113">
        <v>0.116532809161175</v>
      </c>
      <c r="E6113">
        <v>0</v>
      </c>
      <c r="F6113">
        <v>6.18663241767878E-2</v>
      </c>
      <c r="G6113">
        <v>191</v>
      </c>
      <c r="H6113">
        <v>4</v>
      </c>
      <c r="I6113">
        <v>190.75993711498</v>
      </c>
      <c r="J6113">
        <v>250.37691528870101</v>
      </c>
      <c r="K6113">
        <v>24.639538584871701</v>
      </c>
      <c r="L6113">
        <v>47.642398999999997</v>
      </c>
      <c r="M6113">
        <v>277.20407979804003</v>
      </c>
      <c r="N6113">
        <v>158.64661940853199</v>
      </c>
      <c r="O6113">
        <v>4.8223436769234199E-2</v>
      </c>
      <c r="P6113">
        <v>0.56000000000000005</v>
      </c>
      <c r="Q6113">
        <v>0</v>
      </c>
      <c r="R6113">
        <v>6.7186326104529996</v>
      </c>
      <c r="S6113">
        <v>248.275030075263</v>
      </c>
    </row>
    <row r="6114" spans="1:20" hidden="1" x14ac:dyDescent="0.25">
      <c r="A6114">
        <v>2864</v>
      </c>
      <c r="B6114">
        <v>333</v>
      </c>
      <c r="C6114">
        <v>270.57080594250903</v>
      </c>
      <c r="D6114">
        <v>0.10606730481438</v>
      </c>
      <c r="E6114">
        <v>0</v>
      </c>
      <c r="F6114">
        <v>-8.5737964224423299E-2</v>
      </c>
      <c r="G6114">
        <v>192</v>
      </c>
      <c r="H6114">
        <v>4</v>
      </c>
      <c r="I6114">
        <v>179.85668351434799</v>
      </c>
      <c r="J6114">
        <v>254.479115291711</v>
      </c>
      <c r="K6114">
        <v>24.544382452309801</v>
      </c>
      <c r="L6114">
        <v>22.605801</v>
      </c>
      <c r="M6114">
        <v>273.39488588193899</v>
      </c>
      <c r="N6114">
        <v>155.06656575438501</v>
      </c>
      <c r="O6114">
        <v>-4.4327821573093298E-2</v>
      </c>
      <c r="P6114">
        <v>1.84</v>
      </c>
      <c r="Q6114">
        <v>0</v>
      </c>
      <c r="R6114">
        <v>0.72417810485475598</v>
      </c>
      <c r="S6114">
        <v>268.04050581326499</v>
      </c>
    </row>
    <row r="6115" spans="1:20" x14ac:dyDescent="0.25">
      <c r="A6115">
        <v>2864</v>
      </c>
      <c r="B6115">
        <v>1499</v>
      </c>
      <c r="C6115">
        <v>233.97981520994199</v>
      </c>
      <c r="D6115">
        <v>0.13763649126986199</v>
      </c>
      <c r="E6115">
        <v>0</v>
      </c>
      <c r="F6115">
        <v>-0.195621949636819</v>
      </c>
      <c r="G6115">
        <v>192</v>
      </c>
      <c r="H6115">
        <v>4</v>
      </c>
      <c r="I6115">
        <v>54.983196397563702</v>
      </c>
      <c r="J6115">
        <v>203.52922431402399</v>
      </c>
      <c r="K6115">
        <v>24.544382452309801</v>
      </c>
      <c r="L6115">
        <v>-39.488300000000002</v>
      </c>
      <c r="M6115">
        <v>152.85814184046899</v>
      </c>
      <c r="N6115">
        <v>88.9332334291406</v>
      </c>
      <c r="O6115">
        <v>2.0320937770936398</v>
      </c>
      <c r="P6115">
        <v>20.6</v>
      </c>
      <c r="Q6115">
        <v>0</v>
      </c>
      <c r="R6115">
        <v>-6.2065308381263202</v>
      </c>
      <c r="S6115">
        <v>255.37760296566299</v>
      </c>
      <c r="T6115">
        <f>IF(AND(C6115&gt;=$V$3,B6115=$V$1,A6115&lt;=2004),1,0)</f>
        <v>0</v>
      </c>
    </row>
    <row r="6116" spans="1:20" hidden="1" x14ac:dyDescent="0.25">
      <c r="A6116">
        <v>2864</v>
      </c>
      <c r="B6116">
        <v>1513</v>
      </c>
      <c r="C6116">
        <v>237.16650998217</v>
      </c>
      <c r="D6116">
        <v>0.14317063642346001</v>
      </c>
      <c r="E6116">
        <v>0</v>
      </c>
      <c r="F6116">
        <v>-0.20804736738194601</v>
      </c>
      <c r="G6116">
        <v>192</v>
      </c>
      <c r="H6116">
        <v>4</v>
      </c>
      <c r="I6116">
        <v>61.296387191943602</v>
      </c>
      <c r="J6116">
        <v>204.54335958847599</v>
      </c>
      <c r="K6116">
        <v>24.544382452309801</v>
      </c>
      <c r="L6116">
        <v>-37.064602000000001</v>
      </c>
      <c r="M6116">
        <v>161.35533453935199</v>
      </c>
      <c r="N6116">
        <v>94.253102335625698</v>
      </c>
      <c r="O6116">
        <v>3.4571805602195802</v>
      </c>
      <c r="P6116">
        <v>18.36</v>
      </c>
      <c r="Q6116">
        <v>0</v>
      </c>
      <c r="R6116">
        <v>-6.0878424039889003</v>
      </c>
      <c r="S6116">
        <v>258.15317369740097</v>
      </c>
    </row>
    <row r="6117" spans="1:20" hidden="1" x14ac:dyDescent="0.25">
      <c r="A6117">
        <v>2864</v>
      </c>
      <c r="B6117">
        <v>3090</v>
      </c>
      <c r="C6117">
        <v>271.51706652740802</v>
      </c>
      <c r="D6117">
        <v>0.116203572159257</v>
      </c>
      <c r="E6117">
        <v>0</v>
      </c>
      <c r="F6117">
        <v>2.9798489663109599E-2</v>
      </c>
      <c r="G6117">
        <v>192</v>
      </c>
      <c r="H6117">
        <v>4</v>
      </c>
      <c r="I6117">
        <v>190.80240676238799</v>
      </c>
      <c r="J6117">
        <v>250.39535428574601</v>
      </c>
      <c r="K6117">
        <v>24.544382452309801</v>
      </c>
      <c r="L6117">
        <v>47.642398999999997</v>
      </c>
      <c r="M6117">
        <v>277.28399340884999</v>
      </c>
      <c r="N6117">
        <v>158.648952934487</v>
      </c>
      <c r="O6117">
        <v>5.21810420882605E-2</v>
      </c>
      <c r="P6117">
        <v>0.55000000000000004</v>
      </c>
      <c r="Q6117">
        <v>0</v>
      </c>
      <c r="R6117">
        <v>6.6926793266921196</v>
      </c>
      <c r="S6117">
        <v>248.38422819514</v>
      </c>
    </row>
    <row r="6118" spans="1:20" hidden="1" x14ac:dyDescent="0.25">
      <c r="A6118">
        <v>2865</v>
      </c>
      <c r="B6118">
        <v>333</v>
      </c>
      <c r="C6118">
        <v>270.60348705000598</v>
      </c>
      <c r="D6118">
        <v>0.105765889343297</v>
      </c>
      <c r="E6118">
        <v>0</v>
      </c>
      <c r="F6118">
        <v>-9.1759461169546905E-2</v>
      </c>
      <c r="G6118">
        <v>193</v>
      </c>
      <c r="H6118">
        <v>4</v>
      </c>
      <c r="I6118">
        <v>180.14397508949901</v>
      </c>
      <c r="J6118">
        <v>254.51179639920699</v>
      </c>
      <c r="K6118">
        <v>24.441749863086098</v>
      </c>
      <c r="L6118">
        <v>22.605801</v>
      </c>
      <c r="M6118">
        <v>273.51300886783798</v>
      </c>
      <c r="N6118">
        <v>155.09194725522201</v>
      </c>
      <c r="O6118">
        <v>-4.3346961580632601E-2</v>
      </c>
      <c r="P6118">
        <v>1.84</v>
      </c>
      <c r="Q6118">
        <v>0</v>
      </c>
      <c r="R6118">
        <v>0.72919311480758997</v>
      </c>
      <c r="S6118">
        <v>268.05240336778297</v>
      </c>
    </row>
    <row r="6119" spans="1:20" x14ac:dyDescent="0.25">
      <c r="A6119">
        <v>2865</v>
      </c>
      <c r="B6119">
        <v>1499</v>
      </c>
      <c r="C6119">
        <v>234.02544002410099</v>
      </c>
      <c r="D6119">
        <v>0.13724536444782301</v>
      </c>
      <c r="E6119">
        <v>0</v>
      </c>
      <c r="F6119">
        <v>-0.212397723269653</v>
      </c>
      <c r="G6119">
        <v>193</v>
      </c>
      <c r="H6119">
        <v>4</v>
      </c>
      <c r="I6119">
        <v>55.395998796716199</v>
      </c>
      <c r="J6119">
        <v>203.574849128182</v>
      </c>
      <c r="K6119">
        <v>24.441749863086098</v>
      </c>
      <c r="L6119">
        <v>-39.488300000000002</v>
      </c>
      <c r="M6119">
        <v>152.95645888625899</v>
      </c>
      <c r="N6119">
        <v>88.9648823170687</v>
      </c>
      <c r="O6119">
        <v>2.03027953306148</v>
      </c>
      <c r="P6119">
        <v>20.65</v>
      </c>
      <c r="Q6119">
        <v>0</v>
      </c>
      <c r="R6119">
        <v>-6.1665093888460198</v>
      </c>
      <c r="S6119">
        <v>255.27698986310699</v>
      </c>
      <c r="T6119">
        <f>IF(AND(C6119&gt;=$V$3,B6119=$V$1,A6119&lt;=2004),1,0)</f>
        <v>0</v>
      </c>
    </row>
    <row r="6120" spans="1:20" hidden="1" x14ac:dyDescent="0.25">
      <c r="A6120">
        <v>2865</v>
      </c>
      <c r="B6120">
        <v>1513</v>
      </c>
      <c r="C6120">
        <v>237.21303853104001</v>
      </c>
      <c r="D6120">
        <v>0.14276378301186099</v>
      </c>
      <c r="E6120">
        <v>0</v>
      </c>
      <c r="F6120">
        <v>-0.20423856459897899</v>
      </c>
      <c r="G6120">
        <v>193</v>
      </c>
      <c r="H6120">
        <v>4</v>
      </c>
      <c r="I6120">
        <v>61.720805518986502</v>
      </c>
      <c r="J6120">
        <v>204.58988813734601</v>
      </c>
      <c r="K6120">
        <v>24.441749863086098</v>
      </c>
      <c r="L6120">
        <v>-37.064602000000001</v>
      </c>
      <c r="M6120">
        <v>161.46102203211601</v>
      </c>
      <c r="N6120">
        <v>94.287489324414196</v>
      </c>
      <c r="O6120">
        <v>3.4440076664119101</v>
      </c>
      <c r="P6120">
        <v>18.41</v>
      </c>
      <c r="Q6120">
        <v>0</v>
      </c>
      <c r="R6120">
        <v>-6.0480298392493896</v>
      </c>
      <c r="S6120">
        <v>258.05449371361999</v>
      </c>
    </row>
    <row r="6121" spans="1:20" hidden="1" x14ac:dyDescent="0.25">
      <c r="A6121">
        <v>2865</v>
      </c>
      <c r="B6121">
        <v>3090</v>
      </c>
      <c r="C6121">
        <v>271.53399675699001</v>
      </c>
      <c r="D6121">
        <v>0.115873352073951</v>
      </c>
      <c r="E6121">
        <v>0</v>
      </c>
      <c r="F6121">
        <v>3.9974798389119201E-2</v>
      </c>
      <c r="G6121">
        <v>193</v>
      </c>
      <c r="H6121">
        <v>4</v>
      </c>
      <c r="I6121">
        <v>190.82721203427101</v>
      </c>
      <c r="J6121">
        <v>250.412284515328</v>
      </c>
      <c r="K6121">
        <v>24.441749863086098</v>
      </c>
      <c r="L6121">
        <v>47.642398999999997</v>
      </c>
      <c r="M6121">
        <v>277.35932873805501</v>
      </c>
      <c r="N6121">
        <v>158.64843396345501</v>
      </c>
      <c r="O6121">
        <v>5.5626717667950097E-2</v>
      </c>
      <c r="P6121">
        <v>0.54</v>
      </c>
      <c r="Q6121">
        <v>0</v>
      </c>
      <c r="R6121">
        <v>6.6665239600971198</v>
      </c>
      <c r="S6121">
        <v>248.492999562634</v>
      </c>
    </row>
    <row r="6122" spans="1:20" hidden="1" x14ac:dyDescent="0.25">
      <c r="A6122">
        <v>2866</v>
      </c>
      <c r="B6122">
        <v>333</v>
      </c>
      <c r="C6122">
        <v>270.63225987298102</v>
      </c>
      <c r="D6122">
        <v>0.10546990433504499</v>
      </c>
      <c r="E6122">
        <v>0</v>
      </c>
      <c r="F6122">
        <v>0.10354959759372399</v>
      </c>
      <c r="G6122">
        <v>194</v>
      </c>
      <c r="H6122">
        <v>4</v>
      </c>
      <c r="I6122">
        <v>180.14397508949901</v>
      </c>
      <c r="J6122">
        <v>254.540569222182</v>
      </c>
      <c r="K6122">
        <v>24.441749863086098</v>
      </c>
      <c r="L6122">
        <v>22.605801</v>
      </c>
      <c r="M6122">
        <v>273.64517874695099</v>
      </c>
      <c r="N6122">
        <v>155.12593253179799</v>
      </c>
      <c r="O6122">
        <v>-4.2722460150903703E-2</v>
      </c>
      <c r="P6122">
        <v>1.84</v>
      </c>
      <c r="Q6122">
        <v>0</v>
      </c>
      <c r="R6122">
        <v>0.73518261129367102</v>
      </c>
      <c r="S6122">
        <v>268.06439864725201</v>
      </c>
    </row>
    <row r="6123" spans="1:20" x14ac:dyDescent="0.25">
      <c r="A6123">
        <v>2866</v>
      </c>
      <c r="B6123">
        <v>1499</v>
      </c>
      <c r="C6123">
        <v>234.068032698038</v>
      </c>
      <c r="D6123">
        <v>0.13686128437644199</v>
      </c>
      <c r="E6123">
        <v>0</v>
      </c>
      <c r="F6123">
        <v>8.03371720923831E-2</v>
      </c>
      <c r="G6123">
        <v>194</v>
      </c>
      <c r="H6123">
        <v>4</v>
      </c>
      <c r="I6123">
        <v>55.395998796716199</v>
      </c>
      <c r="J6123">
        <v>203.61744180212</v>
      </c>
      <c r="K6123">
        <v>24.441749863086098</v>
      </c>
      <c r="L6123">
        <v>-39.488300000000002</v>
      </c>
      <c r="M6123">
        <v>153.07579655575199</v>
      </c>
      <c r="N6123">
        <v>89.009135909293306</v>
      </c>
      <c r="O6123">
        <v>2.0271699297388701</v>
      </c>
      <c r="P6123">
        <v>20.69</v>
      </c>
      <c r="Q6123">
        <v>0</v>
      </c>
      <c r="R6123">
        <v>-6.1243658973450197</v>
      </c>
      <c r="S6123">
        <v>255.17706437605099</v>
      </c>
      <c r="T6123">
        <f>IF(AND(C6123&gt;=$V$3,B6123=$V$1,A6123&lt;=2004),1,0)</f>
        <v>0</v>
      </c>
    </row>
    <row r="6124" spans="1:20" hidden="1" x14ac:dyDescent="0.25">
      <c r="A6124">
        <v>2866</v>
      </c>
      <c r="B6124">
        <v>1513</v>
      </c>
      <c r="C6124">
        <v>237.256810706062</v>
      </c>
      <c r="D6124">
        <v>0.14236425968959501</v>
      </c>
      <c r="E6124">
        <v>0</v>
      </c>
      <c r="F6124">
        <v>7.3030843183707894E-2</v>
      </c>
      <c r="G6124">
        <v>194</v>
      </c>
      <c r="H6124">
        <v>4</v>
      </c>
      <c r="I6124">
        <v>61.720805518986502</v>
      </c>
      <c r="J6124">
        <v>204.633660312367</v>
      </c>
      <c r="K6124">
        <v>24.441749863086098</v>
      </c>
      <c r="L6124">
        <v>-37.064602000000001</v>
      </c>
      <c r="M6124">
        <v>161.58776434694499</v>
      </c>
      <c r="N6124">
        <v>94.334575935945793</v>
      </c>
      <c r="O6124">
        <v>3.43247936556129</v>
      </c>
      <c r="P6124">
        <v>18.47</v>
      </c>
      <c r="Q6124">
        <v>0</v>
      </c>
      <c r="R6124">
        <v>-6.0061830002136798</v>
      </c>
      <c r="S6124">
        <v>257.95649650514002</v>
      </c>
    </row>
    <row r="6125" spans="1:20" hidden="1" x14ac:dyDescent="0.25">
      <c r="A6125">
        <v>2866</v>
      </c>
      <c r="B6125">
        <v>3090</v>
      </c>
      <c r="C6125">
        <v>271.54892490462998</v>
      </c>
      <c r="D6125">
        <v>0.11554908141086</v>
      </c>
      <c r="E6125">
        <v>0</v>
      </c>
      <c r="F6125">
        <v>5.3045138445106901E-2</v>
      </c>
      <c r="G6125">
        <v>194</v>
      </c>
      <c r="H6125">
        <v>4</v>
      </c>
      <c r="I6125">
        <v>190.82721203427101</v>
      </c>
      <c r="J6125">
        <v>250.427212662968</v>
      </c>
      <c r="K6125">
        <v>24.441749863086098</v>
      </c>
      <c r="L6125">
        <v>47.642398999999997</v>
      </c>
      <c r="M6125">
        <v>277.42851328532402</v>
      </c>
      <c r="N6125">
        <v>158.64508272123399</v>
      </c>
      <c r="O6125">
        <v>5.8650182213329002E-2</v>
      </c>
      <c r="P6125">
        <v>0.53</v>
      </c>
      <c r="Q6125">
        <v>0</v>
      </c>
      <c r="R6125">
        <v>6.6400567735974398</v>
      </c>
      <c r="S6125">
        <v>248.601339090073</v>
      </c>
    </row>
    <row r="6126" spans="1:20" hidden="1" x14ac:dyDescent="0.25">
      <c r="A6126">
        <v>2867</v>
      </c>
      <c r="B6126">
        <v>333</v>
      </c>
      <c r="C6126">
        <v>270.66456493142698</v>
      </c>
      <c r="D6126">
        <v>0.10516927342143099</v>
      </c>
      <c r="E6126">
        <v>0</v>
      </c>
      <c r="F6126">
        <v>-9.35860537855151E-2</v>
      </c>
      <c r="G6126">
        <v>195</v>
      </c>
      <c r="H6126">
        <v>4</v>
      </c>
      <c r="I6126">
        <v>180.43400822418499</v>
      </c>
      <c r="J6126">
        <v>254.57287428062801</v>
      </c>
      <c r="K6126">
        <v>24.331672080081599</v>
      </c>
      <c r="L6126">
        <v>22.605801</v>
      </c>
      <c r="M6126">
        <v>273.76158227496802</v>
      </c>
      <c r="N6126">
        <v>155.15022485079101</v>
      </c>
      <c r="O6126">
        <v>-4.2524415072272601E-2</v>
      </c>
      <c r="P6126">
        <v>1.84</v>
      </c>
      <c r="Q6126">
        <v>0</v>
      </c>
      <c r="R6126">
        <v>0.74001763820079902</v>
      </c>
      <c r="S6126">
        <v>268.07647281528301</v>
      </c>
    </row>
    <row r="6127" spans="1:20" x14ac:dyDescent="0.25">
      <c r="A6127">
        <v>2867</v>
      </c>
      <c r="B6127">
        <v>1499</v>
      </c>
      <c r="C6127">
        <v>234.11902799682801</v>
      </c>
      <c r="D6127">
        <v>0.13647117562248301</v>
      </c>
      <c r="E6127">
        <v>0</v>
      </c>
      <c r="F6127">
        <v>-0.22262865132602799</v>
      </c>
      <c r="G6127">
        <v>195</v>
      </c>
      <c r="H6127">
        <v>4</v>
      </c>
      <c r="I6127">
        <v>55.834834326007197</v>
      </c>
      <c r="J6127">
        <v>203.66843710090899</v>
      </c>
      <c r="K6127">
        <v>24.331672080081599</v>
      </c>
      <c r="L6127">
        <v>-39.488300000000002</v>
      </c>
      <c r="M6127">
        <v>153.18726627703199</v>
      </c>
      <c r="N6127">
        <v>89.048334519974603</v>
      </c>
      <c r="O6127">
        <v>2.0251553913640401</v>
      </c>
      <c r="P6127">
        <v>20.74</v>
      </c>
      <c r="Q6127">
        <v>0</v>
      </c>
      <c r="R6127">
        <v>-6.0832943815471303</v>
      </c>
      <c r="S6127">
        <v>255.07780901408</v>
      </c>
      <c r="T6127">
        <f>IF(AND(C6127&gt;=$V$3,B6127=$V$1,A6127&lt;=2004),1,0)</f>
        <v>0</v>
      </c>
    </row>
    <row r="6128" spans="1:20" hidden="1" x14ac:dyDescent="0.25">
      <c r="A6128">
        <v>2867</v>
      </c>
      <c r="B6128">
        <v>1513</v>
      </c>
      <c r="C6128">
        <v>237.308754436573</v>
      </c>
      <c r="D6128">
        <v>0.14195846528098</v>
      </c>
      <c r="E6128">
        <v>0</v>
      </c>
      <c r="F6128">
        <v>-0.21650681948713499</v>
      </c>
      <c r="G6128">
        <v>195</v>
      </c>
      <c r="H6128">
        <v>4</v>
      </c>
      <c r="I6128">
        <v>62.171396468944799</v>
      </c>
      <c r="J6128">
        <v>204.68560404287899</v>
      </c>
      <c r="K6128">
        <v>24.331672080081599</v>
      </c>
      <c r="L6128">
        <v>-37.064602000000001</v>
      </c>
      <c r="M6128">
        <v>161.707066488816</v>
      </c>
      <c r="N6128">
        <v>94.376804672735105</v>
      </c>
      <c r="O6128">
        <v>3.4212150089982201</v>
      </c>
      <c r="P6128">
        <v>18.52</v>
      </c>
      <c r="Q6128">
        <v>0</v>
      </c>
      <c r="R6128">
        <v>-5.96532727043496</v>
      </c>
      <c r="S6128">
        <v>257.85916590097003</v>
      </c>
    </row>
    <row r="6129" spans="1:20" hidden="1" x14ac:dyDescent="0.25">
      <c r="A6129">
        <v>2867</v>
      </c>
      <c r="B6129">
        <v>3090</v>
      </c>
      <c r="C6129">
        <v>271.56213944277698</v>
      </c>
      <c r="D6129">
        <v>0.115219720858855</v>
      </c>
      <c r="E6129">
        <v>0</v>
      </c>
      <c r="F6129">
        <v>4.54020611042125E-2</v>
      </c>
      <c r="G6129">
        <v>195</v>
      </c>
      <c r="H6129">
        <v>4</v>
      </c>
      <c r="I6129">
        <v>190.834247680907</v>
      </c>
      <c r="J6129">
        <v>250.440427201115</v>
      </c>
      <c r="K6129">
        <v>24.331672080081599</v>
      </c>
      <c r="L6129">
        <v>47.642398999999997</v>
      </c>
      <c r="M6129">
        <v>277.48952716054799</v>
      </c>
      <c r="N6129">
        <v>158.63628618054099</v>
      </c>
      <c r="O6129">
        <v>6.1521688149538303E-2</v>
      </c>
      <c r="P6129">
        <v>0.52</v>
      </c>
      <c r="Q6129">
        <v>0</v>
      </c>
      <c r="R6129">
        <v>6.6131370678253898</v>
      </c>
      <c r="S6129">
        <v>248.70923939412901</v>
      </c>
    </row>
    <row r="6130" spans="1:20" hidden="1" x14ac:dyDescent="0.25">
      <c r="A6130">
        <v>2868</v>
      </c>
      <c r="B6130">
        <v>333</v>
      </c>
      <c r="C6130">
        <v>270.69286924070099</v>
      </c>
      <c r="D6130">
        <v>0.10485720792794</v>
      </c>
      <c r="E6130">
        <v>0</v>
      </c>
      <c r="F6130">
        <v>0.105999418956987</v>
      </c>
      <c r="G6130">
        <v>196</v>
      </c>
      <c r="H6130">
        <v>4</v>
      </c>
      <c r="I6130">
        <v>180.43400822418499</v>
      </c>
      <c r="J6130">
        <v>254.60117858990299</v>
      </c>
      <c r="K6130">
        <v>24.331672080081599</v>
      </c>
      <c r="L6130">
        <v>22.605801</v>
      </c>
      <c r="M6130">
        <v>273.892320089772</v>
      </c>
      <c r="N6130">
        <v>155.180936469953</v>
      </c>
      <c r="O6130">
        <v>-4.2667410649863999E-2</v>
      </c>
      <c r="P6130">
        <v>1.84</v>
      </c>
      <c r="Q6130">
        <v>0</v>
      </c>
      <c r="R6130">
        <v>0.74584786593795105</v>
      </c>
      <c r="S6130">
        <v>268.08864210962702</v>
      </c>
    </row>
    <row r="6131" spans="1:20" x14ac:dyDescent="0.25">
      <c r="A6131">
        <v>2868</v>
      </c>
      <c r="B6131">
        <v>1499</v>
      </c>
      <c r="C6131">
        <v>234.16667463850101</v>
      </c>
      <c r="D6131">
        <v>0.13606622897425999</v>
      </c>
      <c r="E6131">
        <v>0</v>
      </c>
      <c r="F6131">
        <v>8.8723339590920602E-2</v>
      </c>
      <c r="G6131">
        <v>196</v>
      </c>
      <c r="H6131">
        <v>4</v>
      </c>
      <c r="I6131">
        <v>55.834834326007197</v>
      </c>
      <c r="J6131">
        <v>203.71608374258301</v>
      </c>
      <c r="K6131">
        <v>24.331672080081599</v>
      </c>
      <c r="L6131">
        <v>-39.488300000000002</v>
      </c>
      <c r="M6131">
        <v>153.32080665989099</v>
      </c>
      <c r="N6131">
        <v>89.099296424429895</v>
      </c>
      <c r="O6131">
        <v>2.0223104320565901</v>
      </c>
      <c r="P6131">
        <v>20.78</v>
      </c>
      <c r="Q6131">
        <v>0</v>
      </c>
      <c r="R6131">
        <v>-6.0399944796676097</v>
      </c>
      <c r="S6131">
        <v>254.979260135663</v>
      </c>
      <c r="T6131">
        <f>IF(AND(C6131&gt;=$V$3,B6131=$V$1,A6131&lt;=2004),1,0)</f>
        <v>0</v>
      </c>
    </row>
    <row r="6132" spans="1:20" hidden="1" x14ac:dyDescent="0.25">
      <c r="A6132">
        <v>2868</v>
      </c>
      <c r="B6132">
        <v>1513</v>
      </c>
      <c r="C6132">
        <v>237.35731593254701</v>
      </c>
      <c r="D6132">
        <v>0.14153723636989199</v>
      </c>
      <c r="E6132">
        <v>0</v>
      </c>
      <c r="F6132">
        <v>8.9613152300107496E-2</v>
      </c>
      <c r="G6132">
        <v>196</v>
      </c>
      <c r="H6132">
        <v>4</v>
      </c>
      <c r="I6132">
        <v>62.171396468944799</v>
      </c>
      <c r="J6132">
        <v>204.73416553885301</v>
      </c>
      <c r="K6132">
        <v>24.331672080081599</v>
      </c>
      <c r="L6132">
        <v>-37.064602000000001</v>
      </c>
      <c r="M6132">
        <v>161.84872610446001</v>
      </c>
      <c r="N6132">
        <v>94.430939814576405</v>
      </c>
      <c r="O6132">
        <v>3.4121448704003901</v>
      </c>
      <c r="P6132">
        <v>18.57</v>
      </c>
      <c r="Q6132">
        <v>0</v>
      </c>
      <c r="R6132">
        <v>-5.9223087305356197</v>
      </c>
      <c r="S6132">
        <v>257.76253718963602</v>
      </c>
    </row>
    <row r="6133" spans="1:20" hidden="1" x14ac:dyDescent="0.25">
      <c r="A6133">
        <v>2868</v>
      </c>
      <c r="B6133">
        <v>3090</v>
      </c>
      <c r="C6133">
        <v>271.57390425605502</v>
      </c>
      <c r="D6133">
        <v>0.114877832987236</v>
      </c>
      <c r="E6133">
        <v>0</v>
      </c>
      <c r="F6133">
        <v>3.8410440240590399E-2</v>
      </c>
      <c r="G6133">
        <v>196</v>
      </c>
      <c r="H6133">
        <v>4</v>
      </c>
      <c r="I6133">
        <v>190.834247680907</v>
      </c>
      <c r="J6133">
        <v>250.45219201439301</v>
      </c>
      <c r="K6133">
        <v>24.331672080081599</v>
      </c>
      <c r="L6133">
        <v>47.642398999999997</v>
      </c>
      <c r="M6133">
        <v>277.54354561955398</v>
      </c>
      <c r="N6133">
        <v>158.621725878739</v>
      </c>
      <c r="O6133">
        <v>6.4403044702730297E-2</v>
      </c>
      <c r="P6133">
        <v>0.52</v>
      </c>
      <c r="Q6133">
        <v>0</v>
      </c>
      <c r="R6133">
        <v>6.5858501038114703</v>
      </c>
      <c r="S6133">
        <v>248.81669448259601</v>
      </c>
    </row>
    <row r="6134" spans="1:20" hidden="1" x14ac:dyDescent="0.25">
      <c r="A6134">
        <v>2869</v>
      </c>
      <c r="B6134">
        <v>333</v>
      </c>
      <c r="C6134">
        <v>270.72473052826098</v>
      </c>
      <c r="D6134">
        <v>0.10454517730971</v>
      </c>
      <c r="E6134">
        <v>0</v>
      </c>
      <c r="F6134">
        <v>-9.4241590314784005E-2</v>
      </c>
      <c r="G6134">
        <v>197</v>
      </c>
      <c r="H6134">
        <v>4</v>
      </c>
      <c r="I6134">
        <v>180.72659658409799</v>
      </c>
      <c r="J6134">
        <v>254.63303987746201</v>
      </c>
      <c r="K6134">
        <v>24.214182634055302</v>
      </c>
      <c r="L6134">
        <v>22.605801</v>
      </c>
      <c r="M6134">
        <v>274.00690544828097</v>
      </c>
      <c r="N6134">
        <v>155.20238044233901</v>
      </c>
      <c r="O6134">
        <v>-4.2645685232866798E-2</v>
      </c>
      <c r="P6134">
        <v>1.84</v>
      </c>
      <c r="Q6134">
        <v>0</v>
      </c>
      <c r="R6134">
        <v>0.75049772611026599</v>
      </c>
      <c r="S6134">
        <v>268.100887271342</v>
      </c>
    </row>
    <row r="6135" spans="1:20" x14ac:dyDescent="0.25">
      <c r="A6135">
        <v>2869</v>
      </c>
      <c r="B6135">
        <v>1499</v>
      </c>
      <c r="C6135">
        <v>234.22230275040801</v>
      </c>
      <c r="D6135">
        <v>0.135661327581346</v>
      </c>
      <c r="E6135">
        <v>0</v>
      </c>
      <c r="F6135">
        <v>-0.211470016305986</v>
      </c>
      <c r="G6135">
        <v>197</v>
      </c>
      <c r="H6135">
        <v>4</v>
      </c>
      <c r="I6135">
        <v>56.299783357705799</v>
      </c>
      <c r="J6135">
        <v>203.77171185449001</v>
      </c>
      <c r="K6135">
        <v>24.214182634055302</v>
      </c>
      <c r="L6135">
        <v>-39.488300000000002</v>
      </c>
      <c r="M6135">
        <v>153.44565686074901</v>
      </c>
      <c r="N6135">
        <v>89.145114778785995</v>
      </c>
      <c r="O6135">
        <v>2.0198207662663199</v>
      </c>
      <c r="P6135">
        <v>20.81</v>
      </c>
      <c r="Q6135">
        <v>0</v>
      </c>
      <c r="R6135">
        <v>-5.9978632062136796</v>
      </c>
      <c r="S6135">
        <v>254.88139867339501</v>
      </c>
      <c r="T6135">
        <f>IF(AND(C6135&gt;=$V$3,B6135=$V$1,A6135&lt;=2004),1,0)</f>
        <v>0</v>
      </c>
    </row>
    <row r="6136" spans="1:20" hidden="1" x14ac:dyDescent="0.25">
      <c r="A6136">
        <v>2869</v>
      </c>
      <c r="B6136">
        <v>1513</v>
      </c>
      <c r="C6136">
        <v>237.41489283902601</v>
      </c>
      <c r="D6136">
        <v>0.141116054533757</v>
      </c>
      <c r="E6136">
        <v>0</v>
      </c>
      <c r="F6136">
        <v>-0.23886483404640499</v>
      </c>
      <c r="G6136">
        <v>197</v>
      </c>
      <c r="H6136">
        <v>4</v>
      </c>
      <c r="I6136">
        <v>62.648218747307403</v>
      </c>
      <c r="J6136">
        <v>204.79174244533201</v>
      </c>
      <c r="K6136">
        <v>24.214182634055302</v>
      </c>
      <c r="L6136">
        <v>-37.064602000000001</v>
      </c>
      <c r="M6136">
        <v>161.98124593717799</v>
      </c>
      <c r="N6136">
        <v>94.479641905785599</v>
      </c>
      <c r="O6136">
        <v>3.40375438373693</v>
      </c>
      <c r="P6136">
        <v>18.63</v>
      </c>
      <c r="Q6136">
        <v>0</v>
      </c>
      <c r="R6136">
        <v>-5.8804671725787001</v>
      </c>
      <c r="S6136">
        <v>257.66659116743801</v>
      </c>
    </row>
    <row r="6137" spans="1:20" hidden="1" x14ac:dyDescent="0.25">
      <c r="A6137">
        <v>2869</v>
      </c>
      <c r="B6137">
        <v>3090</v>
      </c>
      <c r="C6137">
        <v>271.58362708489199</v>
      </c>
      <c r="D6137">
        <v>0.11453598332371499</v>
      </c>
      <c r="E6137">
        <v>0</v>
      </c>
      <c r="F6137">
        <v>5.4102322512430398E-2</v>
      </c>
      <c r="G6137">
        <v>197</v>
      </c>
      <c r="H6137">
        <v>4</v>
      </c>
      <c r="I6137">
        <v>190.82341248420099</v>
      </c>
      <c r="J6137">
        <v>250.46191484323001</v>
      </c>
      <c r="K6137">
        <v>24.214182634055302</v>
      </c>
      <c r="L6137">
        <v>47.642398999999997</v>
      </c>
      <c r="M6137">
        <v>277.59164452159598</v>
      </c>
      <c r="N6137">
        <v>158.60368429522299</v>
      </c>
      <c r="O6137">
        <v>6.5975357632844095E-2</v>
      </c>
      <c r="P6137">
        <v>0.51</v>
      </c>
      <c r="Q6137">
        <v>0</v>
      </c>
      <c r="R6137">
        <v>6.5582736558573904</v>
      </c>
      <c r="S6137">
        <v>248.923699632238</v>
      </c>
    </row>
    <row r="6138" spans="1:20" hidden="1" x14ac:dyDescent="0.25">
      <c r="A6138">
        <v>2870</v>
      </c>
      <c r="B6138">
        <v>333</v>
      </c>
      <c r="C6138">
        <v>270.75221626957602</v>
      </c>
      <c r="D6138">
        <v>0.10422546944738301</v>
      </c>
      <c r="E6138">
        <v>0</v>
      </c>
      <c r="F6138">
        <v>0.115929595321719</v>
      </c>
      <c r="G6138">
        <v>198</v>
      </c>
      <c r="H6138">
        <v>4</v>
      </c>
      <c r="I6138">
        <v>180.72659658409799</v>
      </c>
      <c r="J6138">
        <v>254.660525618777</v>
      </c>
      <c r="K6138">
        <v>24.214182634055302</v>
      </c>
      <c r="L6138">
        <v>22.605801</v>
      </c>
      <c r="M6138">
        <v>274.13593366107301</v>
      </c>
      <c r="N6138">
        <v>155.23081069454301</v>
      </c>
      <c r="O6138">
        <v>-4.2324257810652403E-2</v>
      </c>
      <c r="P6138">
        <v>1.83</v>
      </c>
      <c r="Q6138">
        <v>0</v>
      </c>
      <c r="R6138">
        <v>0.75615078826656601</v>
      </c>
      <c r="S6138">
        <v>268.11322466872701</v>
      </c>
    </row>
    <row r="6139" spans="1:20" x14ac:dyDescent="0.25">
      <c r="A6139">
        <v>2870</v>
      </c>
      <c r="B6139">
        <v>1499</v>
      </c>
      <c r="C6139">
        <v>234.27400838896099</v>
      </c>
      <c r="D6139">
        <v>0.135246463939067</v>
      </c>
      <c r="E6139">
        <v>0</v>
      </c>
      <c r="F6139">
        <v>0.103926677340875</v>
      </c>
      <c r="G6139">
        <v>198</v>
      </c>
      <c r="H6139">
        <v>4</v>
      </c>
      <c r="I6139">
        <v>56.299783357705799</v>
      </c>
      <c r="J6139">
        <v>203.823417493043</v>
      </c>
      <c r="K6139">
        <v>24.214182634055302</v>
      </c>
      <c r="L6139">
        <v>-39.488300000000002</v>
      </c>
      <c r="M6139">
        <v>153.59151765529</v>
      </c>
      <c r="N6139">
        <v>89.202380066547207</v>
      </c>
      <c r="O6139">
        <v>2.0187229020190198</v>
      </c>
      <c r="P6139">
        <v>20.84</v>
      </c>
      <c r="Q6139">
        <v>0</v>
      </c>
      <c r="R6139">
        <v>-5.9536298998997204</v>
      </c>
      <c r="S6139">
        <v>254.78425892415899</v>
      </c>
      <c r="T6139">
        <f>IF(AND(C6139&gt;=$V$3,B6139=$V$1,A6139&lt;=2004),1,0)</f>
        <v>0</v>
      </c>
    </row>
    <row r="6140" spans="1:20" hidden="1" x14ac:dyDescent="0.25">
      <c r="A6140">
        <v>2870</v>
      </c>
      <c r="B6140">
        <v>1513</v>
      </c>
      <c r="C6140">
        <v>237.469163238568</v>
      </c>
      <c r="D6140">
        <v>0.14068450988199999</v>
      </c>
      <c r="E6140">
        <v>0</v>
      </c>
      <c r="F6140">
        <v>8.7606736177667302E-2</v>
      </c>
      <c r="G6140">
        <v>198</v>
      </c>
      <c r="H6140">
        <v>4</v>
      </c>
      <c r="I6140">
        <v>62.648218747307403</v>
      </c>
      <c r="J6140">
        <v>204.846012844874</v>
      </c>
      <c r="K6140">
        <v>24.214182634055302</v>
      </c>
      <c r="L6140">
        <v>-37.064602000000001</v>
      </c>
      <c r="M6140">
        <v>162.13847341639701</v>
      </c>
      <c r="N6140">
        <v>94.541941740072104</v>
      </c>
      <c r="O6140">
        <v>3.3953182110548901</v>
      </c>
      <c r="P6140">
        <v>18.690000000000001</v>
      </c>
      <c r="Q6140">
        <v>0</v>
      </c>
      <c r="R6140">
        <v>-5.8362242540160301</v>
      </c>
      <c r="S6140">
        <v>257.57136701510501</v>
      </c>
    </row>
    <row r="6141" spans="1:20" hidden="1" x14ac:dyDescent="0.25">
      <c r="A6141">
        <v>2870</v>
      </c>
      <c r="B6141">
        <v>3090</v>
      </c>
      <c r="C6141">
        <v>271.591697655828</v>
      </c>
      <c r="D6141">
        <v>0.114185722744219</v>
      </c>
      <c r="E6141">
        <v>0</v>
      </c>
      <c r="F6141">
        <v>4.3776524617515897E-2</v>
      </c>
      <c r="G6141">
        <v>198</v>
      </c>
      <c r="H6141">
        <v>4</v>
      </c>
      <c r="I6141">
        <v>190.82341248420099</v>
      </c>
      <c r="J6141">
        <v>250.46998541416599</v>
      </c>
      <c r="K6141">
        <v>24.214182634055302</v>
      </c>
      <c r="L6141">
        <v>47.642398999999997</v>
      </c>
      <c r="M6141">
        <v>277.63139975506601</v>
      </c>
      <c r="N6141">
        <v>158.579650538218</v>
      </c>
      <c r="O6141">
        <v>6.7952572768285702E-2</v>
      </c>
      <c r="P6141">
        <v>0.5</v>
      </c>
      <c r="Q6141">
        <v>0</v>
      </c>
      <c r="R6141">
        <v>6.5302384051360098</v>
      </c>
      <c r="S6141">
        <v>249.03024735720501</v>
      </c>
    </row>
    <row r="6142" spans="1:20" hidden="1" x14ac:dyDescent="0.25">
      <c r="A6142" t="s">
        <v>110</v>
      </c>
      <c r="B6142">
        <v>333</v>
      </c>
      <c r="C6142">
        <v>270.78336704192401</v>
      </c>
      <c r="D6142">
        <v>0.103901792659344</v>
      </c>
      <c r="E6142">
        <v>0</v>
      </c>
      <c r="F6142">
        <v>-9.71044122172737E-2</v>
      </c>
      <c r="G6142">
        <v>199</v>
      </c>
      <c r="H6142">
        <v>4</v>
      </c>
      <c r="I6142">
        <v>181.02154609371399</v>
      </c>
      <c r="J6142">
        <v>254.69167639112601</v>
      </c>
      <c r="K6142">
        <v>24.089317313430701</v>
      </c>
      <c r="L6142">
        <v>22.605801</v>
      </c>
      <c r="M6142">
        <v>274.24727889205002</v>
      </c>
      <c r="N6142">
        <v>155.24854550998501</v>
      </c>
      <c r="O6142">
        <v>-4.0804528796840302E-2</v>
      </c>
      <c r="P6142">
        <v>1.83</v>
      </c>
      <c r="Q6142">
        <v>0</v>
      </c>
      <c r="R6142">
        <v>0.76051630521330804</v>
      </c>
      <c r="S6142">
        <v>268.12563329412399</v>
      </c>
    </row>
    <row r="6143" spans="1:20" x14ac:dyDescent="0.25">
      <c r="A6143">
        <v>2871</v>
      </c>
      <c r="B6143">
        <v>1499</v>
      </c>
      <c r="C6143">
        <v>234.33418502340899</v>
      </c>
      <c r="D6143">
        <v>0.13482645008570199</v>
      </c>
      <c r="E6143">
        <v>0</v>
      </c>
      <c r="F6143">
        <v>-0.22443998440134999</v>
      </c>
      <c r="G6143">
        <v>199</v>
      </c>
      <c r="H6143">
        <v>4</v>
      </c>
      <c r="I6143">
        <v>56.790924209621501</v>
      </c>
      <c r="J6143">
        <v>203.88359412749</v>
      </c>
      <c r="K6143">
        <v>24.089317313430701</v>
      </c>
      <c r="L6143">
        <v>-39.488300000000002</v>
      </c>
      <c r="M6143">
        <v>153.72718667552499</v>
      </c>
      <c r="N6143">
        <v>89.253278822564596</v>
      </c>
      <c r="O6143">
        <v>2.0185168906492401</v>
      </c>
      <c r="P6143">
        <v>20.87</v>
      </c>
      <c r="Q6143">
        <v>0</v>
      </c>
      <c r="R6143">
        <v>-5.9107349758183902</v>
      </c>
      <c r="S6143">
        <v>254.687819050836</v>
      </c>
      <c r="T6143">
        <f>IF(AND(C6143&gt;=$V$3,B6143=$V$1,A6143&lt;=2004),1,0)</f>
        <v>0</v>
      </c>
    </row>
    <row r="6144" spans="1:20" hidden="1" x14ac:dyDescent="0.25">
      <c r="A6144">
        <v>2871</v>
      </c>
      <c r="B6144">
        <v>1513</v>
      </c>
      <c r="C6144">
        <v>237.53236981298701</v>
      </c>
      <c r="D6144">
        <v>0.14024760793733301</v>
      </c>
      <c r="E6144">
        <v>0</v>
      </c>
      <c r="F6144">
        <v>-0.236765373810469</v>
      </c>
      <c r="G6144">
        <v>199</v>
      </c>
      <c r="H6144">
        <v>4</v>
      </c>
      <c r="I6144">
        <v>63.151327825419997</v>
      </c>
      <c r="J6144">
        <v>204.90921941929301</v>
      </c>
      <c r="K6144">
        <v>24.089317313430701</v>
      </c>
      <c r="L6144">
        <v>-37.064602000000001</v>
      </c>
      <c r="M6144">
        <v>162.28677645211101</v>
      </c>
      <c r="N6144">
        <v>94.598557192923906</v>
      </c>
      <c r="O6144">
        <v>3.38668783828339</v>
      </c>
      <c r="P6144">
        <v>18.739999999999998</v>
      </c>
      <c r="Q6144">
        <v>0</v>
      </c>
      <c r="R6144">
        <v>-5.7931422509490096</v>
      </c>
      <c r="S6144">
        <v>257.47684579107698</v>
      </c>
    </row>
    <row r="6145" spans="1:20" hidden="1" x14ac:dyDescent="0.25">
      <c r="A6145">
        <v>2871</v>
      </c>
      <c r="B6145">
        <v>3090</v>
      </c>
      <c r="C6145">
        <v>271.59749652296398</v>
      </c>
      <c r="D6145">
        <v>0.113831113950672</v>
      </c>
      <c r="E6145">
        <v>0</v>
      </c>
      <c r="F6145">
        <v>6.01887024239715E-2</v>
      </c>
      <c r="G6145">
        <v>199</v>
      </c>
      <c r="H6145">
        <v>4</v>
      </c>
      <c r="I6145">
        <v>190.794609133931</v>
      </c>
      <c r="J6145">
        <v>250.475784281302</v>
      </c>
      <c r="K6145">
        <v>24.089317313430701</v>
      </c>
      <c r="L6145">
        <v>47.642398999999997</v>
      </c>
      <c r="M6145">
        <v>277.66440238941198</v>
      </c>
      <c r="N6145">
        <v>158.55107371596199</v>
      </c>
      <c r="O6145">
        <v>6.9865942501011705E-2</v>
      </c>
      <c r="P6145">
        <v>0.49</v>
      </c>
      <c r="Q6145">
        <v>0</v>
      </c>
      <c r="R6145">
        <v>6.5018588220759401</v>
      </c>
      <c r="S6145">
        <v>249.136332039351</v>
      </c>
    </row>
    <row r="6146" spans="1:20" hidden="1" x14ac:dyDescent="0.25">
      <c r="A6146">
        <v>2872</v>
      </c>
      <c r="B6146">
        <v>333</v>
      </c>
      <c r="C6146">
        <v>270.81053287526299</v>
      </c>
      <c r="D6146">
        <v>0.103567341310879</v>
      </c>
      <c r="E6146">
        <v>0</v>
      </c>
      <c r="F6146">
        <v>0.10558048843706901</v>
      </c>
      <c r="G6146">
        <v>200</v>
      </c>
      <c r="H6146">
        <v>4</v>
      </c>
      <c r="I6146">
        <v>181.02154609371399</v>
      </c>
      <c r="J6146">
        <v>254.718842224464</v>
      </c>
      <c r="K6146">
        <v>24.089317313430701</v>
      </c>
      <c r="L6146">
        <v>22.605801</v>
      </c>
      <c r="M6146">
        <v>274.37351223009102</v>
      </c>
      <c r="N6146">
        <v>155.27306573758</v>
      </c>
      <c r="O6146">
        <v>-3.9270711745801302E-2</v>
      </c>
      <c r="P6146">
        <v>1.83</v>
      </c>
      <c r="Q6146">
        <v>0</v>
      </c>
      <c r="R6146">
        <v>0.76591750025580096</v>
      </c>
      <c r="S6146">
        <v>268.13813004571199</v>
      </c>
    </row>
    <row r="6147" spans="1:20" x14ac:dyDescent="0.25">
      <c r="A6147">
        <v>2872</v>
      </c>
      <c r="B6147">
        <v>1499</v>
      </c>
      <c r="C6147">
        <v>234.390204126615</v>
      </c>
      <c r="D6147">
        <v>0.13439245480144499</v>
      </c>
      <c r="E6147">
        <v>0</v>
      </c>
      <c r="F6147">
        <v>0.11015456405421099</v>
      </c>
      <c r="G6147">
        <v>200</v>
      </c>
      <c r="H6147">
        <v>4</v>
      </c>
      <c r="I6147">
        <v>56.790924209621501</v>
      </c>
      <c r="J6147">
        <v>203.93961323069601</v>
      </c>
      <c r="K6147">
        <v>24.089317313430701</v>
      </c>
      <c r="L6147">
        <v>-39.488300000000002</v>
      </c>
      <c r="M6147">
        <v>153.885195661431</v>
      </c>
      <c r="N6147">
        <v>89.316106067621703</v>
      </c>
      <c r="O6147">
        <v>2.0186785073518498</v>
      </c>
      <c r="P6147">
        <v>20.9</v>
      </c>
      <c r="Q6147">
        <v>0</v>
      </c>
      <c r="R6147">
        <v>-5.8656005359110104</v>
      </c>
      <c r="S6147">
        <v>254.59211559349001</v>
      </c>
      <c r="T6147">
        <f>IF(AND(C6147&gt;=$V$3,B6147=$V$1,A6147&lt;=2004),1,0)</f>
        <v>0</v>
      </c>
    </row>
    <row r="6148" spans="1:20" hidden="1" x14ac:dyDescent="0.25">
      <c r="A6148">
        <v>2872</v>
      </c>
      <c r="B6148">
        <v>1513</v>
      </c>
      <c r="C6148">
        <v>237.592320976433</v>
      </c>
      <c r="D6148">
        <v>0.1397961623906</v>
      </c>
      <c r="E6148">
        <v>0</v>
      </c>
      <c r="F6148">
        <v>8.6252946072752495E-2</v>
      </c>
      <c r="G6148">
        <v>200</v>
      </c>
      <c r="H6148">
        <v>4</v>
      </c>
      <c r="I6148">
        <v>63.151327825419997</v>
      </c>
      <c r="J6148">
        <v>204.969170582739</v>
      </c>
      <c r="K6148">
        <v>24.089317313430701</v>
      </c>
      <c r="L6148">
        <v>-37.064602000000001</v>
      </c>
      <c r="M6148">
        <v>162.45962731250901</v>
      </c>
      <c r="N6148">
        <v>94.668364151263006</v>
      </c>
      <c r="O6148">
        <v>3.3789334908525501</v>
      </c>
      <c r="P6148">
        <v>18.809999999999999</v>
      </c>
      <c r="Q6148">
        <v>0</v>
      </c>
      <c r="R6148">
        <v>-5.7476875543650996</v>
      </c>
      <c r="S6148">
        <v>257.38306620834999</v>
      </c>
    </row>
    <row r="6149" spans="1:20" hidden="1" x14ac:dyDescent="0.25">
      <c r="A6149">
        <v>2872</v>
      </c>
      <c r="B6149">
        <v>3090</v>
      </c>
      <c r="C6149">
        <v>271.602238148624</v>
      </c>
      <c r="D6149">
        <v>0.11346470093138</v>
      </c>
      <c r="E6149">
        <v>0</v>
      </c>
      <c r="F6149">
        <v>2.8011574666145098E-2</v>
      </c>
      <c r="G6149">
        <v>200</v>
      </c>
      <c r="H6149">
        <v>4</v>
      </c>
      <c r="I6149">
        <v>190.794609133931</v>
      </c>
      <c r="J6149">
        <v>250.48052590696199</v>
      </c>
      <c r="K6149">
        <v>24.089317313430701</v>
      </c>
      <c r="L6149">
        <v>47.642398999999997</v>
      </c>
      <c r="M6149">
        <v>277.68811726082203</v>
      </c>
      <c r="N6149">
        <v>158.51550561769699</v>
      </c>
      <c r="O6149">
        <v>7.22365265064841E-2</v>
      </c>
      <c r="P6149">
        <v>0.49</v>
      </c>
      <c r="Q6149">
        <v>0</v>
      </c>
      <c r="R6149">
        <v>6.4729580110718796</v>
      </c>
      <c r="S6149">
        <v>249.24194517429399</v>
      </c>
    </row>
    <row r="6150" spans="1:20" hidden="1" x14ac:dyDescent="0.25">
      <c r="A6150">
        <v>2873</v>
      </c>
      <c r="B6150">
        <v>333</v>
      </c>
      <c r="C6150">
        <v>270.84101889381401</v>
      </c>
      <c r="D6150">
        <v>0.10323379767205999</v>
      </c>
      <c r="E6150">
        <v>0</v>
      </c>
      <c r="F6150">
        <v>-8.7967748831074305E-2</v>
      </c>
      <c r="G6150">
        <v>201</v>
      </c>
      <c r="H6150">
        <v>4</v>
      </c>
      <c r="I6150">
        <v>181.318654947542</v>
      </c>
      <c r="J6150">
        <v>254.74932824301499</v>
      </c>
      <c r="K6150">
        <v>23.9571141533938</v>
      </c>
      <c r="L6150">
        <v>22.605801</v>
      </c>
      <c r="M6150">
        <v>274.48363283184898</v>
      </c>
      <c r="N6150">
        <v>155.28845861671499</v>
      </c>
      <c r="O6150">
        <v>-3.7325524570278198E-2</v>
      </c>
      <c r="P6150">
        <v>1.82</v>
      </c>
      <c r="Q6150">
        <v>0</v>
      </c>
      <c r="R6150">
        <v>0.77014490130157598</v>
      </c>
      <c r="S6150">
        <v>268.15069577180702</v>
      </c>
    </row>
    <row r="6151" spans="1:20" x14ac:dyDescent="0.25">
      <c r="A6151">
        <v>2873</v>
      </c>
      <c r="B6151">
        <v>1499</v>
      </c>
      <c r="C6151">
        <v>234.45475841474899</v>
      </c>
      <c r="D6151">
        <v>0.133959637391662</v>
      </c>
      <c r="E6151">
        <v>0</v>
      </c>
      <c r="F6151">
        <v>-0.22614059394059199</v>
      </c>
      <c r="G6151">
        <v>201</v>
      </c>
      <c r="H6151">
        <v>4</v>
      </c>
      <c r="I6151">
        <v>57.308332707022601</v>
      </c>
      <c r="J6151">
        <v>204.004167518831</v>
      </c>
      <c r="K6151">
        <v>23.9571141533938</v>
      </c>
      <c r="L6151">
        <v>-39.488300000000002</v>
      </c>
      <c r="M6151">
        <v>154.03239744221599</v>
      </c>
      <c r="N6151">
        <v>89.372621661454502</v>
      </c>
      <c r="O6151">
        <v>2.0196800423151999</v>
      </c>
      <c r="P6151">
        <v>20.92</v>
      </c>
      <c r="Q6151">
        <v>0</v>
      </c>
      <c r="R6151">
        <v>-5.82187645542081</v>
      </c>
      <c r="S6151">
        <v>254.49712554061901</v>
      </c>
      <c r="T6151">
        <f>IF(AND(C6151&gt;=$V$3,B6151=$V$1,A6151&lt;=2004),1,0)</f>
        <v>0</v>
      </c>
    </row>
    <row r="6152" spans="1:20" hidden="1" x14ac:dyDescent="0.25">
      <c r="A6152">
        <v>2873</v>
      </c>
      <c r="B6152">
        <v>1513</v>
      </c>
      <c r="C6152">
        <v>237.662269230753</v>
      </c>
      <c r="D6152">
        <v>0.13934594207880499</v>
      </c>
      <c r="E6152">
        <v>0</v>
      </c>
      <c r="F6152">
        <v>-0.26487442818911999</v>
      </c>
      <c r="G6152">
        <v>201</v>
      </c>
      <c r="H6152">
        <v>4</v>
      </c>
      <c r="I6152">
        <v>63.6807755394968</v>
      </c>
      <c r="J6152">
        <v>205.03911883705899</v>
      </c>
      <c r="K6152">
        <v>23.9571141533938</v>
      </c>
      <c r="L6152">
        <v>-37.064602000000001</v>
      </c>
      <c r="M6152">
        <v>162.62370316632601</v>
      </c>
      <c r="N6152">
        <v>94.733012911007094</v>
      </c>
      <c r="O6152">
        <v>3.3700877590821601</v>
      </c>
      <c r="P6152">
        <v>18.88</v>
      </c>
      <c r="Q6152">
        <v>0</v>
      </c>
      <c r="R6152">
        <v>-5.70338474603503</v>
      </c>
      <c r="S6152">
        <v>257.29000947265399</v>
      </c>
    </row>
    <row r="6153" spans="1:20" hidden="1" x14ac:dyDescent="0.25">
      <c r="A6153">
        <v>2873</v>
      </c>
      <c r="B6153">
        <v>3090</v>
      </c>
      <c r="C6153">
        <v>271.604418788408</v>
      </c>
      <c r="D6153">
        <v>0.113099282366539</v>
      </c>
      <c r="E6153">
        <v>0</v>
      </c>
      <c r="F6153">
        <v>6.7853189860387297E-2</v>
      </c>
      <c r="G6153">
        <v>201</v>
      </c>
      <c r="H6153">
        <v>4</v>
      </c>
      <c r="I6153">
        <v>190.74774409421099</v>
      </c>
      <c r="J6153">
        <v>250.48270654674599</v>
      </c>
      <c r="K6153">
        <v>23.9571141533938</v>
      </c>
      <c r="L6153">
        <v>47.642398999999997</v>
      </c>
      <c r="M6153">
        <v>277.70750959838801</v>
      </c>
      <c r="N6153">
        <v>158.477494776811</v>
      </c>
      <c r="O6153">
        <v>7.3472098437064606E-2</v>
      </c>
      <c r="P6153">
        <v>0.48</v>
      </c>
      <c r="Q6153">
        <v>0</v>
      </c>
      <c r="R6153">
        <v>6.4438884120949202</v>
      </c>
      <c r="S6153">
        <v>249.34708400807801</v>
      </c>
    </row>
    <row r="6154" spans="1:20" hidden="1" x14ac:dyDescent="0.25">
      <c r="A6154">
        <v>2874</v>
      </c>
      <c r="B6154">
        <v>333</v>
      </c>
      <c r="C6154">
        <v>270.867588126687</v>
      </c>
      <c r="D6154">
        <v>0.102895530671801</v>
      </c>
      <c r="E6154">
        <v>0</v>
      </c>
      <c r="F6154">
        <v>0.103774751372817</v>
      </c>
      <c r="G6154">
        <v>202</v>
      </c>
      <c r="H6154">
        <v>4</v>
      </c>
      <c r="I6154">
        <v>181.318654947542</v>
      </c>
      <c r="J6154">
        <v>254.775897475889</v>
      </c>
      <c r="K6154">
        <v>23.9571141533938</v>
      </c>
      <c r="L6154">
        <v>22.605801</v>
      </c>
      <c r="M6154">
        <v>274.60725174939</v>
      </c>
      <c r="N6154">
        <v>155.31068502778899</v>
      </c>
      <c r="O6154">
        <v>-3.4543420107685498E-2</v>
      </c>
      <c r="P6154">
        <v>1.82</v>
      </c>
      <c r="Q6154">
        <v>0</v>
      </c>
      <c r="R6154">
        <v>0.77530925067022005</v>
      </c>
      <c r="S6154">
        <v>268.16334575970598</v>
      </c>
    </row>
    <row r="6155" spans="1:20" x14ac:dyDescent="0.25">
      <c r="A6155">
        <v>2874</v>
      </c>
      <c r="B6155">
        <v>1499</v>
      </c>
      <c r="C6155">
        <v>234.51501511171799</v>
      </c>
      <c r="D6155">
        <v>0.133520690789696</v>
      </c>
      <c r="E6155">
        <v>0</v>
      </c>
      <c r="F6155">
        <v>0.113865456595652</v>
      </c>
      <c r="G6155">
        <v>202</v>
      </c>
      <c r="H6155">
        <v>4</v>
      </c>
      <c r="I6155">
        <v>57.308332707022601</v>
      </c>
      <c r="J6155">
        <v>204.06442421579899</v>
      </c>
      <c r="K6155">
        <v>23.9571141533938</v>
      </c>
      <c r="L6155">
        <v>-39.488300000000002</v>
      </c>
      <c r="M6155">
        <v>154.20215812659501</v>
      </c>
      <c r="N6155">
        <v>89.4416949958391</v>
      </c>
      <c r="O6155">
        <v>2.0224801315898699</v>
      </c>
      <c r="P6155">
        <v>20.95</v>
      </c>
      <c r="Q6155">
        <v>0</v>
      </c>
      <c r="R6155">
        <v>-5.7758982595446797</v>
      </c>
      <c r="S6155">
        <v>254.40288567049299</v>
      </c>
      <c r="T6155">
        <f>IF(AND(C6155&gt;=$V$3,B6155=$V$1,A6155&lt;=2004),1,0)</f>
        <v>0</v>
      </c>
    </row>
    <row r="6156" spans="1:20" hidden="1" x14ac:dyDescent="0.25">
      <c r="A6156">
        <v>2874</v>
      </c>
      <c r="B6156">
        <v>1513</v>
      </c>
      <c r="C6156">
        <v>237.72852863830201</v>
      </c>
      <c r="D6156">
        <v>0.13888934612972501</v>
      </c>
      <c r="E6156">
        <v>0</v>
      </c>
      <c r="F6156">
        <v>9.7736905418821907E-2</v>
      </c>
      <c r="G6156">
        <v>202</v>
      </c>
      <c r="H6156">
        <v>4</v>
      </c>
      <c r="I6156">
        <v>63.6807755394968</v>
      </c>
      <c r="J6156">
        <v>205.105378244608</v>
      </c>
      <c r="K6156">
        <v>23.9571141533938</v>
      </c>
      <c r="L6156">
        <v>-37.064602000000001</v>
      </c>
      <c r="M6156">
        <v>162.815296370548</v>
      </c>
      <c r="N6156">
        <v>94.813118208306093</v>
      </c>
      <c r="O6156">
        <v>3.3608142616447001</v>
      </c>
      <c r="P6156">
        <v>18.95</v>
      </c>
      <c r="Q6156">
        <v>0</v>
      </c>
      <c r="R6156">
        <v>-5.6564092449766399</v>
      </c>
      <c r="S6156">
        <v>257.19771919178697</v>
      </c>
    </row>
    <row r="6157" spans="1:20" hidden="1" x14ac:dyDescent="0.25">
      <c r="A6157">
        <v>2874</v>
      </c>
      <c r="B6157">
        <v>3090</v>
      </c>
      <c r="C6157">
        <v>271.60575897026001</v>
      </c>
      <c r="D6157">
        <v>0.11272868905465599</v>
      </c>
      <c r="E6157">
        <v>0</v>
      </c>
      <c r="F6157">
        <v>2.2267889335000499E-2</v>
      </c>
      <c r="G6157">
        <v>202</v>
      </c>
      <c r="H6157">
        <v>4</v>
      </c>
      <c r="I6157">
        <v>190.74774409421099</v>
      </c>
      <c r="J6157">
        <v>250.484046728598</v>
      </c>
      <c r="K6157">
        <v>23.9571141533938</v>
      </c>
      <c r="L6157">
        <v>47.642398999999997</v>
      </c>
      <c r="M6157">
        <v>277.71642833692403</v>
      </c>
      <c r="N6157">
        <v>158.432703492359</v>
      </c>
      <c r="O6157">
        <v>7.5243283055099697E-2</v>
      </c>
      <c r="P6157">
        <v>0.48</v>
      </c>
      <c r="Q6157">
        <v>0</v>
      </c>
      <c r="R6157">
        <v>6.4142174630600302</v>
      </c>
      <c r="S6157">
        <v>249.451738729044</v>
      </c>
    </row>
    <row r="6158" spans="1:20" hidden="1" x14ac:dyDescent="0.25">
      <c r="A6158">
        <v>2875</v>
      </c>
      <c r="B6158">
        <v>333</v>
      </c>
      <c r="C6158">
        <v>270.89753984696</v>
      </c>
      <c r="D6158">
        <v>0.102553360965092</v>
      </c>
      <c r="E6158">
        <v>0</v>
      </c>
      <c r="F6158">
        <v>-8.9618415712356694E-2</v>
      </c>
      <c r="G6158">
        <v>203</v>
      </c>
      <c r="H6158">
        <v>4</v>
      </c>
      <c r="I6158">
        <v>181.61771362680699</v>
      </c>
      <c r="J6158">
        <v>254.80584919616101</v>
      </c>
      <c r="K6158">
        <v>23.817613424308099</v>
      </c>
      <c r="L6158">
        <v>22.605801</v>
      </c>
      <c r="M6158">
        <v>274.71502239256898</v>
      </c>
      <c r="N6158">
        <v>155.323255911556</v>
      </c>
      <c r="O6158">
        <v>-3.1971193492414403E-2</v>
      </c>
      <c r="P6158">
        <v>1.81</v>
      </c>
      <c r="Q6158">
        <v>0</v>
      </c>
      <c r="R6158">
        <v>0.77932056042793496</v>
      </c>
      <c r="S6158">
        <v>268.17606119635298</v>
      </c>
    </row>
    <row r="6159" spans="1:20" x14ac:dyDescent="0.25">
      <c r="A6159">
        <v>2875</v>
      </c>
      <c r="B6159">
        <v>1499</v>
      </c>
      <c r="C6159">
        <v>234.58469767932499</v>
      </c>
      <c r="D6159">
        <v>0.13307667990497801</v>
      </c>
      <c r="E6159">
        <v>0</v>
      </c>
      <c r="F6159">
        <v>-0.24973932931824699</v>
      </c>
      <c r="G6159">
        <v>203</v>
      </c>
      <c r="H6159">
        <v>4</v>
      </c>
      <c r="I6159">
        <v>57.852081731301503</v>
      </c>
      <c r="J6159">
        <v>204.134106783406</v>
      </c>
      <c r="K6159">
        <v>23.817613424308099</v>
      </c>
      <c r="L6159">
        <v>-39.488300000000002</v>
      </c>
      <c r="M6159">
        <v>154.360743867476</v>
      </c>
      <c r="N6159">
        <v>89.503820286033701</v>
      </c>
      <c r="O6159">
        <v>2.0263681204117301</v>
      </c>
      <c r="P6159">
        <v>20.98</v>
      </c>
      <c r="Q6159">
        <v>0</v>
      </c>
      <c r="R6159">
        <v>-5.7313747535443902</v>
      </c>
      <c r="S6159">
        <v>254.309372248312</v>
      </c>
      <c r="T6159">
        <f>IF(AND(C6159&gt;=$V$3,B6159=$V$1,A6159&lt;=2004),1,0)</f>
        <v>0</v>
      </c>
    </row>
    <row r="6160" spans="1:20" hidden="1" x14ac:dyDescent="0.25">
      <c r="A6160">
        <v>2875</v>
      </c>
      <c r="B6160">
        <v>1513</v>
      </c>
      <c r="C6160">
        <v>237.80543237162601</v>
      </c>
      <c r="D6160">
        <v>0.13842748227111101</v>
      </c>
      <c r="E6160">
        <v>0</v>
      </c>
      <c r="F6160">
        <v>-0.282022911720959</v>
      </c>
      <c r="G6160">
        <v>203</v>
      </c>
      <c r="H6160">
        <v>4</v>
      </c>
      <c r="I6160">
        <v>64.236609678460297</v>
      </c>
      <c r="J6160">
        <v>205.18228197793201</v>
      </c>
      <c r="K6160">
        <v>23.817613424308099</v>
      </c>
      <c r="L6160">
        <v>-37.064602000000001</v>
      </c>
      <c r="M6160">
        <v>162.99694165155199</v>
      </c>
      <c r="N6160">
        <v>94.886925897819594</v>
      </c>
      <c r="O6160">
        <v>3.3516001636417099</v>
      </c>
      <c r="P6160">
        <v>19.03</v>
      </c>
      <c r="Q6160">
        <v>0</v>
      </c>
      <c r="R6160">
        <v>-5.6107176924961397</v>
      </c>
      <c r="S6160">
        <v>257.10617441677601</v>
      </c>
    </row>
    <row r="6161" spans="1:20" hidden="1" x14ac:dyDescent="0.25">
      <c r="A6161">
        <v>2875</v>
      </c>
      <c r="B6161">
        <v>3090</v>
      </c>
      <c r="C6161">
        <v>271.604663088949</v>
      </c>
      <c r="D6161">
        <v>0.112353820076192</v>
      </c>
      <c r="E6161">
        <v>0</v>
      </c>
      <c r="F6161">
        <v>6.4543342822175498E-2</v>
      </c>
      <c r="G6161">
        <v>203</v>
      </c>
      <c r="H6161">
        <v>4</v>
      </c>
      <c r="I6161">
        <v>190.68272746216499</v>
      </c>
      <c r="J6161">
        <v>250.48295084728699</v>
      </c>
      <c r="K6161">
        <v>23.817613424308099</v>
      </c>
      <c r="L6161">
        <v>47.642398999999997</v>
      </c>
      <c r="M6161">
        <v>277.72190973923</v>
      </c>
      <c r="N6161">
        <v>158.38526660881601</v>
      </c>
      <c r="O6161">
        <v>7.6511748710992394E-2</v>
      </c>
      <c r="P6161">
        <v>0.48</v>
      </c>
      <c r="Q6161">
        <v>0</v>
      </c>
      <c r="R6161">
        <v>6.3844438209092802</v>
      </c>
      <c r="S6161">
        <v>249.55590766164599</v>
      </c>
    </row>
    <row r="6162" spans="1:20" hidden="1" x14ac:dyDescent="0.25">
      <c r="A6162">
        <v>2876</v>
      </c>
      <c r="B6162">
        <v>333</v>
      </c>
      <c r="C6162">
        <v>270.92315722638898</v>
      </c>
      <c r="D6162">
        <v>0.102198116473811</v>
      </c>
      <c r="E6162">
        <v>0</v>
      </c>
      <c r="F6162">
        <v>0.11483779029334901</v>
      </c>
      <c r="G6162">
        <v>204</v>
      </c>
      <c r="H6162">
        <v>4</v>
      </c>
      <c r="I6162">
        <v>181.61771362680699</v>
      </c>
      <c r="J6162">
        <v>254.83146657559001</v>
      </c>
      <c r="K6162">
        <v>23.817613424308099</v>
      </c>
      <c r="L6162">
        <v>22.605801</v>
      </c>
      <c r="M6162">
        <v>274.83655117990003</v>
      </c>
      <c r="N6162">
        <v>155.34160730460201</v>
      </c>
      <c r="O6162">
        <v>-2.86643608313789E-2</v>
      </c>
      <c r="P6162">
        <v>1.8</v>
      </c>
      <c r="Q6162">
        <v>0</v>
      </c>
      <c r="R6162">
        <v>0.78428778909725105</v>
      </c>
      <c r="S6162">
        <v>268.18885767857398</v>
      </c>
    </row>
    <row r="6163" spans="1:20" x14ac:dyDescent="0.25">
      <c r="A6163">
        <v>2876</v>
      </c>
      <c r="B6163">
        <v>1499</v>
      </c>
      <c r="C6163">
        <v>234.649832582328</v>
      </c>
      <c r="D6163">
        <v>0.13261570274139001</v>
      </c>
      <c r="E6163">
        <v>0</v>
      </c>
      <c r="F6163">
        <v>0.120491180177886</v>
      </c>
      <c r="G6163">
        <v>204</v>
      </c>
      <c r="H6163">
        <v>4</v>
      </c>
      <c r="I6163">
        <v>57.852081731301503</v>
      </c>
      <c r="J6163">
        <v>204.19924168641001</v>
      </c>
      <c r="K6163">
        <v>23.817613424308099</v>
      </c>
      <c r="L6163">
        <v>-39.488300000000002</v>
      </c>
      <c r="M6163">
        <v>154.54428943704801</v>
      </c>
      <c r="N6163">
        <v>89.579141386985199</v>
      </c>
      <c r="O6163">
        <v>2.0311319530741101</v>
      </c>
      <c r="P6163">
        <v>21.01</v>
      </c>
      <c r="Q6163">
        <v>0</v>
      </c>
      <c r="R6163">
        <v>-5.6843442093245899</v>
      </c>
      <c r="S6163">
        <v>254.21662617904801</v>
      </c>
      <c r="T6163">
        <f>IF(AND(C6163&gt;=$V$3,B6163=$V$1,A6163&lt;=2004),1,0)</f>
        <v>0</v>
      </c>
    </row>
    <row r="6164" spans="1:20" hidden="1" x14ac:dyDescent="0.25">
      <c r="A6164">
        <v>2876</v>
      </c>
      <c r="B6164">
        <v>1513</v>
      </c>
      <c r="C6164">
        <v>237.87853979208001</v>
      </c>
      <c r="D6164">
        <v>0.13794796994644501</v>
      </c>
      <c r="E6164">
        <v>0</v>
      </c>
      <c r="F6164">
        <v>0.100584250046534</v>
      </c>
      <c r="G6164">
        <v>204</v>
      </c>
      <c r="H6164">
        <v>4</v>
      </c>
      <c r="I6164">
        <v>64.236609678460297</v>
      </c>
      <c r="J6164">
        <v>205.255389398386</v>
      </c>
      <c r="K6164">
        <v>23.817613424308099</v>
      </c>
      <c r="L6164">
        <v>-37.064602000000001</v>
      </c>
      <c r="M6164">
        <v>163.207958095344</v>
      </c>
      <c r="N6164">
        <v>94.976458084998896</v>
      </c>
      <c r="O6164">
        <v>3.3410444085214399</v>
      </c>
      <c r="P6164">
        <v>19.11</v>
      </c>
      <c r="Q6164">
        <v>0</v>
      </c>
      <c r="R6164">
        <v>-5.5621734541830197</v>
      </c>
      <c r="S6164">
        <v>257.01542169219698</v>
      </c>
    </row>
    <row r="6165" spans="1:20" hidden="1" x14ac:dyDescent="0.25">
      <c r="A6165">
        <v>2876</v>
      </c>
      <c r="B6165">
        <v>3090</v>
      </c>
      <c r="C6165">
        <v>271.60284422671299</v>
      </c>
      <c r="D6165">
        <v>0.111964626828103</v>
      </c>
      <c r="E6165">
        <v>0</v>
      </c>
      <c r="F6165">
        <v>1.9155327322775501E-2</v>
      </c>
      <c r="G6165">
        <v>204</v>
      </c>
      <c r="H6165">
        <v>4</v>
      </c>
      <c r="I6165">
        <v>190.68272746216499</v>
      </c>
      <c r="J6165">
        <v>250.48113198505101</v>
      </c>
      <c r="K6165">
        <v>23.817613424308099</v>
      </c>
      <c r="L6165">
        <v>47.642398999999997</v>
      </c>
      <c r="M6165">
        <v>277.71742753075603</v>
      </c>
      <c r="N6165">
        <v>158.33010120052899</v>
      </c>
      <c r="O6165">
        <v>7.7703940209100805E-2</v>
      </c>
      <c r="P6165">
        <v>0.48</v>
      </c>
      <c r="Q6165">
        <v>0</v>
      </c>
      <c r="R6165">
        <v>6.3541081399165504</v>
      </c>
      <c r="S6165">
        <v>249.65958163562601</v>
      </c>
    </row>
    <row r="6166" spans="1:20" hidden="1" x14ac:dyDescent="0.25">
      <c r="A6166">
        <v>2877</v>
      </c>
      <c r="B6166">
        <v>333</v>
      </c>
      <c r="C6166">
        <v>270.95226609196499</v>
      </c>
      <c r="D6166">
        <v>0.101845602733589</v>
      </c>
      <c r="E6166">
        <v>0</v>
      </c>
      <c r="F6166">
        <v>-9.2506299947661894E-2</v>
      </c>
      <c r="G6166">
        <v>205</v>
      </c>
      <c r="H6166">
        <v>4</v>
      </c>
      <c r="I6166">
        <v>181.918504922182</v>
      </c>
      <c r="J6166">
        <v>254.86057544116699</v>
      </c>
      <c r="K6166">
        <v>23.670857619446998</v>
      </c>
      <c r="L6166">
        <v>22.605801</v>
      </c>
      <c r="M6166">
        <v>274.94052541263898</v>
      </c>
      <c r="N6166">
        <v>155.35027277363301</v>
      </c>
      <c r="O6166">
        <v>-2.4548801740188701E-2</v>
      </c>
      <c r="P6166">
        <v>1.79</v>
      </c>
      <c r="Q6166">
        <v>0</v>
      </c>
      <c r="R6166">
        <v>0.78798257212395495</v>
      </c>
      <c r="S6166">
        <v>268.20171444507599</v>
      </c>
    </row>
    <row r="6167" spans="1:20" x14ac:dyDescent="0.25">
      <c r="A6167">
        <v>2877</v>
      </c>
      <c r="B6167">
        <v>1499</v>
      </c>
      <c r="C6167">
        <v>234.725222414705</v>
      </c>
      <c r="D6167">
        <v>0.13215826909193901</v>
      </c>
      <c r="E6167">
        <v>0</v>
      </c>
      <c r="F6167">
        <v>-0.27170522934246899</v>
      </c>
      <c r="G6167">
        <v>205</v>
      </c>
      <c r="H6167">
        <v>4</v>
      </c>
      <c r="I6167">
        <v>58.422240756890403</v>
      </c>
      <c r="J6167">
        <v>204.27463151878601</v>
      </c>
      <c r="K6167">
        <v>23.670857619446998</v>
      </c>
      <c r="L6167">
        <v>-39.488300000000002</v>
      </c>
      <c r="M6167">
        <v>154.71600431305501</v>
      </c>
      <c r="N6167">
        <v>89.647703665744999</v>
      </c>
      <c r="O6167">
        <v>2.03732175801616</v>
      </c>
      <c r="P6167">
        <v>21.05</v>
      </c>
      <c r="Q6167">
        <v>0</v>
      </c>
      <c r="R6167">
        <v>-5.6388453704296104</v>
      </c>
      <c r="S6167">
        <v>254.12462247131401</v>
      </c>
      <c r="T6167">
        <f>IF(AND(C6167&gt;=$V$3,B6167=$V$1,A6167&lt;=2004),1,0)</f>
        <v>0</v>
      </c>
    </row>
    <row r="6168" spans="1:20" hidden="1" x14ac:dyDescent="0.25">
      <c r="A6168">
        <v>2877</v>
      </c>
      <c r="B6168">
        <v>1513</v>
      </c>
      <c r="C6168">
        <v>237.96286165865601</v>
      </c>
      <c r="D6168">
        <v>0.13747214361500401</v>
      </c>
      <c r="E6168">
        <v>0</v>
      </c>
      <c r="F6168">
        <v>-0.29712821371312897</v>
      </c>
      <c r="G6168">
        <v>205</v>
      </c>
      <c r="H6168">
        <v>4</v>
      </c>
      <c r="I6168">
        <v>64.818873561960004</v>
      </c>
      <c r="J6168">
        <v>205.33971126496101</v>
      </c>
      <c r="K6168">
        <v>23.670857619446998</v>
      </c>
      <c r="L6168">
        <v>-37.064602000000001</v>
      </c>
      <c r="M6168">
        <v>163.40874772389401</v>
      </c>
      <c r="N6168">
        <v>95.060136876158097</v>
      </c>
      <c r="O6168">
        <v>3.3303947295027299</v>
      </c>
      <c r="P6168">
        <v>19.2</v>
      </c>
      <c r="Q6168">
        <v>0</v>
      </c>
      <c r="R6168">
        <v>-5.5149515107589799</v>
      </c>
      <c r="S6168">
        <v>256.925439443416</v>
      </c>
    </row>
    <row r="6169" spans="1:20" hidden="1" x14ac:dyDescent="0.25">
      <c r="A6169">
        <v>2877</v>
      </c>
      <c r="B6169">
        <v>3090</v>
      </c>
      <c r="C6169">
        <v>271.59829809805001</v>
      </c>
      <c r="D6169">
        <v>0.111578425293891</v>
      </c>
      <c r="E6169">
        <v>0</v>
      </c>
      <c r="F6169">
        <v>7.2258725513230496E-2</v>
      </c>
      <c r="G6169">
        <v>205</v>
      </c>
      <c r="H6169">
        <v>4</v>
      </c>
      <c r="I6169">
        <v>190.59947282087199</v>
      </c>
      <c r="J6169">
        <v>250.476585856388</v>
      </c>
      <c r="K6169">
        <v>23.670857619446998</v>
      </c>
      <c r="L6169">
        <v>47.642398999999997</v>
      </c>
      <c r="M6169">
        <v>277.70998841448602</v>
      </c>
      <c r="N6169">
        <v>158.27354127055199</v>
      </c>
      <c r="O6169">
        <v>7.8800493279355399E-2</v>
      </c>
      <c r="P6169">
        <v>0.48</v>
      </c>
      <c r="Q6169">
        <v>0</v>
      </c>
      <c r="R6169">
        <v>6.3237067464449197</v>
      </c>
      <c r="S6169">
        <v>249.76275957881799</v>
      </c>
    </row>
    <row r="6170" spans="1:20" hidden="1" x14ac:dyDescent="0.25">
      <c r="A6170">
        <v>2878</v>
      </c>
      <c r="B6170">
        <v>333</v>
      </c>
      <c r="C6170">
        <v>270.98459056112898</v>
      </c>
      <c r="D6170">
        <v>0.101485816855391</v>
      </c>
      <c r="E6170">
        <v>0</v>
      </c>
      <c r="F6170">
        <v>-8.5196811694028193E-2</v>
      </c>
      <c r="G6170">
        <v>206</v>
      </c>
      <c r="H6170">
        <v>4</v>
      </c>
      <c r="I6170">
        <v>182.22080396321701</v>
      </c>
      <c r="J6170">
        <v>254.89289991032999</v>
      </c>
      <c r="K6170">
        <v>23.516891442050198</v>
      </c>
      <c r="L6170">
        <v>22.605801</v>
      </c>
      <c r="M6170">
        <v>275.058706476319</v>
      </c>
      <c r="N6170">
        <v>155.36577762477401</v>
      </c>
      <c r="O6170">
        <v>-2.0375921185837899E-2</v>
      </c>
      <c r="P6170">
        <v>1.78</v>
      </c>
      <c r="Q6170">
        <v>0</v>
      </c>
      <c r="R6170">
        <v>0.79266617412436302</v>
      </c>
      <c r="S6170">
        <v>268.21464762948199</v>
      </c>
    </row>
    <row r="6171" spans="1:20" x14ac:dyDescent="0.25">
      <c r="A6171">
        <v>2878</v>
      </c>
      <c r="B6171">
        <v>1499</v>
      </c>
      <c r="C6171">
        <v>234.811363710698</v>
      </c>
      <c r="D6171">
        <v>0.13169139887240999</v>
      </c>
      <c r="E6171">
        <v>0</v>
      </c>
      <c r="F6171">
        <v>-0.28486086733992</v>
      </c>
      <c r="G6171">
        <v>206</v>
      </c>
      <c r="H6171">
        <v>4</v>
      </c>
      <c r="I6171">
        <v>59.018875377974403</v>
      </c>
      <c r="J6171">
        <v>204.36077281477901</v>
      </c>
      <c r="K6171">
        <v>23.516891442050198</v>
      </c>
      <c r="L6171">
        <v>-39.488300000000002</v>
      </c>
      <c r="M6171">
        <v>154.91493283463299</v>
      </c>
      <c r="N6171">
        <v>89.7312489820157</v>
      </c>
      <c r="O6171">
        <v>2.0442645734678</v>
      </c>
      <c r="P6171">
        <v>21.1</v>
      </c>
      <c r="Q6171">
        <v>0</v>
      </c>
      <c r="R6171">
        <v>-5.5906051575390698</v>
      </c>
      <c r="S6171">
        <v>254.033405853517</v>
      </c>
      <c r="T6171">
        <f>IF(AND(C6171&gt;=$V$3,B6171=$V$1,A6171&lt;=2004),1,0)</f>
        <v>0</v>
      </c>
    </row>
    <row r="6172" spans="1:20" hidden="1" x14ac:dyDescent="0.25">
      <c r="A6172">
        <v>2878</v>
      </c>
      <c r="B6172">
        <v>1513</v>
      </c>
      <c r="C6172">
        <v>238.058782646829</v>
      </c>
      <c r="D6172">
        <v>0.13698650128395901</v>
      </c>
      <c r="E6172">
        <v>0</v>
      </c>
      <c r="F6172">
        <v>-0.307320147127148</v>
      </c>
      <c r="G6172">
        <v>206</v>
      </c>
      <c r="H6172">
        <v>4</v>
      </c>
      <c r="I6172">
        <v>65.427605609953105</v>
      </c>
      <c r="J6172">
        <v>205.435632253135</v>
      </c>
      <c r="K6172">
        <v>23.516891442050198</v>
      </c>
      <c r="L6172">
        <v>-37.064602000000001</v>
      </c>
      <c r="M6172">
        <v>163.64056785840299</v>
      </c>
      <c r="N6172">
        <v>95.161017189225603</v>
      </c>
      <c r="O6172">
        <v>3.3194060246944699</v>
      </c>
      <c r="P6172">
        <v>19.3</v>
      </c>
      <c r="Q6172">
        <v>0</v>
      </c>
      <c r="R6172">
        <v>-5.4647197776407097</v>
      </c>
      <c r="S6172">
        <v>256.836276778323</v>
      </c>
    </row>
    <row r="6173" spans="1:20" hidden="1" x14ac:dyDescent="0.25">
      <c r="A6173">
        <v>2878</v>
      </c>
      <c r="B6173">
        <v>3090</v>
      </c>
      <c r="C6173">
        <v>271.59109616783502</v>
      </c>
      <c r="D6173">
        <v>0.111184256663584</v>
      </c>
      <c r="E6173">
        <v>0</v>
      </c>
      <c r="F6173">
        <v>7.0365249834542107E-2</v>
      </c>
      <c r="G6173">
        <v>206</v>
      </c>
      <c r="H6173">
        <v>4</v>
      </c>
      <c r="I6173">
        <v>190.49789708861499</v>
      </c>
      <c r="J6173">
        <v>250.46938392617301</v>
      </c>
      <c r="K6173">
        <v>23.516891442050198</v>
      </c>
      <c r="L6173">
        <v>47.642398999999997</v>
      </c>
      <c r="M6173">
        <v>277.69139547751899</v>
      </c>
      <c r="N6173">
        <v>158.20943100338101</v>
      </c>
      <c r="O6173">
        <v>7.9567247087483597E-2</v>
      </c>
      <c r="P6173">
        <v>0.49</v>
      </c>
      <c r="Q6173">
        <v>0</v>
      </c>
      <c r="R6173">
        <v>6.2926623455900703</v>
      </c>
      <c r="S6173">
        <v>249.86543099987699</v>
      </c>
    </row>
    <row r="6174" spans="1:20" hidden="1" x14ac:dyDescent="0.25">
      <c r="A6174">
        <v>2879</v>
      </c>
      <c r="B6174">
        <v>333</v>
      </c>
      <c r="C6174">
        <v>271.01199884929201</v>
      </c>
      <c r="D6174">
        <v>0.10112085124529401</v>
      </c>
      <c r="E6174">
        <v>0</v>
      </c>
      <c r="F6174">
        <v>0.13025351958926901</v>
      </c>
      <c r="G6174">
        <v>207</v>
      </c>
      <c r="H6174">
        <v>4</v>
      </c>
      <c r="I6174">
        <v>182.22080396321701</v>
      </c>
      <c r="J6174">
        <v>254.92030819849299</v>
      </c>
      <c r="K6174">
        <v>23.516891442050198</v>
      </c>
      <c r="L6174">
        <v>22.605801</v>
      </c>
      <c r="M6174">
        <v>275.18998742835998</v>
      </c>
      <c r="N6174">
        <v>155.387779126043</v>
      </c>
      <c r="O6174">
        <v>-1.5761723547750899E-2</v>
      </c>
      <c r="P6174">
        <v>1.76</v>
      </c>
      <c r="Q6174">
        <v>0</v>
      </c>
      <c r="R6174">
        <v>0.79825444057887396</v>
      </c>
      <c r="S6174">
        <v>268.22767199234801</v>
      </c>
    </row>
    <row r="6175" spans="1:20" x14ac:dyDescent="0.25">
      <c r="A6175">
        <v>2879</v>
      </c>
      <c r="B6175">
        <v>1499</v>
      </c>
      <c r="C6175">
        <v>234.89289635346501</v>
      </c>
      <c r="D6175">
        <v>0.131217807259085</v>
      </c>
      <c r="E6175">
        <v>0</v>
      </c>
      <c r="F6175">
        <v>0.12210710043284199</v>
      </c>
      <c r="G6175">
        <v>207</v>
      </c>
      <c r="H6175">
        <v>4</v>
      </c>
      <c r="I6175">
        <v>59.018875377974403</v>
      </c>
      <c r="J6175">
        <v>204.44230545754601</v>
      </c>
      <c r="K6175">
        <v>23.516891442050198</v>
      </c>
      <c r="L6175">
        <v>-39.488300000000002</v>
      </c>
      <c r="M6175">
        <v>155.14246561848401</v>
      </c>
      <c r="N6175">
        <v>89.830743659681204</v>
      </c>
      <c r="O6175">
        <v>2.0513073695169699</v>
      </c>
      <c r="P6175">
        <v>21.15</v>
      </c>
      <c r="Q6175">
        <v>0</v>
      </c>
      <c r="R6175">
        <v>-5.5394933672428399</v>
      </c>
      <c r="S6175">
        <v>253.94302317847001</v>
      </c>
      <c r="T6175">
        <f>IF(AND(C6175&gt;=$V$3,B6175=$V$1,A6175&lt;=2004),1,0)</f>
        <v>0</v>
      </c>
    </row>
    <row r="6176" spans="1:20" hidden="1" x14ac:dyDescent="0.25">
      <c r="A6176">
        <v>2879</v>
      </c>
      <c r="B6176">
        <v>1513</v>
      </c>
      <c r="C6176">
        <v>238.15052104246601</v>
      </c>
      <c r="D6176">
        <v>0.13649386730252799</v>
      </c>
      <c r="E6176">
        <v>0</v>
      </c>
      <c r="F6176">
        <v>0.110818830309832</v>
      </c>
      <c r="G6176">
        <v>207</v>
      </c>
      <c r="H6176">
        <v>4</v>
      </c>
      <c r="I6176">
        <v>65.427605609953105</v>
      </c>
      <c r="J6176">
        <v>205.52737064877201</v>
      </c>
      <c r="K6176">
        <v>23.516891442050198</v>
      </c>
      <c r="L6176">
        <v>-37.064602000000001</v>
      </c>
      <c r="M6176">
        <v>163.90457642110701</v>
      </c>
      <c r="N6176">
        <v>95.279943015974595</v>
      </c>
      <c r="O6176">
        <v>3.3070081585062998</v>
      </c>
      <c r="P6176">
        <v>19.399999999999999</v>
      </c>
      <c r="Q6176">
        <v>0</v>
      </c>
      <c r="R6176">
        <v>-5.41138154947354</v>
      </c>
      <c r="S6176">
        <v>256.74798438266299</v>
      </c>
    </row>
    <row r="6177" spans="1:20" hidden="1" x14ac:dyDescent="0.25">
      <c r="A6177">
        <v>2879</v>
      </c>
      <c r="B6177">
        <v>3090</v>
      </c>
      <c r="C6177">
        <v>271.583519265907</v>
      </c>
      <c r="D6177">
        <v>0.110784413302967</v>
      </c>
      <c r="E6177">
        <v>0</v>
      </c>
      <c r="F6177">
        <v>9.9348210800265201E-3</v>
      </c>
      <c r="G6177">
        <v>207</v>
      </c>
      <c r="H6177">
        <v>4</v>
      </c>
      <c r="I6177">
        <v>190.49789708861499</v>
      </c>
      <c r="J6177">
        <v>250.46180702424499</v>
      </c>
      <c r="K6177">
        <v>23.516891442050198</v>
      </c>
      <c r="L6177">
        <v>47.642398999999997</v>
      </c>
      <c r="M6177">
        <v>277.66194264928203</v>
      </c>
      <c r="N6177">
        <v>158.13824875900701</v>
      </c>
      <c r="O6177">
        <v>7.9698052413394102E-2</v>
      </c>
      <c r="P6177">
        <v>0.49</v>
      </c>
      <c r="Q6177">
        <v>0</v>
      </c>
      <c r="R6177">
        <v>6.2609985558586896</v>
      </c>
      <c r="S6177">
        <v>249.96758579281999</v>
      </c>
    </row>
    <row r="6178" spans="1:20" hidden="1" x14ac:dyDescent="0.25">
      <c r="A6178">
        <v>2880</v>
      </c>
      <c r="B6178">
        <v>333</v>
      </c>
      <c r="C6178">
        <v>271.04279478627899</v>
      </c>
      <c r="D6178">
        <v>0.10075268269790599</v>
      </c>
      <c r="E6178">
        <v>0</v>
      </c>
      <c r="F6178">
        <v>-8.9755104269187994E-2</v>
      </c>
      <c r="G6178">
        <v>208</v>
      </c>
      <c r="H6178">
        <v>4</v>
      </c>
      <c r="I6178">
        <v>182.524378255084</v>
      </c>
      <c r="J6178">
        <v>254.95110413547999</v>
      </c>
      <c r="K6178">
        <v>23.3557617917069</v>
      </c>
      <c r="L6178">
        <v>22.605801</v>
      </c>
      <c r="M6178">
        <v>275.30133886491302</v>
      </c>
      <c r="N6178">
        <v>155.39790253462201</v>
      </c>
      <c r="O6178">
        <v>-9.8539969481704695E-3</v>
      </c>
      <c r="P6178">
        <v>1.75</v>
      </c>
      <c r="Q6178">
        <v>0</v>
      </c>
      <c r="R6178">
        <v>0.80239966397334495</v>
      </c>
      <c r="S6178">
        <v>268.24076398890401</v>
      </c>
    </row>
    <row r="6179" spans="1:20" x14ac:dyDescent="0.25">
      <c r="A6179">
        <v>2880</v>
      </c>
      <c r="B6179">
        <v>1499</v>
      </c>
      <c r="C6179">
        <v>234.98587089796999</v>
      </c>
      <c r="D6179">
        <v>0.13074005940693501</v>
      </c>
      <c r="E6179">
        <v>0</v>
      </c>
      <c r="F6179">
        <v>-0.30315397004591699</v>
      </c>
      <c r="G6179">
        <v>208</v>
      </c>
      <c r="H6179">
        <v>4</v>
      </c>
      <c r="I6179">
        <v>59.642046826589699</v>
      </c>
      <c r="J6179">
        <v>204.53528000205199</v>
      </c>
      <c r="K6179">
        <v>23.3557617917069</v>
      </c>
      <c r="L6179">
        <v>-39.488300000000002</v>
      </c>
      <c r="M6179">
        <v>155.35805595003899</v>
      </c>
      <c r="N6179">
        <v>89.922870852680703</v>
      </c>
      <c r="O6179">
        <v>2.0585115338108499</v>
      </c>
      <c r="P6179">
        <v>21.21</v>
      </c>
      <c r="Q6179">
        <v>0</v>
      </c>
      <c r="R6179">
        <v>-5.4899500483966701</v>
      </c>
      <c r="S6179">
        <v>253.85344885490801</v>
      </c>
      <c r="T6179">
        <f>IF(AND(C6179&gt;=$V$3,B6179=$V$1,A6179&lt;=2004),1,0)</f>
        <v>0</v>
      </c>
    </row>
    <row r="6180" spans="1:20" hidden="1" x14ac:dyDescent="0.25">
      <c r="A6180">
        <v>2880</v>
      </c>
      <c r="B6180">
        <v>1513</v>
      </c>
      <c r="C6180">
        <v>238.25438948770699</v>
      </c>
      <c r="D6180">
        <v>0.13599690996649599</v>
      </c>
      <c r="E6180">
        <v>0</v>
      </c>
      <c r="F6180">
        <v>-0.32138701940671599</v>
      </c>
      <c r="G6180">
        <v>208</v>
      </c>
      <c r="H6180">
        <v>4</v>
      </c>
      <c r="I6180">
        <v>66.062838905275896</v>
      </c>
      <c r="J6180">
        <v>205.63123909401301</v>
      </c>
      <c r="K6180">
        <v>23.3557617917069</v>
      </c>
      <c r="L6180">
        <v>-37.064602000000001</v>
      </c>
      <c r="M6180">
        <v>164.15737174431001</v>
      </c>
      <c r="N6180">
        <v>95.391855024615296</v>
      </c>
      <c r="O6180">
        <v>3.2942887144121502</v>
      </c>
      <c r="P6180">
        <v>19.510000000000002</v>
      </c>
      <c r="Q6180">
        <v>0</v>
      </c>
      <c r="R6180">
        <v>-5.3594994774813403</v>
      </c>
      <c r="S6180">
        <v>256.66053849770998</v>
      </c>
    </row>
    <row r="6181" spans="1:20" hidden="1" x14ac:dyDescent="0.25">
      <c r="A6181">
        <v>2880</v>
      </c>
      <c r="B6181">
        <v>3090</v>
      </c>
      <c r="C6181">
        <v>271.57297438176101</v>
      </c>
      <c r="D6181">
        <v>0.11038106091800599</v>
      </c>
      <c r="E6181">
        <v>0</v>
      </c>
      <c r="F6181">
        <v>7.8636421284922806E-2</v>
      </c>
      <c r="G6181">
        <v>208</v>
      </c>
      <c r="H6181">
        <v>4</v>
      </c>
      <c r="I6181">
        <v>190.377920366507</v>
      </c>
      <c r="J6181">
        <v>250.451262140099</v>
      </c>
      <c r="K6181">
        <v>23.3557617917069</v>
      </c>
      <c r="L6181">
        <v>47.642398999999997</v>
      </c>
      <c r="M6181">
        <v>277.63095887550003</v>
      </c>
      <c r="N6181">
        <v>158.06560214534699</v>
      </c>
      <c r="O6181">
        <v>7.9836228327664405E-2</v>
      </c>
      <c r="P6181">
        <v>0.5</v>
      </c>
      <c r="Q6181">
        <v>0</v>
      </c>
      <c r="R6181">
        <v>6.2293755892975904</v>
      </c>
      <c r="S6181">
        <v>250.069224623721</v>
      </c>
    </row>
    <row r="6182" spans="1:20" hidden="1" x14ac:dyDescent="0.25">
      <c r="A6182">
        <v>2881</v>
      </c>
      <c r="B6182">
        <v>333</v>
      </c>
      <c r="C6182">
        <v>271.06876918775902</v>
      </c>
      <c r="D6182">
        <v>0.100381132126712</v>
      </c>
      <c r="E6182">
        <v>0</v>
      </c>
      <c r="F6182">
        <v>0.12774586804252799</v>
      </c>
      <c r="G6182">
        <v>209</v>
      </c>
      <c r="H6182">
        <v>4</v>
      </c>
      <c r="I6182">
        <v>182.524378255084</v>
      </c>
      <c r="J6182">
        <v>254.97707853695999</v>
      </c>
      <c r="K6182">
        <v>23.3557617917069</v>
      </c>
      <c r="L6182">
        <v>22.605801</v>
      </c>
      <c r="M6182">
        <v>275.42649358764999</v>
      </c>
      <c r="N6182">
        <v>155.41516341216101</v>
      </c>
      <c r="O6182">
        <v>-4.6040197103981101E-3</v>
      </c>
      <c r="P6182">
        <v>1.73</v>
      </c>
      <c r="Q6182">
        <v>0</v>
      </c>
      <c r="R6182">
        <v>0.80750166405539803</v>
      </c>
      <c r="S6182">
        <v>268.25393922997102</v>
      </c>
    </row>
    <row r="6183" spans="1:20" x14ac:dyDescent="0.25">
      <c r="A6183">
        <v>2881</v>
      </c>
      <c r="B6183">
        <v>1499</v>
      </c>
      <c r="C6183">
        <v>235.07498996259599</v>
      </c>
      <c r="D6183">
        <v>0.13025792292729199</v>
      </c>
      <c r="E6183">
        <v>0</v>
      </c>
      <c r="F6183">
        <v>0.102151698150311</v>
      </c>
      <c r="G6183">
        <v>209</v>
      </c>
      <c r="H6183">
        <v>4</v>
      </c>
      <c r="I6183">
        <v>59.642046826589699</v>
      </c>
      <c r="J6183">
        <v>204.624399066678</v>
      </c>
      <c r="K6183">
        <v>23.3557617917069</v>
      </c>
      <c r="L6183">
        <v>-39.488300000000002</v>
      </c>
      <c r="M6183">
        <v>155.60417531669901</v>
      </c>
      <c r="N6183">
        <v>90.032192062391303</v>
      </c>
      <c r="O6183">
        <v>2.0657657351343799</v>
      </c>
      <c r="P6183">
        <v>21.29</v>
      </c>
      <c r="Q6183">
        <v>0</v>
      </c>
      <c r="R6183">
        <v>-5.4373423058715096</v>
      </c>
      <c r="S6183">
        <v>253.76473288213401</v>
      </c>
      <c r="T6183">
        <f>IF(AND(C6183&gt;=$V$3,B6183=$V$1,A6183&lt;=2004),1,0)</f>
        <v>0</v>
      </c>
    </row>
    <row r="6184" spans="1:20" hidden="1" x14ac:dyDescent="0.25">
      <c r="A6184">
        <v>2881</v>
      </c>
      <c r="B6184">
        <v>1513</v>
      </c>
      <c r="C6184">
        <v>238.353949786501</v>
      </c>
      <c r="D6184">
        <v>0.13549538754321599</v>
      </c>
      <c r="E6184">
        <v>0</v>
      </c>
      <c r="F6184">
        <v>0.114145404630717</v>
      </c>
      <c r="G6184">
        <v>209</v>
      </c>
      <c r="H6184">
        <v>4</v>
      </c>
      <c r="I6184">
        <v>66.062838905275896</v>
      </c>
      <c r="J6184">
        <v>205.730799392807</v>
      </c>
      <c r="K6184">
        <v>23.3557617917069</v>
      </c>
      <c r="L6184">
        <v>-37.064602000000001</v>
      </c>
      <c r="M6184">
        <v>164.44394561516401</v>
      </c>
      <c r="N6184">
        <v>95.522873857054606</v>
      </c>
      <c r="O6184">
        <v>3.28083216047717</v>
      </c>
      <c r="P6184">
        <v>19.62</v>
      </c>
      <c r="Q6184">
        <v>0</v>
      </c>
      <c r="R6184">
        <v>-5.3043656652000699</v>
      </c>
      <c r="S6184">
        <v>256.57399217903799</v>
      </c>
    </row>
    <row r="6185" spans="1:20" hidden="1" x14ac:dyDescent="0.25">
      <c r="A6185">
        <v>2881</v>
      </c>
      <c r="B6185">
        <v>3090</v>
      </c>
      <c r="C6185">
        <v>271.56298888453102</v>
      </c>
      <c r="D6185">
        <v>0.109974003307878</v>
      </c>
      <c r="E6185">
        <v>0</v>
      </c>
      <c r="F6185">
        <v>-1.48209468272293E-2</v>
      </c>
      <c r="G6185">
        <v>209</v>
      </c>
      <c r="H6185">
        <v>4</v>
      </c>
      <c r="I6185">
        <v>190.377920366507</v>
      </c>
      <c r="J6185">
        <v>250.44127664286901</v>
      </c>
      <c r="K6185">
        <v>23.3557617917069</v>
      </c>
      <c r="L6185">
        <v>47.642398999999997</v>
      </c>
      <c r="M6185">
        <v>277.587842624514</v>
      </c>
      <c r="N6185">
        <v>157.98542764499101</v>
      </c>
      <c r="O6185">
        <v>7.9385823914689804E-2</v>
      </c>
      <c r="P6185">
        <v>0.52</v>
      </c>
      <c r="Q6185">
        <v>0</v>
      </c>
      <c r="R6185">
        <v>6.1970459886861597</v>
      </c>
      <c r="S6185">
        <v>250.170335963101</v>
      </c>
    </row>
    <row r="6186" spans="1:20" hidden="1" x14ac:dyDescent="0.25">
      <c r="A6186">
        <v>2882</v>
      </c>
      <c r="B6186">
        <v>333</v>
      </c>
      <c r="C6186">
        <v>271.09783023612698</v>
      </c>
      <c r="D6186">
        <v>0.100004029957545</v>
      </c>
      <c r="E6186">
        <v>0</v>
      </c>
      <c r="F6186">
        <v>-8.1780090155121499E-2</v>
      </c>
      <c r="G6186">
        <v>210</v>
      </c>
      <c r="H6186">
        <v>4</v>
      </c>
      <c r="I6186">
        <v>182.82898772330901</v>
      </c>
      <c r="J6186">
        <v>255.00613958532799</v>
      </c>
      <c r="K6186">
        <v>23.187517750069599</v>
      </c>
      <c r="L6186">
        <v>22.605801</v>
      </c>
      <c r="M6186">
        <v>275.53208675445597</v>
      </c>
      <c r="N6186">
        <v>155.42041555117001</v>
      </c>
      <c r="O6186">
        <v>1.3056535395024301E-3</v>
      </c>
      <c r="P6186">
        <v>1.71</v>
      </c>
      <c r="Q6186">
        <v>0</v>
      </c>
      <c r="R6186">
        <v>0.81119018287612799</v>
      </c>
      <c r="S6186">
        <v>268.267174653111</v>
      </c>
    </row>
    <row r="6187" spans="1:20" x14ac:dyDescent="0.25">
      <c r="A6187">
        <v>2882</v>
      </c>
      <c r="B6187">
        <v>1499</v>
      </c>
      <c r="C6187">
        <v>235.176458287164</v>
      </c>
      <c r="D6187">
        <v>0.12976858250796799</v>
      </c>
      <c r="E6187">
        <v>0</v>
      </c>
      <c r="F6187">
        <v>-0.327194368124198</v>
      </c>
      <c r="G6187">
        <v>210</v>
      </c>
      <c r="H6187">
        <v>4</v>
      </c>
      <c r="I6187">
        <v>60.291811483715897</v>
      </c>
      <c r="J6187">
        <v>204.725867391245</v>
      </c>
      <c r="K6187">
        <v>23.187517750069599</v>
      </c>
      <c r="L6187">
        <v>-39.488300000000002</v>
      </c>
      <c r="M6187">
        <v>155.84036295329</v>
      </c>
      <c r="N6187">
        <v>90.135087103173305</v>
      </c>
      <c r="O6187">
        <v>2.0710939327230999</v>
      </c>
      <c r="P6187">
        <v>21.37</v>
      </c>
      <c r="Q6187">
        <v>0</v>
      </c>
      <c r="R6187">
        <v>-5.3860930159770799</v>
      </c>
      <c r="S6187">
        <v>253.676853095561</v>
      </c>
      <c r="T6187">
        <f>IF(AND(C6187&gt;=$V$3,B6187=$V$1,A6187&lt;=2004),1,0)</f>
        <v>0</v>
      </c>
    </row>
    <row r="6188" spans="1:20" hidden="1" x14ac:dyDescent="0.25">
      <c r="A6188">
        <v>2882</v>
      </c>
      <c r="B6188">
        <v>1513</v>
      </c>
      <c r="C6188">
        <v>238.46618244882501</v>
      </c>
      <c r="D6188">
        <v>0.134986371521259</v>
      </c>
      <c r="E6188">
        <v>0</v>
      </c>
      <c r="F6188">
        <v>-0.33575554760848803</v>
      </c>
      <c r="G6188">
        <v>210</v>
      </c>
      <c r="H6188">
        <v>4</v>
      </c>
      <c r="I6188">
        <v>66.724600750653906</v>
      </c>
      <c r="J6188">
        <v>205.84303205513001</v>
      </c>
      <c r="K6188">
        <v>23.187517750069599</v>
      </c>
      <c r="L6188">
        <v>-37.064602000000001</v>
      </c>
      <c r="M6188">
        <v>164.718985306279</v>
      </c>
      <c r="N6188">
        <v>95.646452694800402</v>
      </c>
      <c r="O6188">
        <v>3.2674003809533501</v>
      </c>
      <c r="P6188">
        <v>19.739999999999998</v>
      </c>
      <c r="Q6188">
        <v>0</v>
      </c>
      <c r="R6188">
        <v>-5.2507326346721204</v>
      </c>
      <c r="S6188">
        <v>256.48832093980798</v>
      </c>
    </row>
    <row r="6189" spans="1:20" hidden="1" x14ac:dyDescent="0.25">
      <c r="A6189">
        <v>2882</v>
      </c>
      <c r="B6189">
        <v>3090</v>
      </c>
      <c r="C6189">
        <v>271.54962418538099</v>
      </c>
      <c r="D6189">
        <v>0.10956086356417501</v>
      </c>
      <c r="E6189">
        <v>0</v>
      </c>
      <c r="F6189">
        <v>8.9531620114683103E-2</v>
      </c>
      <c r="G6189">
        <v>210</v>
      </c>
      <c r="H6189">
        <v>4</v>
      </c>
      <c r="I6189">
        <v>190.239465786529</v>
      </c>
      <c r="J6189">
        <v>250.42791194371901</v>
      </c>
      <c r="K6189">
        <v>23.187517750069599</v>
      </c>
      <c r="L6189">
        <v>47.642398999999997</v>
      </c>
      <c r="M6189">
        <v>277.54701824181097</v>
      </c>
      <c r="N6189">
        <v>157.905609087062</v>
      </c>
      <c r="O6189">
        <v>7.7692817973853801E-2</v>
      </c>
      <c r="P6189">
        <v>0.53</v>
      </c>
      <c r="Q6189">
        <v>0</v>
      </c>
      <c r="R6189">
        <v>6.1650296095238</v>
      </c>
      <c r="S6189">
        <v>250.270924921496</v>
      </c>
    </row>
    <row r="6190" spans="1:20" hidden="1" x14ac:dyDescent="0.25">
      <c r="A6190">
        <v>2883</v>
      </c>
      <c r="B6190">
        <v>333</v>
      </c>
      <c r="C6190">
        <v>271.12217692141502</v>
      </c>
      <c r="D6190">
        <v>9.9624119251820603E-2</v>
      </c>
      <c r="E6190">
        <v>0</v>
      </c>
      <c r="F6190">
        <v>0.12490631771731101</v>
      </c>
      <c r="G6190">
        <v>211</v>
      </c>
      <c r="H6190">
        <v>4</v>
      </c>
      <c r="I6190">
        <v>182.82898772330901</v>
      </c>
      <c r="J6190">
        <v>255.030486270616</v>
      </c>
      <c r="K6190">
        <v>23.187517750069599</v>
      </c>
      <c r="L6190">
        <v>22.605801</v>
      </c>
      <c r="M6190">
        <v>275.65026398441597</v>
      </c>
      <c r="N6190">
        <v>155.43218583997501</v>
      </c>
      <c r="O6190">
        <v>7.3669758519910198E-3</v>
      </c>
      <c r="P6190">
        <v>1.69</v>
      </c>
      <c r="Q6190">
        <v>0</v>
      </c>
      <c r="R6190">
        <v>0.81575088175121202</v>
      </c>
      <c r="S6190">
        <v>268.28048448886301</v>
      </c>
    </row>
    <row r="6191" spans="1:20" x14ac:dyDescent="0.25">
      <c r="A6191">
        <v>2883</v>
      </c>
      <c r="B6191">
        <v>1499</v>
      </c>
      <c r="C6191">
        <v>235.27385486799099</v>
      </c>
      <c r="D6191">
        <v>0.12927559763743501</v>
      </c>
      <c r="E6191">
        <v>0</v>
      </c>
      <c r="F6191">
        <v>0.10788164008508599</v>
      </c>
      <c r="G6191">
        <v>211</v>
      </c>
      <c r="H6191">
        <v>4</v>
      </c>
      <c r="I6191">
        <v>60.291811483715897</v>
      </c>
      <c r="J6191">
        <v>204.82326397207299</v>
      </c>
      <c r="K6191">
        <v>23.187517750069599</v>
      </c>
      <c r="L6191">
        <v>-39.488300000000002</v>
      </c>
      <c r="M6191">
        <v>156.10960642710501</v>
      </c>
      <c r="N6191">
        <v>90.256656332024207</v>
      </c>
      <c r="O6191">
        <v>2.0754537161558</v>
      </c>
      <c r="P6191">
        <v>21.46</v>
      </c>
      <c r="Q6191">
        <v>0</v>
      </c>
      <c r="R6191">
        <v>-5.3315258374239498</v>
      </c>
      <c r="S6191">
        <v>253.58986363004101</v>
      </c>
      <c r="T6191">
        <f>IF(AND(C6191&gt;=$V$3,B6191=$V$1,A6191&lt;=2004),1,0)</f>
        <v>0</v>
      </c>
    </row>
    <row r="6192" spans="1:20" hidden="1" x14ac:dyDescent="0.25">
      <c r="A6192">
        <v>2883</v>
      </c>
      <c r="B6192">
        <v>1513</v>
      </c>
      <c r="C6192">
        <v>238.57397247556199</v>
      </c>
      <c r="D6192">
        <v>0.13447356451048501</v>
      </c>
      <c r="E6192">
        <v>0</v>
      </c>
      <c r="F6192">
        <v>0.11770872137855699</v>
      </c>
      <c r="G6192">
        <v>211</v>
      </c>
      <c r="H6192">
        <v>4</v>
      </c>
      <c r="I6192">
        <v>66.724600750653906</v>
      </c>
      <c r="J6192">
        <v>205.95082208186801</v>
      </c>
      <c r="K6192">
        <v>23.187517750069599</v>
      </c>
      <c r="L6192">
        <v>-37.064602000000001</v>
      </c>
      <c r="M6192">
        <v>165.02944647721</v>
      </c>
      <c r="N6192">
        <v>95.790111307410399</v>
      </c>
      <c r="O6192">
        <v>3.2535270420807501</v>
      </c>
      <c r="P6192">
        <v>19.86</v>
      </c>
      <c r="Q6192">
        <v>0</v>
      </c>
      <c r="R6192">
        <v>-5.1936998104871597</v>
      </c>
      <c r="S6192">
        <v>256.40358025123902</v>
      </c>
    </row>
    <row r="6193" spans="1:20" hidden="1" x14ac:dyDescent="0.25">
      <c r="A6193">
        <v>2883</v>
      </c>
      <c r="B6193">
        <v>3090</v>
      </c>
      <c r="C6193">
        <v>271.53690316313401</v>
      </c>
      <c r="D6193">
        <v>0.109144646887566</v>
      </c>
      <c r="E6193">
        <v>0</v>
      </c>
      <c r="F6193">
        <v>-1.7054209437318901E-2</v>
      </c>
      <c r="G6193">
        <v>211</v>
      </c>
      <c r="H6193">
        <v>4</v>
      </c>
      <c r="I6193">
        <v>190.239465786529</v>
      </c>
      <c r="J6193">
        <v>250.415190921472</v>
      </c>
      <c r="K6193">
        <v>23.187517750069599</v>
      </c>
      <c r="L6193">
        <v>47.642398999999997</v>
      </c>
      <c r="M6193">
        <v>277.49238548649203</v>
      </c>
      <c r="N6193">
        <v>157.817395102407</v>
      </c>
      <c r="O6193">
        <v>7.54885862557656E-2</v>
      </c>
      <c r="P6193">
        <v>0.55000000000000004</v>
      </c>
      <c r="Q6193">
        <v>0</v>
      </c>
      <c r="R6193">
        <v>6.1321899390319397</v>
      </c>
      <c r="S6193">
        <v>250.370978066042</v>
      </c>
    </row>
    <row r="6194" spans="1:20" hidden="1" x14ac:dyDescent="0.25">
      <c r="A6194">
        <v>2884</v>
      </c>
      <c r="B6194">
        <v>333</v>
      </c>
      <c r="C6194">
        <v>271.149745946834</v>
      </c>
      <c r="D6194">
        <v>9.9245133486867407E-2</v>
      </c>
      <c r="E6194">
        <v>0</v>
      </c>
      <c r="F6194">
        <v>-8.5375242670332904E-2</v>
      </c>
      <c r="G6194">
        <v>212</v>
      </c>
      <c r="H6194">
        <v>4</v>
      </c>
      <c r="I6194">
        <v>183.13438476712699</v>
      </c>
      <c r="J6194">
        <v>255.05805529603501</v>
      </c>
      <c r="K6194">
        <v>23.012210565903001</v>
      </c>
      <c r="L6194">
        <v>22.605801</v>
      </c>
      <c r="M6194">
        <v>275.74929944106498</v>
      </c>
      <c r="N6194">
        <v>155.43312091523001</v>
      </c>
      <c r="O6194">
        <v>1.3606438166144E-2</v>
      </c>
      <c r="P6194">
        <v>1.67</v>
      </c>
      <c r="Q6194">
        <v>0</v>
      </c>
      <c r="R6194">
        <v>0.81893153000637797</v>
      </c>
      <c r="S6194">
        <v>268.29384622024401</v>
      </c>
    </row>
    <row r="6195" spans="1:20" x14ac:dyDescent="0.25">
      <c r="A6195">
        <v>2884</v>
      </c>
      <c r="B6195">
        <v>1499</v>
      </c>
      <c r="C6195">
        <v>235.384471643263</v>
      </c>
      <c r="D6195">
        <v>0.12878381300106001</v>
      </c>
      <c r="E6195">
        <v>0</v>
      </c>
      <c r="F6195">
        <v>-0.35026970345184999</v>
      </c>
      <c r="G6195">
        <v>212</v>
      </c>
      <c r="H6195">
        <v>4</v>
      </c>
      <c r="I6195">
        <v>60.968220384996698</v>
      </c>
      <c r="J6195">
        <v>204.933880747345</v>
      </c>
      <c r="K6195">
        <v>23.012210565903001</v>
      </c>
      <c r="L6195">
        <v>-39.488300000000002</v>
      </c>
      <c r="M6195">
        <v>156.368373650509</v>
      </c>
      <c r="N6195">
        <v>90.372052431468205</v>
      </c>
      <c r="O6195">
        <v>2.07833839081297</v>
      </c>
      <c r="P6195">
        <v>21.56</v>
      </c>
      <c r="Q6195">
        <v>0</v>
      </c>
      <c r="R6195">
        <v>-5.27838864871305</v>
      </c>
      <c r="S6195">
        <v>253.50374115378199</v>
      </c>
      <c r="T6195">
        <f>IF(AND(C6195&gt;=$V$3,B6195=$V$1,A6195&lt;=2004),1,0)</f>
        <v>0</v>
      </c>
    </row>
    <row r="6196" spans="1:20" hidden="1" x14ac:dyDescent="0.25">
      <c r="A6196">
        <v>2884</v>
      </c>
      <c r="B6196">
        <v>1513</v>
      </c>
      <c r="C6196">
        <v>238.694989885881</v>
      </c>
      <c r="D6196">
        <v>0.13396200599338401</v>
      </c>
      <c r="E6196">
        <v>0</v>
      </c>
      <c r="F6196">
        <v>-0.35046072044874499</v>
      </c>
      <c r="G6196">
        <v>212</v>
      </c>
      <c r="H6196">
        <v>4</v>
      </c>
      <c r="I6196">
        <v>67.412912221624595</v>
      </c>
      <c r="J6196">
        <v>206.071839492187</v>
      </c>
      <c r="K6196">
        <v>23.012210565903001</v>
      </c>
      <c r="L6196">
        <v>-37.064602000000001</v>
      </c>
      <c r="M6196">
        <v>165.32803125587</v>
      </c>
      <c r="N6196">
        <v>95.926740263430204</v>
      </c>
      <c r="O6196">
        <v>3.2397235378840801</v>
      </c>
      <c r="P6196">
        <v>19.989999999999998</v>
      </c>
      <c r="Q6196">
        <v>0</v>
      </c>
      <c r="R6196">
        <v>-5.1382154549485497</v>
      </c>
      <c r="S6196">
        <v>256.319744848433</v>
      </c>
    </row>
    <row r="6197" spans="1:20" hidden="1" x14ac:dyDescent="0.25">
      <c r="A6197">
        <v>2884</v>
      </c>
      <c r="B6197">
        <v>3090</v>
      </c>
      <c r="C6197">
        <v>271.52046168254498</v>
      </c>
      <c r="D6197">
        <v>0.108729443543216</v>
      </c>
      <c r="E6197">
        <v>0</v>
      </c>
      <c r="F6197">
        <v>9.8573141399415698E-2</v>
      </c>
      <c r="G6197">
        <v>212</v>
      </c>
      <c r="H6197">
        <v>4</v>
      </c>
      <c r="I6197">
        <v>190.082459361964</v>
      </c>
      <c r="J6197">
        <v>250.39874944088299</v>
      </c>
      <c r="K6197">
        <v>23.012210565903001</v>
      </c>
      <c r="L6197">
        <v>47.642398999999997</v>
      </c>
      <c r="M6197">
        <v>277.44039147208701</v>
      </c>
      <c r="N6197">
        <v>157.73070454803999</v>
      </c>
      <c r="O6197">
        <v>7.2147691323612595E-2</v>
      </c>
      <c r="P6197">
        <v>0.56000000000000005</v>
      </c>
      <c r="Q6197">
        <v>0</v>
      </c>
      <c r="R6197">
        <v>6.0996901794173599</v>
      </c>
      <c r="S6197">
        <v>250.470500942743</v>
      </c>
    </row>
    <row r="6198" spans="1:20" hidden="1" x14ac:dyDescent="0.25">
      <c r="A6198">
        <v>2885</v>
      </c>
      <c r="B6198">
        <v>333</v>
      </c>
      <c r="C6198">
        <v>271.17269622549298</v>
      </c>
      <c r="D6198">
        <v>9.8864165983049201E-2</v>
      </c>
      <c r="E6198">
        <v>0</v>
      </c>
      <c r="F6198">
        <v>0.12237294443880201</v>
      </c>
      <c r="G6198">
        <v>213</v>
      </c>
      <c r="H6198">
        <v>4</v>
      </c>
      <c r="I6198">
        <v>183.13438476712699</v>
      </c>
      <c r="J6198">
        <v>255.08100557469399</v>
      </c>
      <c r="K6198">
        <v>23.012210565903001</v>
      </c>
      <c r="L6198">
        <v>22.605801</v>
      </c>
      <c r="M6198">
        <v>275.86147468463099</v>
      </c>
      <c r="N6198">
        <v>155.440999461188</v>
      </c>
      <c r="O6198">
        <v>1.9624512349986498E-2</v>
      </c>
      <c r="P6198">
        <v>1.65</v>
      </c>
      <c r="Q6198">
        <v>0</v>
      </c>
      <c r="R6198">
        <v>0.82302585102091697</v>
      </c>
      <c r="S6198">
        <v>268.30727475479</v>
      </c>
    </row>
    <row r="6199" spans="1:20" x14ac:dyDescent="0.25">
      <c r="A6199">
        <v>2885</v>
      </c>
      <c r="B6199">
        <v>1499</v>
      </c>
      <c r="C6199">
        <v>235.49114369293599</v>
      </c>
      <c r="D6199">
        <v>0.12828945679388401</v>
      </c>
      <c r="E6199">
        <v>0</v>
      </c>
      <c r="F6199">
        <v>0.10451629035089099</v>
      </c>
      <c r="G6199">
        <v>213</v>
      </c>
      <c r="H6199">
        <v>4</v>
      </c>
      <c r="I6199">
        <v>60.968220384996698</v>
      </c>
      <c r="J6199">
        <v>205.04055279701799</v>
      </c>
      <c r="K6199">
        <v>23.012210565903001</v>
      </c>
      <c r="L6199">
        <v>-39.488300000000002</v>
      </c>
      <c r="M6199">
        <v>156.66265484277301</v>
      </c>
      <c r="N6199">
        <v>90.507588193807194</v>
      </c>
      <c r="O6199">
        <v>2.0792647205622399</v>
      </c>
      <c r="P6199">
        <v>21.67</v>
      </c>
      <c r="Q6199">
        <v>0</v>
      </c>
      <c r="R6199">
        <v>-5.2216914585376202</v>
      </c>
      <c r="S6199">
        <v>253.41854375196201</v>
      </c>
      <c r="T6199">
        <f>IF(AND(C6199&gt;=$V$3,B6199=$V$1,A6199&lt;=2004),1,0)</f>
        <v>0</v>
      </c>
    </row>
    <row r="6200" spans="1:20" hidden="1" x14ac:dyDescent="0.25">
      <c r="A6200">
        <v>2885</v>
      </c>
      <c r="B6200">
        <v>1513</v>
      </c>
      <c r="C6200">
        <v>238.811417584677</v>
      </c>
      <c r="D6200">
        <v>0.13344777250669601</v>
      </c>
      <c r="E6200">
        <v>0</v>
      </c>
      <c r="F6200">
        <v>0.121605517403282</v>
      </c>
      <c r="G6200">
        <v>213</v>
      </c>
      <c r="H6200">
        <v>4</v>
      </c>
      <c r="I6200">
        <v>67.412912221624595</v>
      </c>
      <c r="J6200">
        <v>206.188267190983</v>
      </c>
      <c r="K6200">
        <v>23.012210565903001</v>
      </c>
      <c r="L6200">
        <v>-37.064602000000001</v>
      </c>
      <c r="M6200">
        <v>165.663739271168</v>
      </c>
      <c r="N6200">
        <v>96.084484351559396</v>
      </c>
      <c r="O6200">
        <v>3.2251173399940298</v>
      </c>
      <c r="P6200">
        <v>20.12</v>
      </c>
      <c r="Q6200">
        <v>0</v>
      </c>
      <c r="R6200">
        <v>-5.0791800626038404</v>
      </c>
      <c r="S6200">
        <v>256.23687267029902</v>
      </c>
    </row>
    <row r="6201" spans="1:20" hidden="1" x14ac:dyDescent="0.25">
      <c r="A6201">
        <v>2885</v>
      </c>
      <c r="B6201">
        <v>3090</v>
      </c>
      <c r="C6201">
        <v>271.50484556875801</v>
      </c>
      <c r="D6201">
        <v>0.108312069076148</v>
      </c>
      <c r="E6201">
        <v>0</v>
      </c>
      <c r="F6201">
        <v>-2.1868071973615899E-2</v>
      </c>
      <c r="G6201">
        <v>213</v>
      </c>
      <c r="H6201">
        <v>4</v>
      </c>
      <c r="I6201">
        <v>190.082459361964</v>
      </c>
      <c r="J6201">
        <v>250.383133327096</v>
      </c>
      <c r="K6201">
        <v>23.012210565903001</v>
      </c>
      <c r="L6201">
        <v>47.642398999999997</v>
      </c>
      <c r="M6201">
        <v>277.373201834501</v>
      </c>
      <c r="N6201">
        <v>157.63496085685</v>
      </c>
      <c r="O6201">
        <v>6.9150694038979194E-2</v>
      </c>
      <c r="P6201">
        <v>0.57999999999999996</v>
      </c>
      <c r="Q6201">
        <v>0</v>
      </c>
      <c r="R6201">
        <v>6.0662710565547</v>
      </c>
      <c r="S6201">
        <v>250.569478551218</v>
      </c>
    </row>
    <row r="6202" spans="1:20" hidden="1" x14ac:dyDescent="0.25">
      <c r="A6202">
        <v>2886</v>
      </c>
      <c r="B6202">
        <v>333</v>
      </c>
      <c r="C6202">
        <v>271.19857474905598</v>
      </c>
      <c r="D6202">
        <v>9.8484066441922605E-2</v>
      </c>
      <c r="E6202">
        <v>0</v>
      </c>
      <c r="F6202">
        <v>-7.7583227140554101E-2</v>
      </c>
      <c r="G6202">
        <v>214</v>
      </c>
      <c r="H6202">
        <v>4</v>
      </c>
      <c r="I6202">
        <v>183.44031432212901</v>
      </c>
      <c r="J6202">
        <v>255.10688409825801</v>
      </c>
      <c r="K6202">
        <v>22.829893639473699</v>
      </c>
      <c r="L6202">
        <v>22.605801</v>
      </c>
      <c r="M6202">
        <v>275.95488287191199</v>
      </c>
      <c r="N6202">
        <v>155.43825359323901</v>
      </c>
      <c r="O6202">
        <v>2.5339542704623901E-2</v>
      </c>
      <c r="P6202">
        <v>1.62</v>
      </c>
      <c r="Q6202">
        <v>0</v>
      </c>
      <c r="R6202">
        <v>0.82576986947485398</v>
      </c>
      <c r="S6202">
        <v>268.32074806089003</v>
      </c>
    </row>
    <row r="6203" spans="1:20" x14ac:dyDescent="0.25">
      <c r="A6203">
        <v>2886</v>
      </c>
      <c r="B6203">
        <v>1499</v>
      </c>
      <c r="C6203">
        <v>235.61100890857699</v>
      </c>
      <c r="D6203">
        <v>0.127796226884201</v>
      </c>
      <c r="E6203">
        <v>0</v>
      </c>
      <c r="F6203">
        <v>-0.34955342523194399</v>
      </c>
      <c r="G6203">
        <v>214</v>
      </c>
      <c r="H6203">
        <v>4</v>
      </c>
      <c r="I6203">
        <v>61.671318722731897</v>
      </c>
      <c r="J6203">
        <v>205.160418012658</v>
      </c>
      <c r="K6203">
        <v>22.829893639473699</v>
      </c>
      <c r="L6203">
        <v>-39.488300000000002</v>
      </c>
      <c r="M6203">
        <v>156.946834846055</v>
      </c>
      <c r="N6203">
        <v>90.637153817516193</v>
      </c>
      <c r="O6203">
        <v>2.0773180308283901</v>
      </c>
      <c r="P6203">
        <v>21.77</v>
      </c>
      <c r="Q6203">
        <v>0</v>
      </c>
      <c r="R6203">
        <v>-5.1663976689376696</v>
      </c>
      <c r="S6203">
        <v>253.33424852662</v>
      </c>
      <c r="T6203">
        <f>IF(AND(C6203&gt;=$V$3,B6203=$V$1,A6203&lt;=2004),1,0)</f>
        <v>0</v>
      </c>
    </row>
    <row r="6204" spans="1:20" hidden="1" x14ac:dyDescent="0.25">
      <c r="A6204">
        <v>2886</v>
      </c>
      <c r="B6204">
        <v>1513</v>
      </c>
      <c r="C6204">
        <v>238.94121774577499</v>
      </c>
      <c r="D6204">
        <v>0.132934710604137</v>
      </c>
      <c r="E6204">
        <v>0</v>
      </c>
      <c r="F6204">
        <v>-0.35430443789563998</v>
      </c>
      <c r="G6204">
        <v>214</v>
      </c>
      <c r="H6204">
        <v>4</v>
      </c>
      <c r="I6204">
        <v>68.127787716860794</v>
      </c>
      <c r="J6204">
        <v>206.31806735208099</v>
      </c>
      <c r="K6204">
        <v>22.829893639473699</v>
      </c>
      <c r="L6204">
        <v>-37.064602000000001</v>
      </c>
      <c r="M6204">
        <v>165.987197497398</v>
      </c>
      <c r="N6204">
        <v>96.234968514973104</v>
      </c>
      <c r="O6204">
        <v>3.2106939195180102</v>
      </c>
      <c r="P6204">
        <v>20.25</v>
      </c>
      <c r="Q6204">
        <v>0</v>
      </c>
      <c r="R6204">
        <v>-5.0217449400429599</v>
      </c>
      <c r="S6204">
        <v>256.154937606749</v>
      </c>
    </row>
    <row r="6205" spans="1:20" hidden="1" x14ac:dyDescent="0.25">
      <c r="A6205">
        <v>2886</v>
      </c>
      <c r="B6205">
        <v>3090</v>
      </c>
      <c r="C6205">
        <v>271.48598698018702</v>
      </c>
      <c r="D6205">
        <v>0.107895645518179</v>
      </c>
      <c r="E6205">
        <v>0</v>
      </c>
      <c r="F6205">
        <v>8.5908978115325496E-2</v>
      </c>
      <c r="G6205">
        <v>214</v>
      </c>
      <c r="H6205">
        <v>4</v>
      </c>
      <c r="I6205">
        <v>189.90682984220601</v>
      </c>
      <c r="J6205">
        <v>250.36427473852501</v>
      </c>
      <c r="K6205">
        <v>22.829893639473699</v>
      </c>
      <c r="L6205">
        <v>47.642398999999997</v>
      </c>
      <c r="M6205">
        <v>277.30939643597799</v>
      </c>
      <c r="N6205">
        <v>157.54115800141699</v>
      </c>
      <c r="O6205">
        <v>6.5471917993526599E-2</v>
      </c>
      <c r="P6205">
        <v>0.61</v>
      </c>
      <c r="Q6205">
        <v>0</v>
      </c>
      <c r="R6205">
        <v>6.0332469293741102</v>
      </c>
      <c r="S6205">
        <v>250.667917336237</v>
      </c>
    </row>
    <row r="6206" spans="1:20" hidden="1" x14ac:dyDescent="0.25">
      <c r="A6206">
        <v>2887</v>
      </c>
      <c r="B6206">
        <v>333</v>
      </c>
      <c r="C6206">
        <v>271.21996649172303</v>
      </c>
      <c r="D6206">
        <v>9.8101495974188199E-2</v>
      </c>
      <c r="E6206">
        <v>0</v>
      </c>
      <c r="F6206">
        <v>0.11887649750555999</v>
      </c>
      <c r="G6206">
        <v>215</v>
      </c>
      <c r="H6206">
        <v>4</v>
      </c>
      <c r="I6206">
        <v>183.44031432212901</v>
      </c>
      <c r="J6206">
        <v>255.128275840924</v>
      </c>
      <c r="K6206">
        <v>22.829893639473699</v>
      </c>
      <c r="L6206">
        <v>22.605801</v>
      </c>
      <c r="M6206">
        <v>276.06023753874501</v>
      </c>
      <c r="N6206">
        <v>155.441700254408</v>
      </c>
      <c r="O6206">
        <v>3.1946041456817099E-2</v>
      </c>
      <c r="P6206">
        <v>1.6</v>
      </c>
      <c r="Q6206">
        <v>0</v>
      </c>
      <c r="R6206">
        <v>0.82934486006877794</v>
      </c>
      <c r="S6206">
        <v>268.33427969673102</v>
      </c>
    </row>
    <row r="6207" spans="1:20" x14ac:dyDescent="0.25">
      <c r="A6207">
        <v>2887</v>
      </c>
      <c r="B6207">
        <v>1499</v>
      </c>
      <c r="C6207">
        <v>235.72665631882401</v>
      </c>
      <c r="D6207">
        <v>0.12729979061729901</v>
      </c>
      <c r="E6207">
        <v>0</v>
      </c>
      <c r="F6207">
        <v>0.111751566208438</v>
      </c>
      <c r="G6207">
        <v>215</v>
      </c>
      <c r="H6207">
        <v>4</v>
      </c>
      <c r="I6207">
        <v>61.671318722731897</v>
      </c>
      <c r="J6207">
        <v>205.27606542290599</v>
      </c>
      <c r="K6207">
        <v>22.829893639473699</v>
      </c>
      <c r="L6207">
        <v>-39.488300000000002</v>
      </c>
      <c r="M6207">
        <v>157.26662325299</v>
      </c>
      <c r="N6207">
        <v>90.786837532279407</v>
      </c>
      <c r="O6207">
        <v>2.0745070182614</v>
      </c>
      <c r="P6207">
        <v>21.89</v>
      </c>
      <c r="Q6207">
        <v>0</v>
      </c>
      <c r="R6207">
        <v>-5.1075618074681097</v>
      </c>
      <c r="S6207">
        <v>253.250913270393</v>
      </c>
      <c r="T6207">
        <f>IF(AND(C6207&gt;=$V$3,B6207=$V$1,A6207&lt;=2004),1,0)</f>
        <v>0</v>
      </c>
    </row>
    <row r="6208" spans="1:20" hidden="1" x14ac:dyDescent="0.25">
      <c r="A6208">
        <v>2887</v>
      </c>
      <c r="B6208">
        <v>1513</v>
      </c>
      <c r="C6208">
        <v>239.06630235184201</v>
      </c>
      <c r="D6208">
        <v>0.13241831342181801</v>
      </c>
      <c r="E6208">
        <v>0</v>
      </c>
      <c r="F6208">
        <v>0.124939756024308</v>
      </c>
      <c r="G6208">
        <v>215</v>
      </c>
      <c r="H6208">
        <v>4</v>
      </c>
      <c r="I6208">
        <v>68.127787716860794</v>
      </c>
      <c r="J6208">
        <v>206.44315195814801</v>
      </c>
      <c r="K6208">
        <v>22.829893639473699</v>
      </c>
      <c r="L6208">
        <v>-37.064602000000001</v>
      </c>
      <c r="M6208">
        <v>166.34836510132499</v>
      </c>
      <c r="N6208">
        <v>96.406826811812493</v>
      </c>
      <c r="O6208">
        <v>3.1960822668068398</v>
      </c>
      <c r="P6208">
        <v>20.39</v>
      </c>
      <c r="Q6208">
        <v>0</v>
      </c>
      <c r="R6208">
        <v>-4.9607261438173804</v>
      </c>
      <c r="S6208">
        <v>256.07399812919601</v>
      </c>
    </row>
    <row r="6209" spans="1:20" hidden="1" x14ac:dyDescent="0.25">
      <c r="A6209">
        <v>2887</v>
      </c>
      <c r="B6209">
        <v>3090</v>
      </c>
      <c r="C6209">
        <v>271.46800656154102</v>
      </c>
      <c r="D6209">
        <v>0.10747651490077299</v>
      </c>
      <c r="E6209">
        <v>0</v>
      </c>
      <c r="F6209">
        <v>-2.3267088172456499E-2</v>
      </c>
      <c r="G6209">
        <v>215</v>
      </c>
      <c r="H6209">
        <v>4</v>
      </c>
      <c r="I6209">
        <v>189.90682984220601</v>
      </c>
      <c r="J6209">
        <v>250.34629431987801</v>
      </c>
      <c r="K6209">
        <v>22.829893639473699</v>
      </c>
      <c r="L6209">
        <v>47.642398999999997</v>
      </c>
      <c r="M6209">
        <v>277.23235738418703</v>
      </c>
      <c r="N6209">
        <v>157.439349536381</v>
      </c>
      <c r="O6209">
        <v>5.9705141998031001E-2</v>
      </c>
      <c r="P6209">
        <v>0.63</v>
      </c>
      <c r="Q6209">
        <v>0</v>
      </c>
      <c r="R6209">
        <v>5.9994436519610499</v>
      </c>
      <c r="S6209">
        <v>250.765804585144</v>
      </c>
    </row>
    <row r="6210" spans="1:20" hidden="1" x14ac:dyDescent="0.25">
      <c r="A6210">
        <v>2888</v>
      </c>
      <c r="B6210">
        <v>333</v>
      </c>
      <c r="C6210">
        <v>271.24438528317</v>
      </c>
      <c r="D6210">
        <v>9.7722299437710602E-2</v>
      </c>
      <c r="E6210">
        <v>0</v>
      </c>
      <c r="F6210">
        <v>-8.0201002525504106E-2</v>
      </c>
      <c r="G6210">
        <v>216</v>
      </c>
      <c r="H6210">
        <v>4</v>
      </c>
      <c r="I6210">
        <v>183.74651393284199</v>
      </c>
      <c r="J6210">
        <v>255.15269463237101</v>
      </c>
      <c r="K6210">
        <v>22.640622506283801</v>
      </c>
      <c r="L6210">
        <v>22.605801</v>
      </c>
      <c r="M6210">
        <v>276.14734873863301</v>
      </c>
      <c r="N6210">
        <v>155.43519259962599</v>
      </c>
      <c r="O6210">
        <v>3.70875645721222E-2</v>
      </c>
      <c r="P6210">
        <v>1.57</v>
      </c>
      <c r="Q6210">
        <v>0</v>
      </c>
      <c r="R6210">
        <v>0.83161002051857502</v>
      </c>
      <c r="S6210">
        <v>268.34784829105303</v>
      </c>
    </row>
    <row r="6211" spans="1:20" x14ac:dyDescent="0.25">
      <c r="A6211">
        <v>2888</v>
      </c>
      <c r="B6211">
        <v>1499</v>
      </c>
      <c r="C6211">
        <v>235.85632677210299</v>
      </c>
      <c r="D6211">
        <v>0.126807732476727</v>
      </c>
      <c r="E6211">
        <v>0</v>
      </c>
      <c r="F6211">
        <v>-0.37154091813781698</v>
      </c>
      <c r="G6211">
        <v>216</v>
      </c>
      <c r="H6211">
        <v>4</v>
      </c>
      <c r="I6211">
        <v>62.401145345789097</v>
      </c>
      <c r="J6211">
        <v>205.405735876184</v>
      </c>
      <c r="K6211">
        <v>22.640622506283801</v>
      </c>
      <c r="L6211">
        <v>-39.488300000000002</v>
      </c>
      <c r="M6211">
        <v>157.575621934986</v>
      </c>
      <c r="N6211">
        <v>90.930374856078004</v>
      </c>
      <c r="O6211">
        <v>2.06990428065978</v>
      </c>
      <c r="P6211">
        <v>22.01</v>
      </c>
      <c r="Q6211">
        <v>0</v>
      </c>
      <c r="R6211">
        <v>-5.0502181000233097</v>
      </c>
      <c r="S6211">
        <v>253.168513637215</v>
      </c>
      <c r="T6211">
        <f>IF(AND(C6211&gt;=$V$3,B6211=$V$1,A6211&lt;=2004),1,0)</f>
        <v>0</v>
      </c>
    </row>
    <row r="6212" spans="1:20" hidden="1" x14ac:dyDescent="0.25">
      <c r="A6212">
        <v>2888</v>
      </c>
      <c r="B6212">
        <v>1513</v>
      </c>
      <c r="C6212">
        <v>239.20568224586</v>
      </c>
      <c r="D6212">
        <v>0.13190647040334899</v>
      </c>
      <c r="E6212">
        <v>0</v>
      </c>
      <c r="F6212">
        <v>-0.37875464473729298</v>
      </c>
      <c r="G6212">
        <v>216</v>
      </c>
      <c r="H6212">
        <v>4</v>
      </c>
      <c r="I6212">
        <v>68.869234507388697</v>
      </c>
      <c r="J6212">
        <v>206.582531852166</v>
      </c>
      <c r="K6212">
        <v>22.640622506283801</v>
      </c>
      <c r="L6212">
        <v>-37.064602000000001</v>
      </c>
      <c r="M6212">
        <v>166.69696907438501</v>
      </c>
      <c r="N6212">
        <v>96.571481817358602</v>
      </c>
      <c r="O6212">
        <v>3.1815843570458302</v>
      </c>
      <c r="P6212">
        <v>20.54</v>
      </c>
      <c r="Q6212">
        <v>0</v>
      </c>
      <c r="R6212">
        <v>-4.9013532095460901</v>
      </c>
      <c r="S6212">
        <v>255.994027383667</v>
      </c>
    </row>
    <row r="6213" spans="1:20" hidden="1" x14ac:dyDescent="0.25">
      <c r="A6213">
        <v>2888</v>
      </c>
      <c r="B6213">
        <v>3090</v>
      </c>
      <c r="C6213">
        <v>271.44602568926899</v>
      </c>
      <c r="D6213">
        <v>0.107061080642627</v>
      </c>
      <c r="E6213">
        <v>0</v>
      </c>
      <c r="F6213">
        <v>0.10599151145253601</v>
      </c>
      <c r="G6213">
        <v>216</v>
      </c>
      <c r="H6213">
        <v>4</v>
      </c>
      <c r="I6213">
        <v>189.71250857381</v>
      </c>
      <c r="J6213">
        <v>250.32431344760701</v>
      </c>
      <c r="K6213">
        <v>22.640622506283801</v>
      </c>
      <c r="L6213">
        <v>47.642398999999997</v>
      </c>
      <c r="M6213">
        <v>277.15892068540398</v>
      </c>
      <c r="N6213">
        <v>157.33998793226399</v>
      </c>
      <c r="O6213">
        <v>5.3770609879253001E-2</v>
      </c>
      <c r="P6213">
        <v>0.65</v>
      </c>
      <c r="Q6213">
        <v>0</v>
      </c>
      <c r="R6213">
        <v>5.9660523935754002</v>
      </c>
      <c r="S6213">
        <v>250.863147020463</v>
      </c>
    </row>
    <row r="6214" spans="1:20" hidden="1" x14ac:dyDescent="0.25">
      <c r="A6214">
        <v>2889</v>
      </c>
      <c r="B6214">
        <v>333</v>
      </c>
      <c r="C6214">
        <v>271.263984283105</v>
      </c>
      <c r="D6214">
        <v>9.7336959026802894E-2</v>
      </c>
      <c r="E6214">
        <v>0</v>
      </c>
      <c r="F6214">
        <v>0.12769951387282699</v>
      </c>
      <c r="G6214">
        <v>217</v>
      </c>
      <c r="H6214">
        <v>4</v>
      </c>
      <c r="I6214">
        <v>183.74651393284199</v>
      </c>
      <c r="J6214">
        <v>255.17229363230601</v>
      </c>
      <c r="K6214">
        <v>22.640622506283801</v>
      </c>
      <c r="L6214">
        <v>22.605801</v>
      </c>
      <c r="M6214">
        <v>276.24681184711699</v>
      </c>
      <c r="N6214">
        <v>155.43455975769899</v>
      </c>
      <c r="O6214">
        <v>4.2610859044802198E-2</v>
      </c>
      <c r="P6214">
        <v>1.54</v>
      </c>
      <c r="Q6214">
        <v>0</v>
      </c>
      <c r="R6214">
        <v>0.83473687845384703</v>
      </c>
      <c r="S6214">
        <v>268.36146790335903</v>
      </c>
    </row>
    <row r="6215" spans="1:20" x14ac:dyDescent="0.25">
      <c r="A6215">
        <v>2889</v>
      </c>
      <c r="B6215">
        <v>1499</v>
      </c>
      <c r="C6215">
        <v>235.981091668445</v>
      </c>
      <c r="D6215">
        <v>0.12630770183868401</v>
      </c>
      <c r="E6215">
        <v>0</v>
      </c>
      <c r="F6215">
        <v>0.12997359434011399</v>
      </c>
      <c r="G6215">
        <v>217</v>
      </c>
      <c r="H6215">
        <v>4</v>
      </c>
      <c r="I6215">
        <v>62.401145345789097</v>
      </c>
      <c r="J6215">
        <v>205.53050077252701</v>
      </c>
      <c r="K6215">
        <v>22.640622506283801</v>
      </c>
      <c r="L6215">
        <v>-39.488300000000002</v>
      </c>
      <c r="M6215">
        <v>157.92263009558999</v>
      </c>
      <c r="N6215">
        <v>91.0950455885541</v>
      </c>
      <c r="O6215">
        <v>2.0633834126342898</v>
      </c>
      <c r="P6215">
        <v>22.13</v>
      </c>
      <c r="Q6215">
        <v>0</v>
      </c>
      <c r="R6215">
        <v>-4.9891028018366397</v>
      </c>
      <c r="S6215">
        <v>253.08711116456701</v>
      </c>
      <c r="T6215">
        <f>IF(AND(C6215&gt;=$V$3,B6215=$V$1,A6215&lt;=2004),1,0)</f>
        <v>0</v>
      </c>
    </row>
    <row r="6216" spans="1:20" hidden="1" x14ac:dyDescent="0.25">
      <c r="A6216">
        <v>2889</v>
      </c>
      <c r="B6216">
        <v>1513</v>
      </c>
      <c r="C6216">
        <v>239.34012825127101</v>
      </c>
      <c r="D6216">
        <v>0.13138633432592201</v>
      </c>
      <c r="E6216">
        <v>0</v>
      </c>
      <c r="F6216">
        <v>0.130724532180097</v>
      </c>
      <c r="G6216">
        <v>217</v>
      </c>
      <c r="H6216">
        <v>4</v>
      </c>
      <c r="I6216">
        <v>68.869234507388697</v>
      </c>
      <c r="J6216">
        <v>206.71697785757701</v>
      </c>
      <c r="K6216">
        <v>22.640622506283801</v>
      </c>
      <c r="L6216">
        <v>-37.064602000000001</v>
      </c>
      <c r="M6216">
        <v>167.08605833512499</v>
      </c>
      <c r="N6216">
        <v>96.758722160144401</v>
      </c>
      <c r="O6216">
        <v>3.1659221830903599</v>
      </c>
      <c r="P6216">
        <v>20.69</v>
      </c>
      <c r="Q6216">
        <v>0</v>
      </c>
      <c r="R6216">
        <v>-4.8381397692758696</v>
      </c>
      <c r="S6216">
        <v>255.91508803206801</v>
      </c>
    </row>
    <row r="6217" spans="1:20" hidden="1" x14ac:dyDescent="0.25">
      <c r="A6217">
        <v>2889</v>
      </c>
      <c r="B6217">
        <v>3090</v>
      </c>
      <c r="C6217">
        <v>271.42549220322297</v>
      </c>
      <c r="D6217">
        <v>0.106638915373856</v>
      </c>
      <c r="E6217">
        <v>0</v>
      </c>
      <c r="F6217">
        <v>-3.8348414772377298E-2</v>
      </c>
      <c r="G6217">
        <v>217</v>
      </c>
      <c r="H6217">
        <v>4</v>
      </c>
      <c r="I6217">
        <v>189.71250857381</v>
      </c>
      <c r="J6217">
        <v>250.30377996156099</v>
      </c>
      <c r="K6217">
        <v>22.640622506283801</v>
      </c>
      <c r="L6217">
        <v>47.642398999999997</v>
      </c>
      <c r="M6217">
        <v>277.06916491609098</v>
      </c>
      <c r="N6217">
        <v>157.230316425985</v>
      </c>
      <c r="O6217">
        <v>4.7647641557457897E-2</v>
      </c>
      <c r="P6217">
        <v>0.68</v>
      </c>
      <c r="Q6217">
        <v>0</v>
      </c>
      <c r="R6217">
        <v>5.9316652735159403</v>
      </c>
      <c r="S6217">
        <v>250.95992839366099</v>
      </c>
    </row>
    <row r="6218" spans="1:20" hidden="1" x14ac:dyDescent="0.25">
      <c r="A6218">
        <v>2890</v>
      </c>
      <c r="B6218">
        <v>333</v>
      </c>
      <c r="C6218">
        <v>271.28670202767597</v>
      </c>
      <c r="D6218">
        <v>9.6947574147317597E-2</v>
      </c>
      <c r="E6218">
        <v>0</v>
      </c>
      <c r="F6218">
        <v>-8.2630449490891406E-2</v>
      </c>
      <c r="G6218">
        <v>218</v>
      </c>
      <c r="H6218">
        <v>4</v>
      </c>
      <c r="I6218">
        <v>184.05271383590599</v>
      </c>
      <c r="J6218">
        <v>255.19501137687701</v>
      </c>
      <c r="K6218">
        <v>22.444454820153801</v>
      </c>
      <c r="L6218">
        <v>22.605801</v>
      </c>
      <c r="M6218">
        <v>276.32666231963299</v>
      </c>
      <c r="N6218">
        <v>155.422116427459</v>
      </c>
      <c r="O6218">
        <v>4.8314591355658201E-2</v>
      </c>
      <c r="P6218">
        <v>1.51</v>
      </c>
      <c r="Q6218">
        <v>0</v>
      </c>
      <c r="R6218">
        <v>0.83646004490318004</v>
      </c>
      <c r="S6218">
        <v>268.37511563094301</v>
      </c>
    </row>
    <row r="6219" spans="1:20" x14ac:dyDescent="0.25">
      <c r="A6219">
        <v>2890</v>
      </c>
      <c r="B6219">
        <v>1499</v>
      </c>
      <c r="C6219">
        <v>236.120285801698</v>
      </c>
      <c r="D6219">
        <v>0.125802422962599</v>
      </c>
      <c r="E6219">
        <v>0</v>
      </c>
      <c r="F6219">
        <v>-0.38230286880684</v>
      </c>
      <c r="G6219">
        <v>218</v>
      </c>
      <c r="H6219">
        <v>4</v>
      </c>
      <c r="I6219">
        <v>63.157732259080802</v>
      </c>
      <c r="J6219">
        <v>205.66969490577901</v>
      </c>
      <c r="K6219">
        <v>22.444454820153801</v>
      </c>
      <c r="L6219">
        <v>-39.488300000000002</v>
      </c>
      <c r="M6219">
        <v>158.25705131649599</v>
      </c>
      <c r="N6219">
        <v>91.251835701854304</v>
      </c>
      <c r="O6219">
        <v>2.0562214540842598</v>
      </c>
      <c r="P6219">
        <v>22.26</v>
      </c>
      <c r="Q6219">
        <v>0</v>
      </c>
      <c r="R6219">
        <v>-4.9296885749515704</v>
      </c>
      <c r="S6219">
        <v>253.006678097676</v>
      </c>
      <c r="T6219">
        <f>IF(AND(C6219&gt;=$V$3,B6219=$V$1,A6219&lt;=2004),1,0)</f>
        <v>0</v>
      </c>
    </row>
    <row r="6220" spans="1:20" hidden="1" x14ac:dyDescent="0.25">
      <c r="A6220">
        <v>2890</v>
      </c>
      <c r="B6220">
        <v>1513</v>
      </c>
      <c r="C6220">
        <v>239.489289808498</v>
      </c>
      <c r="D6220">
        <v>0.130860738987122</v>
      </c>
      <c r="E6220">
        <v>0</v>
      </c>
      <c r="F6220">
        <v>-0.38988938727826999</v>
      </c>
      <c r="G6220">
        <v>218</v>
      </c>
      <c r="H6220">
        <v>4</v>
      </c>
      <c r="I6220">
        <v>69.637252286197196</v>
      </c>
      <c r="J6220">
        <v>206.866139414804</v>
      </c>
      <c r="K6220">
        <v>22.444454820153801</v>
      </c>
      <c r="L6220">
        <v>-37.064602000000001</v>
      </c>
      <c r="M6220">
        <v>167.462019289474</v>
      </c>
      <c r="N6220">
        <v>96.937684234912496</v>
      </c>
      <c r="O6220">
        <v>3.1502931212947902</v>
      </c>
      <c r="P6220">
        <v>20.85</v>
      </c>
      <c r="Q6220">
        <v>0</v>
      </c>
      <c r="R6220">
        <v>-4.7766454305869104</v>
      </c>
      <c r="S6220">
        <v>255.837152025444</v>
      </c>
    </row>
    <row r="6221" spans="1:20" hidden="1" x14ac:dyDescent="0.25">
      <c r="A6221">
        <v>2890</v>
      </c>
      <c r="B6221">
        <v>3090</v>
      </c>
      <c r="C6221">
        <v>271.40094158926502</v>
      </c>
      <c r="D6221">
        <v>0.106212319128951</v>
      </c>
      <c r="E6221">
        <v>0</v>
      </c>
      <c r="F6221">
        <v>0.106433253418543</v>
      </c>
      <c r="G6221">
        <v>218</v>
      </c>
      <c r="H6221">
        <v>4</v>
      </c>
      <c r="I6221">
        <v>189.49942936961801</v>
      </c>
      <c r="J6221">
        <v>250.27922934760301</v>
      </c>
      <c r="K6221">
        <v>22.444454820153801</v>
      </c>
      <c r="L6221">
        <v>47.642398999999997</v>
      </c>
      <c r="M6221">
        <v>276.98533903855298</v>
      </c>
      <c r="N6221">
        <v>157.12328048035201</v>
      </c>
      <c r="O6221">
        <v>4.0449367479650403E-2</v>
      </c>
      <c r="P6221">
        <v>0.71</v>
      </c>
      <c r="Q6221">
        <v>0</v>
      </c>
      <c r="R6221">
        <v>5.89785695700966</v>
      </c>
      <c r="S6221">
        <v>251.056158148528</v>
      </c>
    </row>
    <row r="6222" spans="1:20" hidden="1" x14ac:dyDescent="0.25">
      <c r="A6222">
        <v>2891</v>
      </c>
      <c r="B6222">
        <v>333</v>
      </c>
      <c r="C6222">
        <v>271.31223292969599</v>
      </c>
      <c r="D6222">
        <v>9.6553393637591495E-2</v>
      </c>
      <c r="E6222">
        <v>0</v>
      </c>
      <c r="F6222">
        <v>-7.4533956465755793E-2</v>
      </c>
      <c r="G6222">
        <v>219</v>
      </c>
      <c r="H6222">
        <v>4</v>
      </c>
      <c r="I6222">
        <v>184.35863705446999</v>
      </c>
      <c r="J6222">
        <v>255.220542278897</v>
      </c>
      <c r="K6222">
        <v>22.241450335661199</v>
      </c>
      <c r="L6222">
        <v>22.605801</v>
      </c>
      <c r="M6222">
        <v>276.41924087826999</v>
      </c>
      <c r="N6222">
        <v>155.415941105413</v>
      </c>
      <c r="O6222">
        <v>5.3454154049894197E-2</v>
      </c>
      <c r="P6222">
        <v>1.48</v>
      </c>
      <c r="Q6222">
        <v>0</v>
      </c>
      <c r="R6222">
        <v>0.83907388263021898</v>
      </c>
      <c r="S6222">
        <v>268.388806006045</v>
      </c>
    </row>
    <row r="6223" spans="1:20" x14ac:dyDescent="0.25">
      <c r="A6223">
        <v>2891</v>
      </c>
      <c r="B6223">
        <v>1499</v>
      </c>
      <c r="C6223">
        <v>236.274097579396</v>
      </c>
      <c r="D6223">
        <v>0.125290921115912</v>
      </c>
      <c r="E6223">
        <v>0</v>
      </c>
      <c r="F6223">
        <v>-0.38729459892479201</v>
      </c>
      <c r="G6223">
        <v>219</v>
      </c>
      <c r="H6223">
        <v>4</v>
      </c>
      <c r="I6223">
        <v>63.9411041242385</v>
      </c>
      <c r="J6223">
        <v>205.82350668347701</v>
      </c>
      <c r="K6223">
        <v>22.241450335661199</v>
      </c>
      <c r="L6223">
        <v>-39.488300000000002</v>
      </c>
      <c r="M6223">
        <v>158.63077534530299</v>
      </c>
      <c r="N6223">
        <v>91.430585154697695</v>
      </c>
      <c r="O6223">
        <v>2.0476959831934498</v>
      </c>
      <c r="P6223">
        <v>22.4</v>
      </c>
      <c r="Q6223">
        <v>0</v>
      </c>
      <c r="R6223">
        <v>-4.8663954342216202</v>
      </c>
      <c r="S6223">
        <v>252.927277725111</v>
      </c>
      <c r="T6223">
        <f>IF(AND(C6223&gt;=$V$3,B6223=$V$1,A6223&lt;=2004),1,0)</f>
        <v>0</v>
      </c>
    </row>
    <row r="6224" spans="1:20" hidden="1" x14ac:dyDescent="0.25">
      <c r="A6224">
        <v>2891</v>
      </c>
      <c r="B6224">
        <v>1513</v>
      </c>
      <c r="C6224">
        <v>239.65293337766801</v>
      </c>
      <c r="D6224">
        <v>0.130328670461934</v>
      </c>
      <c r="E6224">
        <v>0</v>
      </c>
      <c r="F6224">
        <v>-0.38370158038615099</v>
      </c>
      <c r="G6224">
        <v>219</v>
      </c>
      <c r="H6224">
        <v>4</v>
      </c>
      <c r="I6224">
        <v>70.431832719729002</v>
      </c>
      <c r="J6224">
        <v>207.029782983974</v>
      </c>
      <c r="K6224">
        <v>22.241450335661199</v>
      </c>
      <c r="L6224">
        <v>-37.064602000000001</v>
      </c>
      <c r="M6224">
        <v>167.87987243396901</v>
      </c>
      <c r="N6224">
        <v>97.140131245565399</v>
      </c>
      <c r="O6224">
        <v>3.1334034092969798</v>
      </c>
      <c r="P6224">
        <v>21.01</v>
      </c>
      <c r="Q6224">
        <v>0</v>
      </c>
      <c r="R6224">
        <v>-4.7111994473075001</v>
      </c>
      <c r="S6224">
        <v>255.76028383904199</v>
      </c>
    </row>
    <row r="6225" spans="1:20" hidden="1" x14ac:dyDescent="0.25">
      <c r="A6225">
        <v>2891</v>
      </c>
      <c r="B6225">
        <v>3090</v>
      </c>
      <c r="C6225">
        <v>271.372139892196</v>
      </c>
      <c r="D6225">
        <v>0.105780468961872</v>
      </c>
      <c r="E6225">
        <v>0</v>
      </c>
      <c r="F6225">
        <v>0.112631836390402</v>
      </c>
      <c r="G6225">
        <v>219</v>
      </c>
      <c r="H6225">
        <v>4</v>
      </c>
      <c r="I6225">
        <v>189.26752838768601</v>
      </c>
      <c r="J6225">
        <v>250.25042765053399</v>
      </c>
      <c r="K6225">
        <v>22.241450335661199</v>
      </c>
      <c r="L6225">
        <v>47.642398999999997</v>
      </c>
      <c r="M6225">
        <v>276.88513861135101</v>
      </c>
      <c r="N6225">
        <v>157.00610857334701</v>
      </c>
      <c r="O6225">
        <v>3.2167007855481503E-2</v>
      </c>
      <c r="P6225">
        <v>0.74</v>
      </c>
      <c r="Q6225">
        <v>0</v>
      </c>
      <c r="R6225">
        <v>5.8630499345803901</v>
      </c>
      <c r="S6225">
        <v>251.15181999012401</v>
      </c>
    </row>
    <row r="6226" spans="1:20" hidden="1" x14ac:dyDescent="0.25">
      <c r="A6226">
        <v>2892</v>
      </c>
      <c r="B6226">
        <v>333</v>
      </c>
      <c r="C6226">
        <v>271.33276482671999</v>
      </c>
      <c r="D6226">
        <v>9.6156654552422893E-2</v>
      </c>
      <c r="E6226">
        <v>0</v>
      </c>
      <c r="F6226">
        <v>0.13244769428208</v>
      </c>
      <c r="G6226">
        <v>220</v>
      </c>
      <c r="H6226">
        <v>4</v>
      </c>
      <c r="I6226">
        <v>184.35863705446999</v>
      </c>
      <c r="J6226">
        <v>255.241074175921</v>
      </c>
      <c r="K6226">
        <v>22.241450335661199</v>
      </c>
      <c r="L6226">
        <v>22.605801</v>
      </c>
      <c r="M6226">
        <v>276.52331127764501</v>
      </c>
      <c r="N6226">
        <v>155.41565563043901</v>
      </c>
      <c r="O6226">
        <v>5.8774589684116897E-2</v>
      </c>
      <c r="P6226">
        <v>1.45</v>
      </c>
      <c r="Q6226">
        <v>0</v>
      </c>
      <c r="R6226">
        <v>0.84248613819787999</v>
      </c>
      <c r="S6226">
        <v>268.40255205569503</v>
      </c>
    </row>
    <row r="6227" spans="1:20" x14ac:dyDescent="0.25">
      <c r="A6227">
        <v>2892</v>
      </c>
      <c r="B6227">
        <v>1499</v>
      </c>
      <c r="C6227">
        <v>236.42224012556699</v>
      </c>
      <c r="D6227">
        <v>0.12477609917594</v>
      </c>
      <c r="E6227">
        <v>0</v>
      </c>
      <c r="F6227">
        <v>0.15020724794280199</v>
      </c>
      <c r="G6227">
        <v>220</v>
      </c>
      <c r="H6227">
        <v>4</v>
      </c>
      <c r="I6227">
        <v>63.9411041242385</v>
      </c>
      <c r="J6227">
        <v>205.97164922964799</v>
      </c>
      <c r="K6227">
        <v>22.241450335661199</v>
      </c>
      <c r="L6227">
        <v>-39.488300000000002</v>
      </c>
      <c r="M6227">
        <v>159.044515873059</v>
      </c>
      <c r="N6227">
        <v>91.631879748605897</v>
      </c>
      <c r="O6227">
        <v>2.0371427810121001</v>
      </c>
      <c r="P6227">
        <v>22.54</v>
      </c>
      <c r="Q6227">
        <v>0</v>
      </c>
      <c r="R6227">
        <v>-4.7991873223080299</v>
      </c>
      <c r="S6227">
        <v>252.84897392375501</v>
      </c>
      <c r="T6227">
        <f>IF(AND(C6227&gt;=$V$3,B6227=$V$1,A6227&lt;=2004),1,0)</f>
        <v>0</v>
      </c>
    </row>
    <row r="6228" spans="1:20" hidden="1" x14ac:dyDescent="0.25">
      <c r="A6228">
        <v>2892</v>
      </c>
      <c r="B6228">
        <v>1513</v>
      </c>
      <c r="C6228">
        <v>239.81093737694701</v>
      </c>
      <c r="D6228">
        <v>0.129793148347772</v>
      </c>
      <c r="E6228">
        <v>0</v>
      </c>
      <c r="F6228">
        <v>0.149421685632806</v>
      </c>
      <c r="G6228">
        <v>220</v>
      </c>
      <c r="H6228">
        <v>4</v>
      </c>
      <c r="I6228">
        <v>70.431832719729002</v>
      </c>
      <c r="J6228">
        <v>207.18778698325301</v>
      </c>
      <c r="K6228">
        <v>22.241450335661199</v>
      </c>
      <c r="L6228">
        <v>-37.064602000000001</v>
      </c>
      <c r="M6228">
        <v>168.3391937232</v>
      </c>
      <c r="N6228">
        <v>97.3660049078143</v>
      </c>
      <c r="O6228">
        <v>3.1167410951974399</v>
      </c>
      <c r="P6228">
        <v>21.18</v>
      </c>
      <c r="Q6228">
        <v>0</v>
      </c>
      <c r="R6228">
        <v>-4.6418877027572201</v>
      </c>
      <c r="S6228">
        <v>255.68454654683299</v>
      </c>
    </row>
    <row r="6229" spans="1:20" hidden="1" x14ac:dyDescent="0.25">
      <c r="A6229">
        <v>2892</v>
      </c>
      <c r="B6229">
        <v>3090</v>
      </c>
      <c r="C6229">
        <v>271.34510851405099</v>
      </c>
      <c r="D6229">
        <v>0.10534581571040599</v>
      </c>
      <c r="E6229">
        <v>0</v>
      </c>
      <c r="F6229">
        <v>-4.6904488188117099E-2</v>
      </c>
      <c r="G6229">
        <v>220</v>
      </c>
      <c r="H6229">
        <v>4</v>
      </c>
      <c r="I6229">
        <v>189.26752838768601</v>
      </c>
      <c r="J6229">
        <v>250.22339627238901</v>
      </c>
      <c r="K6229">
        <v>22.241450335661199</v>
      </c>
      <c r="L6229">
        <v>47.642398999999997</v>
      </c>
      <c r="M6229">
        <v>276.76762254853998</v>
      </c>
      <c r="N6229">
        <v>156.878615846782</v>
      </c>
      <c r="O6229">
        <v>2.3179705145999499E-2</v>
      </c>
      <c r="P6229">
        <v>0.77</v>
      </c>
      <c r="Q6229">
        <v>0</v>
      </c>
      <c r="R6229">
        <v>5.8271814799293802</v>
      </c>
      <c r="S6229">
        <v>251.246896600063</v>
      </c>
    </row>
    <row r="6230" spans="1:20" hidden="1" x14ac:dyDescent="0.25">
      <c r="A6230">
        <v>2893</v>
      </c>
      <c r="B6230">
        <v>333</v>
      </c>
      <c r="C6230">
        <v>271.35622506912199</v>
      </c>
      <c r="D6230">
        <v>9.5755012176252999E-2</v>
      </c>
      <c r="E6230">
        <v>0</v>
      </c>
      <c r="F6230">
        <v>-7.7585822922058401E-2</v>
      </c>
      <c r="G6230">
        <v>221</v>
      </c>
      <c r="H6230">
        <v>4</v>
      </c>
      <c r="I6230">
        <v>184.66399950444099</v>
      </c>
      <c r="J6230">
        <v>255.264534418323</v>
      </c>
      <c r="K6230">
        <v>22.031670889938699</v>
      </c>
      <c r="L6230">
        <v>22.605801</v>
      </c>
      <c r="M6230">
        <v>276.60702578777199</v>
      </c>
      <c r="N6230">
        <v>155.40300647036301</v>
      </c>
      <c r="O6230">
        <v>6.4285550611117501E-2</v>
      </c>
      <c r="P6230">
        <v>1.42</v>
      </c>
      <c r="Q6230">
        <v>0</v>
      </c>
      <c r="R6230">
        <v>0.844441713793886</v>
      </c>
      <c r="S6230">
        <v>268.41633001262301</v>
      </c>
    </row>
    <row r="6231" spans="1:20" x14ac:dyDescent="0.25">
      <c r="A6231">
        <v>2893</v>
      </c>
      <c r="B6231">
        <v>1499</v>
      </c>
      <c r="C6231">
        <v>236.58500853235901</v>
      </c>
      <c r="D6231">
        <v>0.12425491456115099</v>
      </c>
      <c r="E6231">
        <v>0</v>
      </c>
      <c r="F6231">
        <v>-0.38751210023795601</v>
      </c>
      <c r="G6231">
        <v>221</v>
      </c>
      <c r="H6231">
        <v>4</v>
      </c>
      <c r="I6231">
        <v>64.751277763104198</v>
      </c>
      <c r="J6231">
        <v>206.13441763643999</v>
      </c>
      <c r="K6231">
        <v>22.031670889938699</v>
      </c>
      <c r="L6231">
        <v>-39.488300000000002</v>
      </c>
      <c r="M6231">
        <v>159.44377128378201</v>
      </c>
      <c r="N6231">
        <v>91.8240774156763</v>
      </c>
      <c r="O6231">
        <v>2.0252944872671201</v>
      </c>
      <c r="P6231">
        <v>22.68</v>
      </c>
      <c r="Q6231">
        <v>0</v>
      </c>
      <c r="R6231">
        <v>-4.7339290094377899</v>
      </c>
      <c r="S6231">
        <v>252.77173488058099</v>
      </c>
      <c r="T6231">
        <f>IF(AND(C6231&gt;=$V$3,B6231=$V$1,A6231&lt;=2004),1,0)</f>
        <v>0</v>
      </c>
    </row>
    <row r="6232" spans="1:20" hidden="1" x14ac:dyDescent="0.25">
      <c r="A6232">
        <v>2893</v>
      </c>
      <c r="B6232">
        <v>1513</v>
      </c>
      <c r="C6232">
        <v>239.98349470109099</v>
      </c>
      <c r="D6232">
        <v>0.12925100772572601</v>
      </c>
      <c r="E6232">
        <v>0</v>
      </c>
      <c r="F6232">
        <v>-0.38559082916605297</v>
      </c>
      <c r="G6232">
        <v>221</v>
      </c>
      <c r="H6232">
        <v>4</v>
      </c>
      <c r="I6232">
        <v>71.252959002735395</v>
      </c>
      <c r="J6232">
        <v>207.36034430739701</v>
      </c>
      <c r="K6232">
        <v>22.031670889938699</v>
      </c>
      <c r="L6232">
        <v>-37.064602000000001</v>
      </c>
      <c r="M6232">
        <v>168.78357938580999</v>
      </c>
      <c r="N6232">
        <v>97.582422642818798</v>
      </c>
      <c r="O6232">
        <v>3.0987963309240301</v>
      </c>
      <c r="P6232">
        <v>21.34</v>
      </c>
      <c r="Q6232">
        <v>0</v>
      </c>
      <c r="R6232">
        <v>-4.5745271005785897</v>
      </c>
      <c r="S6232">
        <v>255.60990831387301</v>
      </c>
    </row>
    <row r="6233" spans="1:20" hidden="1" x14ac:dyDescent="0.25">
      <c r="A6233">
        <v>2893</v>
      </c>
      <c r="B6233">
        <v>3090</v>
      </c>
      <c r="C6233">
        <v>271.31343763592201</v>
      </c>
      <c r="D6233">
        <v>0.104905790587461</v>
      </c>
      <c r="E6233">
        <v>0</v>
      </c>
      <c r="F6233">
        <v>0.122922847037365</v>
      </c>
      <c r="G6233">
        <v>221</v>
      </c>
      <c r="H6233">
        <v>4</v>
      </c>
      <c r="I6233">
        <v>189.01674402165699</v>
      </c>
      <c r="J6233">
        <v>250.19172539426</v>
      </c>
      <c r="K6233">
        <v>22.031670889938699</v>
      </c>
      <c r="L6233">
        <v>47.642398999999997</v>
      </c>
      <c r="M6233">
        <v>276.65736373559599</v>
      </c>
      <c r="N6233">
        <v>156.754372440662</v>
      </c>
      <c r="O6233">
        <v>1.36290698562658E-2</v>
      </c>
      <c r="P6233">
        <v>0.8</v>
      </c>
      <c r="Q6233">
        <v>0</v>
      </c>
      <c r="R6233">
        <v>5.7919918582933398</v>
      </c>
      <c r="S6233">
        <v>251.34139905422199</v>
      </c>
    </row>
    <row r="6234" spans="1:20" hidden="1" x14ac:dyDescent="0.25">
      <c r="A6234">
        <v>2894</v>
      </c>
      <c r="B6234">
        <v>333</v>
      </c>
      <c r="C6234">
        <v>271.374744236271</v>
      </c>
      <c r="D6234">
        <v>9.53437354106767E-2</v>
      </c>
      <c r="E6234">
        <v>0</v>
      </c>
      <c r="F6234">
        <v>0.13091281805690699</v>
      </c>
      <c r="G6234">
        <v>222</v>
      </c>
      <c r="H6234">
        <v>4</v>
      </c>
      <c r="I6234">
        <v>184.66399950444099</v>
      </c>
      <c r="J6234">
        <v>255.283053585472</v>
      </c>
      <c r="K6234">
        <v>22.031670889938699</v>
      </c>
      <c r="L6234">
        <v>22.605801</v>
      </c>
      <c r="M6234">
        <v>276.70270327884299</v>
      </c>
      <c r="N6234">
        <v>155.39544316670299</v>
      </c>
      <c r="O6234">
        <v>6.9403811261335893E-2</v>
      </c>
      <c r="P6234">
        <v>1.39</v>
      </c>
      <c r="Q6234">
        <v>0</v>
      </c>
      <c r="R6234">
        <v>0.84723199776945002</v>
      </c>
      <c r="S6234">
        <v>268.43015349597499</v>
      </c>
    </row>
    <row r="6235" spans="1:20" x14ac:dyDescent="0.25">
      <c r="A6235">
        <v>2894</v>
      </c>
      <c r="B6235">
        <v>1499</v>
      </c>
      <c r="C6235">
        <v>236.74183251724699</v>
      </c>
      <c r="D6235">
        <v>0.12372122803961901</v>
      </c>
      <c r="E6235">
        <v>0</v>
      </c>
      <c r="F6235">
        <v>0.15749844204469299</v>
      </c>
      <c r="G6235">
        <v>222</v>
      </c>
      <c r="H6235">
        <v>4</v>
      </c>
      <c r="I6235">
        <v>64.751277763104198</v>
      </c>
      <c r="J6235">
        <v>206.29124162132899</v>
      </c>
      <c r="K6235">
        <v>22.031670889938699</v>
      </c>
      <c r="L6235">
        <v>-39.488300000000002</v>
      </c>
      <c r="M6235">
        <v>159.88331067561799</v>
      </c>
      <c r="N6235">
        <v>92.038259649721198</v>
      </c>
      <c r="O6235">
        <v>2.01231961453724</v>
      </c>
      <c r="P6235">
        <v>22.83</v>
      </c>
      <c r="Q6235">
        <v>0</v>
      </c>
      <c r="R6235">
        <v>-4.6647625979141596</v>
      </c>
      <c r="S6235">
        <v>252.695624360339</v>
      </c>
      <c r="T6235">
        <f>IF(AND(C6235&gt;=$V$3,B6235=$V$1,A6235&lt;=2004),1,0)</f>
        <v>0</v>
      </c>
    </row>
    <row r="6236" spans="1:20" hidden="1" x14ac:dyDescent="0.25">
      <c r="A6236">
        <v>2894</v>
      </c>
      <c r="B6236">
        <v>1513</v>
      </c>
      <c r="C6236">
        <v>240.149784421931</v>
      </c>
      <c r="D6236">
        <v>0.12869586251508</v>
      </c>
      <c r="E6236">
        <v>0</v>
      </c>
      <c r="F6236">
        <v>0.16606149881318499</v>
      </c>
      <c r="G6236">
        <v>222</v>
      </c>
      <c r="H6236">
        <v>4</v>
      </c>
      <c r="I6236">
        <v>71.252959002735395</v>
      </c>
      <c r="J6236">
        <v>207.526634028237</v>
      </c>
      <c r="K6236">
        <v>22.031670889938699</v>
      </c>
      <c r="L6236">
        <v>-37.064602000000001</v>
      </c>
      <c r="M6236">
        <v>169.26990071275199</v>
      </c>
      <c r="N6236">
        <v>97.821770307160307</v>
      </c>
      <c r="O6236">
        <v>3.0809464068346899</v>
      </c>
      <c r="P6236">
        <v>21.51</v>
      </c>
      <c r="Q6236">
        <v>0</v>
      </c>
      <c r="R6236">
        <v>-4.5032891884559296</v>
      </c>
      <c r="S6236">
        <v>255.53643240256201</v>
      </c>
    </row>
    <row r="6237" spans="1:20" hidden="1" x14ac:dyDescent="0.25">
      <c r="A6237">
        <v>2894</v>
      </c>
      <c r="B6237">
        <v>3090</v>
      </c>
      <c r="C6237">
        <v>271.283620255762</v>
      </c>
      <c r="D6237">
        <v>0.104455210369648</v>
      </c>
      <c r="E6237">
        <v>0</v>
      </c>
      <c r="F6237">
        <v>-4.9108307454993297E-2</v>
      </c>
      <c r="G6237">
        <v>222</v>
      </c>
      <c r="H6237">
        <v>4</v>
      </c>
      <c r="I6237">
        <v>189.01674402165699</v>
      </c>
      <c r="J6237">
        <v>250.16190801409999</v>
      </c>
      <c r="K6237">
        <v>22.031670889938699</v>
      </c>
      <c r="L6237">
        <v>47.642398999999997</v>
      </c>
      <c r="M6237">
        <v>276.52822269015098</v>
      </c>
      <c r="N6237">
        <v>156.61783283396699</v>
      </c>
      <c r="O6237">
        <v>3.7747479994731199E-3</v>
      </c>
      <c r="P6237">
        <v>0.83</v>
      </c>
      <c r="Q6237">
        <v>0</v>
      </c>
      <c r="R6237">
        <v>5.7556306677319</v>
      </c>
      <c r="S6237">
        <v>251.43530823721801</v>
      </c>
    </row>
    <row r="6238" spans="1:20" hidden="1" x14ac:dyDescent="0.25">
      <c r="A6238">
        <v>2895</v>
      </c>
      <c r="B6238">
        <v>333</v>
      </c>
      <c r="C6238">
        <v>271.396254322549</v>
      </c>
      <c r="D6238">
        <v>9.4934616788242901E-2</v>
      </c>
      <c r="E6238">
        <v>0</v>
      </c>
      <c r="F6238">
        <v>-7.9243685550088594E-2</v>
      </c>
      <c r="G6238">
        <v>223</v>
      </c>
      <c r="H6238">
        <v>4</v>
      </c>
      <c r="I6238">
        <v>184.96851011320899</v>
      </c>
      <c r="J6238">
        <v>255.30456367175</v>
      </c>
      <c r="K6238">
        <v>21.815180383837401</v>
      </c>
      <c r="L6238">
        <v>22.605801</v>
      </c>
      <c r="M6238">
        <v>276.77824719843301</v>
      </c>
      <c r="N6238">
        <v>155.37669111008799</v>
      </c>
      <c r="O6238">
        <v>7.4461608996707507E-2</v>
      </c>
      <c r="P6238">
        <v>1.36</v>
      </c>
      <c r="Q6238">
        <v>0</v>
      </c>
      <c r="R6238">
        <v>0.84858522075437304</v>
      </c>
      <c r="S6238">
        <v>268.443999058587</v>
      </c>
    </row>
    <row r="6239" spans="1:20" x14ac:dyDescent="0.25">
      <c r="A6239">
        <v>2895</v>
      </c>
      <c r="B6239">
        <v>1499</v>
      </c>
      <c r="C6239">
        <v>236.91368999477399</v>
      </c>
      <c r="D6239">
        <v>0.123190341996992</v>
      </c>
      <c r="E6239">
        <v>0</v>
      </c>
      <c r="F6239">
        <v>-0.398312132906043</v>
      </c>
      <c r="G6239">
        <v>223</v>
      </c>
      <c r="H6239">
        <v>4</v>
      </c>
      <c r="I6239">
        <v>65.588261665629602</v>
      </c>
      <c r="J6239">
        <v>206.46309909885599</v>
      </c>
      <c r="K6239">
        <v>21.815180383837401</v>
      </c>
      <c r="L6239">
        <v>-39.488300000000002</v>
      </c>
      <c r="M6239">
        <v>160.30765674281801</v>
      </c>
      <c r="N6239">
        <v>92.243582632530902</v>
      </c>
      <c r="O6239">
        <v>1.99751224470887</v>
      </c>
      <c r="P6239">
        <v>22.98</v>
      </c>
      <c r="Q6239">
        <v>0</v>
      </c>
      <c r="R6239">
        <v>-4.5976344990064701</v>
      </c>
      <c r="S6239">
        <v>252.62060910580999</v>
      </c>
      <c r="T6239">
        <f>IF(AND(C6239&gt;=$V$3,B6239=$V$1,A6239&lt;=2004),1,0)</f>
        <v>0</v>
      </c>
    </row>
    <row r="6240" spans="1:20" hidden="1" x14ac:dyDescent="0.25">
      <c r="A6240">
        <v>2895</v>
      </c>
      <c r="B6240">
        <v>1513</v>
      </c>
      <c r="C6240">
        <v>240.331120675329</v>
      </c>
      <c r="D6240">
        <v>0.12814363038616</v>
      </c>
      <c r="E6240">
        <v>0</v>
      </c>
      <c r="F6240">
        <v>-0.39865820772091498</v>
      </c>
      <c r="G6240">
        <v>223</v>
      </c>
      <c r="H6240">
        <v>4</v>
      </c>
      <c r="I6240">
        <v>72.100605417954597</v>
      </c>
      <c r="J6240">
        <v>207.707970281635</v>
      </c>
      <c r="K6240">
        <v>21.815180383837401</v>
      </c>
      <c r="L6240">
        <v>-37.064602000000001</v>
      </c>
      <c r="M6240">
        <v>169.73955158533499</v>
      </c>
      <c r="N6240">
        <v>98.051352069715705</v>
      </c>
      <c r="O6240">
        <v>3.0625024879888101</v>
      </c>
      <c r="P6240">
        <v>21.68</v>
      </c>
      <c r="Q6240">
        <v>0</v>
      </c>
      <c r="R6240">
        <v>-4.4341924650626998</v>
      </c>
      <c r="S6240">
        <v>255.464083877147</v>
      </c>
    </row>
    <row r="6241" spans="1:20" hidden="1" x14ac:dyDescent="0.25">
      <c r="A6241">
        <v>2895</v>
      </c>
      <c r="B6241">
        <v>3090</v>
      </c>
      <c r="C6241">
        <v>271.24882366403398</v>
      </c>
      <c r="D6241">
        <v>0.104006994536815</v>
      </c>
      <c r="E6241">
        <v>0</v>
      </c>
      <c r="F6241">
        <v>0.13192340905566799</v>
      </c>
      <c r="G6241">
        <v>223</v>
      </c>
      <c r="H6241">
        <v>4</v>
      </c>
      <c r="I6241">
        <v>188.74701680410899</v>
      </c>
      <c r="J6241">
        <v>250.127111422372</v>
      </c>
      <c r="K6241">
        <v>21.815180383837401</v>
      </c>
      <c r="L6241">
        <v>47.642398999999997</v>
      </c>
      <c r="M6241">
        <v>276.40668078547998</v>
      </c>
      <c r="N6241">
        <v>156.48581475653501</v>
      </c>
      <c r="O6241">
        <v>-6.3200715592195804E-3</v>
      </c>
      <c r="P6241">
        <v>0.86</v>
      </c>
      <c r="Q6241">
        <v>0</v>
      </c>
      <c r="R6241">
        <v>5.7199745979522403</v>
      </c>
      <c r="S6241">
        <v>251.52863565384101</v>
      </c>
    </row>
    <row r="6242" spans="1:20" hidden="1" x14ac:dyDescent="0.25">
      <c r="A6242">
        <v>2896</v>
      </c>
      <c r="B6242">
        <v>333</v>
      </c>
      <c r="C6242">
        <v>271.41295422175</v>
      </c>
      <c r="D6242">
        <v>9.4521601771384495E-2</v>
      </c>
      <c r="E6242">
        <v>0</v>
      </c>
      <c r="F6242">
        <v>0.12744492214189501</v>
      </c>
      <c r="G6242">
        <v>224</v>
      </c>
      <c r="H6242">
        <v>4</v>
      </c>
      <c r="I6242">
        <v>184.96851011320899</v>
      </c>
      <c r="J6242">
        <v>255.321263570951</v>
      </c>
      <c r="K6242">
        <v>21.815180383837401</v>
      </c>
      <c r="L6242">
        <v>22.605801</v>
      </c>
      <c r="M6242">
        <v>276.86601117773802</v>
      </c>
      <c r="N6242">
        <v>155.36401135858199</v>
      </c>
      <c r="O6242">
        <v>7.9669214093285395E-2</v>
      </c>
      <c r="P6242">
        <v>1.33</v>
      </c>
      <c r="Q6242">
        <v>0</v>
      </c>
      <c r="R6242">
        <v>0.85079401718149605</v>
      </c>
      <c r="S6242">
        <v>268.45788066004201</v>
      </c>
    </row>
    <row r="6243" spans="1:20" x14ac:dyDescent="0.25">
      <c r="A6243">
        <v>2896</v>
      </c>
      <c r="B6243">
        <v>1499</v>
      </c>
      <c r="C6243">
        <v>237.07896128577099</v>
      </c>
      <c r="D6243">
        <v>0.122654399862311</v>
      </c>
      <c r="E6243">
        <v>0</v>
      </c>
      <c r="F6243">
        <v>0.174502003542333</v>
      </c>
      <c r="G6243">
        <v>224</v>
      </c>
      <c r="H6243">
        <v>4</v>
      </c>
      <c r="I6243">
        <v>65.588261665629602</v>
      </c>
      <c r="J6243">
        <v>206.62837038985299</v>
      </c>
      <c r="K6243">
        <v>21.815180383837401</v>
      </c>
      <c r="L6243">
        <v>-39.488300000000002</v>
      </c>
      <c r="M6243">
        <v>160.773650991247</v>
      </c>
      <c r="N6243">
        <v>92.472172335793601</v>
      </c>
      <c r="O6243">
        <v>1.98155966530091</v>
      </c>
      <c r="P6243">
        <v>23.13</v>
      </c>
      <c r="Q6243">
        <v>0</v>
      </c>
      <c r="R6243">
        <v>-4.5264896200378404</v>
      </c>
      <c r="S6243">
        <v>252.546754654995</v>
      </c>
      <c r="T6243">
        <f>IF(AND(C6243&gt;=$V$3,B6243=$V$1,A6243&lt;=2004),1,0)</f>
        <v>0</v>
      </c>
    </row>
    <row r="6244" spans="1:20" hidden="1" x14ac:dyDescent="0.25">
      <c r="A6244">
        <v>2896</v>
      </c>
      <c r="B6244">
        <v>1513</v>
      </c>
      <c r="C6244">
        <v>240.505629997559</v>
      </c>
      <c r="D6244">
        <v>0.12758613886773601</v>
      </c>
      <c r="E6244">
        <v>0</v>
      </c>
      <c r="F6244">
        <v>0.180880915515126</v>
      </c>
      <c r="G6244">
        <v>224</v>
      </c>
      <c r="H6244">
        <v>4</v>
      </c>
      <c r="I6244">
        <v>72.100605417954597</v>
      </c>
      <c r="J6244">
        <v>207.88247960386499</v>
      </c>
      <c r="K6244">
        <v>21.815180383837401</v>
      </c>
      <c r="L6244">
        <v>-37.064602000000001</v>
      </c>
      <c r="M6244">
        <v>170.25281150259499</v>
      </c>
      <c r="N6244">
        <v>98.305364742259897</v>
      </c>
      <c r="O6244">
        <v>3.0439768220085401</v>
      </c>
      <c r="P6244">
        <v>21.85</v>
      </c>
      <c r="Q6244">
        <v>0</v>
      </c>
      <c r="R6244">
        <v>-4.3610844602437799</v>
      </c>
      <c r="S6244">
        <v>255.392928185915</v>
      </c>
    </row>
    <row r="6245" spans="1:20" hidden="1" x14ac:dyDescent="0.25">
      <c r="A6245">
        <v>2896</v>
      </c>
      <c r="B6245">
        <v>3090</v>
      </c>
      <c r="C6245">
        <v>271.21606578929101</v>
      </c>
      <c r="D6245">
        <v>0.103554509952632</v>
      </c>
      <c r="E6245">
        <v>0</v>
      </c>
      <c r="F6245">
        <v>-5.4015657338858603E-2</v>
      </c>
      <c r="G6245">
        <v>224</v>
      </c>
      <c r="H6245">
        <v>4</v>
      </c>
      <c r="I6245">
        <v>188.74701680410899</v>
      </c>
      <c r="J6245">
        <v>250.094353547629</v>
      </c>
      <c r="K6245">
        <v>21.815180383837401</v>
      </c>
      <c r="L6245">
        <v>47.642398999999997</v>
      </c>
      <c r="M6245">
        <v>276.26489323385402</v>
      </c>
      <c r="N6245">
        <v>156.341618190958</v>
      </c>
      <c r="O6245">
        <v>-1.6818745310672501E-2</v>
      </c>
      <c r="P6245">
        <v>0.89</v>
      </c>
      <c r="Q6245">
        <v>0</v>
      </c>
      <c r="R6245">
        <v>5.6830512529107597</v>
      </c>
      <c r="S6245">
        <v>251.621360627157</v>
      </c>
    </row>
    <row r="6246" spans="1:20" hidden="1" x14ac:dyDescent="0.25">
      <c r="A6246">
        <v>2897</v>
      </c>
      <c r="B6246">
        <v>333</v>
      </c>
      <c r="C6246">
        <v>271.43235674337097</v>
      </c>
      <c r="D6246">
        <v>9.4112336780486694E-2</v>
      </c>
      <c r="E6246">
        <v>0</v>
      </c>
      <c r="F6246">
        <v>-7.1605313827446795E-2</v>
      </c>
      <c r="G6246">
        <v>225</v>
      </c>
      <c r="H6246">
        <v>4</v>
      </c>
      <c r="I6246">
        <v>185.27187095141699</v>
      </c>
      <c r="J6246">
        <v>255.34066609257201</v>
      </c>
      <c r="K6246">
        <v>21.592044762462901</v>
      </c>
      <c r="L6246">
        <v>22.605801</v>
      </c>
      <c r="M6246">
        <v>276.93416335277999</v>
      </c>
      <c r="N6246">
        <v>155.34068562604</v>
      </c>
      <c r="O6246">
        <v>8.4484074975821902E-2</v>
      </c>
      <c r="P6246">
        <v>1.29</v>
      </c>
      <c r="Q6246">
        <v>0</v>
      </c>
      <c r="R6246">
        <v>0.85160620672710596</v>
      </c>
      <c r="S6246">
        <v>268.47177551322602</v>
      </c>
    </row>
    <row r="6247" spans="1:20" x14ac:dyDescent="0.25">
      <c r="A6247">
        <v>2897</v>
      </c>
      <c r="B6247">
        <v>1499</v>
      </c>
      <c r="C6247">
        <v>237.25972830333001</v>
      </c>
      <c r="D6247">
        <v>0.122123323887057</v>
      </c>
      <c r="E6247">
        <v>0</v>
      </c>
      <c r="F6247">
        <v>-0.41055884978083901</v>
      </c>
      <c r="G6247">
        <v>225</v>
      </c>
      <c r="H6247">
        <v>4</v>
      </c>
      <c r="I6247">
        <v>66.452055503748198</v>
      </c>
      <c r="J6247">
        <v>206.80913740741201</v>
      </c>
      <c r="K6247">
        <v>21.592044762462901</v>
      </c>
      <c r="L6247">
        <v>-39.488300000000002</v>
      </c>
      <c r="M6247">
        <v>161.222744262601</v>
      </c>
      <c r="N6247">
        <v>92.691066169263706</v>
      </c>
      <c r="O6247">
        <v>1.9643655636573001</v>
      </c>
      <c r="P6247">
        <v>23.29</v>
      </c>
      <c r="Q6247">
        <v>0</v>
      </c>
      <c r="R6247">
        <v>-4.45757730308096</v>
      </c>
      <c r="S6247">
        <v>252.47402458129099</v>
      </c>
      <c r="T6247">
        <f>IF(AND(C6247&gt;=$V$3,B6247=$V$1,A6247&lt;=2004),1,0)</f>
        <v>0</v>
      </c>
    </row>
    <row r="6248" spans="1:20" hidden="1" x14ac:dyDescent="0.25">
      <c r="A6248">
        <v>2897</v>
      </c>
      <c r="B6248">
        <v>1513</v>
      </c>
      <c r="C6248">
        <v>240.69532753668301</v>
      </c>
      <c r="D6248">
        <v>0.12703370916929899</v>
      </c>
      <c r="E6248">
        <v>0</v>
      </c>
      <c r="F6248">
        <v>-0.402411955874868</v>
      </c>
      <c r="G6248">
        <v>225</v>
      </c>
      <c r="H6248">
        <v>4</v>
      </c>
      <c r="I6248">
        <v>72.974736902056705</v>
      </c>
      <c r="J6248">
        <v>208.07217714298901</v>
      </c>
      <c r="K6248">
        <v>21.592044762462901</v>
      </c>
      <c r="L6248">
        <v>-37.064602000000001</v>
      </c>
      <c r="M6248">
        <v>170.74784649676499</v>
      </c>
      <c r="N6248">
        <v>98.548870983844694</v>
      </c>
      <c r="O6248">
        <v>3.02506557729347</v>
      </c>
      <c r="P6248">
        <v>22.02</v>
      </c>
      <c r="Q6248">
        <v>0</v>
      </c>
      <c r="R6248">
        <v>-4.29028762697678</v>
      </c>
      <c r="S6248">
        <v>255.32292761966499</v>
      </c>
    </row>
    <row r="6249" spans="1:20" hidden="1" x14ac:dyDescent="0.25">
      <c r="A6249">
        <v>2897</v>
      </c>
      <c r="B6249">
        <v>3090</v>
      </c>
      <c r="C6249">
        <v>271.17804930423898</v>
      </c>
      <c r="D6249">
        <v>0.103106133763709</v>
      </c>
      <c r="E6249">
        <v>0</v>
      </c>
      <c r="F6249">
        <v>0.13932598685255501</v>
      </c>
      <c r="G6249">
        <v>225</v>
      </c>
      <c r="H6249">
        <v>4</v>
      </c>
      <c r="I6249">
        <v>188.458289324323</v>
      </c>
      <c r="J6249">
        <v>250.056337062577</v>
      </c>
      <c r="K6249">
        <v>21.592044762462901</v>
      </c>
      <c r="L6249">
        <v>47.642398999999997</v>
      </c>
      <c r="M6249">
        <v>276.13146280794501</v>
      </c>
      <c r="N6249">
        <v>156.2026199725</v>
      </c>
      <c r="O6249">
        <v>-2.7261734758937499E-2</v>
      </c>
      <c r="P6249">
        <v>0.92</v>
      </c>
      <c r="Q6249">
        <v>0</v>
      </c>
      <c r="R6249">
        <v>5.6468890491568899</v>
      </c>
      <c r="S6249">
        <v>251.713495575991</v>
      </c>
    </row>
    <row r="6250" spans="1:20" hidden="1" x14ac:dyDescent="0.25">
      <c r="A6250">
        <v>2898</v>
      </c>
      <c r="B6250">
        <v>333</v>
      </c>
      <c r="C6250">
        <v>271.44711538097999</v>
      </c>
      <c r="D6250">
        <v>9.36981838922471E-2</v>
      </c>
      <c r="E6250">
        <v>0</v>
      </c>
      <c r="F6250">
        <v>0.123038717991338</v>
      </c>
      <c r="G6250">
        <v>226</v>
      </c>
      <c r="H6250">
        <v>4</v>
      </c>
      <c r="I6250">
        <v>185.27187095141699</v>
      </c>
      <c r="J6250">
        <v>255.355424730181</v>
      </c>
      <c r="K6250">
        <v>21.592044762462901</v>
      </c>
      <c r="L6250">
        <v>22.605801</v>
      </c>
      <c r="M6250">
        <v>277.01336071178298</v>
      </c>
      <c r="N6250">
        <v>155.32261520965</v>
      </c>
      <c r="O6250">
        <v>9.0300356697646494E-2</v>
      </c>
      <c r="P6250">
        <v>1.26</v>
      </c>
      <c r="Q6250">
        <v>0</v>
      </c>
      <c r="R6250">
        <v>0.853193431047503</v>
      </c>
      <c r="S6250">
        <v>268.48569626364798</v>
      </c>
    </row>
    <row r="6251" spans="1:20" x14ac:dyDescent="0.25">
      <c r="A6251">
        <v>2898</v>
      </c>
      <c r="B6251">
        <v>1499</v>
      </c>
      <c r="C6251">
        <v>237.43365606300901</v>
      </c>
      <c r="D6251">
        <v>0.121585905212318</v>
      </c>
      <c r="E6251">
        <v>0</v>
      </c>
      <c r="F6251">
        <v>0.181207115856443</v>
      </c>
      <c r="G6251">
        <v>226</v>
      </c>
      <c r="H6251">
        <v>4</v>
      </c>
      <c r="I6251">
        <v>66.452055503748198</v>
      </c>
      <c r="J6251">
        <v>206.98306516709101</v>
      </c>
      <c r="K6251">
        <v>21.592044762462901</v>
      </c>
      <c r="L6251">
        <v>-39.488300000000002</v>
      </c>
      <c r="M6251">
        <v>161.715020819768</v>
      </c>
      <c r="N6251">
        <v>92.933972422093404</v>
      </c>
      <c r="O6251">
        <v>1.9455826683264701</v>
      </c>
      <c r="P6251">
        <v>23.45</v>
      </c>
      <c r="Q6251">
        <v>0</v>
      </c>
      <c r="R6251">
        <v>-4.3845233868929503</v>
      </c>
      <c r="S6251">
        <v>252.40248645925701</v>
      </c>
      <c r="T6251">
        <f>IF(AND(C6251&gt;=$V$3,B6251=$V$1,A6251&lt;=2004),1,0)</f>
        <v>0</v>
      </c>
    </row>
    <row r="6252" spans="1:20" hidden="1" x14ac:dyDescent="0.25">
      <c r="A6252">
        <v>2898</v>
      </c>
      <c r="B6252">
        <v>1513</v>
      </c>
      <c r="C6252">
        <v>240.87767177316499</v>
      </c>
      <c r="D6252">
        <v>0.12647468174148099</v>
      </c>
      <c r="E6252">
        <v>0</v>
      </c>
      <c r="F6252">
        <v>0.19482713652056699</v>
      </c>
      <c r="G6252">
        <v>226</v>
      </c>
      <c r="H6252">
        <v>4</v>
      </c>
      <c r="I6252">
        <v>72.974736902056705</v>
      </c>
      <c r="J6252">
        <v>208.25452137947099</v>
      </c>
      <c r="K6252">
        <v>21.592044762462901</v>
      </c>
      <c r="L6252">
        <v>-37.064602000000001</v>
      </c>
      <c r="M6252">
        <v>171.287190014587</v>
      </c>
      <c r="N6252">
        <v>98.817065517781998</v>
      </c>
      <c r="O6252">
        <v>3.0062283765977802</v>
      </c>
      <c r="P6252">
        <v>22.19</v>
      </c>
      <c r="Q6252">
        <v>0</v>
      </c>
      <c r="R6252">
        <v>-4.2154466750364499</v>
      </c>
      <c r="S6252">
        <v>255.254148162457</v>
      </c>
    </row>
    <row r="6253" spans="1:20" hidden="1" x14ac:dyDescent="0.25">
      <c r="A6253">
        <v>2898</v>
      </c>
      <c r="B6253">
        <v>3090</v>
      </c>
      <c r="C6253">
        <v>271.14227966892798</v>
      </c>
      <c r="D6253">
        <v>0.102652402568052</v>
      </c>
      <c r="E6253">
        <v>0</v>
      </c>
      <c r="F6253">
        <v>-5.9530100738846202E-2</v>
      </c>
      <c r="G6253">
        <v>226</v>
      </c>
      <c r="H6253">
        <v>4</v>
      </c>
      <c r="I6253">
        <v>188.458289324323</v>
      </c>
      <c r="J6253">
        <v>250.020567427266</v>
      </c>
      <c r="K6253">
        <v>21.592044762462901</v>
      </c>
      <c r="L6253">
        <v>47.642398999999997</v>
      </c>
      <c r="M6253">
        <v>275.97667344272702</v>
      </c>
      <c r="N6253">
        <v>156.05066951883001</v>
      </c>
      <c r="O6253">
        <v>-3.8078163093153303E-2</v>
      </c>
      <c r="P6253">
        <v>0.95</v>
      </c>
      <c r="Q6253">
        <v>0</v>
      </c>
      <c r="R6253">
        <v>5.6093814316316797</v>
      </c>
      <c r="S6253">
        <v>251.805018548497</v>
      </c>
    </row>
    <row r="6254" spans="1:20" hidden="1" x14ac:dyDescent="0.25">
      <c r="A6254">
        <v>2899</v>
      </c>
      <c r="B6254">
        <v>333</v>
      </c>
      <c r="C6254">
        <v>271.46507976360999</v>
      </c>
      <c r="D6254">
        <v>9.3288282970890105E-2</v>
      </c>
      <c r="E6254">
        <v>0</v>
      </c>
      <c r="F6254">
        <v>-8.4935417788838702E-2</v>
      </c>
      <c r="G6254">
        <v>227</v>
      </c>
      <c r="H6254">
        <v>4</v>
      </c>
      <c r="I6254">
        <v>185.57377737837101</v>
      </c>
      <c r="J6254">
        <v>255.373389112811</v>
      </c>
      <c r="K6254">
        <v>21.362331995086901</v>
      </c>
      <c r="L6254">
        <v>22.605801</v>
      </c>
      <c r="M6254">
        <v>277.07361400374401</v>
      </c>
      <c r="N6254">
        <v>155.29436153193899</v>
      </c>
      <c r="O6254">
        <v>9.5858117516998395E-2</v>
      </c>
      <c r="P6254">
        <v>1.23</v>
      </c>
      <c r="Q6254">
        <v>0</v>
      </c>
      <c r="R6254">
        <v>0.85343489709360698</v>
      </c>
      <c r="S6254">
        <v>268.49962095384399</v>
      </c>
    </row>
    <row r="6255" spans="1:20" x14ac:dyDescent="0.25">
      <c r="A6255">
        <v>2899</v>
      </c>
      <c r="B6255">
        <v>1499</v>
      </c>
      <c r="C6255">
        <v>237.62348595175001</v>
      </c>
      <c r="D6255">
        <v>0.121054004032377</v>
      </c>
      <c r="E6255">
        <v>0</v>
      </c>
      <c r="F6255">
        <v>-0.42132630137535898</v>
      </c>
      <c r="G6255">
        <v>227</v>
      </c>
      <c r="H6255">
        <v>4</v>
      </c>
      <c r="I6255">
        <v>67.342649652747497</v>
      </c>
      <c r="J6255">
        <v>207.17289505583099</v>
      </c>
      <c r="K6255">
        <v>21.362331995086901</v>
      </c>
      <c r="L6255">
        <v>-39.488300000000002</v>
      </c>
      <c r="M6255">
        <v>162.189735595011</v>
      </c>
      <c r="N6255">
        <v>93.166846973305596</v>
      </c>
      <c r="O6255">
        <v>1.92503623004816</v>
      </c>
      <c r="P6255">
        <v>23.62</v>
      </c>
      <c r="Q6255">
        <v>0</v>
      </c>
      <c r="R6255">
        <v>-4.3137839402967399</v>
      </c>
      <c r="S6255">
        <v>252.332102525881</v>
      </c>
      <c r="T6255">
        <f>IF(AND(C6255&gt;=$V$3,B6255=$V$1,A6255&lt;=2004),1,0)</f>
        <v>0</v>
      </c>
    </row>
    <row r="6256" spans="1:20" hidden="1" x14ac:dyDescent="0.25">
      <c r="A6256">
        <v>2899</v>
      </c>
      <c r="B6256">
        <v>1513</v>
      </c>
      <c r="C6256">
        <v>241.074985219681</v>
      </c>
      <c r="D6256">
        <v>0.125921393658184</v>
      </c>
      <c r="E6256">
        <v>0</v>
      </c>
      <c r="F6256">
        <v>-0.39660916829701698</v>
      </c>
      <c r="G6256">
        <v>227</v>
      </c>
      <c r="H6256">
        <v>4</v>
      </c>
      <c r="I6256">
        <v>73.875308619266903</v>
      </c>
      <c r="J6256">
        <v>208.451834825986</v>
      </c>
      <c r="K6256">
        <v>21.362331995086901</v>
      </c>
      <c r="L6256">
        <v>-37.064602000000001</v>
      </c>
      <c r="M6256">
        <v>171.80683021370501</v>
      </c>
      <c r="N6256">
        <v>99.073949109811196</v>
      </c>
      <c r="O6256">
        <v>2.9869639025117198</v>
      </c>
      <c r="P6256">
        <v>22.35</v>
      </c>
      <c r="Q6256">
        <v>0</v>
      </c>
      <c r="R6256">
        <v>-4.1430767350886102</v>
      </c>
      <c r="S6256">
        <v>255.18654949712499</v>
      </c>
    </row>
    <row r="6257" spans="1:20" hidden="1" x14ac:dyDescent="0.25">
      <c r="A6257">
        <v>2899</v>
      </c>
      <c r="B6257">
        <v>3090</v>
      </c>
      <c r="C6257">
        <v>271.10096222259199</v>
      </c>
      <c r="D6257">
        <v>0.102203329676303</v>
      </c>
      <c r="E6257">
        <v>0</v>
      </c>
      <c r="F6257">
        <v>0.14698826155182401</v>
      </c>
      <c r="G6257">
        <v>227</v>
      </c>
      <c r="H6257">
        <v>4</v>
      </c>
      <c r="I6257">
        <v>188.15050616177101</v>
      </c>
      <c r="J6257">
        <v>249.97924998093001</v>
      </c>
      <c r="K6257">
        <v>21.362331995086901</v>
      </c>
      <c r="L6257">
        <v>47.642398999999997</v>
      </c>
      <c r="M6257">
        <v>275.83109186635801</v>
      </c>
      <c r="N6257">
        <v>155.904478654256</v>
      </c>
      <c r="O6257">
        <v>-4.9158184362696498E-2</v>
      </c>
      <c r="P6257">
        <v>0.98</v>
      </c>
      <c r="Q6257">
        <v>0</v>
      </c>
      <c r="R6257">
        <v>5.5726976832838302</v>
      </c>
      <c r="S6257">
        <v>251.89594298697</v>
      </c>
    </row>
    <row r="6258" spans="1:20" hidden="1" x14ac:dyDescent="0.25">
      <c r="A6258">
        <v>2900</v>
      </c>
      <c r="B6258">
        <v>333</v>
      </c>
      <c r="C6258">
        <v>271.47848037459698</v>
      </c>
      <c r="D6258">
        <v>9.2872991784125697E-2</v>
      </c>
      <c r="E6258">
        <v>0</v>
      </c>
      <c r="F6258">
        <v>0.12091612073565799</v>
      </c>
      <c r="G6258">
        <v>228</v>
      </c>
      <c r="H6258">
        <v>4</v>
      </c>
      <c r="I6258">
        <v>185.57377737837101</v>
      </c>
      <c r="J6258">
        <v>255.38678972379901</v>
      </c>
      <c r="K6258">
        <v>21.362331995086901</v>
      </c>
      <c r="L6258">
        <v>22.605801</v>
      </c>
      <c r="M6258">
        <v>277.14696826349802</v>
      </c>
      <c r="N6258">
        <v>155.272429474782</v>
      </c>
      <c r="O6258">
        <v>0.101392490176286</v>
      </c>
      <c r="P6258">
        <v>1.2</v>
      </c>
      <c r="Q6258">
        <v>0</v>
      </c>
      <c r="R6258">
        <v>0.85459907357803599</v>
      </c>
      <c r="S6258">
        <v>268.51356463880597</v>
      </c>
    </row>
    <row r="6259" spans="1:20" x14ac:dyDescent="0.25">
      <c r="A6259">
        <v>2900</v>
      </c>
      <c r="B6259">
        <v>1499</v>
      </c>
      <c r="C6259">
        <v>237.80576764729</v>
      </c>
      <c r="D6259">
        <v>0.120515108263303</v>
      </c>
      <c r="E6259">
        <v>0</v>
      </c>
      <c r="F6259">
        <v>0.19999034389577899</v>
      </c>
      <c r="G6259">
        <v>228</v>
      </c>
      <c r="H6259">
        <v>4</v>
      </c>
      <c r="I6259">
        <v>67.342649652747497</v>
      </c>
      <c r="J6259">
        <v>207.355176751372</v>
      </c>
      <c r="K6259">
        <v>21.362331995086901</v>
      </c>
      <c r="L6259">
        <v>-39.488300000000002</v>
      </c>
      <c r="M6259">
        <v>162.70904533475399</v>
      </c>
      <c r="N6259">
        <v>93.4244513825154</v>
      </c>
      <c r="O6259">
        <v>1.9017407901646699</v>
      </c>
      <c r="P6259">
        <v>23.78</v>
      </c>
      <c r="Q6259">
        <v>0</v>
      </c>
      <c r="R6259">
        <v>-4.2387943668179302</v>
      </c>
      <c r="S6259">
        <v>252.262942126464</v>
      </c>
      <c r="T6259">
        <f>IF(AND(C6259&gt;=$V$3,B6259=$V$1,A6259&lt;=2004),1,0)</f>
        <v>0</v>
      </c>
    </row>
    <row r="6260" spans="1:20" hidden="1" x14ac:dyDescent="0.25">
      <c r="A6260">
        <v>2900</v>
      </c>
      <c r="B6260">
        <v>1513</v>
      </c>
      <c r="C6260">
        <v>241.264102358814</v>
      </c>
      <c r="D6260">
        <v>0.12536082974441101</v>
      </c>
      <c r="E6260">
        <v>0</v>
      </c>
      <c r="F6260">
        <v>0.217162558123107</v>
      </c>
      <c r="G6260">
        <v>228</v>
      </c>
      <c r="H6260">
        <v>4</v>
      </c>
      <c r="I6260">
        <v>73.875308619266903</v>
      </c>
      <c r="J6260">
        <v>208.64095196512</v>
      </c>
      <c r="K6260">
        <v>21.362331995086901</v>
      </c>
      <c r="L6260">
        <v>-37.064602000000001</v>
      </c>
      <c r="M6260">
        <v>172.37046026739301</v>
      </c>
      <c r="N6260">
        <v>99.355239043165298</v>
      </c>
      <c r="O6260">
        <v>2.9684850121764201</v>
      </c>
      <c r="P6260">
        <v>22.51</v>
      </c>
      <c r="Q6260">
        <v>0</v>
      </c>
      <c r="R6260">
        <v>-4.0667331876351396</v>
      </c>
      <c r="S6260">
        <v>255.120196457265</v>
      </c>
    </row>
    <row r="6261" spans="1:20" hidden="1" x14ac:dyDescent="0.25">
      <c r="A6261">
        <v>2900</v>
      </c>
      <c r="B6261">
        <v>3090</v>
      </c>
      <c r="C6261">
        <v>271.06209873401701</v>
      </c>
      <c r="D6261">
        <v>0.101748351401209</v>
      </c>
      <c r="E6261">
        <v>0</v>
      </c>
      <c r="F6261">
        <v>-6.5017390895730096E-2</v>
      </c>
      <c r="G6261">
        <v>228</v>
      </c>
      <c r="H6261">
        <v>4</v>
      </c>
      <c r="I6261">
        <v>188.15050616177101</v>
      </c>
      <c r="J6261">
        <v>249.940386492355</v>
      </c>
      <c r="K6261">
        <v>21.362331995086901</v>
      </c>
      <c r="L6261">
        <v>47.642398999999997</v>
      </c>
      <c r="M6261">
        <v>275.66300252764199</v>
      </c>
      <c r="N6261">
        <v>155.74461777619101</v>
      </c>
      <c r="O6261">
        <v>-6.0479307063588297E-2</v>
      </c>
      <c r="P6261">
        <v>1.01</v>
      </c>
      <c r="Q6261">
        <v>0</v>
      </c>
      <c r="R6261">
        <v>5.5345876303389696</v>
      </c>
      <c r="S6261">
        <v>251.986245619747</v>
      </c>
    </row>
    <row r="6262" spans="1:20" hidden="1" x14ac:dyDescent="0.25">
      <c r="A6262">
        <v>2901</v>
      </c>
      <c r="B6262">
        <v>333</v>
      </c>
      <c r="C6262">
        <v>271.49507843128902</v>
      </c>
      <c r="D6262">
        <v>9.2457013109127503E-2</v>
      </c>
      <c r="E6262">
        <v>0</v>
      </c>
      <c r="F6262">
        <v>-8.4715510060743807E-2</v>
      </c>
      <c r="G6262">
        <v>229</v>
      </c>
      <c r="H6262">
        <v>4</v>
      </c>
      <c r="I6262">
        <v>185.87391820162199</v>
      </c>
      <c r="J6262">
        <v>255.40338778048999</v>
      </c>
      <c r="K6262">
        <v>21.126112054443599</v>
      </c>
      <c r="L6262">
        <v>22.605801</v>
      </c>
      <c r="M6262">
        <v>277.20169668341703</v>
      </c>
      <c r="N6262">
        <v>155.239750583812</v>
      </c>
      <c r="O6262">
        <v>0.10639139040037</v>
      </c>
      <c r="P6262">
        <v>1.17</v>
      </c>
      <c r="Q6262">
        <v>0</v>
      </c>
      <c r="R6262">
        <v>0.85444256811122499</v>
      </c>
      <c r="S6262">
        <v>268.52750577021601</v>
      </c>
    </row>
    <row r="6263" spans="1:20" x14ac:dyDescent="0.25">
      <c r="A6263">
        <v>2901</v>
      </c>
      <c r="B6263">
        <v>1499</v>
      </c>
      <c r="C6263">
        <v>238.00396107760599</v>
      </c>
      <c r="D6263">
        <v>0.119975320386445</v>
      </c>
      <c r="E6263">
        <v>0</v>
      </c>
      <c r="F6263">
        <v>-0.42158060160066602</v>
      </c>
      <c r="G6263">
        <v>229</v>
      </c>
      <c r="H6263">
        <v>4</v>
      </c>
      <c r="I6263">
        <v>68.260024721629193</v>
      </c>
      <c r="J6263">
        <v>207.553370181687</v>
      </c>
      <c r="K6263">
        <v>21.126112054443599</v>
      </c>
      <c r="L6263">
        <v>-39.488300000000002</v>
      </c>
      <c r="M6263">
        <v>163.20887850783001</v>
      </c>
      <c r="N6263">
        <v>93.670432636656599</v>
      </c>
      <c r="O6263">
        <v>1.8776076199841101</v>
      </c>
      <c r="P6263">
        <v>23.95</v>
      </c>
      <c r="Q6263">
        <v>0</v>
      </c>
      <c r="R6263">
        <v>-4.1663326685803801</v>
      </c>
      <c r="S6263">
        <v>252.19496401605599</v>
      </c>
      <c r="T6263">
        <f>IF(AND(C6263&gt;=$V$3,B6263=$V$1,A6263&lt;=2004),1,0)</f>
        <v>0</v>
      </c>
    </row>
    <row r="6264" spans="1:20" hidden="1" x14ac:dyDescent="0.25">
      <c r="A6264">
        <v>2901</v>
      </c>
      <c r="B6264">
        <v>1513</v>
      </c>
      <c r="C6264">
        <v>241.46807101320101</v>
      </c>
      <c r="D6264">
        <v>0.124799337852614</v>
      </c>
      <c r="E6264">
        <v>0</v>
      </c>
      <c r="F6264">
        <v>-0.39349064478542201</v>
      </c>
      <c r="G6264">
        <v>229</v>
      </c>
      <c r="H6264">
        <v>4</v>
      </c>
      <c r="I6264">
        <v>74.802265544045596</v>
      </c>
      <c r="J6264">
        <v>208.84492061950701</v>
      </c>
      <c r="K6264">
        <v>21.126112054443599</v>
      </c>
      <c r="L6264">
        <v>-37.064602000000001</v>
      </c>
      <c r="M6264">
        <v>172.911977870952</v>
      </c>
      <c r="N6264">
        <v>99.623303544760503</v>
      </c>
      <c r="O6264">
        <v>2.95073580640166</v>
      </c>
      <c r="P6264">
        <v>22.66</v>
      </c>
      <c r="Q6264">
        <v>0</v>
      </c>
      <c r="R6264">
        <v>-3.9931106582729101</v>
      </c>
      <c r="S6264">
        <v>255.05504464659799</v>
      </c>
    </row>
    <row r="6265" spans="1:20" hidden="1" x14ac:dyDescent="0.25">
      <c r="A6265">
        <v>2901</v>
      </c>
      <c r="B6265">
        <v>3090</v>
      </c>
      <c r="C6265">
        <v>271.01774966292197</v>
      </c>
      <c r="D6265">
        <v>0.10129261993842301</v>
      </c>
      <c r="E6265">
        <v>0</v>
      </c>
      <c r="F6265">
        <v>0.145339468242313</v>
      </c>
      <c r="G6265">
        <v>229</v>
      </c>
      <c r="H6265">
        <v>4</v>
      </c>
      <c r="I6265">
        <v>187.823613836541</v>
      </c>
      <c r="J6265">
        <v>249.89603742125999</v>
      </c>
      <c r="K6265">
        <v>21.126112054443599</v>
      </c>
      <c r="L6265">
        <v>47.642398999999997</v>
      </c>
      <c r="M6265">
        <v>275.504966607722</v>
      </c>
      <c r="N6265">
        <v>155.590222056812</v>
      </c>
      <c r="O6265">
        <v>-7.2159553202163995E-2</v>
      </c>
      <c r="P6265">
        <v>1.05</v>
      </c>
      <c r="Q6265">
        <v>0</v>
      </c>
      <c r="R6265">
        <v>5.4973639645502699</v>
      </c>
      <c r="S6265">
        <v>252.075940909168</v>
      </c>
    </row>
    <row r="6266" spans="1:20" hidden="1" x14ac:dyDescent="0.25">
      <c r="A6266">
        <v>2902</v>
      </c>
      <c r="B6266">
        <v>333</v>
      </c>
      <c r="C6266">
        <v>271.50677418330298</v>
      </c>
      <c r="D6266">
        <v>9.2035139659531404E-2</v>
      </c>
      <c r="E6266">
        <v>0</v>
      </c>
      <c r="F6266">
        <v>0.129885433513832</v>
      </c>
      <c r="G6266">
        <v>230</v>
      </c>
      <c r="H6266">
        <v>4</v>
      </c>
      <c r="I6266">
        <v>185.87391820162199</v>
      </c>
      <c r="J6266">
        <v>255.41508353250501</v>
      </c>
      <c r="K6266">
        <v>21.126112054443599</v>
      </c>
      <c r="L6266">
        <v>22.605801</v>
      </c>
      <c r="M6266">
        <v>277.26949478575602</v>
      </c>
      <c r="N6266">
        <v>155.213281816864</v>
      </c>
      <c r="O6266">
        <v>0.111538510686693</v>
      </c>
      <c r="P6266">
        <v>1.1299999999999999</v>
      </c>
      <c r="Q6266">
        <v>0</v>
      </c>
      <c r="R6266">
        <v>0.85520825262395705</v>
      </c>
      <c r="S6266">
        <v>268.54145939457698</v>
      </c>
    </row>
    <row r="6267" spans="1:20" x14ac:dyDescent="0.25">
      <c r="A6267">
        <v>2902</v>
      </c>
      <c r="B6267">
        <v>1499</v>
      </c>
      <c r="C6267">
        <v>238.19356001903</v>
      </c>
      <c r="D6267">
        <v>0.11942788325241099</v>
      </c>
      <c r="E6267">
        <v>0</v>
      </c>
      <c r="F6267">
        <v>0.22771192918463501</v>
      </c>
      <c r="G6267">
        <v>230</v>
      </c>
      <c r="H6267">
        <v>4</v>
      </c>
      <c r="I6267">
        <v>68.260024721629193</v>
      </c>
      <c r="J6267">
        <v>207.742969123112</v>
      </c>
      <c r="K6267">
        <v>21.126112054443599</v>
      </c>
      <c r="L6267">
        <v>-39.488300000000002</v>
      </c>
      <c r="M6267">
        <v>163.75364894669701</v>
      </c>
      <c r="N6267">
        <v>93.9412376802984</v>
      </c>
      <c r="O6267">
        <v>1.8505675812772999</v>
      </c>
      <c r="P6267">
        <v>24.1</v>
      </c>
      <c r="Q6267">
        <v>0</v>
      </c>
      <c r="R6267">
        <v>-4.0896261733272699</v>
      </c>
      <c r="S6267">
        <v>252.12823745299701</v>
      </c>
      <c r="T6267">
        <f>IF(AND(C6267&gt;=$V$3,B6267=$V$1,A6267&lt;=2004),1,0)</f>
        <v>0</v>
      </c>
    </row>
    <row r="6268" spans="1:20" hidden="1" x14ac:dyDescent="0.25">
      <c r="A6268">
        <v>2902</v>
      </c>
      <c r="B6268">
        <v>1513</v>
      </c>
      <c r="C6268">
        <v>241.663063308978</v>
      </c>
      <c r="D6268">
        <v>0.12422988913913401</v>
      </c>
      <c r="E6268">
        <v>0</v>
      </c>
      <c r="F6268">
        <v>0.237830014608303</v>
      </c>
      <c r="G6268">
        <v>230</v>
      </c>
      <c r="H6268">
        <v>4</v>
      </c>
      <c r="I6268">
        <v>74.802265544045596</v>
      </c>
      <c r="J6268">
        <v>209.03991291528399</v>
      </c>
      <c r="K6268">
        <v>21.126112054443599</v>
      </c>
      <c r="L6268">
        <v>-37.064602000000001</v>
      </c>
      <c r="M6268">
        <v>173.49745036082501</v>
      </c>
      <c r="N6268">
        <v>99.915647972697798</v>
      </c>
      <c r="O6268">
        <v>2.9335901830765101</v>
      </c>
      <c r="P6268">
        <v>22.81</v>
      </c>
      <c r="Q6268">
        <v>0</v>
      </c>
      <c r="R6268">
        <v>-3.9155543289255701</v>
      </c>
      <c r="S6268">
        <v>254.99115824921901</v>
      </c>
    </row>
    <row r="6269" spans="1:20" hidden="1" x14ac:dyDescent="0.25">
      <c r="A6269">
        <v>2902</v>
      </c>
      <c r="B6269">
        <v>3090</v>
      </c>
      <c r="C6269">
        <v>270.97559035946199</v>
      </c>
      <c r="D6269">
        <v>0.10083043036994099</v>
      </c>
      <c r="E6269">
        <v>0</v>
      </c>
      <c r="F6269">
        <v>-5.80177123193319E-2</v>
      </c>
      <c r="G6269">
        <v>230</v>
      </c>
      <c r="H6269">
        <v>4</v>
      </c>
      <c r="I6269">
        <v>187.823613836541</v>
      </c>
      <c r="J6269">
        <v>249.85387811780001</v>
      </c>
      <c r="K6269">
        <v>21.126112054443599</v>
      </c>
      <c r="L6269">
        <v>47.642398999999997</v>
      </c>
      <c r="M6269">
        <v>275.32470693853702</v>
      </c>
      <c r="N6269">
        <v>155.422243918129</v>
      </c>
      <c r="O6269">
        <v>-8.5052869774906101E-2</v>
      </c>
      <c r="P6269">
        <v>1.07</v>
      </c>
      <c r="Q6269">
        <v>0</v>
      </c>
      <c r="R6269">
        <v>5.4587344661607702</v>
      </c>
      <c r="S6269">
        <v>252.16500591759299</v>
      </c>
    </row>
    <row r="6270" spans="1:20" hidden="1" x14ac:dyDescent="0.25">
      <c r="A6270">
        <v>2903</v>
      </c>
      <c r="B6270">
        <v>333</v>
      </c>
      <c r="C6270">
        <v>271.52176014238398</v>
      </c>
      <c r="D6270">
        <v>9.1616812526900293E-2</v>
      </c>
      <c r="E6270">
        <v>0</v>
      </c>
      <c r="F6270">
        <v>-8.7173181791561499E-2</v>
      </c>
      <c r="G6270">
        <v>231</v>
      </c>
      <c r="H6270">
        <v>4</v>
      </c>
      <c r="I6270">
        <v>186.17197585124299</v>
      </c>
      <c r="J6270">
        <v>255.43006949158499</v>
      </c>
      <c r="K6270">
        <v>20.8834568954153</v>
      </c>
      <c r="L6270">
        <v>22.605801</v>
      </c>
      <c r="M6270">
        <v>277.31727590690099</v>
      </c>
      <c r="N6270">
        <v>155.17593889523701</v>
      </c>
      <c r="O6270">
        <v>0.117584719019188</v>
      </c>
      <c r="P6270">
        <v>1.1000000000000001</v>
      </c>
      <c r="Q6270">
        <v>0</v>
      </c>
      <c r="R6270">
        <v>0.85455756895611301</v>
      </c>
      <c r="S6270">
        <v>268.555402402347</v>
      </c>
    </row>
    <row r="6271" spans="1:20" x14ac:dyDescent="0.25">
      <c r="A6271">
        <v>2903</v>
      </c>
      <c r="B6271">
        <v>1499</v>
      </c>
      <c r="C6271">
        <v>238.39840014816099</v>
      </c>
      <c r="D6271">
        <v>0.118885047938182</v>
      </c>
      <c r="E6271">
        <v>0</v>
      </c>
      <c r="F6271">
        <v>-0.40381426815601401</v>
      </c>
      <c r="G6271">
        <v>231</v>
      </c>
      <c r="H6271">
        <v>4</v>
      </c>
      <c r="I6271">
        <v>69.204151093898403</v>
      </c>
      <c r="J6271">
        <v>207.94780925224299</v>
      </c>
      <c r="K6271">
        <v>20.8834568954153</v>
      </c>
      <c r="L6271">
        <v>-39.488300000000002</v>
      </c>
      <c r="M6271">
        <v>164.276071140282</v>
      </c>
      <c r="N6271">
        <v>94.199180331378201</v>
      </c>
      <c r="O6271">
        <v>1.8231474809927599</v>
      </c>
      <c r="P6271">
        <v>24.25</v>
      </c>
      <c r="Q6271">
        <v>0</v>
      </c>
      <c r="R6271">
        <v>-4.0157571524712203</v>
      </c>
      <c r="S6271">
        <v>252.062716140899</v>
      </c>
      <c r="T6271">
        <f>IF(AND(C6271&gt;=$V$3,B6271=$V$1,A6271&lt;=2004),1,0)</f>
        <v>0</v>
      </c>
    </row>
    <row r="6272" spans="1:20" hidden="1" x14ac:dyDescent="0.25">
      <c r="A6272">
        <v>2903</v>
      </c>
      <c r="B6272">
        <v>1513</v>
      </c>
      <c r="C6272">
        <v>241.87280812578899</v>
      </c>
      <c r="D6272">
        <v>0.123665227277339</v>
      </c>
      <c r="E6272">
        <v>0</v>
      </c>
      <c r="F6272">
        <v>-0.39086760625942801</v>
      </c>
      <c r="G6272">
        <v>231</v>
      </c>
      <c r="H6272">
        <v>4</v>
      </c>
      <c r="I6272">
        <v>75.755542054169894</v>
      </c>
      <c r="J6272">
        <v>209.24965773209399</v>
      </c>
      <c r="K6272">
        <v>20.8834568954153</v>
      </c>
      <c r="L6272">
        <v>-37.064602000000001</v>
      </c>
      <c r="M6272">
        <v>174.058545944353</v>
      </c>
      <c r="N6272">
        <v>100.19390455233901</v>
      </c>
      <c r="O6272">
        <v>2.91631389354515</v>
      </c>
      <c r="P6272">
        <v>22.95</v>
      </c>
      <c r="Q6272">
        <v>0</v>
      </c>
      <c r="R6272">
        <v>-3.8409495188330398</v>
      </c>
      <c r="S6272">
        <v>254.928489107979</v>
      </c>
    </row>
    <row r="6273" spans="1:20" hidden="1" x14ac:dyDescent="0.25">
      <c r="A6273">
        <v>2903</v>
      </c>
      <c r="B6273">
        <v>3090</v>
      </c>
      <c r="C6273">
        <v>270.92729941356401</v>
      </c>
      <c r="D6273">
        <v>0.100372126020377</v>
      </c>
      <c r="E6273">
        <v>0</v>
      </c>
      <c r="F6273">
        <v>0.16245665760956199</v>
      </c>
      <c r="G6273">
        <v>231</v>
      </c>
      <c r="H6273">
        <v>4</v>
      </c>
      <c r="I6273">
        <v>187.477560777756</v>
      </c>
      <c r="J6273">
        <v>249.805587171902</v>
      </c>
      <c r="K6273">
        <v>20.8834568954153</v>
      </c>
      <c r="L6273">
        <v>47.642398999999997</v>
      </c>
      <c r="M6273">
        <v>275.15342974823301</v>
      </c>
      <c r="N6273">
        <v>155.25978715809299</v>
      </c>
      <c r="O6273">
        <v>-9.7049442090553897E-2</v>
      </c>
      <c r="P6273">
        <v>1.1000000000000001</v>
      </c>
      <c r="Q6273">
        <v>0</v>
      </c>
      <c r="R6273">
        <v>5.4209176618948902</v>
      </c>
      <c r="S6273">
        <v>252.253453904982</v>
      </c>
    </row>
    <row r="6274" spans="1:20" hidden="1" x14ac:dyDescent="0.25">
      <c r="A6274" t="s">
        <v>111</v>
      </c>
      <c r="B6274">
        <v>333</v>
      </c>
      <c r="C6274">
        <v>271.5396499894</v>
      </c>
      <c r="D6274">
        <v>9.1188366738555904E-2</v>
      </c>
      <c r="E6274">
        <v>0</v>
      </c>
      <c r="F6274">
        <v>-7.6937727273501094E-2</v>
      </c>
      <c r="G6274">
        <v>232</v>
      </c>
      <c r="H6274">
        <v>4</v>
      </c>
      <c r="I6274">
        <v>186.46762656927999</v>
      </c>
      <c r="J6274">
        <v>255.447959338602</v>
      </c>
      <c r="K6274">
        <v>20.634440433114001</v>
      </c>
      <c r="L6274">
        <v>22.605801</v>
      </c>
      <c r="M6274">
        <v>277.37850766735198</v>
      </c>
      <c r="N6274">
        <v>155.14435561549001</v>
      </c>
      <c r="O6274">
        <v>0.123617265112867</v>
      </c>
      <c r="P6274">
        <v>1.07</v>
      </c>
      <c r="Q6274">
        <v>0</v>
      </c>
      <c r="R6274">
        <v>0.85485813129073196</v>
      </c>
      <c r="S6274">
        <v>268.56935031410899</v>
      </c>
    </row>
    <row r="6275" spans="1:20" x14ac:dyDescent="0.25">
      <c r="A6275">
        <v>2904</v>
      </c>
      <c r="B6275">
        <v>1499</v>
      </c>
      <c r="C6275">
        <v>238.61782179486099</v>
      </c>
      <c r="D6275">
        <v>0.118329082317011</v>
      </c>
      <c r="E6275">
        <v>0</v>
      </c>
      <c r="F6275">
        <v>-0.38633614364359198</v>
      </c>
      <c r="G6275">
        <v>232</v>
      </c>
      <c r="H6275">
        <v>4</v>
      </c>
      <c r="I6275">
        <v>70.174988480175401</v>
      </c>
      <c r="J6275">
        <v>208.16723089894299</v>
      </c>
      <c r="K6275">
        <v>20.634440433114001</v>
      </c>
      <c r="L6275">
        <v>-39.488300000000002</v>
      </c>
      <c r="M6275">
        <v>164.84189272001501</v>
      </c>
      <c r="N6275">
        <v>94.480591666843296</v>
      </c>
      <c r="O6275">
        <v>1.7946957935257299</v>
      </c>
      <c r="P6275">
        <v>24.39</v>
      </c>
      <c r="Q6275">
        <v>0</v>
      </c>
      <c r="R6275">
        <v>-3.9378431931052602</v>
      </c>
      <c r="S6275">
        <v>251.99846607719999</v>
      </c>
      <c r="T6275">
        <f>IF(AND(C6275&gt;=$V$3,B6275=$V$1,A6275&lt;=2004),1,0)</f>
        <v>0</v>
      </c>
    </row>
    <row r="6276" spans="1:20" hidden="1" x14ac:dyDescent="0.25">
      <c r="A6276">
        <v>2904</v>
      </c>
      <c r="B6276">
        <v>1513</v>
      </c>
      <c r="C6276">
        <v>242.09705882548101</v>
      </c>
      <c r="D6276">
        <v>0.123086907159773</v>
      </c>
      <c r="E6276">
        <v>0</v>
      </c>
      <c r="F6276">
        <v>-0.384332746762162</v>
      </c>
      <c r="G6276">
        <v>232</v>
      </c>
      <c r="H6276">
        <v>4</v>
      </c>
      <c r="I6276">
        <v>76.735061535514703</v>
      </c>
      <c r="J6276">
        <v>209.47390843178701</v>
      </c>
      <c r="K6276">
        <v>20.634440433114001</v>
      </c>
      <c r="L6276">
        <v>-37.064602000000001</v>
      </c>
      <c r="M6276">
        <v>174.66361043131701</v>
      </c>
      <c r="N6276">
        <v>100.495944105126</v>
      </c>
      <c r="O6276">
        <v>2.8993673776204498</v>
      </c>
      <c r="P6276">
        <v>23.09</v>
      </c>
      <c r="Q6276">
        <v>0</v>
      </c>
      <c r="R6276">
        <v>-3.7624440560650201</v>
      </c>
      <c r="S6276">
        <v>254.867100866138</v>
      </c>
    </row>
    <row r="6277" spans="1:20" hidden="1" x14ac:dyDescent="0.25">
      <c r="A6277">
        <v>2904</v>
      </c>
      <c r="B6277">
        <v>3090</v>
      </c>
      <c r="C6277">
        <v>270.87279664462</v>
      </c>
      <c r="D6277">
        <v>9.9902736030980696E-2</v>
      </c>
      <c r="E6277">
        <v>0</v>
      </c>
      <c r="F6277">
        <v>0.164580974005124</v>
      </c>
      <c r="G6277">
        <v>232</v>
      </c>
      <c r="H6277">
        <v>4</v>
      </c>
      <c r="I6277">
        <v>187.11229731096299</v>
      </c>
      <c r="J6277">
        <v>249.75108440295801</v>
      </c>
      <c r="K6277">
        <v>20.634440433114001</v>
      </c>
      <c r="L6277">
        <v>47.642398999999997</v>
      </c>
      <c r="M6277">
        <v>274.95734023568298</v>
      </c>
      <c r="N6277">
        <v>155.081630617591</v>
      </c>
      <c r="O6277">
        <v>-0.109265270384217</v>
      </c>
      <c r="P6277">
        <v>1.1299999999999999</v>
      </c>
      <c r="Q6277">
        <v>0</v>
      </c>
      <c r="R6277">
        <v>5.3815116295721097</v>
      </c>
      <c r="S6277">
        <v>252.34125894140499</v>
      </c>
    </row>
    <row r="6278" spans="1:20" hidden="1" x14ac:dyDescent="0.25">
      <c r="A6278">
        <v>2905</v>
      </c>
      <c r="B6278">
        <v>333</v>
      </c>
      <c r="C6278">
        <v>271.55327419893598</v>
      </c>
      <c r="D6278">
        <v>9.0764666579216502E-2</v>
      </c>
      <c r="E6278">
        <v>0</v>
      </c>
      <c r="F6278">
        <v>0.113017048100679</v>
      </c>
      <c r="G6278">
        <v>233</v>
      </c>
      <c r="H6278">
        <v>4</v>
      </c>
      <c r="I6278">
        <v>186.46762656927999</v>
      </c>
      <c r="J6278">
        <v>255.46158354813701</v>
      </c>
      <c r="K6278">
        <v>20.634440433114001</v>
      </c>
      <c r="L6278">
        <v>22.605801</v>
      </c>
      <c r="M6278">
        <v>277.45161782267701</v>
      </c>
      <c r="N6278">
        <v>155.11992229631699</v>
      </c>
      <c r="O6278">
        <v>0.12927969589778199</v>
      </c>
      <c r="P6278">
        <v>1.05</v>
      </c>
      <c r="Q6278">
        <v>0</v>
      </c>
      <c r="R6278">
        <v>0.85599413567761895</v>
      </c>
      <c r="S6278">
        <v>268.58331676097998</v>
      </c>
    </row>
    <row r="6279" spans="1:20" x14ac:dyDescent="0.25">
      <c r="A6279">
        <v>2905</v>
      </c>
      <c r="B6279">
        <v>1499</v>
      </c>
      <c r="C6279">
        <v>238.826181337582</v>
      </c>
      <c r="D6279">
        <v>0.117779274783162</v>
      </c>
      <c r="E6279">
        <v>0</v>
      </c>
      <c r="F6279">
        <v>0.29309133403266102</v>
      </c>
      <c r="G6279">
        <v>233</v>
      </c>
      <c r="H6279">
        <v>4</v>
      </c>
      <c r="I6279">
        <v>70.174988480175401</v>
      </c>
      <c r="J6279">
        <v>208.375590441664</v>
      </c>
      <c r="K6279">
        <v>20.634440433114001</v>
      </c>
      <c r="L6279">
        <v>-39.488300000000002</v>
      </c>
      <c r="M6279">
        <v>165.44961233980999</v>
      </c>
      <c r="N6279">
        <v>94.7860612936623</v>
      </c>
      <c r="O6279">
        <v>1.7656042242443399</v>
      </c>
      <c r="P6279">
        <v>24.51</v>
      </c>
      <c r="Q6279">
        <v>0</v>
      </c>
      <c r="R6279">
        <v>-3.8560934213299598</v>
      </c>
      <c r="S6279">
        <v>251.935549847223</v>
      </c>
      <c r="T6279">
        <f>IF(AND(C6279&gt;=$V$3,B6279=$V$1,A6279&lt;=2004),1,0)</f>
        <v>0</v>
      </c>
    </row>
    <row r="6280" spans="1:20" hidden="1" x14ac:dyDescent="0.25">
      <c r="A6280">
        <v>2905</v>
      </c>
      <c r="B6280">
        <v>1513</v>
      </c>
      <c r="C6280">
        <v>242.30992685143599</v>
      </c>
      <c r="D6280">
        <v>0.12251499273645899</v>
      </c>
      <c r="E6280">
        <v>0</v>
      </c>
      <c r="F6280">
        <v>0.30158536730270202</v>
      </c>
      <c r="G6280">
        <v>233</v>
      </c>
      <c r="H6280">
        <v>4</v>
      </c>
      <c r="I6280">
        <v>76.735061535514703</v>
      </c>
      <c r="J6280">
        <v>209.68677645774201</v>
      </c>
      <c r="K6280">
        <v>20.634440433114001</v>
      </c>
      <c r="L6280">
        <v>-37.064602000000001</v>
      </c>
      <c r="M6280">
        <v>175.31226445651899</v>
      </c>
      <c r="N6280">
        <v>100.823107928382</v>
      </c>
      <c r="O6280">
        <v>2.8815889094323399</v>
      </c>
      <c r="P6280">
        <v>23.21</v>
      </c>
      <c r="Q6280">
        <v>0</v>
      </c>
      <c r="R6280">
        <v>-3.6801273588957502</v>
      </c>
      <c r="S6280">
        <v>254.807055708006</v>
      </c>
    </row>
    <row r="6281" spans="1:20" hidden="1" x14ac:dyDescent="0.25">
      <c r="A6281">
        <v>2905</v>
      </c>
      <c r="B6281">
        <v>3090</v>
      </c>
      <c r="C6281">
        <v>270.82122270328802</v>
      </c>
      <c r="D6281">
        <v>9.94385451841798E-2</v>
      </c>
      <c r="E6281">
        <v>0</v>
      </c>
      <c r="F6281">
        <v>-7.7598990589728495E-2</v>
      </c>
      <c r="G6281">
        <v>233</v>
      </c>
      <c r="H6281">
        <v>4</v>
      </c>
      <c r="I6281">
        <v>187.11229731096299</v>
      </c>
      <c r="J6281">
        <v>249.69951046162601</v>
      </c>
      <c r="K6281">
        <v>20.634440433114001</v>
      </c>
      <c r="L6281">
        <v>47.642398999999997</v>
      </c>
      <c r="M6281">
        <v>274.736153003315</v>
      </c>
      <c r="N6281">
        <v>154.889970637734</v>
      </c>
      <c r="O6281">
        <v>-0.12220442688456599</v>
      </c>
      <c r="P6281">
        <v>1.1499999999999999</v>
      </c>
      <c r="Q6281">
        <v>0</v>
      </c>
      <c r="R6281">
        <v>5.3405007349919602</v>
      </c>
      <c r="S6281">
        <v>252.42839484184199</v>
      </c>
    </row>
    <row r="6282" spans="1:20" hidden="1" x14ac:dyDescent="0.25">
      <c r="A6282">
        <v>2906</v>
      </c>
      <c r="B6282">
        <v>333</v>
      </c>
      <c r="C6282">
        <v>271.56979508995101</v>
      </c>
      <c r="D6282">
        <v>9.0339912803085301E-2</v>
      </c>
      <c r="E6282">
        <v>0</v>
      </c>
      <c r="F6282">
        <v>-7.6746777925691498E-2</v>
      </c>
      <c r="G6282">
        <v>234</v>
      </c>
      <c r="H6282">
        <v>4</v>
      </c>
      <c r="I6282">
        <v>186.760540614842</v>
      </c>
      <c r="J6282">
        <v>255.47810443915199</v>
      </c>
      <c r="K6282">
        <v>20.379138520366599</v>
      </c>
      <c r="L6282">
        <v>22.605801</v>
      </c>
      <c r="M6282">
        <v>277.507305358216</v>
      </c>
      <c r="N6282">
        <v>155.08536276401401</v>
      </c>
      <c r="O6282">
        <v>0.133950071790713</v>
      </c>
      <c r="P6282">
        <v>1.02</v>
      </c>
      <c r="Q6282">
        <v>0</v>
      </c>
      <c r="R6282">
        <v>0.85589550820411797</v>
      </c>
      <c r="S6282">
        <v>268.59728159864</v>
      </c>
    </row>
    <row r="6283" spans="1:20" x14ac:dyDescent="0.25">
      <c r="A6283">
        <v>2906</v>
      </c>
      <c r="B6283">
        <v>1499</v>
      </c>
      <c r="C6283">
        <v>239.04805680297599</v>
      </c>
      <c r="D6283">
        <v>0.117228100040836</v>
      </c>
      <c r="E6283">
        <v>0</v>
      </c>
      <c r="F6283">
        <v>-0.35810307885628001</v>
      </c>
      <c r="G6283">
        <v>234</v>
      </c>
      <c r="H6283">
        <v>4</v>
      </c>
      <c r="I6283">
        <v>71.172485483966597</v>
      </c>
      <c r="J6283">
        <v>208.59746590705799</v>
      </c>
      <c r="K6283">
        <v>20.379138520366599</v>
      </c>
      <c r="L6283">
        <v>-39.488300000000002</v>
      </c>
      <c r="M6283">
        <v>166.02824781657799</v>
      </c>
      <c r="N6283">
        <v>95.074325257101506</v>
      </c>
      <c r="O6283">
        <v>1.73764886315611</v>
      </c>
      <c r="P6283">
        <v>24.61</v>
      </c>
      <c r="Q6283">
        <v>0</v>
      </c>
      <c r="R6283">
        <v>-3.7779159658655201</v>
      </c>
      <c r="S6283">
        <v>251.873909164861</v>
      </c>
      <c r="T6283">
        <f>IF(AND(C6283&gt;=$V$3,B6283=$V$1,A6283&lt;=2004),1,0)</f>
        <v>0</v>
      </c>
    </row>
    <row r="6284" spans="1:20" hidden="1" x14ac:dyDescent="0.25">
      <c r="A6284">
        <v>2906</v>
      </c>
      <c r="B6284">
        <v>1513</v>
      </c>
      <c r="C6284">
        <v>242.53697671491699</v>
      </c>
      <c r="D6284">
        <v>0.121941656131382</v>
      </c>
      <c r="E6284">
        <v>0</v>
      </c>
      <c r="F6284">
        <v>-0.37574700518160697</v>
      </c>
      <c r="G6284">
        <v>234</v>
      </c>
      <c r="H6284">
        <v>4</v>
      </c>
      <c r="I6284">
        <v>77.740735999790502</v>
      </c>
      <c r="J6284">
        <v>209.91382632122199</v>
      </c>
      <c r="K6284">
        <v>20.379138520366599</v>
      </c>
      <c r="L6284">
        <v>-37.064602000000001</v>
      </c>
      <c r="M6284">
        <v>175.92966351027499</v>
      </c>
      <c r="N6284">
        <v>101.131710095003</v>
      </c>
      <c r="O6284">
        <v>2.86480826650934</v>
      </c>
      <c r="P6284">
        <v>23.33</v>
      </c>
      <c r="Q6284">
        <v>0</v>
      </c>
      <c r="R6284">
        <v>-3.6014780269541302</v>
      </c>
      <c r="S6284">
        <v>254.74829379665101</v>
      </c>
    </row>
    <row r="6285" spans="1:20" hidden="1" x14ac:dyDescent="0.25">
      <c r="A6285">
        <v>2906</v>
      </c>
      <c r="B6285">
        <v>3090</v>
      </c>
      <c r="C6285">
        <v>270.76321929458499</v>
      </c>
      <c r="D6285">
        <v>9.8973200032240999E-2</v>
      </c>
      <c r="E6285">
        <v>0</v>
      </c>
      <c r="F6285">
        <v>0.170347358162837</v>
      </c>
      <c r="G6285">
        <v>234</v>
      </c>
      <c r="H6285">
        <v>4</v>
      </c>
      <c r="I6285">
        <v>186.72777566530101</v>
      </c>
      <c r="J6285">
        <v>249.641507052923</v>
      </c>
      <c r="K6285">
        <v>20.379138520366599</v>
      </c>
      <c r="L6285">
        <v>47.642398999999997</v>
      </c>
      <c r="M6285">
        <v>274.52697466996</v>
      </c>
      <c r="N6285">
        <v>154.70482120871699</v>
      </c>
      <c r="O6285">
        <v>-0.13421237689201401</v>
      </c>
      <c r="P6285">
        <v>1.18</v>
      </c>
      <c r="Q6285">
        <v>0</v>
      </c>
      <c r="R6285">
        <v>5.3005267175205502</v>
      </c>
      <c r="S6285">
        <v>252.51487852403599</v>
      </c>
    </row>
    <row r="6286" spans="1:20" hidden="1" x14ac:dyDescent="0.25">
      <c r="A6286">
        <v>2907</v>
      </c>
      <c r="B6286">
        <v>333</v>
      </c>
      <c r="C6286">
        <v>271.58170893004802</v>
      </c>
      <c r="D6286">
        <v>8.9912319521349093E-2</v>
      </c>
      <c r="E6286">
        <v>0</v>
      </c>
      <c r="F6286">
        <v>0.122062671180173</v>
      </c>
      <c r="G6286">
        <v>235</v>
      </c>
      <c r="H6286">
        <v>4</v>
      </c>
      <c r="I6286">
        <v>186.760540614842</v>
      </c>
      <c r="J6286">
        <v>255.49001827924999</v>
      </c>
      <c r="K6286">
        <v>20.379138520366599</v>
      </c>
      <c r="L6286">
        <v>22.605801</v>
      </c>
      <c r="M6286">
        <v>277.57484402243898</v>
      </c>
      <c r="N6286">
        <v>155.05676151970499</v>
      </c>
      <c r="O6286">
        <v>0.138763923936952</v>
      </c>
      <c r="P6286">
        <v>0.99</v>
      </c>
      <c r="Q6286">
        <v>0</v>
      </c>
      <c r="R6286">
        <v>0.85663212299791003</v>
      </c>
      <c r="S6286">
        <v>268.61125845494701</v>
      </c>
    </row>
    <row r="6287" spans="1:20" x14ac:dyDescent="0.25">
      <c r="A6287">
        <v>2907</v>
      </c>
      <c r="B6287">
        <v>1499</v>
      </c>
      <c r="C6287">
        <v>239.25802740546001</v>
      </c>
      <c r="D6287">
        <v>0.116673240660825</v>
      </c>
      <c r="E6287">
        <v>0</v>
      </c>
      <c r="F6287">
        <v>0.31542012425126398</v>
      </c>
      <c r="G6287">
        <v>235</v>
      </c>
      <c r="H6287">
        <v>4</v>
      </c>
      <c r="I6287">
        <v>71.172485483966597</v>
      </c>
      <c r="J6287">
        <v>208.80743650954099</v>
      </c>
      <c r="K6287">
        <v>20.379138520366599</v>
      </c>
      <c r="L6287">
        <v>-39.488300000000002</v>
      </c>
      <c r="M6287">
        <v>166.64608562499501</v>
      </c>
      <c r="N6287">
        <v>95.384304241733403</v>
      </c>
      <c r="O6287">
        <v>1.71179250373265</v>
      </c>
      <c r="P6287">
        <v>24.71</v>
      </c>
      <c r="Q6287">
        <v>0</v>
      </c>
      <c r="R6287">
        <v>-3.69621102482279</v>
      </c>
      <c r="S6287">
        <v>251.81360158475999</v>
      </c>
      <c r="T6287">
        <f>IF(AND(C6287&gt;=$V$3,B6287=$V$1,A6287&lt;=2004),1,0)</f>
        <v>0</v>
      </c>
    </row>
    <row r="6288" spans="1:20" hidden="1" x14ac:dyDescent="0.25">
      <c r="A6288">
        <v>2907</v>
      </c>
      <c r="B6288">
        <v>1513</v>
      </c>
      <c r="C6288">
        <v>242.75206165596299</v>
      </c>
      <c r="D6288">
        <v>0.12136448673517899</v>
      </c>
      <c r="E6288">
        <v>0</v>
      </c>
      <c r="F6288">
        <v>0.317011964874645</v>
      </c>
      <c r="G6288">
        <v>235</v>
      </c>
      <c r="H6288">
        <v>4</v>
      </c>
      <c r="I6288">
        <v>77.740735999790502</v>
      </c>
      <c r="J6288">
        <v>210.12891126226901</v>
      </c>
      <c r="K6288">
        <v>20.379138520366599</v>
      </c>
      <c r="L6288">
        <v>-37.064602000000001</v>
      </c>
      <c r="M6288">
        <v>176.58999114039301</v>
      </c>
      <c r="N6288">
        <v>101.464197714901</v>
      </c>
      <c r="O6288">
        <v>2.8480028168919298</v>
      </c>
      <c r="P6288">
        <v>23.44</v>
      </c>
      <c r="Q6288">
        <v>0</v>
      </c>
      <c r="R6288">
        <v>-3.5191115219168898</v>
      </c>
      <c r="S6288">
        <v>254.690875781671</v>
      </c>
    </row>
    <row r="6289" spans="1:20" hidden="1" x14ac:dyDescent="0.25">
      <c r="A6289">
        <v>2907</v>
      </c>
      <c r="B6289">
        <v>3090</v>
      </c>
      <c r="C6289">
        <v>270.70838131353702</v>
      </c>
      <c r="D6289">
        <v>9.8504744018806906E-2</v>
      </c>
      <c r="E6289">
        <v>0</v>
      </c>
      <c r="F6289">
        <v>-8.3867657199385201E-2</v>
      </c>
      <c r="G6289">
        <v>235</v>
      </c>
      <c r="H6289">
        <v>4</v>
      </c>
      <c r="I6289">
        <v>186.72777566530101</v>
      </c>
      <c r="J6289">
        <v>249.58666907187501</v>
      </c>
      <c r="K6289">
        <v>20.379138520366599</v>
      </c>
      <c r="L6289">
        <v>47.642398999999997</v>
      </c>
      <c r="M6289">
        <v>274.29186184924902</v>
      </c>
      <c r="N6289">
        <v>154.504514767968</v>
      </c>
      <c r="O6289">
        <v>-0.14679003040438199</v>
      </c>
      <c r="P6289">
        <v>1.2</v>
      </c>
      <c r="Q6289">
        <v>0</v>
      </c>
      <c r="R6289">
        <v>5.2588877867697699</v>
      </c>
      <c r="S6289">
        <v>252.60068282316999</v>
      </c>
    </row>
    <row r="6290" spans="1:20" hidden="1" x14ac:dyDescent="0.25">
      <c r="A6290">
        <v>2908</v>
      </c>
      <c r="B6290">
        <v>333</v>
      </c>
      <c r="C6290">
        <v>271.59694803103002</v>
      </c>
      <c r="D6290">
        <v>8.9483732674513705E-2</v>
      </c>
      <c r="E6290">
        <v>0</v>
      </c>
      <c r="F6290">
        <v>-8.8101859650441802E-2</v>
      </c>
      <c r="G6290">
        <v>236</v>
      </c>
      <c r="H6290">
        <v>4</v>
      </c>
      <c r="I6290">
        <v>187.05038248523601</v>
      </c>
      <c r="J6290">
        <v>255.505257380232</v>
      </c>
      <c r="K6290">
        <v>20.117628924608599</v>
      </c>
      <c r="L6290">
        <v>22.605801</v>
      </c>
      <c r="M6290">
        <v>277.62355636070498</v>
      </c>
      <c r="N6290">
        <v>155.01726255106101</v>
      </c>
      <c r="O6290">
        <v>0.144273833889554</v>
      </c>
      <c r="P6290">
        <v>0.97</v>
      </c>
      <c r="Q6290">
        <v>0</v>
      </c>
      <c r="R6290">
        <v>0.85603759383568101</v>
      </c>
      <c r="S6290">
        <v>268.625225610884</v>
      </c>
    </row>
    <row r="6291" spans="1:20" x14ac:dyDescent="0.25">
      <c r="A6291">
        <v>2908</v>
      </c>
      <c r="B6291">
        <v>1499</v>
      </c>
      <c r="C6291">
        <v>239.481382152463</v>
      </c>
      <c r="D6291">
        <v>0.11611709199742599</v>
      </c>
      <c r="E6291">
        <v>0</v>
      </c>
      <c r="F6291">
        <v>-0.354611471232053</v>
      </c>
      <c r="G6291">
        <v>236</v>
      </c>
      <c r="H6291">
        <v>4</v>
      </c>
      <c r="I6291">
        <v>72.196579181876203</v>
      </c>
      <c r="J6291">
        <v>209.030791256545</v>
      </c>
      <c r="K6291">
        <v>20.117628924608599</v>
      </c>
      <c r="L6291">
        <v>-39.488300000000002</v>
      </c>
      <c r="M6291">
        <v>167.232359503124</v>
      </c>
      <c r="N6291">
        <v>95.675663525989506</v>
      </c>
      <c r="O6291">
        <v>1.68714704510483</v>
      </c>
      <c r="P6291">
        <v>24.79</v>
      </c>
      <c r="Q6291">
        <v>0</v>
      </c>
      <c r="R6291">
        <v>-3.6183210593024802</v>
      </c>
      <c r="S6291">
        <v>251.75456486157299</v>
      </c>
      <c r="T6291">
        <f>IF(AND(C6291&gt;=$V$3,B6291=$V$1,A6291&lt;=2004),1,0)</f>
        <v>0</v>
      </c>
    </row>
    <row r="6292" spans="1:20" hidden="1" x14ac:dyDescent="0.25">
      <c r="A6292">
        <v>2908</v>
      </c>
      <c r="B6292">
        <v>1513</v>
      </c>
      <c r="C6292">
        <v>242.980655698292</v>
      </c>
      <c r="D6292">
        <v>0.120785976215547</v>
      </c>
      <c r="E6292">
        <v>0</v>
      </c>
      <c r="F6292">
        <v>-0.35792268564659002</v>
      </c>
      <c r="G6292">
        <v>236</v>
      </c>
      <c r="H6292">
        <v>4</v>
      </c>
      <c r="I6292">
        <v>78.772465716441701</v>
      </c>
      <c r="J6292">
        <v>210.35750530459799</v>
      </c>
      <c r="K6292">
        <v>20.117628924608599</v>
      </c>
      <c r="L6292">
        <v>-37.064602000000001</v>
      </c>
      <c r="M6292">
        <v>177.21723408569301</v>
      </c>
      <c r="N6292">
        <v>101.77707753649</v>
      </c>
      <c r="O6292">
        <v>2.8317471102971301</v>
      </c>
      <c r="P6292">
        <v>23.53</v>
      </c>
      <c r="Q6292">
        <v>0</v>
      </c>
      <c r="R6292">
        <v>-3.4405804113177298</v>
      </c>
      <c r="S6292">
        <v>254.63473908456299</v>
      </c>
    </row>
    <row r="6293" spans="1:20" hidden="1" x14ac:dyDescent="0.25">
      <c r="A6293">
        <v>2908</v>
      </c>
      <c r="B6293">
        <v>3090</v>
      </c>
      <c r="C6293">
        <v>270.64646704542997</v>
      </c>
      <c r="D6293">
        <v>9.8035199490736705E-2</v>
      </c>
      <c r="E6293">
        <v>0</v>
      </c>
      <c r="F6293">
        <v>0.18748465433552799</v>
      </c>
      <c r="G6293">
        <v>236</v>
      </c>
      <c r="H6293">
        <v>4</v>
      </c>
      <c r="I6293">
        <v>186.323950001165</v>
      </c>
      <c r="J6293">
        <v>249.52475480376799</v>
      </c>
      <c r="K6293">
        <v>20.117628924608599</v>
      </c>
      <c r="L6293">
        <v>47.642398999999997</v>
      </c>
      <c r="M6293">
        <v>274.06971878290898</v>
      </c>
      <c r="N6293">
        <v>154.31126498099999</v>
      </c>
      <c r="O6293">
        <v>-0.15868828816814101</v>
      </c>
      <c r="P6293">
        <v>1.22</v>
      </c>
      <c r="Q6293">
        <v>0</v>
      </c>
      <c r="R6293">
        <v>5.2183568706248202</v>
      </c>
      <c r="S6293">
        <v>252.68582581767299</v>
      </c>
    </row>
    <row r="6294" spans="1:20" hidden="1" x14ac:dyDescent="0.25">
      <c r="A6294">
        <v>2909</v>
      </c>
      <c r="B6294">
        <v>333</v>
      </c>
      <c r="C6294">
        <v>271.60764033830401</v>
      </c>
      <c r="D6294">
        <v>8.9051284369069894E-2</v>
      </c>
      <c r="E6294">
        <v>0</v>
      </c>
      <c r="F6294">
        <v>0.120466133448971</v>
      </c>
      <c r="G6294">
        <v>237</v>
      </c>
      <c r="H6294">
        <v>4</v>
      </c>
      <c r="I6294">
        <v>187.05038248523601</v>
      </c>
      <c r="J6294">
        <v>255.51594968750501</v>
      </c>
      <c r="K6294">
        <v>20.117628924608599</v>
      </c>
      <c r="L6294">
        <v>22.605801</v>
      </c>
      <c r="M6294">
        <v>277.68587409977903</v>
      </c>
      <c r="N6294">
        <v>154.98452897762101</v>
      </c>
      <c r="O6294">
        <v>0.14922556771958201</v>
      </c>
      <c r="P6294">
        <v>0.94</v>
      </c>
      <c r="Q6294">
        <v>0</v>
      </c>
      <c r="R6294">
        <v>0.85640414860072001</v>
      </c>
      <c r="S6294">
        <v>268.63919874754799</v>
      </c>
    </row>
    <row r="6295" spans="1:20" x14ac:dyDescent="0.25">
      <c r="A6295">
        <v>2909</v>
      </c>
      <c r="B6295">
        <v>1499</v>
      </c>
      <c r="C6295">
        <v>239.69165177849999</v>
      </c>
      <c r="D6295">
        <v>0.115555932575858</v>
      </c>
      <c r="E6295">
        <v>0</v>
      </c>
      <c r="F6295">
        <v>0.34669092198476198</v>
      </c>
      <c r="G6295">
        <v>237</v>
      </c>
      <c r="H6295">
        <v>4</v>
      </c>
      <c r="I6295">
        <v>72.196579181876203</v>
      </c>
      <c r="J6295">
        <v>209.24106088258199</v>
      </c>
      <c r="K6295">
        <v>20.117628924608599</v>
      </c>
      <c r="L6295">
        <v>-39.488300000000002</v>
      </c>
      <c r="M6295">
        <v>167.85770074456499</v>
      </c>
      <c r="N6295">
        <v>95.98851563385</v>
      </c>
      <c r="O6295">
        <v>1.6643260831741</v>
      </c>
      <c r="P6295">
        <v>24.86</v>
      </c>
      <c r="Q6295">
        <v>0</v>
      </c>
      <c r="R6295">
        <v>-3.5369402328292301</v>
      </c>
      <c r="S6295">
        <v>251.69685595237701</v>
      </c>
      <c r="T6295">
        <f>IF(AND(C6295&gt;=$V$3,B6295=$V$1,A6295&lt;=2004),1,0)</f>
        <v>0</v>
      </c>
    </row>
    <row r="6296" spans="1:20" hidden="1" x14ac:dyDescent="0.25">
      <c r="A6296">
        <v>2909</v>
      </c>
      <c r="B6296">
        <v>1513</v>
      </c>
      <c r="C6296">
        <v>243.196073945677</v>
      </c>
      <c r="D6296">
        <v>0.120202253463103</v>
      </c>
      <c r="E6296">
        <v>0</v>
      </c>
      <c r="F6296">
        <v>0.34909393717465598</v>
      </c>
      <c r="G6296">
        <v>237</v>
      </c>
      <c r="H6296">
        <v>4</v>
      </c>
      <c r="I6296">
        <v>78.772465716441701</v>
      </c>
      <c r="J6296">
        <v>210.572923551983</v>
      </c>
      <c r="K6296">
        <v>20.117628924608599</v>
      </c>
      <c r="L6296">
        <v>-37.064602000000001</v>
      </c>
      <c r="M6296">
        <v>177.88570316819201</v>
      </c>
      <c r="N6296">
        <v>102.11270789317599</v>
      </c>
      <c r="O6296">
        <v>2.8175468663965901</v>
      </c>
      <c r="P6296">
        <v>23.61</v>
      </c>
      <c r="Q6296">
        <v>0</v>
      </c>
      <c r="R6296">
        <v>-3.3585254438567498</v>
      </c>
      <c r="S6296">
        <v>254.579941200767</v>
      </c>
    </row>
    <row r="6297" spans="1:20" hidden="1" x14ac:dyDescent="0.25">
      <c r="A6297">
        <v>2909</v>
      </c>
      <c r="B6297">
        <v>3090</v>
      </c>
      <c r="C6297">
        <v>270.58799178454302</v>
      </c>
      <c r="D6297">
        <v>9.7561424485755402E-2</v>
      </c>
      <c r="E6297">
        <v>0</v>
      </c>
      <c r="F6297">
        <v>-9.1116087369273097E-2</v>
      </c>
      <c r="G6297">
        <v>237</v>
      </c>
      <c r="H6297">
        <v>4</v>
      </c>
      <c r="I6297">
        <v>186.323950001165</v>
      </c>
      <c r="J6297">
        <v>249.46627954288101</v>
      </c>
      <c r="K6297">
        <v>20.117628924608599</v>
      </c>
      <c r="L6297">
        <v>47.642398999999997</v>
      </c>
      <c r="M6297">
        <v>273.81907260207697</v>
      </c>
      <c r="N6297">
        <v>154.101262229057</v>
      </c>
      <c r="O6297">
        <v>-0.170595243922606</v>
      </c>
      <c r="P6297">
        <v>1.24</v>
      </c>
      <c r="Q6297">
        <v>0</v>
      </c>
      <c r="R6297">
        <v>5.1759772563893298</v>
      </c>
      <c r="S6297">
        <v>252.770277344085</v>
      </c>
    </row>
    <row r="6298" spans="1:20" hidden="1" x14ac:dyDescent="0.25">
      <c r="A6298">
        <v>2910</v>
      </c>
      <c r="B6298">
        <v>333</v>
      </c>
      <c r="C6298">
        <v>271.62164920021598</v>
      </c>
      <c r="D6298">
        <v>8.8621319086626502E-2</v>
      </c>
      <c r="E6298">
        <v>0</v>
      </c>
      <c r="F6298">
        <v>-8.7871169219659206E-2</v>
      </c>
      <c r="G6298">
        <v>238</v>
      </c>
      <c r="H6298">
        <v>4</v>
      </c>
      <c r="I6298">
        <v>187.33681115351399</v>
      </c>
      <c r="J6298">
        <v>255.52995854941801</v>
      </c>
      <c r="K6298">
        <v>19.849991304196401</v>
      </c>
      <c r="L6298">
        <v>22.605801</v>
      </c>
      <c r="M6298">
        <v>277.72960475360799</v>
      </c>
      <c r="N6298">
        <v>154.94157908482501</v>
      </c>
      <c r="O6298">
        <v>0.15486298603989801</v>
      </c>
      <c r="P6298">
        <v>0.92</v>
      </c>
      <c r="Q6298">
        <v>0</v>
      </c>
      <c r="R6298">
        <v>0.85545866463430298</v>
      </c>
      <c r="S6298">
        <v>268.65315645764503</v>
      </c>
    </row>
    <row r="6299" spans="1:20" x14ac:dyDescent="0.25">
      <c r="A6299">
        <v>2910</v>
      </c>
      <c r="B6299">
        <v>1499</v>
      </c>
      <c r="C6299">
        <v>239.914872668762</v>
      </c>
      <c r="D6299">
        <v>0.114997995208194</v>
      </c>
      <c r="E6299">
        <v>0</v>
      </c>
      <c r="F6299">
        <v>-0.34314218838619898</v>
      </c>
      <c r="G6299">
        <v>238</v>
      </c>
      <c r="H6299">
        <v>4</v>
      </c>
      <c r="I6299">
        <v>73.247194719478998</v>
      </c>
      <c r="J6299">
        <v>209.46428177284301</v>
      </c>
      <c r="K6299">
        <v>19.849991304196401</v>
      </c>
      <c r="L6299">
        <v>-39.488300000000002</v>
      </c>
      <c r="M6299">
        <v>168.44800781512899</v>
      </c>
      <c r="N6299">
        <v>96.281128237051803</v>
      </c>
      <c r="O6299">
        <v>1.64292353531699</v>
      </c>
      <c r="P6299">
        <v>24.91</v>
      </c>
      <c r="Q6299">
        <v>0</v>
      </c>
      <c r="R6299">
        <v>-3.4597129898829899</v>
      </c>
      <c r="S6299">
        <v>251.64040708707699</v>
      </c>
      <c r="T6299">
        <f>IF(AND(C6299&gt;=$V$3,B6299=$V$1,A6299&lt;=2004),1,0)</f>
        <v>0</v>
      </c>
    </row>
    <row r="6300" spans="1:20" hidden="1" x14ac:dyDescent="0.25">
      <c r="A6300">
        <v>2910</v>
      </c>
      <c r="B6300">
        <v>1513</v>
      </c>
      <c r="C6300">
        <v>243.425311079115</v>
      </c>
      <c r="D6300">
        <v>0.119621882318242</v>
      </c>
      <c r="E6300">
        <v>0</v>
      </c>
      <c r="F6300">
        <v>-0.36613028930115499</v>
      </c>
      <c r="G6300">
        <v>238</v>
      </c>
      <c r="H6300">
        <v>4</v>
      </c>
      <c r="I6300">
        <v>79.830138859858494</v>
      </c>
      <c r="J6300">
        <v>210.80216068542001</v>
      </c>
      <c r="K6300">
        <v>19.849991304196401</v>
      </c>
      <c r="L6300">
        <v>-37.064602000000001</v>
      </c>
      <c r="M6300">
        <v>178.51737182472201</v>
      </c>
      <c r="N6300">
        <v>102.42698904860301</v>
      </c>
      <c r="O6300">
        <v>2.8048387397050698</v>
      </c>
      <c r="P6300">
        <v>23.69</v>
      </c>
      <c r="Q6300">
        <v>0</v>
      </c>
      <c r="R6300">
        <v>-3.2806533605848398</v>
      </c>
      <c r="S6300">
        <v>254.526413882117</v>
      </c>
    </row>
    <row r="6301" spans="1:20" hidden="1" x14ac:dyDescent="0.25">
      <c r="A6301">
        <v>2910</v>
      </c>
      <c r="B6301">
        <v>3090</v>
      </c>
      <c r="C6301">
        <v>270.52221591877299</v>
      </c>
      <c r="D6301">
        <v>9.7090369792588394E-2</v>
      </c>
      <c r="E6301">
        <v>0</v>
      </c>
      <c r="F6301">
        <v>0.19342783577613001</v>
      </c>
      <c r="G6301">
        <v>238</v>
      </c>
      <c r="H6301">
        <v>4</v>
      </c>
      <c r="I6301">
        <v>185.90077645894101</v>
      </c>
      <c r="J6301">
        <v>249.400503677111</v>
      </c>
      <c r="K6301">
        <v>19.849991304196401</v>
      </c>
      <c r="L6301">
        <v>47.642398999999997</v>
      </c>
      <c r="M6301">
        <v>273.58250637647598</v>
      </c>
      <c r="N6301">
        <v>153.899491650876</v>
      </c>
      <c r="O6301">
        <v>-0.18230036557460599</v>
      </c>
      <c r="P6301">
        <v>1.26</v>
      </c>
      <c r="Q6301">
        <v>0</v>
      </c>
      <c r="R6301">
        <v>5.13478798085014</v>
      </c>
      <c r="S6301">
        <v>252.854056824038</v>
      </c>
    </row>
    <row r="6302" spans="1:20" hidden="1" x14ac:dyDescent="0.25">
      <c r="A6302">
        <v>2911</v>
      </c>
      <c r="B6302">
        <v>333</v>
      </c>
      <c r="C6302">
        <v>271.63155792802797</v>
      </c>
      <c r="D6302">
        <v>8.8184093680568898E-2</v>
      </c>
      <c r="E6302">
        <v>0</v>
      </c>
      <c r="F6302">
        <v>0.108631971913755</v>
      </c>
      <c r="G6302">
        <v>239</v>
      </c>
      <c r="H6302">
        <v>4</v>
      </c>
      <c r="I6302">
        <v>187.33681115351399</v>
      </c>
      <c r="J6302">
        <v>255.53986727723</v>
      </c>
      <c r="K6302">
        <v>19.849991304196401</v>
      </c>
      <c r="L6302">
        <v>22.605801</v>
      </c>
      <c r="M6302">
        <v>277.78690765856101</v>
      </c>
      <c r="N6302">
        <v>154.904828293111</v>
      </c>
      <c r="O6302">
        <v>0.160299451950286</v>
      </c>
      <c r="P6302">
        <v>0.9</v>
      </c>
      <c r="Q6302">
        <v>0</v>
      </c>
      <c r="R6302">
        <v>0.85547340579147102</v>
      </c>
      <c r="S6302">
        <v>268.66711440825901</v>
      </c>
    </row>
    <row r="6303" spans="1:20" x14ac:dyDescent="0.25">
      <c r="A6303">
        <v>2911</v>
      </c>
      <c r="B6303">
        <v>1499</v>
      </c>
      <c r="C6303">
        <v>240.12396979354</v>
      </c>
      <c r="D6303">
        <v>0.11443063686068899</v>
      </c>
      <c r="E6303">
        <v>0</v>
      </c>
      <c r="F6303">
        <v>0.374209643023383</v>
      </c>
      <c r="G6303">
        <v>239</v>
      </c>
      <c r="H6303">
        <v>4</v>
      </c>
      <c r="I6303">
        <v>73.247194719478998</v>
      </c>
      <c r="J6303">
        <v>209.67337889762101</v>
      </c>
      <c r="K6303">
        <v>19.849991304196401</v>
      </c>
      <c r="L6303">
        <v>-39.488300000000002</v>
      </c>
      <c r="M6303">
        <v>169.076376347029</v>
      </c>
      <c r="N6303">
        <v>96.594265187745506</v>
      </c>
      <c r="O6303">
        <v>1.6245419441789899</v>
      </c>
      <c r="P6303">
        <v>24.95</v>
      </c>
      <c r="Q6303">
        <v>0</v>
      </c>
      <c r="R6303">
        <v>-3.3791165192040098</v>
      </c>
      <c r="S6303">
        <v>251.58527323817501</v>
      </c>
      <c r="T6303">
        <f>IF(AND(C6303&gt;=$V$3,B6303=$V$1,A6303&lt;=2004),1,0)</f>
        <v>0</v>
      </c>
    </row>
    <row r="6304" spans="1:20" hidden="1" x14ac:dyDescent="0.25">
      <c r="A6304">
        <v>2911</v>
      </c>
      <c r="B6304">
        <v>1513</v>
      </c>
      <c r="C6304">
        <v>243.640568947118</v>
      </c>
      <c r="D6304">
        <v>0.119031711390873</v>
      </c>
      <c r="E6304">
        <v>0</v>
      </c>
      <c r="F6304">
        <v>0.37038176428882402</v>
      </c>
      <c r="G6304">
        <v>239</v>
      </c>
      <c r="H6304">
        <v>4</v>
      </c>
      <c r="I6304">
        <v>79.830138859858494</v>
      </c>
      <c r="J6304">
        <v>211.01741855342399</v>
      </c>
      <c r="K6304">
        <v>19.849991304196401</v>
      </c>
      <c r="L6304">
        <v>-37.064602000000001</v>
      </c>
      <c r="M6304">
        <v>179.19140750599001</v>
      </c>
      <c r="N6304">
        <v>102.764251621573</v>
      </c>
      <c r="O6304">
        <v>2.7927183977653698</v>
      </c>
      <c r="P6304">
        <v>23.75</v>
      </c>
      <c r="Q6304">
        <v>0</v>
      </c>
      <c r="R6304">
        <v>-3.19916504653404</v>
      </c>
      <c r="S6304">
        <v>254.47421613123001</v>
      </c>
    </row>
    <row r="6305" spans="1:20" hidden="1" x14ac:dyDescent="0.25">
      <c r="A6305">
        <v>2911</v>
      </c>
      <c r="B6305">
        <v>3090</v>
      </c>
      <c r="C6305">
        <v>270.459760268183</v>
      </c>
      <c r="D6305">
        <v>9.6611361165834006E-2</v>
      </c>
      <c r="E6305">
        <v>0</v>
      </c>
      <c r="F6305">
        <v>-8.7968706683195494E-2</v>
      </c>
      <c r="G6305">
        <v>239</v>
      </c>
      <c r="H6305">
        <v>4</v>
      </c>
      <c r="I6305">
        <v>185.90077645894101</v>
      </c>
      <c r="J6305">
        <v>249.33804802652099</v>
      </c>
      <c r="K6305">
        <v>19.849991304196401</v>
      </c>
      <c r="L6305">
        <v>47.642398999999997</v>
      </c>
      <c r="M6305">
        <v>273.31658820849202</v>
      </c>
      <c r="N6305">
        <v>153.67996219913701</v>
      </c>
      <c r="O6305">
        <v>-0.19381989804312</v>
      </c>
      <c r="P6305">
        <v>1.27</v>
      </c>
      <c r="Q6305">
        <v>0</v>
      </c>
      <c r="R6305">
        <v>5.0916884579425901</v>
      </c>
      <c r="S6305">
        <v>252.93713308983001</v>
      </c>
    </row>
    <row r="6306" spans="1:20" hidden="1" x14ac:dyDescent="0.25">
      <c r="A6306">
        <v>2912</v>
      </c>
      <c r="B6306">
        <v>333</v>
      </c>
      <c r="C6306">
        <v>271.64473068755098</v>
      </c>
      <c r="D6306">
        <v>8.7753400921876598E-2</v>
      </c>
      <c r="E6306">
        <v>0</v>
      </c>
      <c r="F6306">
        <v>-8.6479566503641497E-2</v>
      </c>
      <c r="G6306">
        <v>240</v>
      </c>
      <c r="H6306">
        <v>4</v>
      </c>
      <c r="I6306">
        <v>187.619480322784</v>
      </c>
      <c r="J6306">
        <v>255.55304003675201</v>
      </c>
      <c r="K6306">
        <v>19.5763071841418</v>
      </c>
      <c r="L6306">
        <v>22.605801</v>
      </c>
      <c r="M6306">
        <v>277.82744441970101</v>
      </c>
      <c r="N6306">
        <v>154.85952150284501</v>
      </c>
      <c r="O6306">
        <v>0.165954004538829</v>
      </c>
      <c r="P6306">
        <v>0.88</v>
      </c>
      <c r="Q6306">
        <v>0</v>
      </c>
      <c r="R6306">
        <v>0.85430648280336696</v>
      </c>
      <c r="S6306">
        <v>268.68105331929399</v>
      </c>
    </row>
    <row r="6307" spans="1:20" x14ac:dyDescent="0.25">
      <c r="A6307">
        <v>2912</v>
      </c>
      <c r="B6307">
        <v>1499</v>
      </c>
      <c r="C6307">
        <v>240.34575196952301</v>
      </c>
      <c r="D6307">
        <v>0.113871755495451</v>
      </c>
      <c r="E6307">
        <v>0</v>
      </c>
      <c r="F6307">
        <v>-0.336088763179207</v>
      </c>
      <c r="G6307">
        <v>240</v>
      </c>
      <c r="H6307">
        <v>4</v>
      </c>
      <c r="I6307">
        <v>74.324244924009605</v>
      </c>
      <c r="J6307">
        <v>209.89516107360399</v>
      </c>
      <c r="K6307">
        <v>19.5763071841418</v>
      </c>
      <c r="L6307">
        <v>-39.488300000000002</v>
      </c>
      <c r="M6307">
        <v>169.666579511018</v>
      </c>
      <c r="N6307">
        <v>96.885813170692899</v>
      </c>
      <c r="O6307">
        <v>1.60861894571058</v>
      </c>
      <c r="P6307">
        <v>24.97</v>
      </c>
      <c r="Q6307">
        <v>0</v>
      </c>
      <c r="R6307">
        <v>-3.30296926516916</v>
      </c>
      <c r="S6307">
        <v>251.531381812012</v>
      </c>
      <c r="T6307">
        <f>IF(AND(C6307&gt;=$V$3,B6307=$V$1,A6307&lt;=2004),1,0)</f>
        <v>0</v>
      </c>
    </row>
    <row r="6308" spans="1:20" hidden="1" x14ac:dyDescent="0.25">
      <c r="A6308">
        <v>2912</v>
      </c>
      <c r="B6308">
        <v>1513</v>
      </c>
      <c r="C6308">
        <v>243.86880004677801</v>
      </c>
      <c r="D6308">
        <v>0.118450358291793</v>
      </c>
      <c r="E6308">
        <v>0</v>
      </c>
      <c r="F6308">
        <v>-0.343724540626625</v>
      </c>
      <c r="G6308">
        <v>240</v>
      </c>
      <c r="H6308">
        <v>4</v>
      </c>
      <c r="I6308">
        <v>80.913631172999402</v>
      </c>
      <c r="J6308">
        <v>211.245649653084</v>
      </c>
      <c r="K6308">
        <v>19.5763071841418</v>
      </c>
      <c r="L6308">
        <v>-37.064602000000001</v>
      </c>
      <c r="M6308">
        <v>179.82607534565301</v>
      </c>
      <c r="N6308">
        <v>103.079163237107</v>
      </c>
      <c r="O6308">
        <v>2.7822338786173701</v>
      </c>
      <c r="P6308">
        <v>23.79</v>
      </c>
      <c r="Q6308">
        <v>0</v>
      </c>
      <c r="R6308">
        <v>-3.1220884999389802</v>
      </c>
      <c r="S6308">
        <v>254.423275965469</v>
      </c>
    </row>
    <row r="6309" spans="1:20" hidden="1" x14ac:dyDescent="0.25">
      <c r="A6309">
        <v>2912</v>
      </c>
      <c r="B6309">
        <v>3090</v>
      </c>
      <c r="C6309">
        <v>270.38947127015399</v>
      </c>
      <c r="D6309">
        <v>9.6139509475525103E-2</v>
      </c>
      <c r="E6309">
        <v>0</v>
      </c>
      <c r="F6309">
        <v>0.207542661491703</v>
      </c>
      <c r="G6309">
        <v>240</v>
      </c>
      <c r="H6309">
        <v>4</v>
      </c>
      <c r="I6309">
        <v>185.458213229265</v>
      </c>
      <c r="J6309">
        <v>249.26775902849101</v>
      </c>
      <c r="K6309">
        <v>19.5763071841418</v>
      </c>
      <c r="L6309">
        <v>47.642398999999997</v>
      </c>
      <c r="M6309">
        <v>273.06427244678298</v>
      </c>
      <c r="N6309">
        <v>153.469043680948</v>
      </c>
      <c r="O6309">
        <v>-0.20426771677484101</v>
      </c>
      <c r="P6309">
        <v>1.28</v>
      </c>
      <c r="Q6309">
        <v>0</v>
      </c>
      <c r="R6309">
        <v>5.0497484247486204</v>
      </c>
      <c r="S6309">
        <v>253.01952505976101</v>
      </c>
    </row>
    <row r="6310" spans="1:20" hidden="1" x14ac:dyDescent="0.25">
      <c r="A6310">
        <v>2913</v>
      </c>
      <c r="B6310">
        <v>333</v>
      </c>
      <c r="C6310">
        <v>271.65426328269598</v>
      </c>
      <c r="D6310">
        <v>8.7317223195393603E-2</v>
      </c>
      <c r="E6310">
        <v>0</v>
      </c>
      <c r="F6310">
        <v>9.6445170260428301E-2</v>
      </c>
      <c r="G6310">
        <v>241</v>
      </c>
      <c r="H6310">
        <v>4</v>
      </c>
      <c r="I6310">
        <v>187.619480322784</v>
      </c>
      <c r="J6310">
        <v>255.56257263189801</v>
      </c>
      <c r="K6310">
        <v>19.5763071841418</v>
      </c>
      <c r="L6310">
        <v>22.605801</v>
      </c>
      <c r="M6310">
        <v>277.88134125510601</v>
      </c>
      <c r="N6310">
        <v>154.820560103573</v>
      </c>
      <c r="O6310">
        <v>0.172146276013736</v>
      </c>
      <c r="P6310">
        <v>0.87</v>
      </c>
      <c r="Q6310">
        <v>0</v>
      </c>
      <c r="R6310">
        <v>0.85408568986208899</v>
      </c>
      <c r="S6310">
        <v>268.694988627859</v>
      </c>
    </row>
    <row r="6311" spans="1:20" x14ac:dyDescent="0.25">
      <c r="A6311">
        <v>2913</v>
      </c>
      <c r="B6311">
        <v>1499</v>
      </c>
      <c r="C6311">
        <v>240.55247696097399</v>
      </c>
      <c r="D6311">
        <v>0.113305756652092</v>
      </c>
      <c r="E6311">
        <v>0</v>
      </c>
      <c r="F6311">
        <v>0.39894037912597802</v>
      </c>
      <c r="G6311">
        <v>241</v>
      </c>
      <c r="H6311">
        <v>4</v>
      </c>
      <c r="I6311">
        <v>74.324244924009605</v>
      </c>
      <c r="J6311">
        <v>210.101886065055</v>
      </c>
      <c r="K6311">
        <v>19.5763071841418</v>
      </c>
      <c r="L6311">
        <v>-39.488300000000002</v>
      </c>
      <c r="M6311">
        <v>170.29427507091501</v>
      </c>
      <c r="N6311">
        <v>97.197713170080604</v>
      </c>
      <c r="O6311">
        <v>1.59491896855668</v>
      </c>
      <c r="P6311">
        <v>24.98</v>
      </c>
      <c r="Q6311">
        <v>0</v>
      </c>
      <c r="R6311">
        <v>-3.2235244237071301</v>
      </c>
      <c r="S6311">
        <v>251.47878661220301</v>
      </c>
      <c r="T6311">
        <f>IF(AND(C6311&gt;=$V$3,B6311=$V$1,A6311&lt;=2004),1,0)</f>
        <v>0</v>
      </c>
    </row>
    <row r="6312" spans="1:20" hidden="1" x14ac:dyDescent="0.25">
      <c r="A6312">
        <v>2913</v>
      </c>
      <c r="B6312">
        <v>1513</v>
      </c>
      <c r="C6312">
        <v>244.082049550405</v>
      </c>
      <c r="D6312">
        <v>0.117861601532077</v>
      </c>
      <c r="E6312">
        <v>0</v>
      </c>
      <c r="F6312">
        <v>0.39693834602416</v>
      </c>
      <c r="G6312">
        <v>241</v>
      </c>
      <c r="H6312">
        <v>4</v>
      </c>
      <c r="I6312">
        <v>80.913631172999402</v>
      </c>
      <c r="J6312">
        <v>211.458899156711</v>
      </c>
      <c r="K6312">
        <v>19.5763071841418</v>
      </c>
      <c r="L6312">
        <v>-37.064602000000001</v>
      </c>
      <c r="M6312">
        <v>180.50083338499499</v>
      </c>
      <c r="N6312">
        <v>103.41591273194</v>
      </c>
      <c r="O6312">
        <v>2.7737568906809802</v>
      </c>
      <c r="P6312">
        <v>23.82</v>
      </c>
      <c r="Q6312">
        <v>0</v>
      </c>
      <c r="R6312">
        <v>-3.0416356863601299</v>
      </c>
      <c r="S6312">
        <v>254.37364847219001</v>
      </c>
    </row>
    <row r="6313" spans="1:20" hidden="1" x14ac:dyDescent="0.25">
      <c r="A6313">
        <v>2913</v>
      </c>
      <c r="B6313">
        <v>3090</v>
      </c>
      <c r="C6313">
        <v>270.322898179579</v>
      </c>
      <c r="D6313">
        <v>9.5661648649304307E-2</v>
      </c>
      <c r="E6313">
        <v>0</v>
      </c>
      <c r="F6313">
        <v>-9.8452480604517001E-2</v>
      </c>
      <c r="G6313">
        <v>241</v>
      </c>
      <c r="H6313">
        <v>4</v>
      </c>
      <c r="I6313">
        <v>185.458213229265</v>
      </c>
      <c r="J6313">
        <v>249.20118593791699</v>
      </c>
      <c r="K6313">
        <v>19.5763071841418</v>
      </c>
      <c r="L6313">
        <v>47.642398999999997</v>
      </c>
      <c r="M6313">
        <v>272.78051957789802</v>
      </c>
      <c r="N6313">
        <v>153.23949587509199</v>
      </c>
      <c r="O6313">
        <v>-0.214020577786736</v>
      </c>
      <c r="P6313">
        <v>1.29</v>
      </c>
      <c r="Q6313">
        <v>0</v>
      </c>
      <c r="R6313">
        <v>5.0057481461606104</v>
      </c>
      <c r="S6313">
        <v>253.10119911875199</v>
      </c>
    </row>
    <row r="6314" spans="1:20" hidden="1" x14ac:dyDescent="0.25">
      <c r="A6314">
        <v>2914</v>
      </c>
      <c r="B6314">
        <v>333</v>
      </c>
      <c r="C6314">
        <v>271.66697648407899</v>
      </c>
      <c r="D6314">
        <v>8.6888653110680905E-2</v>
      </c>
      <c r="E6314">
        <v>0</v>
      </c>
      <c r="F6314">
        <v>-8.4269209358708699E-2</v>
      </c>
      <c r="G6314">
        <v>242</v>
      </c>
      <c r="H6314">
        <v>4</v>
      </c>
      <c r="I6314">
        <v>187.89803869755201</v>
      </c>
      <c r="J6314">
        <v>255.57528583327999</v>
      </c>
      <c r="K6314">
        <v>19.296659931278899</v>
      </c>
      <c r="L6314">
        <v>22.605801</v>
      </c>
      <c r="M6314">
        <v>277.92034911299697</v>
      </c>
      <c r="N6314">
        <v>154.77427325921599</v>
      </c>
      <c r="O6314">
        <v>0.177637460695724</v>
      </c>
      <c r="P6314">
        <v>0.85</v>
      </c>
      <c r="Q6314">
        <v>0</v>
      </c>
      <c r="R6314">
        <v>0.85281689637972002</v>
      </c>
      <c r="S6314">
        <v>268.70890323472099</v>
      </c>
    </row>
    <row r="6315" spans="1:20" x14ac:dyDescent="0.25">
      <c r="A6315">
        <v>2914</v>
      </c>
      <c r="B6315">
        <v>1499</v>
      </c>
      <c r="C6315">
        <v>240.771682589405</v>
      </c>
      <c r="D6315">
        <v>0.112749629739785</v>
      </c>
      <c r="E6315">
        <v>0</v>
      </c>
      <c r="F6315">
        <v>-0.33067271177041102</v>
      </c>
      <c r="G6315">
        <v>242</v>
      </c>
      <c r="H6315">
        <v>4</v>
      </c>
      <c r="I6315">
        <v>75.427629934960606</v>
      </c>
      <c r="J6315">
        <v>210.32109169348601</v>
      </c>
      <c r="K6315">
        <v>19.296659931278899</v>
      </c>
      <c r="L6315">
        <v>-39.488300000000002</v>
      </c>
      <c r="M6315">
        <v>170.88092206024899</v>
      </c>
      <c r="N6315">
        <v>97.4865215353922</v>
      </c>
      <c r="O6315">
        <v>1.58406593388729</v>
      </c>
      <c r="P6315">
        <v>24.97</v>
      </c>
      <c r="Q6315">
        <v>0</v>
      </c>
      <c r="R6315">
        <v>-3.1487923807323699</v>
      </c>
      <c r="S6315">
        <v>251.42741074447099</v>
      </c>
      <c r="T6315">
        <f>IF(AND(C6315&gt;=$V$3,B6315=$V$1,A6315&lt;=2004),1,0)</f>
        <v>0</v>
      </c>
    </row>
    <row r="6316" spans="1:20" hidden="1" x14ac:dyDescent="0.25">
      <c r="A6316">
        <v>2914</v>
      </c>
      <c r="B6316">
        <v>1513</v>
      </c>
      <c r="C6316">
        <v>244.30836821263699</v>
      </c>
      <c r="D6316">
        <v>0.117283113638114</v>
      </c>
      <c r="E6316">
        <v>0</v>
      </c>
      <c r="F6316">
        <v>-0.34626600532213098</v>
      </c>
      <c r="G6316">
        <v>242</v>
      </c>
      <c r="H6316">
        <v>4</v>
      </c>
      <c r="I6316">
        <v>82.022805648462395</v>
      </c>
      <c r="J6316">
        <v>211.68521781894299</v>
      </c>
      <c r="K6316">
        <v>19.296659931278899</v>
      </c>
      <c r="L6316">
        <v>-37.064602000000001</v>
      </c>
      <c r="M6316">
        <v>181.13301316038101</v>
      </c>
      <c r="N6316">
        <v>103.728624295244</v>
      </c>
      <c r="O6316">
        <v>2.7673524175645001</v>
      </c>
      <c r="P6316">
        <v>23.84</v>
      </c>
      <c r="Q6316">
        <v>0</v>
      </c>
      <c r="R6316">
        <v>-2.9658786273576401</v>
      </c>
      <c r="S6316">
        <v>254.32525703520599</v>
      </c>
    </row>
    <row r="6317" spans="1:20" hidden="1" x14ac:dyDescent="0.25">
      <c r="A6317">
        <v>2914</v>
      </c>
      <c r="B6317">
        <v>3090</v>
      </c>
      <c r="C6317">
        <v>270.24834917463699</v>
      </c>
      <c r="D6317">
        <v>9.5192122485220299E-2</v>
      </c>
      <c r="E6317">
        <v>0</v>
      </c>
      <c r="F6317">
        <v>0.21131986036938399</v>
      </c>
      <c r="G6317">
        <v>242</v>
      </c>
      <c r="H6317">
        <v>4</v>
      </c>
      <c r="I6317">
        <v>184.99622064513699</v>
      </c>
      <c r="J6317">
        <v>249.126636932975</v>
      </c>
      <c r="K6317">
        <v>19.296659931278899</v>
      </c>
      <c r="L6317">
        <v>47.642398999999997</v>
      </c>
      <c r="M6317">
        <v>272.51197159783101</v>
      </c>
      <c r="N6317">
        <v>153.01963744072299</v>
      </c>
      <c r="O6317">
        <v>-0.22356987165668099</v>
      </c>
      <c r="P6317">
        <v>1.3</v>
      </c>
      <c r="Q6317">
        <v>0</v>
      </c>
      <c r="R6317">
        <v>4.9630256250240201</v>
      </c>
      <c r="S6317">
        <v>253.18217611476601</v>
      </c>
    </row>
    <row r="6318" spans="1:20" hidden="1" x14ac:dyDescent="0.25">
      <c r="A6318">
        <v>2915</v>
      </c>
      <c r="B6318">
        <v>333</v>
      </c>
      <c r="C6318">
        <v>271.67608203637502</v>
      </c>
      <c r="D6318">
        <v>8.6454763730080902E-2</v>
      </c>
      <c r="E6318">
        <v>0</v>
      </c>
      <c r="F6318">
        <v>9.55836574238242E-2</v>
      </c>
      <c r="G6318">
        <v>243</v>
      </c>
      <c r="H6318">
        <v>4</v>
      </c>
      <c r="I6318">
        <v>187.89803869755201</v>
      </c>
      <c r="J6318">
        <v>255.58439138557699</v>
      </c>
      <c r="K6318">
        <v>19.296659931278899</v>
      </c>
      <c r="L6318">
        <v>22.605801</v>
      </c>
      <c r="M6318">
        <v>277.97237856193101</v>
      </c>
      <c r="N6318">
        <v>154.73415699545799</v>
      </c>
      <c r="O6318">
        <v>0.18385328960477401</v>
      </c>
      <c r="P6318">
        <v>0.84</v>
      </c>
      <c r="Q6318">
        <v>0</v>
      </c>
      <c r="R6318">
        <v>0.85247067001973997</v>
      </c>
      <c r="S6318">
        <v>268.722812192535</v>
      </c>
    </row>
    <row r="6319" spans="1:20" x14ac:dyDescent="0.25">
      <c r="A6319">
        <v>2915</v>
      </c>
      <c r="B6319">
        <v>1499</v>
      </c>
      <c r="C6319">
        <v>240.975023719066</v>
      </c>
      <c r="D6319">
        <v>0.112186600330774</v>
      </c>
      <c r="E6319">
        <v>0</v>
      </c>
      <c r="F6319">
        <v>0.42032995005581097</v>
      </c>
      <c r="G6319">
        <v>243</v>
      </c>
      <c r="H6319">
        <v>4</v>
      </c>
      <c r="I6319">
        <v>75.427629934960606</v>
      </c>
      <c r="J6319">
        <v>210.52443282314701</v>
      </c>
      <c r="K6319">
        <v>19.296659931278899</v>
      </c>
      <c r="L6319">
        <v>-39.488300000000002</v>
      </c>
      <c r="M6319">
        <v>171.50464113375401</v>
      </c>
      <c r="N6319">
        <v>97.795431556986202</v>
      </c>
      <c r="O6319">
        <v>1.57652241151568</v>
      </c>
      <c r="P6319">
        <v>24.95</v>
      </c>
      <c r="Q6319">
        <v>0</v>
      </c>
      <c r="R6319">
        <v>-3.0708150049593601</v>
      </c>
      <c r="S6319">
        <v>251.37730715984301</v>
      </c>
      <c r="T6319">
        <f>IF(AND(C6319&gt;=$V$3,B6319=$V$1,A6319&lt;=2004),1,0)</f>
        <v>0</v>
      </c>
    </row>
    <row r="6320" spans="1:20" hidden="1" x14ac:dyDescent="0.25">
      <c r="A6320">
        <v>2915</v>
      </c>
      <c r="B6320">
        <v>1513</v>
      </c>
      <c r="C6320">
        <v>244.51914136991601</v>
      </c>
      <c r="D6320">
        <v>0.116697445708995</v>
      </c>
      <c r="E6320">
        <v>0</v>
      </c>
      <c r="F6320">
        <v>0.41187892866179499</v>
      </c>
      <c r="G6320">
        <v>243</v>
      </c>
      <c r="H6320">
        <v>4</v>
      </c>
      <c r="I6320">
        <v>82.022805648462395</v>
      </c>
      <c r="J6320">
        <v>211.89599097622201</v>
      </c>
      <c r="K6320">
        <v>19.296659931278899</v>
      </c>
      <c r="L6320">
        <v>-37.064602000000001</v>
      </c>
      <c r="M6320">
        <v>181.80575140001901</v>
      </c>
      <c r="N6320">
        <v>104.06342925863601</v>
      </c>
      <c r="O6320">
        <v>2.7625739400628202</v>
      </c>
      <c r="P6320">
        <v>23.85</v>
      </c>
      <c r="Q6320">
        <v>0</v>
      </c>
      <c r="R6320">
        <v>-2.8867114524436701</v>
      </c>
      <c r="S6320">
        <v>254.278157294154</v>
      </c>
    </row>
    <row r="6321" spans="1:20" hidden="1" x14ac:dyDescent="0.25">
      <c r="A6321">
        <v>2915</v>
      </c>
      <c r="B6321">
        <v>3090</v>
      </c>
      <c r="C6321">
        <v>270.17747717322197</v>
      </c>
      <c r="D6321">
        <v>9.4716768689477898E-2</v>
      </c>
      <c r="E6321">
        <v>0</v>
      </c>
      <c r="F6321">
        <v>-9.7421714897219402E-2</v>
      </c>
      <c r="G6321">
        <v>243</v>
      </c>
      <c r="H6321">
        <v>4</v>
      </c>
      <c r="I6321">
        <v>184.99622064513699</v>
      </c>
      <c r="J6321">
        <v>249.05576493155999</v>
      </c>
      <c r="K6321">
        <v>19.296659931278899</v>
      </c>
      <c r="L6321">
        <v>47.642398999999997</v>
      </c>
      <c r="M6321">
        <v>272.21148511799203</v>
      </c>
      <c r="N6321">
        <v>152.78091506951799</v>
      </c>
      <c r="O6321">
        <v>-0.232732438209482</v>
      </c>
      <c r="P6321">
        <v>1.3</v>
      </c>
      <c r="Q6321">
        <v>0</v>
      </c>
      <c r="R6321">
        <v>4.9182054522077197</v>
      </c>
      <c r="S6321">
        <v>253.26242182240199</v>
      </c>
    </row>
    <row r="6322" spans="1:20" hidden="1" x14ac:dyDescent="0.25">
      <c r="A6322">
        <v>2916</v>
      </c>
      <c r="B6322">
        <v>333</v>
      </c>
      <c r="C6322">
        <v>271.68871092666399</v>
      </c>
      <c r="D6322">
        <v>8.6029173457510502E-2</v>
      </c>
      <c r="E6322">
        <v>0</v>
      </c>
      <c r="F6322">
        <v>-9.3349763542922196E-2</v>
      </c>
      <c r="G6322">
        <v>244</v>
      </c>
      <c r="H6322">
        <v>4</v>
      </c>
      <c r="I6322">
        <v>188.17213027234499</v>
      </c>
      <c r="J6322">
        <v>255.59702027586499</v>
      </c>
      <c r="K6322">
        <v>19.011134728870001</v>
      </c>
      <c r="L6322">
        <v>22.605801</v>
      </c>
      <c r="M6322">
        <v>278.00964800584597</v>
      </c>
      <c r="N6322">
        <v>154.68691273785399</v>
      </c>
      <c r="O6322">
        <v>0.19045989199996899</v>
      </c>
      <c r="P6322">
        <v>0.83</v>
      </c>
      <c r="Q6322">
        <v>0</v>
      </c>
      <c r="R6322">
        <v>0.851086403311341</v>
      </c>
      <c r="S6322">
        <v>268.73669856457798</v>
      </c>
    </row>
    <row r="6323" spans="1:20" x14ac:dyDescent="0.25">
      <c r="A6323">
        <v>2916</v>
      </c>
      <c r="B6323">
        <v>1499</v>
      </c>
      <c r="C6323">
        <v>241.19075428638601</v>
      </c>
      <c r="D6323">
        <v>0.11163434012262</v>
      </c>
      <c r="E6323">
        <v>0</v>
      </c>
      <c r="F6323">
        <v>-0.32825629288869002</v>
      </c>
      <c r="G6323">
        <v>244</v>
      </c>
      <c r="H6323">
        <v>4</v>
      </c>
      <c r="I6323">
        <v>76.557236853609197</v>
      </c>
      <c r="J6323">
        <v>210.74016339046699</v>
      </c>
      <c r="K6323">
        <v>19.011134728870001</v>
      </c>
      <c r="L6323">
        <v>-39.488300000000002</v>
      </c>
      <c r="M6323">
        <v>172.08474508283001</v>
      </c>
      <c r="N6323">
        <v>98.079895842374</v>
      </c>
      <c r="O6323">
        <v>1.57215264968885</v>
      </c>
      <c r="P6323">
        <v>24.91</v>
      </c>
      <c r="Q6323">
        <v>0</v>
      </c>
      <c r="R6323">
        <v>-2.9977761829998899</v>
      </c>
      <c r="S6323">
        <v>251.328395280606</v>
      </c>
      <c r="T6323">
        <f>IF(AND(C6323&gt;=$V$3,B6323=$V$1,A6323&lt;=2004),1,0)</f>
        <v>0</v>
      </c>
    </row>
    <row r="6324" spans="1:20" hidden="1" x14ac:dyDescent="0.25">
      <c r="A6324">
        <v>2916</v>
      </c>
      <c r="B6324">
        <v>1513</v>
      </c>
      <c r="C6324">
        <v>244.74230732991799</v>
      </c>
      <c r="D6324">
        <v>0.116122979993229</v>
      </c>
      <c r="E6324">
        <v>0</v>
      </c>
      <c r="F6324">
        <v>-0.32834586316915598</v>
      </c>
      <c r="G6324">
        <v>244</v>
      </c>
      <c r="H6324">
        <v>4</v>
      </c>
      <c r="I6324">
        <v>83.1575122279814</v>
      </c>
      <c r="J6324">
        <v>212.11915693622399</v>
      </c>
      <c r="K6324">
        <v>19.011134728870001</v>
      </c>
      <c r="L6324">
        <v>-37.064602000000001</v>
      </c>
      <c r="M6324">
        <v>182.43396386287199</v>
      </c>
      <c r="N6324">
        <v>104.37319734502999</v>
      </c>
      <c r="O6324">
        <v>2.75902794256046</v>
      </c>
      <c r="P6324">
        <v>23.83</v>
      </c>
      <c r="Q6324">
        <v>0</v>
      </c>
      <c r="R6324">
        <v>-2.8123964967648898</v>
      </c>
      <c r="S6324">
        <v>254.23227007995999</v>
      </c>
    </row>
    <row r="6325" spans="1:20" hidden="1" x14ac:dyDescent="0.25">
      <c r="A6325">
        <v>2916</v>
      </c>
      <c r="B6325">
        <v>3090</v>
      </c>
      <c r="C6325">
        <v>270.09816116926498</v>
      </c>
      <c r="D6325">
        <v>9.4250507101748704E-2</v>
      </c>
      <c r="E6325">
        <v>0</v>
      </c>
      <c r="F6325">
        <v>0.22372167002471099</v>
      </c>
      <c r="G6325">
        <v>244</v>
      </c>
      <c r="H6325">
        <v>4</v>
      </c>
      <c r="I6325">
        <v>184.51476129610401</v>
      </c>
      <c r="J6325">
        <v>248.976448927603</v>
      </c>
      <c r="K6325">
        <v>19.011134728870001</v>
      </c>
      <c r="L6325">
        <v>47.642398999999997</v>
      </c>
      <c r="M6325">
        <v>271.926050107523</v>
      </c>
      <c r="N6325">
        <v>152.551913377885</v>
      </c>
      <c r="O6325">
        <v>-0.240479500970079</v>
      </c>
      <c r="P6325">
        <v>1.3</v>
      </c>
      <c r="Q6325">
        <v>0</v>
      </c>
      <c r="R6325">
        <v>4.87465568050595</v>
      </c>
      <c r="S6325">
        <v>253.34195696959401</v>
      </c>
    </row>
    <row r="6326" spans="1:20" hidden="1" x14ac:dyDescent="0.25">
      <c r="A6326">
        <v>2917</v>
      </c>
      <c r="B6326">
        <v>333</v>
      </c>
      <c r="C6326">
        <v>271.70441747955101</v>
      </c>
      <c r="D6326">
        <v>8.5598256701087894E-2</v>
      </c>
      <c r="E6326">
        <v>0</v>
      </c>
      <c r="F6326">
        <v>-8.1541700326719105E-2</v>
      </c>
      <c r="G6326">
        <v>245</v>
      </c>
      <c r="H6326">
        <v>4</v>
      </c>
      <c r="I6326">
        <v>188.44139463780201</v>
      </c>
      <c r="J6326">
        <v>255.61272682875199</v>
      </c>
      <c r="K6326">
        <v>18.719818550657699</v>
      </c>
      <c r="L6326">
        <v>22.605801</v>
      </c>
      <c r="M6326">
        <v>278.06134483738998</v>
      </c>
      <c r="N6326">
        <v>154.64660823410799</v>
      </c>
      <c r="O6326">
        <v>0.19693580111640999</v>
      </c>
      <c r="P6326">
        <v>0.82</v>
      </c>
      <c r="Q6326">
        <v>0</v>
      </c>
      <c r="R6326">
        <v>0.85072401664153996</v>
      </c>
      <c r="S6326">
        <v>268.75057902390103</v>
      </c>
    </row>
    <row r="6327" spans="1:20" x14ac:dyDescent="0.25">
      <c r="A6327">
        <v>2917</v>
      </c>
      <c r="B6327">
        <v>1499</v>
      </c>
      <c r="C6327">
        <v>241.418496157406</v>
      </c>
      <c r="D6327">
        <v>0.111075168090416</v>
      </c>
      <c r="E6327">
        <v>0</v>
      </c>
      <c r="F6327">
        <v>-0.31823752740237798</v>
      </c>
      <c r="G6327">
        <v>245</v>
      </c>
      <c r="H6327">
        <v>4</v>
      </c>
      <c r="I6327">
        <v>77.712939412428398</v>
      </c>
      <c r="J6327">
        <v>210.967905261487</v>
      </c>
      <c r="K6327">
        <v>18.719818550657699</v>
      </c>
      <c r="L6327">
        <v>-39.488300000000002</v>
      </c>
      <c r="M6327">
        <v>172.70180192372001</v>
      </c>
      <c r="N6327">
        <v>98.384367739022395</v>
      </c>
      <c r="O6327">
        <v>1.57081115122143</v>
      </c>
      <c r="P6327">
        <v>24.86</v>
      </c>
      <c r="Q6327">
        <v>0</v>
      </c>
      <c r="R6327">
        <v>-2.9215103488862599</v>
      </c>
      <c r="S6327">
        <v>251.28072775886599</v>
      </c>
      <c r="T6327">
        <f>IF(AND(C6327&gt;=$V$3,B6327=$V$1,A6327&lt;=2004),1,0)</f>
        <v>0</v>
      </c>
    </row>
    <row r="6328" spans="1:20" hidden="1" x14ac:dyDescent="0.25">
      <c r="A6328">
        <v>2917</v>
      </c>
      <c r="B6328">
        <v>1513</v>
      </c>
      <c r="C6328">
        <v>244.97780368220199</v>
      </c>
      <c r="D6328">
        <v>0.11554132453992499</v>
      </c>
      <c r="E6328">
        <v>0</v>
      </c>
      <c r="F6328">
        <v>-0.32669216026354903</v>
      </c>
      <c r="G6328">
        <v>245</v>
      </c>
      <c r="H6328">
        <v>4</v>
      </c>
      <c r="I6328">
        <v>84.317587521262297</v>
      </c>
      <c r="J6328">
        <v>212.354653288507</v>
      </c>
      <c r="K6328">
        <v>18.719818550657699</v>
      </c>
      <c r="L6328">
        <v>-37.064602000000001</v>
      </c>
      <c r="M6328">
        <v>183.100886229981</v>
      </c>
      <c r="N6328">
        <v>104.70397119008</v>
      </c>
      <c r="O6328">
        <v>2.7581061508365399</v>
      </c>
      <c r="P6328">
        <v>23.81</v>
      </c>
      <c r="Q6328">
        <v>0</v>
      </c>
      <c r="R6328">
        <v>-2.7348595595956899</v>
      </c>
      <c r="S6328">
        <v>254.18764796264901</v>
      </c>
    </row>
    <row r="6329" spans="1:20" hidden="1" x14ac:dyDescent="0.25">
      <c r="A6329">
        <v>2917</v>
      </c>
      <c r="B6329">
        <v>3090</v>
      </c>
      <c r="C6329">
        <v>270.01056307784501</v>
      </c>
      <c r="D6329">
        <v>9.3778410007481799E-2</v>
      </c>
      <c r="E6329">
        <v>0</v>
      </c>
      <c r="F6329">
        <v>0.21943169288300701</v>
      </c>
      <c r="G6329">
        <v>245</v>
      </c>
      <c r="H6329">
        <v>4</v>
      </c>
      <c r="I6329">
        <v>184.01380016460499</v>
      </c>
      <c r="J6329">
        <v>248.888850836183</v>
      </c>
      <c r="K6329">
        <v>18.719818550657699</v>
      </c>
      <c r="L6329">
        <v>47.642398999999997</v>
      </c>
      <c r="M6329">
        <v>271.60687336288697</v>
      </c>
      <c r="N6329">
        <v>152.30305680649599</v>
      </c>
      <c r="O6329">
        <v>-0.247254053901798</v>
      </c>
      <c r="P6329">
        <v>1.3</v>
      </c>
      <c r="Q6329">
        <v>0</v>
      </c>
      <c r="R6329">
        <v>4.8288772511572704</v>
      </c>
      <c r="S6329">
        <v>253.42074519344399</v>
      </c>
    </row>
    <row r="6330" spans="1:20" hidden="1" x14ac:dyDescent="0.25">
      <c r="A6330">
        <v>2918</v>
      </c>
      <c r="B6330">
        <v>333</v>
      </c>
      <c r="C6330">
        <v>271.71635116593598</v>
      </c>
      <c r="D6330">
        <v>8.5176537158727403E-2</v>
      </c>
      <c r="E6330">
        <v>0</v>
      </c>
      <c r="F6330">
        <v>9.9961011802345706E-2</v>
      </c>
      <c r="G6330">
        <v>246</v>
      </c>
      <c r="H6330">
        <v>4</v>
      </c>
      <c r="I6330">
        <v>188.44139463780201</v>
      </c>
      <c r="J6330">
        <v>255.624660515138</v>
      </c>
      <c r="K6330">
        <v>18.719818550657699</v>
      </c>
      <c r="L6330">
        <v>22.605801</v>
      </c>
      <c r="M6330">
        <v>278.12565025430001</v>
      </c>
      <c r="N6330">
        <v>154.61455076012999</v>
      </c>
      <c r="O6330">
        <v>0.20386393194503</v>
      </c>
      <c r="P6330">
        <v>0.81</v>
      </c>
      <c r="Q6330">
        <v>0</v>
      </c>
      <c r="R6330">
        <v>0.85125026838495799</v>
      </c>
      <c r="S6330">
        <v>268.764468069575</v>
      </c>
    </row>
    <row r="6331" spans="1:20" x14ac:dyDescent="0.25">
      <c r="A6331">
        <v>2918</v>
      </c>
      <c r="B6331">
        <v>1499</v>
      </c>
      <c r="C6331">
        <v>241.62827536033299</v>
      </c>
      <c r="D6331">
        <v>0.110527930671572</v>
      </c>
      <c r="E6331">
        <v>0</v>
      </c>
      <c r="F6331">
        <v>0.47592055745699302</v>
      </c>
      <c r="G6331">
        <v>246</v>
      </c>
      <c r="H6331">
        <v>4</v>
      </c>
      <c r="I6331">
        <v>77.712939412428398</v>
      </c>
      <c r="J6331">
        <v>211.177684464414</v>
      </c>
      <c r="K6331">
        <v>18.719818550657699</v>
      </c>
      <c r="L6331">
        <v>-39.488300000000002</v>
      </c>
      <c r="M6331">
        <v>173.355013928235</v>
      </c>
      <c r="N6331">
        <v>98.709953285310107</v>
      </c>
      <c r="O6331">
        <v>1.5718857524204599</v>
      </c>
      <c r="P6331">
        <v>24.79</v>
      </c>
      <c r="Q6331">
        <v>0</v>
      </c>
      <c r="R6331">
        <v>-2.84214164845721</v>
      </c>
      <c r="S6331">
        <v>251.23435522116</v>
      </c>
      <c r="T6331">
        <f>IF(AND(C6331&gt;=$V$3,B6331=$V$1,A6331&lt;=2004),1,0)</f>
        <v>0</v>
      </c>
    </row>
    <row r="6332" spans="1:20" hidden="1" x14ac:dyDescent="0.25">
      <c r="A6332">
        <v>2918</v>
      </c>
      <c r="B6332">
        <v>1513</v>
      </c>
      <c r="C6332">
        <v>245.19545951558499</v>
      </c>
      <c r="D6332">
        <v>0.114972083571866</v>
      </c>
      <c r="E6332">
        <v>0</v>
      </c>
      <c r="F6332">
        <v>0.47268500678810199</v>
      </c>
      <c r="G6332">
        <v>246</v>
      </c>
      <c r="H6332">
        <v>4</v>
      </c>
      <c r="I6332">
        <v>84.317587521262297</v>
      </c>
      <c r="J6332">
        <v>212.57230912189101</v>
      </c>
      <c r="K6332">
        <v>18.719818550657699</v>
      </c>
      <c r="L6332">
        <v>-37.064602000000001</v>
      </c>
      <c r="M6332">
        <v>183.80663861285501</v>
      </c>
      <c r="N6332">
        <v>105.05749775376501</v>
      </c>
      <c r="O6332">
        <v>2.7583727463168999</v>
      </c>
      <c r="P6332">
        <v>23.77</v>
      </c>
      <c r="Q6332">
        <v>0</v>
      </c>
      <c r="R6332">
        <v>-2.6541337765164998</v>
      </c>
      <c r="S6332">
        <v>254.14434297160599</v>
      </c>
    </row>
    <row r="6333" spans="1:20" hidden="1" x14ac:dyDescent="0.25">
      <c r="A6333">
        <v>2918</v>
      </c>
      <c r="B6333">
        <v>3090</v>
      </c>
      <c r="C6333">
        <v>269.92741332332997</v>
      </c>
      <c r="D6333">
        <v>9.3316389054300994E-2</v>
      </c>
      <c r="E6333">
        <v>0</v>
      </c>
      <c r="F6333">
        <v>-0.117858013142889</v>
      </c>
      <c r="G6333">
        <v>246</v>
      </c>
      <c r="H6333">
        <v>4</v>
      </c>
      <c r="I6333">
        <v>184.01380016460499</v>
      </c>
      <c r="J6333">
        <v>248.80570108166799</v>
      </c>
      <c r="K6333">
        <v>18.719818550657699</v>
      </c>
      <c r="L6333">
        <v>47.642398999999997</v>
      </c>
      <c r="M6333">
        <v>271.254695151958</v>
      </c>
      <c r="N6333">
        <v>152.037140745454</v>
      </c>
      <c r="O6333">
        <v>-0.25360813701473101</v>
      </c>
      <c r="P6333">
        <v>1.29</v>
      </c>
      <c r="Q6333">
        <v>0</v>
      </c>
      <c r="R6333">
        <v>4.7809273047889098</v>
      </c>
      <c r="S6333">
        <v>253.498751063361</v>
      </c>
    </row>
    <row r="6334" spans="1:20" hidden="1" x14ac:dyDescent="0.25">
      <c r="A6334">
        <v>2919</v>
      </c>
      <c r="B6334">
        <v>333</v>
      </c>
      <c r="C6334">
        <v>271.731741252473</v>
      </c>
      <c r="D6334">
        <v>8.4756074746705906E-2</v>
      </c>
      <c r="E6334">
        <v>0</v>
      </c>
      <c r="F6334">
        <v>-9.1576216362280596E-2</v>
      </c>
      <c r="G6334">
        <v>247</v>
      </c>
      <c r="H6334">
        <v>4</v>
      </c>
      <c r="I6334">
        <v>188.70546730436399</v>
      </c>
      <c r="J6334">
        <v>255.64005060167401</v>
      </c>
      <c r="K6334">
        <v>18.422800134371901</v>
      </c>
      <c r="L6334">
        <v>22.605801</v>
      </c>
      <c r="M6334">
        <v>278.174516341806</v>
      </c>
      <c r="N6334">
        <v>154.57387542569501</v>
      </c>
      <c r="O6334">
        <v>0.211120378703992</v>
      </c>
      <c r="P6334">
        <v>0.81</v>
      </c>
      <c r="Q6334">
        <v>0</v>
      </c>
      <c r="R6334">
        <v>0.85068676427174905</v>
      </c>
      <c r="S6334">
        <v>268.77834792108598</v>
      </c>
    </row>
    <row r="6335" spans="1:20" x14ac:dyDescent="0.25">
      <c r="A6335">
        <v>2919</v>
      </c>
      <c r="B6335">
        <v>1499</v>
      </c>
      <c r="C6335">
        <v>241.85013912914701</v>
      </c>
      <c r="D6335">
        <v>0.10998232454720799</v>
      </c>
      <c r="E6335">
        <v>0</v>
      </c>
      <c r="F6335">
        <v>-0.32017854151791703</v>
      </c>
      <c r="G6335">
        <v>247</v>
      </c>
      <c r="H6335">
        <v>4</v>
      </c>
      <c r="I6335">
        <v>78.894597665260903</v>
      </c>
      <c r="J6335">
        <v>211.39954823322901</v>
      </c>
      <c r="K6335">
        <v>18.422800134371901</v>
      </c>
      <c r="L6335">
        <v>-39.488300000000002</v>
      </c>
      <c r="M6335">
        <v>173.958343086318</v>
      </c>
      <c r="N6335">
        <v>99.006790100645802</v>
      </c>
      <c r="O6335">
        <v>1.5769123530841</v>
      </c>
      <c r="P6335">
        <v>24.71</v>
      </c>
      <c r="Q6335">
        <v>0</v>
      </c>
      <c r="R6335">
        <v>-2.7683227036381202</v>
      </c>
      <c r="S6335">
        <v>251.18918711737101</v>
      </c>
      <c r="T6335">
        <f>IF(AND(C6335&gt;=$V$3,B6335=$V$1,A6335&lt;=2004),1,0)</f>
        <v>0</v>
      </c>
    </row>
    <row r="6336" spans="1:20" hidden="1" x14ac:dyDescent="0.25">
      <c r="A6336">
        <v>2919</v>
      </c>
      <c r="B6336">
        <v>1513</v>
      </c>
      <c r="C6336">
        <v>245.42498208332199</v>
      </c>
      <c r="D6336">
        <v>0.114404539490053</v>
      </c>
      <c r="E6336">
        <v>0</v>
      </c>
      <c r="F6336">
        <v>-0.31440749627032799</v>
      </c>
      <c r="G6336">
        <v>247</v>
      </c>
      <c r="H6336">
        <v>4</v>
      </c>
      <c r="I6336">
        <v>85.502854545007196</v>
      </c>
      <c r="J6336">
        <v>212.80183168962699</v>
      </c>
      <c r="K6336">
        <v>18.422800134371901</v>
      </c>
      <c r="L6336">
        <v>-37.064602000000001</v>
      </c>
      <c r="M6336">
        <v>184.46073764014301</v>
      </c>
      <c r="N6336">
        <v>105.381122051814</v>
      </c>
      <c r="O6336">
        <v>2.7606283354110399</v>
      </c>
      <c r="P6336">
        <v>23.71</v>
      </c>
      <c r="Q6336">
        <v>0</v>
      </c>
      <c r="R6336">
        <v>-2.57892892859851</v>
      </c>
      <c r="S6336">
        <v>254.10226502695099</v>
      </c>
    </row>
    <row r="6337" spans="1:20" hidden="1" x14ac:dyDescent="0.25">
      <c r="A6337">
        <v>2919</v>
      </c>
      <c r="B6337">
        <v>3090</v>
      </c>
      <c r="C6337">
        <v>269.83588622604299</v>
      </c>
      <c r="D6337">
        <v>9.2855745368472506E-2</v>
      </c>
      <c r="E6337">
        <v>0</v>
      </c>
      <c r="F6337">
        <v>0.22195538488890301</v>
      </c>
      <c r="G6337">
        <v>247</v>
      </c>
      <c r="H6337">
        <v>4</v>
      </c>
      <c r="I6337">
        <v>183.493304784445</v>
      </c>
      <c r="J6337">
        <v>248.71417398438101</v>
      </c>
      <c r="K6337">
        <v>18.422800134371901</v>
      </c>
      <c r="L6337">
        <v>47.642398999999997</v>
      </c>
      <c r="M6337">
        <v>270.92071792400998</v>
      </c>
      <c r="N6337">
        <v>151.78159071923</v>
      </c>
      <c r="O6337">
        <v>-0.25885817307933601</v>
      </c>
      <c r="P6337">
        <v>1.29</v>
      </c>
      <c r="Q6337">
        <v>0</v>
      </c>
      <c r="R6337">
        <v>4.7344847621078801</v>
      </c>
      <c r="S6337">
        <v>253.57599917422601</v>
      </c>
    </row>
    <row r="6338" spans="1:20" hidden="1" x14ac:dyDescent="0.25">
      <c r="A6338">
        <v>2920</v>
      </c>
      <c r="B6338">
        <v>333</v>
      </c>
      <c r="C6338">
        <v>271.74336421297897</v>
      </c>
      <c r="D6338">
        <v>8.4335192107001397E-2</v>
      </c>
      <c r="E6338">
        <v>0</v>
      </c>
      <c r="F6338">
        <v>9.9808890538882006E-2</v>
      </c>
      <c r="G6338">
        <v>248</v>
      </c>
      <c r="H6338">
        <v>4</v>
      </c>
      <c r="I6338">
        <v>188.70546730436399</v>
      </c>
      <c r="J6338">
        <v>255.65167356218001</v>
      </c>
      <c r="K6338">
        <v>18.422800134371901</v>
      </c>
      <c r="L6338">
        <v>22.605801</v>
      </c>
      <c r="M6338">
        <v>278.23754521144502</v>
      </c>
      <c r="N6338">
        <v>154.54076367633999</v>
      </c>
      <c r="O6338">
        <v>0.21788733338735899</v>
      </c>
      <c r="P6338">
        <v>0.8</v>
      </c>
      <c r="Q6338">
        <v>0</v>
      </c>
      <c r="R6338">
        <v>0.851121990500467</v>
      </c>
      <c r="S6338">
        <v>268.79223487377101</v>
      </c>
    </row>
    <row r="6339" spans="1:20" x14ac:dyDescent="0.25">
      <c r="A6339">
        <v>2920</v>
      </c>
      <c r="B6339">
        <v>1499</v>
      </c>
      <c r="C6339">
        <v>242.053428776044</v>
      </c>
      <c r="D6339">
        <v>0.109436173121312</v>
      </c>
      <c r="E6339">
        <v>0</v>
      </c>
      <c r="F6339">
        <v>0.49212076843230601</v>
      </c>
      <c r="G6339">
        <v>248</v>
      </c>
      <c r="H6339">
        <v>4</v>
      </c>
      <c r="I6339">
        <v>78.894597665260903</v>
      </c>
      <c r="J6339">
        <v>211.60283788012501</v>
      </c>
      <c r="K6339">
        <v>18.422800134371901</v>
      </c>
      <c r="L6339">
        <v>-39.488300000000002</v>
      </c>
      <c r="M6339">
        <v>174.59813978618499</v>
      </c>
      <c r="N6339">
        <v>99.323852914520501</v>
      </c>
      <c r="O6339">
        <v>1.58447990015374</v>
      </c>
      <c r="P6339">
        <v>24.61</v>
      </c>
      <c r="Q6339">
        <v>0</v>
      </c>
      <c r="R6339">
        <v>-2.6913682741276501</v>
      </c>
      <c r="S6339">
        <v>251.14527460624001</v>
      </c>
      <c r="T6339">
        <f>IF(AND(C6339&gt;=$V$3,B6339=$V$1,A6339&lt;=2004),1,0)</f>
        <v>0</v>
      </c>
    </row>
    <row r="6340" spans="1:20" hidden="1" x14ac:dyDescent="0.25">
      <c r="A6340">
        <v>2920</v>
      </c>
      <c r="B6340">
        <v>1513</v>
      </c>
      <c r="C6340">
        <v>245.63598717210499</v>
      </c>
      <c r="D6340">
        <v>0.113836428180998</v>
      </c>
      <c r="E6340">
        <v>0</v>
      </c>
      <c r="F6340">
        <v>0.490620818162677</v>
      </c>
      <c r="G6340">
        <v>248</v>
      </c>
      <c r="H6340">
        <v>4</v>
      </c>
      <c r="I6340">
        <v>85.502854545007196</v>
      </c>
      <c r="J6340">
        <v>213.01283677840999</v>
      </c>
      <c r="K6340">
        <v>18.422800134371901</v>
      </c>
      <c r="L6340">
        <v>-37.064602000000001</v>
      </c>
      <c r="M6340">
        <v>185.15238807830701</v>
      </c>
      <c r="N6340">
        <v>105.72562202972701</v>
      </c>
      <c r="O6340">
        <v>2.7654290178895402</v>
      </c>
      <c r="P6340">
        <v>23.64</v>
      </c>
      <c r="Q6340">
        <v>0</v>
      </c>
      <c r="R6340">
        <v>-2.5006578882089801</v>
      </c>
      <c r="S6340">
        <v>254.06146415684799</v>
      </c>
    </row>
    <row r="6341" spans="1:20" hidden="1" x14ac:dyDescent="0.25">
      <c r="A6341">
        <v>2920</v>
      </c>
      <c r="B6341">
        <v>3090</v>
      </c>
      <c r="C6341">
        <v>269.74914273753501</v>
      </c>
      <c r="D6341">
        <v>9.2394641296118907E-2</v>
      </c>
      <c r="E6341">
        <v>0</v>
      </c>
      <c r="F6341">
        <v>-0.12674094020412</v>
      </c>
      <c r="G6341">
        <v>248</v>
      </c>
      <c r="H6341">
        <v>4</v>
      </c>
      <c r="I6341">
        <v>183.493304784445</v>
      </c>
      <c r="J6341">
        <v>248.627430495873</v>
      </c>
      <c r="K6341">
        <v>18.422800134371901</v>
      </c>
      <c r="L6341">
        <v>47.642398999999997</v>
      </c>
      <c r="M6341">
        <v>270.55344914760798</v>
      </c>
      <c r="N6341">
        <v>151.507284274526</v>
      </c>
      <c r="O6341">
        <v>-0.26371795268803699</v>
      </c>
      <c r="P6341">
        <v>1.28</v>
      </c>
      <c r="Q6341">
        <v>0</v>
      </c>
      <c r="R6341">
        <v>4.6858463739924403</v>
      </c>
      <c r="S6341">
        <v>253.65245369850501</v>
      </c>
    </row>
    <row r="6342" spans="1:20" hidden="1" x14ac:dyDescent="0.25">
      <c r="A6342">
        <v>2921</v>
      </c>
      <c r="B6342">
        <v>333</v>
      </c>
      <c r="C6342">
        <v>271.758378661449</v>
      </c>
      <c r="D6342">
        <v>8.3921970268927101E-2</v>
      </c>
      <c r="E6342">
        <v>0</v>
      </c>
      <c r="F6342">
        <v>-8.9856364861073901E-2</v>
      </c>
      <c r="G6342">
        <v>249</v>
      </c>
      <c r="H6342">
        <v>4</v>
      </c>
      <c r="I6342">
        <v>188.963980043655</v>
      </c>
      <c r="J6342">
        <v>255.66668801065001</v>
      </c>
      <c r="K6342">
        <v>18.120169954699499</v>
      </c>
      <c r="L6342">
        <v>22.605801</v>
      </c>
      <c r="M6342">
        <v>278.28515321603902</v>
      </c>
      <c r="N6342">
        <v>154.50009288094799</v>
      </c>
      <c r="O6342">
        <v>0.225721065766259</v>
      </c>
      <c r="P6342">
        <v>0.8</v>
      </c>
      <c r="Q6342">
        <v>0</v>
      </c>
      <c r="R6342">
        <v>0.85046954319171997</v>
      </c>
      <c r="S6342">
        <v>268.80611118109101</v>
      </c>
    </row>
    <row r="6343" spans="1:20" x14ac:dyDescent="0.25">
      <c r="A6343">
        <v>2921</v>
      </c>
      <c r="B6343">
        <v>1499</v>
      </c>
      <c r="C6343">
        <v>242.26887531263699</v>
      </c>
      <c r="D6343">
        <v>0.108899962608485</v>
      </c>
      <c r="E6343">
        <v>0</v>
      </c>
      <c r="F6343">
        <v>-0.32209468674946601</v>
      </c>
      <c r="G6343">
        <v>249</v>
      </c>
      <c r="H6343">
        <v>4</v>
      </c>
      <c r="I6343">
        <v>80.102057699064105</v>
      </c>
      <c r="J6343">
        <v>211.818284416718</v>
      </c>
      <c r="K6343">
        <v>18.120169954699499</v>
      </c>
      <c r="L6343">
        <v>-39.488300000000002</v>
      </c>
      <c r="M6343">
        <v>175.18592148712401</v>
      </c>
      <c r="N6343">
        <v>99.611708393094005</v>
      </c>
      <c r="O6343">
        <v>1.5953449764923799</v>
      </c>
      <c r="P6343">
        <v>24.5</v>
      </c>
      <c r="Q6343">
        <v>0</v>
      </c>
      <c r="R6343">
        <v>-2.6201284597214198</v>
      </c>
      <c r="S6343">
        <v>251.102524447794</v>
      </c>
      <c r="T6343">
        <f>IF(AND(C6343&gt;=$V$3,B6343=$V$1,A6343&lt;=2004),1,0)</f>
        <v>0</v>
      </c>
    </row>
    <row r="6344" spans="1:20" hidden="1" x14ac:dyDescent="0.25">
      <c r="A6344">
        <v>2921</v>
      </c>
      <c r="B6344">
        <v>1513</v>
      </c>
      <c r="C6344">
        <v>245.85922815649701</v>
      </c>
      <c r="D6344">
        <v>0.11327865749337</v>
      </c>
      <c r="E6344">
        <v>0</v>
      </c>
      <c r="F6344">
        <v>-0.32418833690615001</v>
      </c>
      <c r="G6344">
        <v>249</v>
      </c>
      <c r="H6344">
        <v>4</v>
      </c>
      <c r="I6344">
        <v>86.713122482906599</v>
      </c>
      <c r="J6344">
        <v>213.23607776280301</v>
      </c>
      <c r="K6344">
        <v>18.120169954699499</v>
      </c>
      <c r="L6344">
        <v>-37.064602000000001</v>
      </c>
      <c r="M6344">
        <v>185.78995167203701</v>
      </c>
      <c r="N6344">
        <v>106.039640914914</v>
      </c>
      <c r="O6344">
        <v>2.77149028725082</v>
      </c>
      <c r="P6344">
        <v>23.56</v>
      </c>
      <c r="Q6344">
        <v>0</v>
      </c>
      <c r="R6344">
        <v>-2.4280913300505098</v>
      </c>
      <c r="S6344">
        <v>254.021847286655</v>
      </c>
    </row>
    <row r="6345" spans="1:20" hidden="1" x14ac:dyDescent="0.25">
      <c r="A6345">
        <v>2921</v>
      </c>
      <c r="B6345">
        <v>3090</v>
      </c>
      <c r="C6345">
        <v>269.65350598481302</v>
      </c>
      <c r="D6345">
        <v>9.1941930125956903E-2</v>
      </c>
      <c r="E6345">
        <v>0</v>
      </c>
      <c r="F6345">
        <v>0.235624521741262</v>
      </c>
      <c r="G6345">
        <v>249</v>
      </c>
      <c r="H6345">
        <v>4</v>
      </c>
      <c r="I6345">
        <v>182.95324542127901</v>
      </c>
      <c r="J6345">
        <v>248.53179374315101</v>
      </c>
      <c r="K6345">
        <v>18.120169954699499</v>
      </c>
      <c r="L6345">
        <v>47.642398999999997</v>
      </c>
      <c r="M6345">
        <v>270.205720221013</v>
      </c>
      <c r="N6345">
        <v>151.24513776957201</v>
      </c>
      <c r="O6345">
        <v>-0.26754206620878401</v>
      </c>
      <c r="P6345">
        <v>1.27</v>
      </c>
      <c r="Q6345">
        <v>0</v>
      </c>
      <c r="R6345">
        <v>4.6388152467761099</v>
      </c>
      <c r="S6345">
        <v>253.72814086035399</v>
      </c>
    </row>
    <row r="6346" spans="1:20" hidden="1" x14ac:dyDescent="0.25">
      <c r="A6346">
        <v>2922</v>
      </c>
      <c r="B6346">
        <v>333</v>
      </c>
      <c r="C6346">
        <v>271.77007170570198</v>
      </c>
      <c r="D6346">
        <v>8.3505670050427694E-2</v>
      </c>
      <c r="E6346">
        <v>0</v>
      </c>
      <c r="F6346">
        <v>8.7999603315684294E-2</v>
      </c>
      <c r="G6346">
        <v>250</v>
      </c>
      <c r="H6346">
        <v>4</v>
      </c>
      <c r="I6346">
        <v>188.963980043655</v>
      </c>
      <c r="J6346">
        <v>255.67838105490301</v>
      </c>
      <c r="K6346">
        <v>18.120169954699499</v>
      </c>
      <c r="L6346">
        <v>22.605801</v>
      </c>
      <c r="M6346">
        <v>278.34666190323497</v>
      </c>
      <c r="N6346">
        <v>154.46640392498401</v>
      </c>
      <c r="O6346">
        <v>0.23324710017526001</v>
      </c>
      <c r="P6346">
        <v>0.8</v>
      </c>
      <c r="Q6346">
        <v>0</v>
      </c>
      <c r="R6346">
        <v>0.85079753775692502</v>
      </c>
      <c r="S6346">
        <v>268.819992839988</v>
      </c>
    </row>
    <row r="6347" spans="1:20" x14ac:dyDescent="0.25">
      <c r="A6347">
        <v>2922</v>
      </c>
      <c r="B6347">
        <v>1499</v>
      </c>
      <c r="C6347">
        <v>242.46554071357701</v>
      </c>
      <c r="D6347">
        <v>0.10835975748599801</v>
      </c>
      <c r="E6347">
        <v>0</v>
      </c>
      <c r="F6347">
        <v>0.49760535829942498</v>
      </c>
      <c r="G6347">
        <v>250</v>
      </c>
      <c r="H6347">
        <v>4</v>
      </c>
      <c r="I6347">
        <v>80.102057699064105</v>
      </c>
      <c r="J6347">
        <v>212.01494981765799</v>
      </c>
      <c r="K6347">
        <v>18.120169954699499</v>
      </c>
      <c r="L6347">
        <v>-39.488300000000002</v>
      </c>
      <c r="M6347">
        <v>175.810471558671</v>
      </c>
      <c r="N6347">
        <v>99.919652737848196</v>
      </c>
      <c r="O6347">
        <v>1.60875361383556</v>
      </c>
      <c r="P6347">
        <v>24.38</v>
      </c>
      <c r="Q6347">
        <v>0</v>
      </c>
      <c r="R6347">
        <v>-2.5457201908715099</v>
      </c>
      <c r="S6347">
        <v>251.06098833871101</v>
      </c>
      <c r="T6347">
        <f>IF(AND(C6347&gt;=$V$3,B6347=$V$1,A6347&lt;=2004),1,0)</f>
        <v>0</v>
      </c>
    </row>
    <row r="6348" spans="1:20" hidden="1" x14ac:dyDescent="0.25">
      <c r="A6348">
        <v>2922</v>
      </c>
      <c r="B6348">
        <v>1513</v>
      </c>
      <c r="C6348">
        <v>246.06325191100601</v>
      </c>
      <c r="D6348">
        <v>0.112716731579158</v>
      </c>
      <c r="E6348">
        <v>0</v>
      </c>
      <c r="F6348">
        <v>0.50916045020610301</v>
      </c>
      <c r="G6348">
        <v>250</v>
      </c>
      <c r="H6348">
        <v>4</v>
      </c>
      <c r="I6348">
        <v>86.713122482906599</v>
      </c>
      <c r="J6348">
        <v>213.440101517312</v>
      </c>
      <c r="K6348">
        <v>18.120169954699499</v>
      </c>
      <c r="L6348">
        <v>-37.064602000000001</v>
      </c>
      <c r="M6348">
        <v>186.46627777894099</v>
      </c>
      <c r="N6348">
        <v>106.374895585847</v>
      </c>
      <c r="O6348">
        <v>2.7791528154994598</v>
      </c>
      <c r="P6348">
        <v>23.46</v>
      </c>
      <c r="Q6348">
        <v>0</v>
      </c>
      <c r="R6348">
        <v>-2.3523397875668399</v>
      </c>
      <c r="S6348">
        <v>253.98346638274799</v>
      </c>
    </row>
    <row r="6349" spans="1:20" hidden="1" x14ac:dyDescent="0.25">
      <c r="A6349">
        <v>2922</v>
      </c>
      <c r="B6349">
        <v>3090</v>
      </c>
      <c r="C6349">
        <v>269.56263400773901</v>
      </c>
      <c r="D6349">
        <v>9.1485846391530304E-2</v>
      </c>
      <c r="E6349">
        <v>0</v>
      </c>
      <c r="F6349">
        <v>-0.12624193520066501</v>
      </c>
      <c r="G6349">
        <v>250</v>
      </c>
      <c r="H6349">
        <v>4</v>
      </c>
      <c r="I6349">
        <v>182.95324542127901</v>
      </c>
      <c r="J6349">
        <v>248.440921766077</v>
      </c>
      <c r="K6349">
        <v>18.120169954699499</v>
      </c>
      <c r="L6349">
        <v>47.642398999999997</v>
      </c>
      <c r="M6349">
        <v>269.82272944921101</v>
      </c>
      <c r="N6349">
        <v>150.96272341769199</v>
      </c>
      <c r="O6349">
        <v>-0.27124943656704298</v>
      </c>
      <c r="P6349">
        <v>1.25</v>
      </c>
      <c r="Q6349">
        <v>0</v>
      </c>
      <c r="R6349">
        <v>4.58944236113929</v>
      </c>
      <c r="S6349">
        <v>253.80302245151699</v>
      </c>
    </row>
    <row r="6350" spans="1:20" hidden="1" x14ac:dyDescent="0.25">
      <c r="A6350">
        <v>2923</v>
      </c>
      <c r="B6350">
        <v>333</v>
      </c>
      <c r="C6350">
        <v>271.78539718410599</v>
      </c>
      <c r="D6350">
        <v>8.30991061114187E-2</v>
      </c>
      <c r="E6350">
        <v>0</v>
      </c>
      <c r="F6350">
        <v>-9.6240132395172998E-2</v>
      </c>
      <c r="G6350">
        <v>251</v>
      </c>
      <c r="H6350">
        <v>4</v>
      </c>
      <c r="I6350">
        <v>189.21656124757399</v>
      </c>
      <c r="J6350">
        <v>255.69370653330699</v>
      </c>
      <c r="K6350">
        <v>17.812020195724799</v>
      </c>
      <c r="L6350">
        <v>22.605801</v>
      </c>
      <c r="M6350">
        <v>278.39457107785103</v>
      </c>
      <c r="N6350">
        <v>154.426523901629</v>
      </c>
      <c r="O6350">
        <v>0.24088929079389801</v>
      </c>
      <c r="P6350">
        <v>0.81</v>
      </c>
      <c r="Q6350">
        <v>0</v>
      </c>
      <c r="R6350">
        <v>0.85016681308075603</v>
      </c>
      <c r="S6350">
        <v>268.83386420794699</v>
      </c>
    </row>
    <row r="6351" spans="1:20" x14ac:dyDescent="0.25">
      <c r="A6351">
        <v>2923</v>
      </c>
      <c r="B6351">
        <v>1499</v>
      </c>
      <c r="C6351">
        <v>242.67440620611299</v>
      </c>
      <c r="D6351">
        <v>0.107832186486245</v>
      </c>
      <c r="E6351">
        <v>0</v>
      </c>
      <c r="F6351">
        <v>-0.32323924841565399</v>
      </c>
      <c r="G6351">
        <v>251</v>
      </c>
      <c r="H6351">
        <v>4</v>
      </c>
      <c r="I6351">
        <v>81.335151367962197</v>
      </c>
      <c r="J6351">
        <v>212.223815310194</v>
      </c>
      <c r="K6351">
        <v>17.812020195724799</v>
      </c>
      <c r="L6351">
        <v>-39.488300000000002</v>
      </c>
      <c r="M6351">
        <v>176.38203422111599</v>
      </c>
      <c r="N6351">
        <v>100.19812325126701</v>
      </c>
      <c r="O6351">
        <v>1.6245132588032201</v>
      </c>
      <c r="P6351">
        <v>24.24</v>
      </c>
      <c r="Q6351">
        <v>0</v>
      </c>
      <c r="R6351">
        <v>-2.47707422313082</v>
      </c>
      <c r="S6351">
        <v>251.02057226097</v>
      </c>
      <c r="T6351">
        <f>IF(AND(C6351&gt;=$V$3,B6351=$V$1,A6351&lt;=2004),1,0)</f>
        <v>0</v>
      </c>
    </row>
    <row r="6352" spans="1:20" hidden="1" x14ac:dyDescent="0.25">
      <c r="A6352">
        <v>2923</v>
      </c>
      <c r="B6352">
        <v>1513</v>
      </c>
      <c r="C6352">
        <v>246.27953292798099</v>
      </c>
      <c r="D6352">
        <v>0.11216794778573</v>
      </c>
      <c r="E6352">
        <v>0</v>
      </c>
      <c r="F6352">
        <v>-0.32475438104127302</v>
      </c>
      <c r="G6352">
        <v>251</v>
      </c>
      <c r="H6352">
        <v>4</v>
      </c>
      <c r="I6352">
        <v>87.948186467315907</v>
      </c>
      <c r="J6352">
        <v>213.65638253428699</v>
      </c>
      <c r="K6352">
        <v>17.812020195724799</v>
      </c>
      <c r="L6352">
        <v>-37.064602000000001</v>
      </c>
      <c r="M6352">
        <v>187.08599714672201</v>
      </c>
      <c r="N6352">
        <v>106.67853903516</v>
      </c>
      <c r="O6352">
        <v>2.7893296249278099</v>
      </c>
      <c r="P6352">
        <v>23.35</v>
      </c>
      <c r="Q6352">
        <v>0</v>
      </c>
      <c r="R6352">
        <v>-2.2824825378789302</v>
      </c>
      <c r="S6352">
        <v>253.94622527352701</v>
      </c>
    </row>
    <row r="6353" spans="1:20" hidden="1" x14ac:dyDescent="0.25">
      <c r="A6353">
        <v>2923</v>
      </c>
      <c r="B6353">
        <v>3090</v>
      </c>
      <c r="C6353">
        <v>269.46279209384301</v>
      </c>
      <c r="D6353">
        <v>9.1040429379127999E-2</v>
      </c>
      <c r="E6353">
        <v>0</v>
      </c>
      <c r="F6353">
        <v>0.23765586182020901</v>
      </c>
      <c r="G6353">
        <v>251</v>
      </c>
      <c r="H6353">
        <v>4</v>
      </c>
      <c r="I6353">
        <v>182.39359527484299</v>
      </c>
      <c r="J6353">
        <v>248.341079852181</v>
      </c>
      <c r="K6353">
        <v>17.812020195724799</v>
      </c>
      <c r="L6353">
        <v>47.642398999999997</v>
      </c>
      <c r="M6353">
        <v>269.45919724544302</v>
      </c>
      <c r="N6353">
        <v>150.69276744624199</v>
      </c>
      <c r="O6353">
        <v>-0.27297872062774797</v>
      </c>
      <c r="P6353">
        <v>1.24</v>
      </c>
      <c r="Q6353">
        <v>0</v>
      </c>
      <c r="R6353">
        <v>4.5416747626179097</v>
      </c>
      <c r="S6353">
        <v>253.87712466394399</v>
      </c>
    </row>
    <row r="6354" spans="1:20" hidden="1" x14ac:dyDescent="0.25">
      <c r="A6354">
        <v>2924</v>
      </c>
      <c r="B6354">
        <v>333</v>
      </c>
      <c r="C6354">
        <v>271.79737275075797</v>
      </c>
      <c r="D6354">
        <v>8.2688624182521805E-2</v>
      </c>
      <c r="E6354">
        <v>0</v>
      </c>
      <c r="F6354">
        <v>8.8754877599993398E-2</v>
      </c>
      <c r="G6354">
        <v>252</v>
      </c>
      <c r="H6354">
        <v>4</v>
      </c>
      <c r="I6354">
        <v>189.21656124757399</v>
      </c>
      <c r="J6354">
        <v>255.70568209995901</v>
      </c>
      <c r="K6354">
        <v>17.812020195724799</v>
      </c>
      <c r="L6354">
        <v>22.605801</v>
      </c>
      <c r="M6354">
        <v>278.45737256098403</v>
      </c>
      <c r="N6354">
        <v>154.39403116212799</v>
      </c>
      <c r="O6354">
        <v>0.24784768782647801</v>
      </c>
      <c r="P6354">
        <v>0.81</v>
      </c>
      <c r="Q6354">
        <v>0</v>
      </c>
      <c r="R6354">
        <v>0.85058586507897804</v>
      </c>
      <c r="S6354">
        <v>268.84774241318098</v>
      </c>
    </row>
    <row r="6355" spans="1:20" x14ac:dyDescent="0.25">
      <c r="A6355">
        <v>2924</v>
      </c>
      <c r="B6355">
        <v>1499</v>
      </c>
      <c r="C6355">
        <v>242.863882068424</v>
      </c>
      <c r="D6355">
        <v>0.10729953137143899</v>
      </c>
      <c r="E6355">
        <v>0</v>
      </c>
      <c r="F6355">
        <v>0.51372713522684599</v>
      </c>
      <c r="G6355">
        <v>252</v>
      </c>
      <c r="H6355">
        <v>4</v>
      </c>
      <c r="I6355">
        <v>81.335151367962197</v>
      </c>
      <c r="J6355">
        <v>212.41329117250501</v>
      </c>
      <c r="K6355">
        <v>17.812020195724799</v>
      </c>
      <c r="L6355">
        <v>-39.488300000000002</v>
      </c>
      <c r="M6355">
        <v>176.99057843073501</v>
      </c>
      <c r="N6355">
        <v>100.496696284553</v>
      </c>
      <c r="O6355">
        <v>1.6425963685610501</v>
      </c>
      <c r="P6355">
        <v>24.09</v>
      </c>
      <c r="Q6355">
        <v>0</v>
      </c>
      <c r="R6355">
        <v>-2.40523515447912</v>
      </c>
      <c r="S6355">
        <v>250.98132831338</v>
      </c>
      <c r="T6355">
        <f>IF(AND(C6355&gt;=$V$3,B6355=$V$1,A6355&lt;=2004),1,0)</f>
        <v>0</v>
      </c>
    </row>
    <row r="6356" spans="1:20" hidden="1" x14ac:dyDescent="0.25">
      <c r="A6356">
        <v>2924</v>
      </c>
      <c r="B6356">
        <v>1513</v>
      </c>
      <c r="C6356">
        <v>246.47597669047701</v>
      </c>
      <c r="D6356">
        <v>0.11161387545304099</v>
      </c>
      <c r="E6356">
        <v>0</v>
      </c>
      <c r="F6356">
        <v>0.52558772195975401</v>
      </c>
      <c r="G6356">
        <v>252</v>
      </c>
      <c r="H6356">
        <v>4</v>
      </c>
      <c r="I6356">
        <v>87.948186467315907</v>
      </c>
      <c r="J6356">
        <v>213.85282629678301</v>
      </c>
      <c r="K6356">
        <v>17.812020195724799</v>
      </c>
      <c r="L6356">
        <v>-37.064602000000001</v>
      </c>
      <c r="M6356">
        <v>187.74463315553899</v>
      </c>
      <c r="N6356">
        <v>107.003391015332</v>
      </c>
      <c r="O6356">
        <v>2.8005870624792601</v>
      </c>
      <c r="P6356">
        <v>23.22</v>
      </c>
      <c r="Q6356">
        <v>0</v>
      </c>
      <c r="R6356">
        <v>-2.2094214070124898</v>
      </c>
      <c r="S6356">
        <v>253.91017623369001</v>
      </c>
    </row>
    <row r="6357" spans="1:20" hidden="1" x14ac:dyDescent="0.25">
      <c r="A6357">
        <v>2924</v>
      </c>
      <c r="B6357">
        <v>3090</v>
      </c>
      <c r="C6357">
        <v>269.36810951481101</v>
      </c>
      <c r="D6357">
        <v>9.0590719956152393E-2</v>
      </c>
      <c r="E6357">
        <v>0</v>
      </c>
      <c r="F6357">
        <v>-0.13669565443146101</v>
      </c>
      <c r="G6357">
        <v>252</v>
      </c>
      <c r="H6357">
        <v>4</v>
      </c>
      <c r="I6357">
        <v>182.39359527484299</v>
      </c>
      <c r="J6357">
        <v>248.246397273149</v>
      </c>
      <c r="K6357">
        <v>17.812020195724799</v>
      </c>
      <c r="L6357">
        <v>47.642398999999997</v>
      </c>
      <c r="M6357">
        <v>269.06020457518298</v>
      </c>
      <c r="N6357">
        <v>150.40232072475999</v>
      </c>
      <c r="O6357">
        <v>-0.27495700485577101</v>
      </c>
      <c r="P6357">
        <v>1.22</v>
      </c>
      <c r="Q6357">
        <v>0</v>
      </c>
      <c r="R6357">
        <v>4.4915467727363598</v>
      </c>
      <c r="S6357">
        <v>253.950408985362</v>
      </c>
    </row>
    <row r="6358" spans="1:20" hidden="1" x14ac:dyDescent="0.25">
      <c r="A6358">
        <v>2925</v>
      </c>
      <c r="B6358">
        <v>333</v>
      </c>
      <c r="C6358">
        <v>271.81281805238802</v>
      </c>
      <c r="D6358">
        <v>8.2289509773714201E-2</v>
      </c>
      <c r="E6358">
        <v>0</v>
      </c>
      <c r="F6358">
        <v>-9.1929445132297102E-2</v>
      </c>
      <c r="G6358">
        <v>253</v>
      </c>
      <c r="H6358">
        <v>4</v>
      </c>
      <c r="I6358">
        <v>189.46283630507301</v>
      </c>
      <c r="J6358">
        <v>255.72112740159</v>
      </c>
      <c r="K6358">
        <v>17.498444722849701</v>
      </c>
      <c r="L6358">
        <v>22.605801</v>
      </c>
      <c r="M6358">
        <v>278.50645400933303</v>
      </c>
      <c r="N6358">
        <v>154.35556856859</v>
      </c>
      <c r="O6358">
        <v>0.255154857536743</v>
      </c>
      <c r="P6358">
        <v>0.82</v>
      </c>
      <c r="Q6358">
        <v>0</v>
      </c>
      <c r="R6358">
        <v>0.85003755425289995</v>
      </c>
      <c r="S6358">
        <v>268.86161167214499</v>
      </c>
    </row>
    <row r="6359" spans="1:20" x14ac:dyDescent="0.25">
      <c r="A6359">
        <v>2925</v>
      </c>
      <c r="B6359">
        <v>1499</v>
      </c>
      <c r="C6359">
        <v>243.06637752039799</v>
      </c>
      <c r="D6359">
        <v>0.106781627131865</v>
      </c>
      <c r="E6359">
        <v>0</v>
      </c>
      <c r="F6359">
        <v>-0.344951693830019</v>
      </c>
      <c r="G6359">
        <v>253</v>
      </c>
      <c r="H6359">
        <v>4</v>
      </c>
      <c r="I6359">
        <v>82.593696050263205</v>
      </c>
      <c r="J6359">
        <v>212.61578662447999</v>
      </c>
      <c r="K6359">
        <v>17.498444722849701</v>
      </c>
      <c r="L6359">
        <v>-39.488300000000002</v>
      </c>
      <c r="M6359">
        <v>177.54399053970701</v>
      </c>
      <c r="N6359">
        <v>100.764821344906</v>
      </c>
      <c r="O6359">
        <v>1.66282865259111</v>
      </c>
      <c r="P6359">
        <v>23.94</v>
      </c>
      <c r="Q6359">
        <v>0</v>
      </c>
      <c r="R6359">
        <v>-2.3393216651375699</v>
      </c>
      <c r="S6359">
        <v>250.943159813867</v>
      </c>
      <c r="T6359">
        <f>IF(AND(C6359&gt;=$V$3,B6359=$V$1,A6359&lt;=2004),1,0)</f>
        <v>0</v>
      </c>
    </row>
    <row r="6360" spans="1:20" hidden="1" x14ac:dyDescent="0.25">
      <c r="A6360">
        <v>2925</v>
      </c>
      <c r="B6360">
        <v>1513</v>
      </c>
      <c r="C6360">
        <v>246.68509006012999</v>
      </c>
      <c r="D6360">
        <v>0.11107514710489701</v>
      </c>
      <c r="E6360">
        <v>0</v>
      </c>
      <c r="F6360">
        <v>-0.33567935867959497</v>
      </c>
      <c r="G6360">
        <v>253</v>
      </c>
      <c r="H6360">
        <v>4</v>
      </c>
      <c r="I6360">
        <v>89.207827383257296</v>
      </c>
      <c r="J6360">
        <v>214.06193966643599</v>
      </c>
      <c r="K6360">
        <v>17.498444722849701</v>
      </c>
      <c r="L6360">
        <v>-37.064602000000001</v>
      </c>
      <c r="M6360">
        <v>188.34436488989701</v>
      </c>
      <c r="N6360">
        <v>107.295585316318</v>
      </c>
      <c r="O6360">
        <v>2.8141653104801998</v>
      </c>
      <c r="P6360">
        <v>23.09</v>
      </c>
      <c r="Q6360">
        <v>0</v>
      </c>
      <c r="R6360">
        <v>-2.14242059997621</v>
      </c>
      <c r="S6360">
        <v>253.875220382664</v>
      </c>
    </row>
    <row r="6361" spans="1:20" hidden="1" x14ac:dyDescent="0.25">
      <c r="A6361">
        <v>2925</v>
      </c>
      <c r="B6361">
        <v>3090</v>
      </c>
      <c r="C6361">
        <v>269.26431303527397</v>
      </c>
      <c r="D6361">
        <v>9.0153464384467696E-2</v>
      </c>
      <c r="E6361">
        <v>0</v>
      </c>
      <c r="F6361">
        <v>0.24147006392371301</v>
      </c>
      <c r="G6361">
        <v>253</v>
      </c>
      <c r="H6361">
        <v>4</v>
      </c>
      <c r="I6361">
        <v>181.81433070259499</v>
      </c>
      <c r="J6361">
        <v>248.14260079361199</v>
      </c>
      <c r="K6361">
        <v>17.498444722849701</v>
      </c>
      <c r="L6361">
        <v>47.642398999999997</v>
      </c>
      <c r="M6361">
        <v>268.68223936617397</v>
      </c>
      <c r="N6361">
        <v>150.12548275788399</v>
      </c>
      <c r="O6361">
        <v>-0.27581738179120202</v>
      </c>
      <c r="P6361">
        <v>1.21</v>
      </c>
      <c r="Q6361">
        <v>0</v>
      </c>
      <c r="R6361">
        <v>4.4431413263199699</v>
      </c>
      <c r="S6361">
        <v>254.02290352088301</v>
      </c>
    </row>
    <row r="6362" spans="1:20" hidden="1" x14ac:dyDescent="0.25">
      <c r="A6362">
        <v>2926</v>
      </c>
      <c r="B6362">
        <v>333</v>
      </c>
      <c r="C6362">
        <v>271.825303143398</v>
      </c>
      <c r="D6362">
        <v>8.1886129913995298E-2</v>
      </c>
      <c r="E6362">
        <v>0</v>
      </c>
      <c r="F6362">
        <v>7.8429851400464698E-2</v>
      </c>
      <c r="G6362">
        <v>254</v>
      </c>
      <c r="H6362">
        <v>4</v>
      </c>
      <c r="I6362">
        <v>189.46283630507301</v>
      </c>
      <c r="J6362">
        <v>255.73361249259901</v>
      </c>
      <c r="K6362">
        <v>17.498444722849701</v>
      </c>
      <c r="L6362">
        <v>22.605801</v>
      </c>
      <c r="M6362">
        <v>278.569765627506</v>
      </c>
      <c r="N6362">
        <v>154.32406174921601</v>
      </c>
      <c r="O6362">
        <v>0.26199763464818898</v>
      </c>
      <c r="P6362">
        <v>0.83</v>
      </c>
      <c r="Q6362">
        <v>0</v>
      </c>
      <c r="R6362">
        <v>0.85049174521909798</v>
      </c>
      <c r="S6362">
        <v>268.875488341714</v>
      </c>
    </row>
    <row r="6363" spans="1:20" x14ac:dyDescent="0.25">
      <c r="A6363">
        <v>2926</v>
      </c>
      <c r="B6363">
        <v>1499</v>
      </c>
      <c r="C6363">
        <v>243.24917984025799</v>
      </c>
      <c r="D6363">
        <v>0.106258187900164</v>
      </c>
      <c r="E6363">
        <v>0</v>
      </c>
      <c r="F6363">
        <v>0.52176815768354601</v>
      </c>
      <c r="G6363">
        <v>254</v>
      </c>
      <c r="H6363">
        <v>4</v>
      </c>
      <c r="I6363">
        <v>82.593696050263205</v>
      </c>
      <c r="J6363">
        <v>212.79858894434</v>
      </c>
      <c r="K6363">
        <v>17.498444722849701</v>
      </c>
      <c r="L6363">
        <v>-39.488300000000002</v>
      </c>
      <c r="M6363">
        <v>178.13686321048101</v>
      </c>
      <c r="N6363">
        <v>101.05440499255199</v>
      </c>
      <c r="O6363">
        <v>1.6837051230798901</v>
      </c>
      <c r="P6363">
        <v>23.77</v>
      </c>
      <c r="Q6363">
        <v>0</v>
      </c>
      <c r="R6363">
        <v>-2.2699660600934601</v>
      </c>
      <c r="S6363">
        <v>250.90612292417799</v>
      </c>
      <c r="T6363">
        <f>IF(AND(C6363&gt;=$V$3,B6363=$V$1,A6363&lt;=2004),1,0)</f>
        <v>0</v>
      </c>
    </row>
    <row r="6364" spans="1:20" hidden="1" x14ac:dyDescent="0.25">
      <c r="A6364">
        <v>2926</v>
      </c>
      <c r="B6364">
        <v>1513</v>
      </c>
      <c r="C6364">
        <v>246.87414135920901</v>
      </c>
      <c r="D6364">
        <v>0.110530661211365</v>
      </c>
      <c r="E6364">
        <v>0</v>
      </c>
      <c r="F6364">
        <v>0.53154396421540295</v>
      </c>
      <c r="G6364">
        <v>254</v>
      </c>
      <c r="H6364">
        <v>4</v>
      </c>
      <c r="I6364">
        <v>89.207827383257296</v>
      </c>
      <c r="J6364">
        <v>214.250990965515</v>
      </c>
      <c r="K6364">
        <v>17.498444722849701</v>
      </c>
      <c r="L6364">
        <v>-37.064602000000001</v>
      </c>
      <c r="M6364">
        <v>188.984353844635</v>
      </c>
      <c r="N6364">
        <v>107.609697964338</v>
      </c>
      <c r="O6364">
        <v>2.8288346036076999</v>
      </c>
      <c r="P6364">
        <v>22.94</v>
      </c>
      <c r="Q6364">
        <v>0</v>
      </c>
      <c r="R6364">
        <v>-2.0720836493521002</v>
      </c>
      <c r="S6364">
        <v>253.841412153151</v>
      </c>
    </row>
    <row r="6365" spans="1:20" hidden="1" x14ac:dyDescent="0.25">
      <c r="A6365">
        <v>2926</v>
      </c>
      <c r="B6365">
        <v>3090</v>
      </c>
      <c r="C6365">
        <v>269.16602915014198</v>
      </c>
      <c r="D6365">
        <v>8.9711535736252596E-2</v>
      </c>
      <c r="E6365">
        <v>0</v>
      </c>
      <c r="F6365">
        <v>-0.14605514149174201</v>
      </c>
      <c r="G6365">
        <v>254</v>
      </c>
      <c r="H6365">
        <v>4</v>
      </c>
      <c r="I6365">
        <v>181.81433070259499</v>
      </c>
      <c r="J6365">
        <v>248.04431690848</v>
      </c>
      <c r="K6365">
        <v>17.498444722849701</v>
      </c>
      <c r="L6365">
        <v>47.642398999999997</v>
      </c>
      <c r="M6365">
        <v>268.26834990708699</v>
      </c>
      <c r="N6365">
        <v>149.82786296495701</v>
      </c>
      <c r="O6365">
        <v>-0.27683623314634698</v>
      </c>
      <c r="P6365">
        <v>1.19</v>
      </c>
      <c r="Q6365">
        <v>0</v>
      </c>
      <c r="R6365">
        <v>4.3923369996324402</v>
      </c>
      <c r="S6365">
        <v>254.094569130248</v>
      </c>
    </row>
    <row r="6366" spans="1:20" hidden="1" x14ac:dyDescent="0.25">
      <c r="A6366">
        <v>2927</v>
      </c>
      <c r="B6366">
        <v>333</v>
      </c>
      <c r="C6366">
        <v>271.84067919632099</v>
      </c>
      <c r="D6366">
        <v>8.1494676973302801E-2</v>
      </c>
      <c r="E6366">
        <v>0</v>
      </c>
      <c r="F6366">
        <v>-7.6595021877398597E-2</v>
      </c>
      <c r="G6366">
        <v>255</v>
      </c>
      <c r="H6366">
        <v>4</v>
      </c>
      <c r="I6366">
        <v>189.70242799652101</v>
      </c>
      <c r="J6366">
        <v>255.748988545522</v>
      </c>
      <c r="K6366">
        <v>17.179539054200699</v>
      </c>
      <c r="L6366">
        <v>22.605801</v>
      </c>
      <c r="M6366">
        <v>278.62095097685398</v>
      </c>
      <c r="N6366">
        <v>154.28758314576601</v>
      </c>
      <c r="O6366">
        <v>0.26862353052958898</v>
      </c>
      <c r="P6366">
        <v>0.83</v>
      </c>
      <c r="Q6366">
        <v>0</v>
      </c>
      <c r="R6366">
        <v>0.85009071393719904</v>
      </c>
      <c r="S6366">
        <v>268.88935846803503</v>
      </c>
    </row>
    <row r="6367" spans="1:20" x14ac:dyDescent="0.25">
      <c r="A6367">
        <v>2927</v>
      </c>
      <c r="B6367">
        <v>1499</v>
      </c>
      <c r="C6367">
        <v>243.44535668298801</v>
      </c>
      <c r="D6367">
        <v>0.10575022543851401</v>
      </c>
      <c r="E6367">
        <v>0</v>
      </c>
      <c r="F6367">
        <v>-0.35435553395289698</v>
      </c>
      <c r="G6367">
        <v>255</v>
      </c>
      <c r="H6367">
        <v>4</v>
      </c>
      <c r="I6367">
        <v>83.877494429027607</v>
      </c>
      <c r="J6367">
        <v>212.99476578707001</v>
      </c>
      <c r="K6367">
        <v>17.179539054200699</v>
      </c>
      <c r="L6367">
        <v>-39.488300000000002</v>
      </c>
      <c r="M6367">
        <v>178.67335181742899</v>
      </c>
      <c r="N6367">
        <v>101.312955395815</v>
      </c>
      <c r="O6367">
        <v>1.70686041319528</v>
      </c>
      <c r="P6367">
        <v>23.6</v>
      </c>
      <c r="Q6367">
        <v>0</v>
      </c>
      <c r="R6367">
        <v>-2.2066118215527002</v>
      </c>
      <c r="S6367">
        <v>250.87011972568999</v>
      </c>
      <c r="T6367">
        <f>IF(AND(C6367&gt;=$V$3,B6367=$V$1,A6367&lt;=2004),1,0)</f>
        <v>0</v>
      </c>
    </row>
    <row r="6368" spans="1:20" hidden="1" x14ac:dyDescent="0.25">
      <c r="A6368">
        <v>2927</v>
      </c>
      <c r="B6368">
        <v>1513</v>
      </c>
      <c r="C6368">
        <v>247.07586680788199</v>
      </c>
      <c r="D6368">
        <v>0.110002274384276</v>
      </c>
      <c r="E6368">
        <v>0</v>
      </c>
      <c r="F6368">
        <v>-0.33579964266123502</v>
      </c>
      <c r="G6368">
        <v>255</v>
      </c>
      <c r="H6368">
        <v>4</v>
      </c>
      <c r="I6368">
        <v>90.491811695319996</v>
      </c>
      <c r="J6368">
        <v>214.45271641418799</v>
      </c>
      <c r="K6368">
        <v>17.179539054200699</v>
      </c>
      <c r="L6368">
        <v>-37.064602000000001</v>
      </c>
      <c r="M6368">
        <v>189.564345597108</v>
      </c>
      <c r="N6368">
        <v>107.890666570305</v>
      </c>
      <c r="O6368">
        <v>2.8452673354631099</v>
      </c>
      <c r="P6368">
        <v>22.78</v>
      </c>
      <c r="Q6368">
        <v>0</v>
      </c>
      <c r="R6368">
        <v>-2.0078590018722302</v>
      </c>
      <c r="S6368">
        <v>253.808651816478</v>
      </c>
    </row>
    <row r="6369" spans="1:20" hidden="1" x14ac:dyDescent="0.25">
      <c r="A6369">
        <v>2927</v>
      </c>
      <c r="B6369">
        <v>3090</v>
      </c>
      <c r="C6369">
        <v>269.05807797290498</v>
      </c>
      <c r="D6369">
        <v>8.9282673796936704E-2</v>
      </c>
      <c r="E6369">
        <v>0</v>
      </c>
      <c r="F6369">
        <v>0.25613194988482002</v>
      </c>
      <c r="G6369">
        <v>255</v>
      </c>
      <c r="H6369">
        <v>4</v>
      </c>
      <c r="I6369">
        <v>181.21543146430301</v>
      </c>
      <c r="J6369">
        <v>247.936365731243</v>
      </c>
      <c r="K6369">
        <v>17.179539054200699</v>
      </c>
      <c r="L6369">
        <v>47.642398999999997</v>
      </c>
      <c r="M6369">
        <v>267.87688290704199</v>
      </c>
      <c r="N6369">
        <v>149.54472835943099</v>
      </c>
      <c r="O6369">
        <v>-0.27724975158432702</v>
      </c>
      <c r="P6369">
        <v>1.17</v>
      </c>
      <c r="Q6369">
        <v>0</v>
      </c>
      <c r="R6369">
        <v>4.3433602004695304</v>
      </c>
      <c r="S6369">
        <v>254.16543563149301</v>
      </c>
    </row>
    <row r="6370" spans="1:20" hidden="1" x14ac:dyDescent="0.25">
      <c r="A6370">
        <v>2928</v>
      </c>
      <c r="B6370">
        <v>333</v>
      </c>
      <c r="C6370">
        <v>271.85355106386402</v>
      </c>
      <c r="D6370">
        <v>8.10993212071182E-2</v>
      </c>
      <c r="E6370">
        <v>0</v>
      </c>
      <c r="F6370">
        <v>6.6347595517576394E-2</v>
      </c>
      <c r="G6370">
        <v>256</v>
      </c>
      <c r="H6370">
        <v>4</v>
      </c>
      <c r="I6370">
        <v>189.70242799652101</v>
      </c>
      <c r="J6370">
        <v>255.76186041306499</v>
      </c>
      <c r="K6370">
        <v>17.179539054200699</v>
      </c>
      <c r="L6370">
        <v>22.605801</v>
      </c>
      <c r="M6370">
        <v>278.68399814652099</v>
      </c>
      <c r="N6370">
        <v>154.256802406308</v>
      </c>
      <c r="O6370">
        <v>0.27653782874524901</v>
      </c>
      <c r="P6370">
        <v>0.85</v>
      </c>
      <c r="Q6370">
        <v>0</v>
      </c>
      <c r="R6370">
        <v>0.850524698545155</v>
      </c>
      <c r="S6370">
        <v>268.90323567527298</v>
      </c>
    </row>
    <row r="6371" spans="1:20" x14ac:dyDescent="0.25">
      <c r="A6371">
        <v>2928</v>
      </c>
      <c r="B6371">
        <v>1499</v>
      </c>
      <c r="C6371">
        <v>243.62192056417899</v>
      </c>
      <c r="D6371">
        <v>0.105237198539638</v>
      </c>
      <c r="E6371">
        <v>0</v>
      </c>
      <c r="F6371">
        <v>0.51964382390366604</v>
      </c>
      <c r="G6371">
        <v>256</v>
      </c>
      <c r="H6371">
        <v>4</v>
      </c>
      <c r="I6371">
        <v>83.877494429027607</v>
      </c>
      <c r="J6371">
        <v>213.17132966826</v>
      </c>
      <c r="K6371">
        <v>17.179539054200699</v>
      </c>
      <c r="L6371">
        <v>-39.488300000000002</v>
      </c>
      <c r="M6371">
        <v>179.25043906145501</v>
      </c>
      <c r="N6371">
        <v>101.59364052410299</v>
      </c>
      <c r="O6371">
        <v>1.7305293791790699</v>
      </c>
      <c r="P6371">
        <v>23.42</v>
      </c>
      <c r="Q6371">
        <v>0</v>
      </c>
      <c r="R6371">
        <v>-2.1397011474018899</v>
      </c>
      <c r="S6371">
        <v>250.83520824540099</v>
      </c>
      <c r="T6371">
        <f>IF(AND(C6371&gt;=$V$3,B6371=$V$1,A6371&lt;=2004),1,0)</f>
        <v>0</v>
      </c>
    </row>
    <row r="6372" spans="1:20" hidden="1" x14ac:dyDescent="0.25">
      <c r="A6372">
        <v>2928</v>
      </c>
      <c r="B6372">
        <v>1513</v>
      </c>
      <c r="C6372">
        <v>247.25732659572</v>
      </c>
      <c r="D6372">
        <v>0.109468619486969</v>
      </c>
      <c r="E6372">
        <v>0</v>
      </c>
      <c r="F6372">
        <v>0.53693782737151097</v>
      </c>
      <c r="G6372">
        <v>256</v>
      </c>
      <c r="H6372">
        <v>4</v>
      </c>
      <c r="I6372">
        <v>90.491811695319996</v>
      </c>
      <c r="J6372">
        <v>214.634176202026</v>
      </c>
      <c r="K6372">
        <v>17.179539054200699</v>
      </c>
      <c r="L6372">
        <v>-37.064602000000001</v>
      </c>
      <c r="M6372">
        <v>190.18469162214799</v>
      </c>
      <c r="N6372">
        <v>108.193643999008</v>
      </c>
      <c r="O6372">
        <v>2.8632732581498899</v>
      </c>
      <c r="P6372">
        <v>22.61</v>
      </c>
      <c r="Q6372">
        <v>0</v>
      </c>
      <c r="R6372">
        <v>-1.94028384815107</v>
      </c>
      <c r="S6372">
        <v>253.77699403968899</v>
      </c>
    </row>
    <row r="6373" spans="1:20" hidden="1" x14ac:dyDescent="0.25">
      <c r="A6373">
        <v>2928</v>
      </c>
      <c r="B6373">
        <v>3090</v>
      </c>
      <c r="C6373">
        <v>268.95602751728501</v>
      </c>
      <c r="D6373">
        <v>8.8849536060620904E-2</v>
      </c>
      <c r="E6373">
        <v>0</v>
      </c>
      <c r="F6373">
        <v>-0.156338432699797</v>
      </c>
      <c r="G6373">
        <v>256</v>
      </c>
      <c r="H6373">
        <v>4</v>
      </c>
      <c r="I6373">
        <v>181.21543146430301</v>
      </c>
      <c r="J6373">
        <v>247.834315275623</v>
      </c>
      <c r="K6373">
        <v>17.179539054200699</v>
      </c>
      <c r="L6373">
        <v>47.642398999999997</v>
      </c>
      <c r="M6373">
        <v>267.44740474233902</v>
      </c>
      <c r="N6373">
        <v>149.23973195737</v>
      </c>
      <c r="O6373">
        <v>-0.276925553287515</v>
      </c>
      <c r="P6373">
        <v>1.1499999999999999</v>
      </c>
      <c r="Q6373">
        <v>0</v>
      </c>
      <c r="R6373">
        <v>4.2918277287092703</v>
      </c>
      <c r="S6373">
        <v>254.23546132612699</v>
      </c>
    </row>
    <row r="6374" spans="1:20" hidden="1" x14ac:dyDescent="0.25">
      <c r="A6374">
        <v>2929</v>
      </c>
      <c r="B6374">
        <v>333</v>
      </c>
      <c r="C6374">
        <v>271.869519088164</v>
      </c>
      <c r="D6374">
        <v>8.0716645007567103E-2</v>
      </c>
      <c r="E6374">
        <v>0</v>
      </c>
      <c r="F6374">
        <v>-8.2031568770695701E-2</v>
      </c>
      <c r="G6374">
        <v>257</v>
      </c>
      <c r="H6374">
        <v>4</v>
      </c>
      <c r="I6374">
        <v>189.93495690551799</v>
      </c>
      <c r="J6374">
        <v>255.777828437365</v>
      </c>
      <c r="K6374">
        <v>16.8554003315339</v>
      </c>
      <c r="L6374">
        <v>22.605801</v>
      </c>
      <c r="M6374">
        <v>278.73678551172299</v>
      </c>
      <c r="N6374">
        <v>154.22223211560299</v>
      </c>
      <c r="O6374">
        <v>0.28304023364049902</v>
      </c>
      <c r="P6374">
        <v>0.86</v>
      </c>
      <c r="Q6374">
        <v>0</v>
      </c>
      <c r="R6374">
        <v>0.85023497529256997</v>
      </c>
      <c r="S6374">
        <v>268.91710815536999</v>
      </c>
    </row>
    <row r="6375" spans="1:20" x14ac:dyDescent="0.25">
      <c r="A6375">
        <v>2929</v>
      </c>
      <c r="B6375">
        <v>1499</v>
      </c>
      <c r="C6375">
        <v>243.81213939448099</v>
      </c>
      <c r="D6375">
        <v>0.104740625071586</v>
      </c>
      <c r="E6375">
        <v>0</v>
      </c>
      <c r="F6375">
        <v>-0.361785317133197</v>
      </c>
      <c r="G6375">
        <v>257</v>
      </c>
      <c r="H6375">
        <v>4</v>
      </c>
      <c r="I6375">
        <v>85.186334296695904</v>
      </c>
      <c r="J6375">
        <v>213.361548498563</v>
      </c>
      <c r="K6375">
        <v>16.8554003315339</v>
      </c>
      <c r="L6375">
        <v>-39.488300000000002</v>
      </c>
      <c r="M6375">
        <v>179.77102572012399</v>
      </c>
      <c r="N6375">
        <v>101.84337701703799</v>
      </c>
      <c r="O6375">
        <v>1.75518260659451</v>
      </c>
      <c r="P6375">
        <v>23.23</v>
      </c>
      <c r="Q6375">
        <v>0</v>
      </c>
      <c r="R6375">
        <v>-2.0787572396969201</v>
      </c>
      <c r="S6375">
        <v>250.80129112922401</v>
      </c>
      <c r="T6375">
        <f>IF(AND(C6375&gt;=$V$3,B6375=$V$1,A6375&lt;=2004),1,0)</f>
        <v>0</v>
      </c>
    </row>
    <row r="6376" spans="1:20" hidden="1" x14ac:dyDescent="0.25">
      <c r="A6376">
        <v>2929</v>
      </c>
      <c r="B6376">
        <v>1513</v>
      </c>
      <c r="C6376">
        <v>247.45226353039999</v>
      </c>
      <c r="D6376">
        <v>0.108952079586858</v>
      </c>
      <c r="E6376">
        <v>0</v>
      </c>
      <c r="F6376">
        <v>-0.35707491646379502</v>
      </c>
      <c r="G6376">
        <v>257</v>
      </c>
      <c r="H6376">
        <v>4</v>
      </c>
      <c r="I6376">
        <v>91.7998912979631</v>
      </c>
      <c r="J6376">
        <v>214.82911313670601</v>
      </c>
      <c r="K6376">
        <v>16.8554003315339</v>
      </c>
      <c r="L6376">
        <v>-37.064602000000001</v>
      </c>
      <c r="M6376">
        <v>190.74401636006399</v>
      </c>
      <c r="N6376">
        <v>108.46305902124701</v>
      </c>
      <c r="O6376">
        <v>2.8832478161492099</v>
      </c>
      <c r="P6376">
        <v>22.44</v>
      </c>
      <c r="Q6376">
        <v>0</v>
      </c>
      <c r="R6376">
        <v>-1.8788666830587699</v>
      </c>
      <c r="S6376">
        <v>253.74633834870599</v>
      </c>
    </row>
    <row r="6377" spans="1:20" hidden="1" x14ac:dyDescent="0.25">
      <c r="A6377">
        <v>2929</v>
      </c>
      <c r="B6377">
        <v>3090</v>
      </c>
      <c r="C6377">
        <v>268.84417824442102</v>
      </c>
      <c r="D6377">
        <v>8.8430289607192306E-2</v>
      </c>
      <c r="E6377">
        <v>0</v>
      </c>
      <c r="F6377">
        <v>0.25961659405590998</v>
      </c>
      <c r="G6377">
        <v>257</v>
      </c>
      <c r="H6377">
        <v>4</v>
      </c>
      <c r="I6377">
        <v>180.59688098703799</v>
      </c>
      <c r="J6377">
        <v>247.72246600275901</v>
      </c>
      <c r="K6377">
        <v>16.8554003315339</v>
      </c>
      <c r="L6377">
        <v>47.642398999999997</v>
      </c>
      <c r="M6377">
        <v>267.041877345253</v>
      </c>
      <c r="N6377">
        <v>148.95020315216499</v>
      </c>
      <c r="O6377">
        <v>-0.27620665677029999</v>
      </c>
      <c r="P6377">
        <v>1.1299999999999999</v>
      </c>
      <c r="Q6377">
        <v>0</v>
      </c>
      <c r="R6377">
        <v>4.2422380604571499</v>
      </c>
      <c r="S6377">
        <v>254.30467791303701</v>
      </c>
    </row>
    <row r="6378" spans="1:20" hidden="1" x14ac:dyDescent="0.25">
      <c r="A6378">
        <v>2930</v>
      </c>
      <c r="B6378">
        <v>333</v>
      </c>
      <c r="C6378">
        <v>271.88811298610199</v>
      </c>
      <c r="D6378">
        <v>8.0329436539090901E-2</v>
      </c>
      <c r="E6378">
        <v>0</v>
      </c>
      <c r="F6378">
        <v>-6.95715586104034E-2</v>
      </c>
      <c r="G6378">
        <v>258</v>
      </c>
      <c r="H6378">
        <v>4</v>
      </c>
      <c r="I6378">
        <v>190.16004184793701</v>
      </c>
      <c r="J6378">
        <v>255.79642233530299</v>
      </c>
      <c r="K6378">
        <v>16.526127290644201</v>
      </c>
      <c r="L6378">
        <v>22.605801</v>
      </c>
      <c r="M6378">
        <v>278.80228059778</v>
      </c>
      <c r="N6378">
        <v>154.19371789910801</v>
      </c>
      <c r="O6378">
        <v>0.28951300456340201</v>
      </c>
      <c r="P6378">
        <v>0.87</v>
      </c>
      <c r="Q6378">
        <v>0</v>
      </c>
      <c r="R6378">
        <v>0.85083887851617901</v>
      </c>
      <c r="S6378">
        <v>268.93099048878503</v>
      </c>
    </row>
    <row r="6379" spans="1:20" x14ac:dyDescent="0.25">
      <c r="A6379">
        <v>2930</v>
      </c>
      <c r="B6379">
        <v>1499</v>
      </c>
      <c r="C6379">
        <v>244.016201817444</v>
      </c>
      <c r="D6379">
        <v>0.104238170379404</v>
      </c>
      <c r="E6379">
        <v>0</v>
      </c>
      <c r="F6379">
        <v>-0.36678327225414797</v>
      </c>
      <c r="G6379">
        <v>258</v>
      </c>
      <c r="H6379">
        <v>4</v>
      </c>
      <c r="I6379">
        <v>86.519988384210706</v>
      </c>
      <c r="J6379">
        <v>213.565610921526</v>
      </c>
      <c r="K6379">
        <v>16.526127290644201</v>
      </c>
      <c r="L6379">
        <v>-39.488300000000002</v>
      </c>
      <c r="M6379">
        <v>180.33314106545001</v>
      </c>
      <c r="N6379">
        <v>102.115689496466</v>
      </c>
      <c r="O6379">
        <v>1.78115074106307</v>
      </c>
      <c r="P6379">
        <v>23.05</v>
      </c>
      <c r="Q6379">
        <v>0</v>
      </c>
      <c r="R6379">
        <v>-2.0141647484487502</v>
      </c>
      <c r="S6379">
        <v>250.768427907648</v>
      </c>
      <c r="T6379">
        <f>IF(AND(C6379&gt;=$V$3,B6379=$V$1,A6379&lt;=2004),1,0)</f>
        <v>0</v>
      </c>
    </row>
    <row r="6380" spans="1:20" hidden="1" x14ac:dyDescent="0.25">
      <c r="A6380">
        <v>2930</v>
      </c>
      <c r="B6380">
        <v>1513</v>
      </c>
      <c r="C6380">
        <v>247.66003303925601</v>
      </c>
      <c r="D6380">
        <v>0.108429421987918</v>
      </c>
      <c r="E6380">
        <v>0</v>
      </c>
      <c r="F6380">
        <v>-0.33999689296359198</v>
      </c>
      <c r="G6380">
        <v>258</v>
      </c>
      <c r="H6380">
        <v>4</v>
      </c>
      <c r="I6380">
        <v>93.131803389647601</v>
      </c>
      <c r="J6380">
        <v>215.036882645562</v>
      </c>
      <c r="K6380">
        <v>16.526127290644201</v>
      </c>
      <c r="L6380">
        <v>-37.064602000000001</v>
      </c>
      <c r="M6380">
        <v>191.34625613995701</v>
      </c>
      <c r="N6380">
        <v>108.755849812157</v>
      </c>
      <c r="O6380">
        <v>2.9036386714437601</v>
      </c>
      <c r="P6380">
        <v>22.26</v>
      </c>
      <c r="Q6380">
        <v>0</v>
      </c>
      <c r="R6380">
        <v>-1.8138543995418901</v>
      </c>
      <c r="S6380">
        <v>253.71674340167601</v>
      </c>
    </row>
    <row r="6381" spans="1:20" hidden="1" x14ac:dyDescent="0.25">
      <c r="A6381">
        <v>2930</v>
      </c>
      <c r="B6381">
        <v>3090</v>
      </c>
      <c r="C6381">
        <v>268.72275433153402</v>
      </c>
      <c r="D6381">
        <v>8.8006077760893406E-2</v>
      </c>
      <c r="E6381">
        <v>0</v>
      </c>
      <c r="F6381">
        <v>0.253677003192946</v>
      </c>
      <c r="G6381">
        <v>258</v>
      </c>
      <c r="H6381">
        <v>4</v>
      </c>
      <c r="I6381">
        <v>179.95866664991101</v>
      </c>
      <c r="J6381">
        <v>247.60104208987201</v>
      </c>
      <c r="K6381">
        <v>16.526127290644201</v>
      </c>
      <c r="L6381">
        <v>47.642398999999997</v>
      </c>
      <c r="M6381">
        <v>266.59794138428998</v>
      </c>
      <c r="N6381">
        <v>148.63851295412499</v>
      </c>
      <c r="O6381">
        <v>-0.27548162676335503</v>
      </c>
      <c r="P6381">
        <v>1.1100000000000001</v>
      </c>
      <c r="Q6381">
        <v>0</v>
      </c>
      <c r="R6381">
        <v>4.1900576978402198</v>
      </c>
      <c r="S6381">
        <v>254.373043122312</v>
      </c>
    </row>
    <row r="6382" spans="1:20" hidden="1" x14ac:dyDescent="0.25">
      <c r="A6382">
        <v>2931</v>
      </c>
      <c r="B6382">
        <v>333</v>
      </c>
      <c r="C6382">
        <v>271.90362371038401</v>
      </c>
      <c r="D6382">
        <v>7.99557571703325E-2</v>
      </c>
      <c r="E6382">
        <v>0</v>
      </c>
      <c r="F6382">
        <v>8.1687669958079398E-2</v>
      </c>
      <c r="G6382">
        <v>259</v>
      </c>
      <c r="H6382">
        <v>4</v>
      </c>
      <c r="I6382">
        <v>190.16004184793701</v>
      </c>
      <c r="J6382">
        <v>255.81193305958499</v>
      </c>
      <c r="K6382">
        <v>16.526127290644201</v>
      </c>
      <c r="L6382">
        <v>22.605801</v>
      </c>
      <c r="M6382">
        <v>278.87856061645698</v>
      </c>
      <c r="N6382">
        <v>154.17321374043701</v>
      </c>
      <c r="O6382">
        <v>0.29596731151649303</v>
      </c>
      <c r="P6382">
        <v>0.88</v>
      </c>
      <c r="Q6382">
        <v>0</v>
      </c>
      <c r="R6382">
        <v>0.85219667807922295</v>
      </c>
      <c r="S6382">
        <v>268.94489497613199</v>
      </c>
    </row>
    <row r="6383" spans="1:20" x14ac:dyDescent="0.25">
      <c r="A6383">
        <v>2931</v>
      </c>
      <c r="B6383">
        <v>1499</v>
      </c>
      <c r="C6383">
        <v>244.199899905179</v>
      </c>
      <c r="D6383">
        <v>0.10375327150065999</v>
      </c>
      <c r="E6383">
        <v>0</v>
      </c>
      <c r="F6383">
        <v>0.53955109330633599</v>
      </c>
      <c r="G6383">
        <v>259</v>
      </c>
      <c r="H6383">
        <v>4</v>
      </c>
      <c r="I6383">
        <v>86.519988384210706</v>
      </c>
      <c r="J6383">
        <v>213.749309009261</v>
      </c>
      <c r="K6383">
        <v>16.526127290644201</v>
      </c>
      <c r="L6383">
        <v>-39.488300000000002</v>
      </c>
      <c r="M6383">
        <v>180.93763013005099</v>
      </c>
      <c r="N6383">
        <v>102.413181087038</v>
      </c>
      <c r="O6383">
        <v>1.80687540495137</v>
      </c>
      <c r="P6383">
        <v>22.86</v>
      </c>
      <c r="Q6383">
        <v>0</v>
      </c>
      <c r="R6383">
        <v>-1.9458864652827199</v>
      </c>
      <c r="S6383">
        <v>250.73667871825199</v>
      </c>
      <c r="T6383">
        <f>IF(AND(C6383&gt;=$V$3,B6383=$V$1,A6383&lt;=2004),1,0)</f>
        <v>0</v>
      </c>
    </row>
    <row r="6384" spans="1:20" hidden="1" x14ac:dyDescent="0.25">
      <c r="A6384">
        <v>2931</v>
      </c>
      <c r="B6384">
        <v>1513</v>
      </c>
      <c r="C6384">
        <v>247.846555586346</v>
      </c>
      <c r="D6384">
        <v>0.10792502609384801</v>
      </c>
      <c r="E6384">
        <v>0</v>
      </c>
      <c r="F6384">
        <v>0.562936993623261</v>
      </c>
      <c r="G6384">
        <v>259</v>
      </c>
      <c r="H6384">
        <v>4</v>
      </c>
      <c r="I6384">
        <v>93.131803389647601</v>
      </c>
      <c r="J6384">
        <v>215.223405192652</v>
      </c>
      <c r="K6384">
        <v>16.526127290644201</v>
      </c>
      <c r="L6384">
        <v>-37.064602000000001</v>
      </c>
      <c r="M6384">
        <v>191.98970980325799</v>
      </c>
      <c r="N6384">
        <v>109.073338028831</v>
      </c>
      <c r="O6384">
        <v>2.9250718662141901</v>
      </c>
      <c r="P6384">
        <v>22.07</v>
      </c>
      <c r="Q6384">
        <v>0</v>
      </c>
      <c r="R6384">
        <v>-1.7454496577758201</v>
      </c>
      <c r="S6384">
        <v>253.688264550133</v>
      </c>
    </row>
    <row r="6385" spans="1:20" hidden="1" x14ac:dyDescent="0.25">
      <c r="A6385">
        <v>2931</v>
      </c>
      <c r="B6385">
        <v>3090</v>
      </c>
      <c r="C6385">
        <v>268.60839194957998</v>
      </c>
      <c r="D6385">
        <v>8.7596687915757407E-2</v>
      </c>
      <c r="E6385">
        <v>0</v>
      </c>
      <c r="F6385">
        <v>-0.18709370897975999</v>
      </c>
      <c r="G6385">
        <v>259</v>
      </c>
      <c r="H6385">
        <v>4</v>
      </c>
      <c r="I6385">
        <v>179.95866664991101</v>
      </c>
      <c r="J6385">
        <v>247.486679707918</v>
      </c>
      <c r="K6385">
        <v>16.526127290644201</v>
      </c>
      <c r="L6385">
        <v>47.642398999999997</v>
      </c>
      <c r="M6385">
        <v>266.11662999932003</v>
      </c>
      <c r="N6385">
        <v>148.308258012978</v>
      </c>
      <c r="O6385">
        <v>-0.27413863267255201</v>
      </c>
      <c r="P6385">
        <v>1.0900000000000001</v>
      </c>
      <c r="Q6385">
        <v>0</v>
      </c>
      <c r="R6385">
        <v>4.1353634267747097</v>
      </c>
      <c r="S6385">
        <v>254.44051593688599</v>
      </c>
    </row>
    <row r="6386" spans="1:20" hidden="1" x14ac:dyDescent="0.25">
      <c r="A6386">
        <v>2932</v>
      </c>
      <c r="B6386">
        <v>333</v>
      </c>
      <c r="C6386">
        <v>271.92208411329</v>
      </c>
      <c r="D6386">
        <v>7.9585497380458295E-2</v>
      </c>
      <c r="E6386">
        <v>0</v>
      </c>
      <c r="F6386">
        <v>-7.8150644161928601E-2</v>
      </c>
      <c r="G6386">
        <v>260</v>
      </c>
      <c r="H6386">
        <v>4</v>
      </c>
      <c r="I6386">
        <v>190.37730031792299</v>
      </c>
      <c r="J6386">
        <v>255.830393462491</v>
      </c>
      <c r="K6386">
        <v>16.191820231289501</v>
      </c>
      <c r="L6386">
        <v>22.605801</v>
      </c>
      <c r="M6386">
        <v>278.942204128941</v>
      </c>
      <c r="N6386">
        <v>154.14608572548499</v>
      </c>
      <c r="O6386">
        <v>0.30277650467137501</v>
      </c>
      <c r="P6386">
        <v>0.9</v>
      </c>
      <c r="Q6386">
        <v>0</v>
      </c>
      <c r="R6386">
        <v>0.85265957056414199</v>
      </c>
      <c r="S6386">
        <v>268.95880701605699</v>
      </c>
    </row>
    <row r="6387" spans="1:20" x14ac:dyDescent="0.25">
      <c r="A6387">
        <v>2932</v>
      </c>
      <c r="B6387">
        <v>1499</v>
      </c>
      <c r="C6387">
        <v>244.39772296235699</v>
      </c>
      <c r="D6387">
        <v>0.103272809982139</v>
      </c>
      <c r="E6387">
        <v>0</v>
      </c>
      <c r="F6387">
        <v>-0.37423825631094698</v>
      </c>
      <c r="G6387">
        <v>260</v>
      </c>
      <c r="H6387">
        <v>4</v>
      </c>
      <c r="I6387">
        <v>87.878214214990393</v>
      </c>
      <c r="J6387">
        <v>213.947132066439</v>
      </c>
      <c r="K6387">
        <v>16.191820231289501</v>
      </c>
      <c r="L6387">
        <v>-39.488300000000002</v>
      </c>
      <c r="M6387">
        <v>181.483093062911</v>
      </c>
      <c r="N6387">
        <v>102.677258003014</v>
      </c>
      <c r="O6387">
        <v>1.83325252867262</v>
      </c>
      <c r="P6387">
        <v>22.66</v>
      </c>
      <c r="Q6387">
        <v>0</v>
      </c>
      <c r="R6387">
        <v>-1.88379791330758</v>
      </c>
      <c r="S6387">
        <v>250.70594256904801</v>
      </c>
      <c r="T6387">
        <f>IF(AND(C6387&gt;=$V$3,B6387=$V$1,A6387&lt;=2004),1,0)</f>
        <v>0</v>
      </c>
    </row>
    <row r="6388" spans="1:20" hidden="1" x14ac:dyDescent="0.25">
      <c r="A6388">
        <v>2932</v>
      </c>
      <c r="B6388">
        <v>1513</v>
      </c>
      <c r="C6388">
        <v>248.047132646574</v>
      </c>
      <c r="D6388">
        <v>0.107425245979221</v>
      </c>
      <c r="E6388">
        <v>0</v>
      </c>
      <c r="F6388">
        <v>-0.37237199760386103</v>
      </c>
      <c r="G6388">
        <v>260</v>
      </c>
      <c r="H6388">
        <v>4</v>
      </c>
      <c r="I6388">
        <v>94.487270371157507</v>
      </c>
      <c r="J6388">
        <v>215.42398225287999</v>
      </c>
      <c r="K6388">
        <v>16.191820231289501</v>
      </c>
      <c r="L6388">
        <v>-37.064602000000001</v>
      </c>
      <c r="M6388">
        <v>192.568743649189</v>
      </c>
      <c r="N6388">
        <v>109.354221565183</v>
      </c>
      <c r="O6388">
        <v>2.9480290235139202</v>
      </c>
      <c r="P6388">
        <v>21.89</v>
      </c>
      <c r="Q6388">
        <v>0</v>
      </c>
      <c r="R6388">
        <v>-1.6834896010436</v>
      </c>
      <c r="S6388">
        <v>253.660796642245</v>
      </c>
    </row>
    <row r="6389" spans="1:20" hidden="1" x14ac:dyDescent="0.25">
      <c r="A6389">
        <v>2932</v>
      </c>
      <c r="B6389">
        <v>3090</v>
      </c>
      <c r="C6389">
        <v>268.48424288221798</v>
      </c>
      <c r="D6389">
        <v>8.7191044439800303E-2</v>
      </c>
      <c r="E6389">
        <v>0</v>
      </c>
      <c r="F6389">
        <v>0.25929502561877299</v>
      </c>
      <c r="G6389">
        <v>260</v>
      </c>
      <c r="H6389">
        <v>4</v>
      </c>
      <c r="I6389">
        <v>179.30078008783599</v>
      </c>
      <c r="J6389">
        <v>247.362530640556</v>
      </c>
      <c r="K6389">
        <v>16.191820231289501</v>
      </c>
      <c r="L6389">
        <v>47.642398999999997</v>
      </c>
      <c r="M6389">
        <v>265.66390601023897</v>
      </c>
      <c r="N6389">
        <v>147.994538992831</v>
      </c>
      <c r="O6389">
        <v>-0.27310264435939902</v>
      </c>
      <c r="P6389">
        <v>1.07</v>
      </c>
      <c r="Q6389">
        <v>0</v>
      </c>
      <c r="R6389">
        <v>4.08296135327942</v>
      </c>
      <c r="S6389">
        <v>254.50713375637901</v>
      </c>
    </row>
    <row r="6390" spans="1:20" hidden="1" x14ac:dyDescent="0.25">
      <c r="A6390">
        <v>2933</v>
      </c>
      <c r="B6390">
        <v>333</v>
      </c>
      <c r="C6390">
        <v>271.93745694172799</v>
      </c>
      <c r="D6390">
        <v>7.9217228878224494E-2</v>
      </c>
      <c r="E6390">
        <v>0</v>
      </c>
      <c r="F6390">
        <v>8.1804246497988203E-2</v>
      </c>
      <c r="G6390">
        <v>261</v>
      </c>
      <c r="H6390">
        <v>4</v>
      </c>
      <c r="I6390">
        <v>190.37730031792299</v>
      </c>
      <c r="J6390">
        <v>255.84576629092899</v>
      </c>
      <c r="K6390">
        <v>16.191820231289501</v>
      </c>
      <c r="L6390">
        <v>22.605801</v>
      </c>
      <c r="M6390">
        <v>279.01796494214898</v>
      </c>
      <c r="N6390">
        <v>154.12577849272</v>
      </c>
      <c r="O6390">
        <v>0.308351071565238</v>
      </c>
      <c r="P6390">
        <v>0.91</v>
      </c>
      <c r="Q6390">
        <v>0</v>
      </c>
      <c r="R6390">
        <v>0.853970337982767</v>
      </c>
      <c r="S6390">
        <v>268.97274044253498</v>
      </c>
    </row>
    <row r="6391" spans="1:20" x14ac:dyDescent="0.25">
      <c r="A6391">
        <v>2933</v>
      </c>
      <c r="B6391">
        <v>1499</v>
      </c>
      <c r="C6391">
        <v>244.575205046256</v>
      </c>
      <c r="D6391">
        <v>0.10279493242523</v>
      </c>
      <c r="E6391">
        <v>0</v>
      </c>
      <c r="F6391">
        <v>0.53893191084228498</v>
      </c>
      <c r="G6391">
        <v>261</v>
      </c>
      <c r="H6391">
        <v>4</v>
      </c>
      <c r="I6391">
        <v>87.878214214990393</v>
      </c>
      <c r="J6391">
        <v>214.124614150338</v>
      </c>
      <c r="K6391">
        <v>16.191820231289501</v>
      </c>
      <c r="L6391">
        <v>-39.488300000000002</v>
      </c>
      <c r="M6391">
        <v>182.07187608710601</v>
      </c>
      <c r="N6391">
        <v>102.96567458248001</v>
      </c>
      <c r="O6391">
        <v>1.8605542684668399</v>
      </c>
      <c r="P6391">
        <v>22.46</v>
      </c>
      <c r="Q6391">
        <v>0</v>
      </c>
      <c r="R6391">
        <v>-1.81793070740045</v>
      </c>
      <c r="S6391">
        <v>250.67628111275701</v>
      </c>
      <c r="T6391">
        <f>IF(AND(C6391&gt;=$V$3,B6391=$V$1,A6391&lt;=2004),1,0)</f>
        <v>0</v>
      </c>
    </row>
    <row r="6392" spans="1:20" hidden="1" x14ac:dyDescent="0.25">
      <c r="A6392">
        <v>2933</v>
      </c>
      <c r="B6392">
        <v>1513</v>
      </c>
      <c r="C6392">
        <v>248.22653284001601</v>
      </c>
      <c r="D6392">
        <v>0.10692815372320701</v>
      </c>
      <c r="E6392">
        <v>0</v>
      </c>
      <c r="F6392">
        <v>0.56107960320434902</v>
      </c>
      <c r="G6392">
        <v>261</v>
      </c>
      <c r="H6392">
        <v>4</v>
      </c>
      <c r="I6392">
        <v>94.487270371157507</v>
      </c>
      <c r="J6392">
        <v>215.603382446322</v>
      </c>
      <c r="K6392">
        <v>16.191820231289501</v>
      </c>
      <c r="L6392">
        <v>-37.064602000000001</v>
      </c>
      <c r="M6392">
        <v>193.19286828407201</v>
      </c>
      <c r="N6392">
        <v>109.660528146083</v>
      </c>
      <c r="O6392">
        <v>2.9704864847342201</v>
      </c>
      <c r="P6392">
        <v>21.69</v>
      </c>
      <c r="Q6392">
        <v>0</v>
      </c>
      <c r="R6392">
        <v>-1.6177705906013</v>
      </c>
      <c r="S6392">
        <v>253.634401009306</v>
      </c>
    </row>
    <row r="6393" spans="1:20" hidden="1" x14ac:dyDescent="0.25">
      <c r="A6393">
        <v>2933</v>
      </c>
      <c r="B6393">
        <v>3090</v>
      </c>
      <c r="C6393">
        <v>268.36736596961498</v>
      </c>
      <c r="D6393">
        <v>8.6787582547861106E-2</v>
      </c>
      <c r="E6393">
        <v>0</v>
      </c>
      <c r="F6393">
        <v>-0.19267407929063701</v>
      </c>
      <c r="G6393">
        <v>261</v>
      </c>
      <c r="H6393">
        <v>4</v>
      </c>
      <c r="I6393">
        <v>179.30078008783599</v>
      </c>
      <c r="J6393">
        <v>247.245653727953</v>
      </c>
      <c r="K6393">
        <v>16.191820231289501</v>
      </c>
      <c r="L6393">
        <v>47.642398999999997</v>
      </c>
      <c r="M6393">
        <v>265.17309383690201</v>
      </c>
      <c r="N6393">
        <v>147.65997230396999</v>
      </c>
      <c r="O6393">
        <v>-0.27165009717682698</v>
      </c>
      <c r="P6393">
        <v>1.05</v>
      </c>
      <c r="Q6393">
        <v>0</v>
      </c>
      <c r="R6393">
        <v>4.0279853056476496</v>
      </c>
      <c r="S6393">
        <v>254.57285458368901</v>
      </c>
    </row>
    <row r="6394" spans="1:20" hidden="1" x14ac:dyDescent="0.25">
      <c r="A6394">
        <v>2934</v>
      </c>
      <c r="B6394">
        <v>333</v>
      </c>
      <c r="C6394">
        <v>271.95561802889199</v>
      </c>
      <c r="D6394">
        <v>7.88596134054525E-2</v>
      </c>
      <c r="E6394">
        <v>0</v>
      </c>
      <c r="F6394">
        <v>-7.3873865213714002E-2</v>
      </c>
      <c r="G6394">
        <v>262</v>
      </c>
      <c r="H6394">
        <v>4</v>
      </c>
      <c r="I6394">
        <v>190.58634895050901</v>
      </c>
      <c r="J6394">
        <v>255.863927378093</v>
      </c>
      <c r="K6394">
        <v>15.852580986638699</v>
      </c>
      <c r="L6394">
        <v>22.605801</v>
      </c>
      <c r="M6394">
        <v>279.081066239275</v>
      </c>
      <c r="N6394">
        <v>154.10007376675401</v>
      </c>
      <c r="O6394">
        <v>0.31425760797791402</v>
      </c>
      <c r="P6394">
        <v>0.93</v>
      </c>
      <c r="Q6394">
        <v>0</v>
      </c>
      <c r="R6394">
        <v>0.854385151224484</v>
      </c>
      <c r="S6394">
        <v>268.98668063712802</v>
      </c>
    </row>
    <row r="6395" spans="1:20" x14ac:dyDescent="0.25">
      <c r="A6395">
        <v>2934</v>
      </c>
      <c r="B6395">
        <v>1499</v>
      </c>
      <c r="C6395">
        <v>244.76671553084</v>
      </c>
      <c r="D6395">
        <v>0.102330878596556</v>
      </c>
      <c r="E6395">
        <v>0</v>
      </c>
      <c r="F6395">
        <v>-0.37167961640382602</v>
      </c>
      <c r="G6395">
        <v>262</v>
      </c>
      <c r="H6395">
        <v>4</v>
      </c>
      <c r="I6395">
        <v>89.260753984038899</v>
      </c>
      <c r="J6395">
        <v>214.31612463492101</v>
      </c>
      <c r="K6395">
        <v>15.852580986638699</v>
      </c>
      <c r="L6395">
        <v>-39.488300000000002</v>
      </c>
      <c r="M6395">
        <v>182.60133622955399</v>
      </c>
      <c r="N6395">
        <v>103.22143840962801</v>
      </c>
      <c r="O6395">
        <v>1.8883340209637001</v>
      </c>
      <c r="P6395">
        <v>22.23</v>
      </c>
      <c r="Q6395">
        <v>0</v>
      </c>
      <c r="R6395">
        <v>-1.7582351631692901</v>
      </c>
      <c r="S6395">
        <v>250.647593652213</v>
      </c>
      <c r="T6395">
        <f>IF(AND(C6395&gt;=$V$3,B6395=$V$1,A6395&lt;=2004),1,0)</f>
        <v>0</v>
      </c>
    </row>
    <row r="6396" spans="1:20" hidden="1" x14ac:dyDescent="0.25">
      <c r="A6396">
        <v>2934</v>
      </c>
      <c r="B6396">
        <v>1513</v>
      </c>
      <c r="C6396">
        <v>248.420311792436</v>
      </c>
      <c r="D6396">
        <v>0.10644544102563</v>
      </c>
      <c r="E6396">
        <v>0</v>
      </c>
      <c r="F6396">
        <v>-0.38096279052311999</v>
      </c>
      <c r="G6396">
        <v>262</v>
      </c>
      <c r="H6396">
        <v>4</v>
      </c>
      <c r="I6396">
        <v>95.865999768392797</v>
      </c>
      <c r="J6396">
        <v>215.797161398741</v>
      </c>
      <c r="K6396">
        <v>15.852580986638699</v>
      </c>
      <c r="L6396">
        <v>-37.064602000000001</v>
      </c>
      <c r="M6396">
        <v>193.75238221569401</v>
      </c>
      <c r="N6396">
        <v>109.93112472613301</v>
      </c>
      <c r="O6396">
        <v>2.9948826139820999</v>
      </c>
      <c r="P6396">
        <v>21.49</v>
      </c>
      <c r="Q6396">
        <v>0</v>
      </c>
      <c r="R6396">
        <v>-1.55846343651338</v>
      </c>
      <c r="S6396">
        <v>253.608973035118</v>
      </c>
    </row>
    <row r="6397" spans="1:20" hidden="1" x14ac:dyDescent="0.25">
      <c r="A6397">
        <v>2934</v>
      </c>
      <c r="B6397">
        <v>3090</v>
      </c>
      <c r="C6397">
        <v>268.24045037996899</v>
      </c>
      <c r="D6397">
        <v>8.6395791736656305E-2</v>
      </c>
      <c r="E6397">
        <v>0</v>
      </c>
      <c r="F6397">
        <v>0.265971406854905</v>
      </c>
      <c r="G6397">
        <v>262</v>
      </c>
      <c r="H6397">
        <v>4</v>
      </c>
      <c r="I6397">
        <v>178.62321751348099</v>
      </c>
      <c r="J6397">
        <v>247.11873813830701</v>
      </c>
      <c r="K6397">
        <v>15.852580986638699</v>
      </c>
      <c r="L6397">
        <v>47.642398999999997</v>
      </c>
      <c r="M6397">
        <v>264.71165326316498</v>
      </c>
      <c r="N6397">
        <v>147.343576007493</v>
      </c>
      <c r="O6397">
        <v>-0.27063716850115299</v>
      </c>
      <c r="P6397">
        <v>1.03</v>
      </c>
      <c r="Q6397">
        <v>0</v>
      </c>
      <c r="R6397">
        <v>3.9753634790171</v>
      </c>
      <c r="S6397">
        <v>254.63771683041401</v>
      </c>
    </row>
    <row r="6398" spans="1:20" hidden="1" x14ac:dyDescent="0.25">
      <c r="A6398">
        <v>2935</v>
      </c>
      <c r="B6398">
        <v>333</v>
      </c>
      <c r="C6398">
        <v>271.97073900514903</v>
      </c>
      <c r="D6398">
        <v>7.8499468792337504E-2</v>
      </c>
      <c r="E6398">
        <v>0</v>
      </c>
      <c r="F6398">
        <v>8.0546694843134897E-2</v>
      </c>
      <c r="G6398">
        <v>263</v>
      </c>
      <c r="H6398">
        <v>4</v>
      </c>
      <c r="I6398">
        <v>190.58634895050901</v>
      </c>
      <c r="J6398">
        <v>255.87904835435</v>
      </c>
      <c r="K6398">
        <v>15.852580986638699</v>
      </c>
      <c r="L6398">
        <v>22.605801</v>
      </c>
      <c r="M6398">
        <v>279.15562637355703</v>
      </c>
      <c r="N6398">
        <v>154.08006489893299</v>
      </c>
      <c r="O6398">
        <v>0.31949631078094698</v>
      </c>
      <c r="P6398">
        <v>0.94</v>
      </c>
      <c r="Q6398">
        <v>0</v>
      </c>
      <c r="R6398">
        <v>0.85560154676794997</v>
      </c>
      <c r="S6398">
        <v>269.00064067849701</v>
      </c>
    </row>
    <row r="6399" spans="1:20" x14ac:dyDescent="0.25">
      <c r="A6399">
        <v>2935</v>
      </c>
      <c r="B6399">
        <v>1499</v>
      </c>
      <c r="C6399">
        <v>244.937211201048</v>
      </c>
      <c r="D6399">
        <v>0.10186354287057001</v>
      </c>
      <c r="E6399">
        <v>0</v>
      </c>
      <c r="F6399">
        <v>0.55678501393706004</v>
      </c>
      <c r="G6399">
        <v>263</v>
      </c>
      <c r="H6399">
        <v>4</v>
      </c>
      <c r="I6399">
        <v>89.260753984038899</v>
      </c>
      <c r="J6399">
        <v>214.48662030512901</v>
      </c>
      <c r="K6399">
        <v>15.852580986638699</v>
      </c>
      <c r="L6399">
        <v>-39.488300000000002</v>
      </c>
      <c r="M6399">
        <v>183.17393991455501</v>
      </c>
      <c r="N6399">
        <v>103.500889989063</v>
      </c>
      <c r="O6399">
        <v>1.9181587331438601</v>
      </c>
      <c r="P6399">
        <v>22</v>
      </c>
      <c r="Q6399">
        <v>0</v>
      </c>
      <c r="R6399">
        <v>-1.6947775426182701</v>
      </c>
      <c r="S6399">
        <v>250.61994156965699</v>
      </c>
      <c r="T6399">
        <f>IF(AND(C6399&gt;=$V$3,B6399=$V$1,A6399&lt;=2004),1,0)</f>
        <v>0</v>
      </c>
    </row>
    <row r="6400" spans="1:20" hidden="1" x14ac:dyDescent="0.25">
      <c r="A6400">
        <v>2935</v>
      </c>
      <c r="B6400">
        <v>1513</v>
      </c>
      <c r="C6400">
        <v>248.593382474408</v>
      </c>
      <c r="D6400">
        <v>0.105959314470851</v>
      </c>
      <c r="E6400">
        <v>0</v>
      </c>
      <c r="F6400">
        <v>0.54866396996764699</v>
      </c>
      <c r="G6400">
        <v>263</v>
      </c>
      <c r="H6400">
        <v>4</v>
      </c>
      <c r="I6400">
        <v>95.865999768392797</v>
      </c>
      <c r="J6400">
        <v>215.970232080714</v>
      </c>
      <c r="K6400">
        <v>15.852580986638699</v>
      </c>
      <c r="L6400">
        <v>-37.064602000000001</v>
      </c>
      <c r="M6400">
        <v>194.35810507261601</v>
      </c>
      <c r="N6400">
        <v>110.227185787254</v>
      </c>
      <c r="O6400">
        <v>3.0190524642523102</v>
      </c>
      <c r="P6400">
        <v>21.29</v>
      </c>
      <c r="Q6400">
        <v>0</v>
      </c>
      <c r="R6400">
        <v>-1.49529141207556</v>
      </c>
      <c r="S6400">
        <v>253.58457577911699</v>
      </c>
    </row>
    <row r="6401" spans="1:20" hidden="1" x14ac:dyDescent="0.25">
      <c r="A6401">
        <v>2935</v>
      </c>
      <c r="B6401">
        <v>3090</v>
      </c>
      <c r="C6401">
        <v>268.12064336457502</v>
      </c>
      <c r="D6401">
        <v>8.6001230089114505E-2</v>
      </c>
      <c r="E6401">
        <v>0</v>
      </c>
      <c r="F6401">
        <v>-0.18834001164098299</v>
      </c>
      <c r="G6401">
        <v>263</v>
      </c>
      <c r="H6401">
        <v>4</v>
      </c>
      <c r="I6401">
        <v>178.62321751348099</v>
      </c>
      <c r="J6401">
        <v>246.99893112291301</v>
      </c>
      <c r="K6401">
        <v>15.852580986638699</v>
      </c>
      <c r="L6401">
        <v>47.642398999999997</v>
      </c>
      <c r="M6401">
        <v>264.211261410703</v>
      </c>
      <c r="N6401">
        <v>147.00512453107001</v>
      </c>
      <c r="O6401">
        <v>-0.26950492044732399</v>
      </c>
      <c r="P6401">
        <v>1</v>
      </c>
      <c r="Q6401">
        <v>0</v>
      </c>
      <c r="R6401">
        <v>3.9200960914698202</v>
      </c>
      <c r="S6401">
        <v>254.70167733143799</v>
      </c>
    </row>
    <row r="6402" spans="1:20" hidden="1" x14ac:dyDescent="0.25">
      <c r="A6402">
        <v>2936</v>
      </c>
      <c r="B6402">
        <v>333</v>
      </c>
      <c r="C6402">
        <v>271.98850983183797</v>
      </c>
      <c r="D6402">
        <v>7.8153272927747902E-2</v>
      </c>
      <c r="E6402">
        <v>0</v>
      </c>
      <c r="F6402">
        <v>-7.0206772968983699E-2</v>
      </c>
      <c r="G6402">
        <v>264</v>
      </c>
      <c r="H6402">
        <v>4</v>
      </c>
      <c r="I6402">
        <v>190.78680400045701</v>
      </c>
      <c r="J6402">
        <v>255.89681918103901</v>
      </c>
      <c r="K6402">
        <v>15.508512892252</v>
      </c>
      <c r="L6402">
        <v>22.605801</v>
      </c>
      <c r="M6402">
        <v>279.21771676445201</v>
      </c>
      <c r="N6402">
        <v>154.055348525526</v>
      </c>
      <c r="O6402">
        <v>0.32529578489010702</v>
      </c>
      <c r="P6402">
        <v>0.96</v>
      </c>
      <c r="Q6402">
        <v>0</v>
      </c>
      <c r="R6402">
        <v>0.85593611013350501</v>
      </c>
      <c r="S6402">
        <v>269.01460617862102</v>
      </c>
    </row>
    <row r="6403" spans="1:20" x14ac:dyDescent="0.25">
      <c r="A6403">
        <v>2936</v>
      </c>
      <c r="B6403">
        <v>1499</v>
      </c>
      <c r="C6403">
        <v>245.12213136239899</v>
      </c>
      <c r="D6403">
        <v>0.101414307508385</v>
      </c>
      <c r="E6403">
        <v>0</v>
      </c>
      <c r="F6403">
        <v>-0.38217390716559901</v>
      </c>
      <c r="G6403">
        <v>264</v>
      </c>
      <c r="H6403">
        <v>4</v>
      </c>
      <c r="I6403">
        <v>90.667334462398102</v>
      </c>
      <c r="J6403">
        <v>214.67154046648099</v>
      </c>
      <c r="K6403">
        <v>15.508512892252</v>
      </c>
      <c r="L6403">
        <v>-39.488300000000002</v>
      </c>
      <c r="M6403">
        <v>183.68484287219701</v>
      </c>
      <c r="N6403">
        <v>103.74681270875701</v>
      </c>
      <c r="O6403">
        <v>1.9493475376421101</v>
      </c>
      <c r="P6403">
        <v>21.75</v>
      </c>
      <c r="Q6403">
        <v>0</v>
      </c>
      <c r="R6403">
        <v>-1.63767444430971</v>
      </c>
      <c r="S6403">
        <v>250.59322118435799</v>
      </c>
      <c r="T6403">
        <f>IF(AND(C6403&gt;=$V$3,B6403=$V$1,A6403&lt;=2004),1,0)</f>
        <v>0</v>
      </c>
    </row>
    <row r="6404" spans="1:20" hidden="1" x14ac:dyDescent="0.25">
      <c r="A6404">
        <v>2936</v>
      </c>
      <c r="B6404">
        <v>1513</v>
      </c>
      <c r="C6404">
        <v>248.781034357159</v>
      </c>
      <c r="D6404">
        <v>0.10549201606681199</v>
      </c>
      <c r="E6404">
        <v>0</v>
      </c>
      <c r="F6404">
        <v>-0.38632639046138501</v>
      </c>
      <c r="G6404">
        <v>264</v>
      </c>
      <c r="H6404">
        <v>4</v>
      </c>
      <c r="I6404">
        <v>97.267684179848899</v>
      </c>
      <c r="J6404">
        <v>216.157883963465</v>
      </c>
      <c r="K6404">
        <v>15.508512892252</v>
      </c>
      <c r="L6404">
        <v>-37.064602000000001</v>
      </c>
      <c r="M6404">
        <v>194.900296782862</v>
      </c>
      <c r="N6404">
        <v>110.488652864085</v>
      </c>
      <c r="O6404">
        <v>3.04315527937817</v>
      </c>
      <c r="P6404">
        <v>21.07</v>
      </c>
      <c r="Q6404">
        <v>0</v>
      </c>
      <c r="R6404">
        <v>-1.4383842258086701</v>
      </c>
      <c r="S6404">
        <v>253.56110702386201</v>
      </c>
    </row>
    <row r="6405" spans="1:20" hidden="1" x14ac:dyDescent="0.25">
      <c r="A6405">
        <v>2936</v>
      </c>
      <c r="B6405">
        <v>3090</v>
      </c>
      <c r="C6405">
        <v>267.99020668512202</v>
      </c>
      <c r="D6405">
        <v>8.5621950195065397E-2</v>
      </c>
      <c r="E6405">
        <v>0</v>
      </c>
      <c r="F6405">
        <v>0.28162936549027201</v>
      </c>
      <c r="G6405">
        <v>264</v>
      </c>
      <c r="H6405">
        <v>4</v>
      </c>
      <c r="I6405">
        <v>177.925980056501</v>
      </c>
      <c r="J6405">
        <v>246.86849444346001</v>
      </c>
      <c r="K6405">
        <v>15.508512892252</v>
      </c>
      <c r="L6405">
        <v>47.642398999999997</v>
      </c>
      <c r="M6405">
        <v>263.73954789012703</v>
      </c>
      <c r="N6405">
        <v>146.685004533626</v>
      </c>
      <c r="O6405">
        <v>-0.26812466593725398</v>
      </c>
      <c r="P6405">
        <v>0.97</v>
      </c>
      <c r="Q6405">
        <v>0</v>
      </c>
      <c r="R6405">
        <v>3.8671371534575498</v>
      </c>
      <c r="S6405">
        <v>254.764773751549</v>
      </c>
    </row>
    <row r="6406" spans="1:20" hidden="1" x14ac:dyDescent="0.25">
      <c r="A6406" t="s">
        <v>112</v>
      </c>
      <c r="B6406">
        <v>333</v>
      </c>
      <c r="C6406">
        <v>272.00370566045399</v>
      </c>
      <c r="D6406">
        <v>7.7803795316590804E-2</v>
      </c>
      <c r="E6406">
        <v>0</v>
      </c>
      <c r="F6406">
        <v>6.8223680072633297E-2</v>
      </c>
      <c r="G6406">
        <v>265</v>
      </c>
      <c r="H6406">
        <v>4</v>
      </c>
      <c r="I6406">
        <v>190.78680400045701</v>
      </c>
      <c r="J6406">
        <v>255.91201500965499</v>
      </c>
      <c r="K6406">
        <v>15.508512892252</v>
      </c>
      <c r="L6406">
        <v>22.605801</v>
      </c>
      <c r="M6406">
        <v>279.29070132180698</v>
      </c>
      <c r="N6406">
        <v>154.03588988236899</v>
      </c>
      <c r="O6406">
        <v>0.33061194121778198</v>
      </c>
      <c r="P6406">
        <v>0.98</v>
      </c>
      <c r="Q6406">
        <v>0</v>
      </c>
      <c r="R6406">
        <v>0.85703274602220303</v>
      </c>
      <c r="S6406">
        <v>269.028589571515</v>
      </c>
    </row>
    <row r="6407" spans="1:20" x14ac:dyDescent="0.25">
      <c r="A6407">
        <v>2937</v>
      </c>
      <c r="B6407">
        <v>1499</v>
      </c>
      <c r="C6407">
        <v>245.28465258505301</v>
      </c>
      <c r="D6407">
        <v>0.100960813641814</v>
      </c>
      <c r="E6407">
        <v>0</v>
      </c>
      <c r="F6407">
        <v>0.59345694359578305</v>
      </c>
      <c r="G6407">
        <v>265</v>
      </c>
      <c r="H6407">
        <v>4</v>
      </c>
      <c r="I6407">
        <v>90.667334462398102</v>
      </c>
      <c r="J6407">
        <v>214.83406168913501</v>
      </c>
      <c r="K6407">
        <v>15.508512892252</v>
      </c>
      <c r="L6407">
        <v>-39.488300000000002</v>
      </c>
      <c r="M6407">
        <v>184.240177295992</v>
      </c>
      <c r="N6407">
        <v>104.01705377995199</v>
      </c>
      <c r="O6407">
        <v>1.9819754581467699</v>
      </c>
      <c r="P6407">
        <v>21.47</v>
      </c>
      <c r="Q6407">
        <v>0</v>
      </c>
      <c r="R6407">
        <v>-1.5766829328096199</v>
      </c>
      <c r="S6407">
        <v>250.567495939878</v>
      </c>
      <c r="T6407">
        <f>IF(AND(C6407&gt;=$V$3,B6407=$V$1,A6407&lt;=2004),1,0)</f>
        <v>0</v>
      </c>
    </row>
    <row r="6408" spans="1:20" hidden="1" x14ac:dyDescent="0.25">
      <c r="A6408">
        <v>2937</v>
      </c>
      <c r="B6408">
        <v>1513</v>
      </c>
      <c r="C6408">
        <v>248.947229655896</v>
      </c>
      <c r="D6408">
        <v>0.105020287930676</v>
      </c>
      <c r="E6408">
        <v>0</v>
      </c>
      <c r="F6408">
        <v>0.56849022027261198</v>
      </c>
      <c r="G6408">
        <v>265</v>
      </c>
      <c r="H6408">
        <v>4</v>
      </c>
      <c r="I6408">
        <v>97.267684179848899</v>
      </c>
      <c r="J6408">
        <v>216.32407926220199</v>
      </c>
      <c r="K6408">
        <v>15.508512892252</v>
      </c>
      <c r="L6408">
        <v>-37.064602000000001</v>
      </c>
      <c r="M6408">
        <v>195.489449068928</v>
      </c>
      <c r="N6408">
        <v>110.77590509340401</v>
      </c>
      <c r="O6408">
        <v>3.06740679777301</v>
      </c>
      <c r="P6408">
        <v>20.84</v>
      </c>
      <c r="Q6408">
        <v>0</v>
      </c>
      <c r="R6408">
        <v>-1.37754254388801</v>
      </c>
      <c r="S6408">
        <v>253.53863096479799</v>
      </c>
    </row>
    <row r="6409" spans="1:20" hidden="1" x14ac:dyDescent="0.25">
      <c r="A6409">
        <v>2937</v>
      </c>
      <c r="B6409">
        <v>3090</v>
      </c>
      <c r="C6409">
        <v>267.86721280331602</v>
      </c>
      <c r="D6409">
        <v>8.52390749360286E-2</v>
      </c>
      <c r="E6409">
        <v>0</v>
      </c>
      <c r="F6409">
        <v>-0.19719511029759401</v>
      </c>
      <c r="G6409">
        <v>265</v>
      </c>
      <c r="H6409">
        <v>4</v>
      </c>
      <c r="I6409">
        <v>177.925980056501</v>
      </c>
      <c r="J6409">
        <v>246.74550056165299</v>
      </c>
      <c r="K6409">
        <v>15.508512892252</v>
      </c>
      <c r="L6409">
        <v>47.642398999999997</v>
      </c>
      <c r="M6409">
        <v>263.22670091210398</v>
      </c>
      <c r="N6409">
        <v>146.34151485545101</v>
      </c>
      <c r="O6409">
        <v>-0.26606008256826902</v>
      </c>
      <c r="P6409">
        <v>0.94</v>
      </c>
      <c r="Q6409">
        <v>0</v>
      </c>
      <c r="R6409">
        <v>3.8113639263772798</v>
      </c>
      <c r="S6409">
        <v>254.826960172654</v>
      </c>
    </row>
    <row r="6410" spans="1:20" hidden="1" x14ac:dyDescent="0.25">
      <c r="A6410">
        <v>2938</v>
      </c>
      <c r="B6410">
        <v>333</v>
      </c>
      <c r="C6410">
        <v>272.02135136079698</v>
      </c>
      <c r="D6410">
        <v>7.7469507128024098E-2</v>
      </c>
      <c r="E6410">
        <v>0</v>
      </c>
      <c r="F6410">
        <v>-6.4908396841365998E-2</v>
      </c>
      <c r="G6410">
        <v>266</v>
      </c>
      <c r="H6410">
        <v>4</v>
      </c>
      <c r="I6410">
        <v>190.97828183684399</v>
      </c>
      <c r="J6410">
        <v>255.92966070999799</v>
      </c>
      <c r="K6410">
        <v>15.159720754603899</v>
      </c>
      <c r="L6410">
        <v>22.605801</v>
      </c>
      <c r="M6410">
        <v>279.35312174267301</v>
      </c>
      <c r="N6410">
        <v>154.01301602364401</v>
      </c>
      <c r="O6410">
        <v>0.33550669262468802</v>
      </c>
      <c r="P6410">
        <v>1</v>
      </c>
      <c r="Q6410">
        <v>0</v>
      </c>
      <c r="R6410">
        <v>0.857382151126587</v>
      </c>
      <c r="S6410">
        <v>269.042578665321</v>
      </c>
    </row>
    <row r="6411" spans="1:20" x14ac:dyDescent="0.25">
      <c r="A6411">
        <v>2938</v>
      </c>
      <c r="B6411">
        <v>1499</v>
      </c>
      <c r="C6411">
        <v>245.46133586631501</v>
      </c>
      <c r="D6411">
        <v>0.100527030079313</v>
      </c>
      <c r="E6411">
        <v>0</v>
      </c>
      <c r="F6411">
        <v>-0.37522074209165102</v>
      </c>
      <c r="G6411">
        <v>266</v>
      </c>
      <c r="H6411">
        <v>4</v>
      </c>
      <c r="I6411">
        <v>92.097666927078905</v>
      </c>
      <c r="J6411">
        <v>215.01074497039701</v>
      </c>
      <c r="K6411">
        <v>15.159720754603899</v>
      </c>
      <c r="L6411">
        <v>-39.488300000000002</v>
      </c>
      <c r="M6411">
        <v>184.72928419285401</v>
      </c>
      <c r="N6411">
        <v>104.25143451837</v>
      </c>
      <c r="O6411">
        <v>2.0175163806327698</v>
      </c>
      <c r="P6411">
        <v>21.18</v>
      </c>
      <c r="Q6411">
        <v>0</v>
      </c>
      <c r="R6411">
        <v>-1.5224332309128601</v>
      </c>
      <c r="S6411">
        <v>250.54265583648501</v>
      </c>
      <c r="T6411">
        <f>IF(AND(C6411&gt;=$V$3,B6411=$V$1,A6411&lt;=2004),1,0)</f>
        <v>0</v>
      </c>
    </row>
    <row r="6412" spans="1:20" hidden="1" x14ac:dyDescent="0.25">
      <c r="A6412">
        <v>2938</v>
      </c>
      <c r="B6412">
        <v>1513</v>
      </c>
      <c r="C6412">
        <v>249.12826804995899</v>
      </c>
      <c r="D6412">
        <v>0.104569062618694</v>
      </c>
      <c r="E6412">
        <v>0</v>
      </c>
      <c r="F6412">
        <v>-0.39326518507240499</v>
      </c>
      <c r="G6412">
        <v>266</v>
      </c>
      <c r="H6412">
        <v>4</v>
      </c>
      <c r="I6412">
        <v>98.692001248920903</v>
      </c>
      <c r="J6412">
        <v>216.50511765626399</v>
      </c>
      <c r="K6412">
        <v>15.159720754603899</v>
      </c>
      <c r="L6412">
        <v>-37.064602000000001</v>
      </c>
      <c r="M6412">
        <v>196.012350635828</v>
      </c>
      <c r="N6412">
        <v>111.0272614659</v>
      </c>
      <c r="O6412">
        <v>3.0918812494454802</v>
      </c>
      <c r="P6412">
        <v>20.6</v>
      </c>
      <c r="Q6412">
        <v>0</v>
      </c>
      <c r="R6412">
        <v>-1.3231703951140901</v>
      </c>
      <c r="S6412">
        <v>253.51704204467001</v>
      </c>
    </row>
    <row r="6413" spans="1:20" hidden="1" x14ac:dyDescent="0.25">
      <c r="A6413">
        <v>2938</v>
      </c>
      <c r="B6413">
        <v>3090</v>
      </c>
      <c r="C6413">
        <v>267.73340170776402</v>
      </c>
      <c r="D6413">
        <v>8.4872840668927294E-2</v>
      </c>
      <c r="E6413">
        <v>0</v>
      </c>
      <c r="F6413">
        <v>0.28659837026151702</v>
      </c>
      <c r="G6413">
        <v>266</v>
      </c>
      <c r="H6413">
        <v>4</v>
      </c>
      <c r="I6413">
        <v>177.20907411907501</v>
      </c>
      <c r="J6413">
        <v>246.61168946610201</v>
      </c>
      <c r="K6413">
        <v>15.159720754603899</v>
      </c>
      <c r="L6413">
        <v>47.642398999999997</v>
      </c>
      <c r="M6413">
        <v>262.743802778597</v>
      </c>
      <c r="N6413">
        <v>146.017269990014</v>
      </c>
      <c r="O6413">
        <v>-0.26420828055531997</v>
      </c>
      <c r="P6413">
        <v>0.91</v>
      </c>
      <c r="Q6413">
        <v>0</v>
      </c>
      <c r="R6413">
        <v>3.7579978452865701</v>
      </c>
      <c r="S6413">
        <v>254.88827586987699</v>
      </c>
    </row>
    <row r="6414" spans="1:20" hidden="1" x14ac:dyDescent="0.25">
      <c r="A6414">
        <v>2939</v>
      </c>
      <c r="B6414">
        <v>333</v>
      </c>
      <c r="C6414">
        <v>272.036463294778</v>
      </c>
      <c r="D6414">
        <v>7.7131363973646005E-2</v>
      </c>
      <c r="E6414">
        <v>0</v>
      </c>
      <c r="F6414">
        <v>6.7131243915879199E-2</v>
      </c>
      <c r="G6414">
        <v>267</v>
      </c>
      <c r="H6414">
        <v>4</v>
      </c>
      <c r="I6414">
        <v>190.97828183684399</v>
      </c>
      <c r="J6414">
        <v>255.94477264397901</v>
      </c>
      <c r="K6414">
        <v>15.159720754603899</v>
      </c>
      <c r="L6414">
        <v>22.605801</v>
      </c>
      <c r="M6414">
        <v>279.42561871341297</v>
      </c>
      <c r="N6414">
        <v>153.99485227439499</v>
      </c>
      <c r="O6414">
        <v>0.340089945789532</v>
      </c>
      <c r="P6414">
        <v>1.02</v>
      </c>
      <c r="Q6414">
        <v>0</v>
      </c>
      <c r="R6414">
        <v>0.85843592821766701</v>
      </c>
      <c r="S6414">
        <v>269.05658495261298</v>
      </c>
    </row>
    <row r="6415" spans="1:20" x14ac:dyDescent="0.25">
      <c r="A6415">
        <v>2939</v>
      </c>
      <c r="B6415">
        <v>1499</v>
      </c>
      <c r="C6415">
        <v>245.61515026353501</v>
      </c>
      <c r="D6415">
        <v>0.100088244183914</v>
      </c>
      <c r="E6415">
        <v>0</v>
      </c>
      <c r="F6415">
        <v>0.60590783648281699</v>
      </c>
      <c r="G6415">
        <v>267</v>
      </c>
      <c r="H6415">
        <v>4</v>
      </c>
      <c r="I6415">
        <v>92.097666927078905</v>
      </c>
      <c r="J6415">
        <v>215.16455936761699</v>
      </c>
      <c r="K6415">
        <v>15.159720754603899</v>
      </c>
      <c r="L6415">
        <v>-39.488300000000002</v>
      </c>
      <c r="M6415">
        <v>185.26211587175101</v>
      </c>
      <c r="N6415">
        <v>104.509660816498</v>
      </c>
      <c r="O6415">
        <v>2.0542898277977701</v>
      </c>
      <c r="P6415">
        <v>20.87</v>
      </c>
      <c r="Q6415">
        <v>0</v>
      </c>
      <c r="R6415">
        <v>-1.46435732803276</v>
      </c>
      <c r="S6415">
        <v>250.51876330268101</v>
      </c>
      <c r="T6415">
        <f>IF(AND(C6415&gt;=$V$3,B6415=$V$1,A6415&lt;=2004),1,0)</f>
        <v>0</v>
      </c>
    </row>
    <row r="6416" spans="1:20" hidden="1" x14ac:dyDescent="0.25">
      <c r="A6416">
        <v>2939</v>
      </c>
      <c r="B6416">
        <v>1513</v>
      </c>
      <c r="C6416">
        <v>249.28711215243899</v>
      </c>
      <c r="D6416">
        <v>0.10411263383793699</v>
      </c>
      <c r="E6416">
        <v>0</v>
      </c>
      <c r="F6416">
        <v>0.58803545800516599</v>
      </c>
      <c r="G6416">
        <v>267</v>
      </c>
      <c r="H6416">
        <v>4</v>
      </c>
      <c r="I6416">
        <v>98.692001248920903</v>
      </c>
      <c r="J6416">
        <v>216.66396175874499</v>
      </c>
      <c r="K6416">
        <v>15.159720754603899</v>
      </c>
      <c r="L6416">
        <v>-37.064602000000001</v>
      </c>
      <c r="M6416">
        <v>196.58314612065999</v>
      </c>
      <c r="N6416">
        <v>111.304849944056</v>
      </c>
      <c r="O6416">
        <v>3.11544683630592</v>
      </c>
      <c r="P6416">
        <v>20.34</v>
      </c>
      <c r="Q6416">
        <v>0</v>
      </c>
      <c r="R6416">
        <v>-1.2647763569239401</v>
      </c>
      <c r="S6416">
        <v>253.49640588484499</v>
      </c>
    </row>
    <row r="6417" spans="1:20" hidden="1" x14ac:dyDescent="0.25">
      <c r="A6417">
        <v>2939</v>
      </c>
      <c r="B6417">
        <v>3090</v>
      </c>
      <c r="C6417">
        <v>267.60691542080298</v>
      </c>
      <c r="D6417">
        <v>8.4502383038192894E-2</v>
      </c>
      <c r="E6417">
        <v>0</v>
      </c>
      <c r="F6417">
        <v>-0.194068975113764</v>
      </c>
      <c r="G6417">
        <v>267</v>
      </c>
      <c r="H6417">
        <v>4</v>
      </c>
      <c r="I6417">
        <v>177.20907411907501</v>
      </c>
      <c r="J6417">
        <v>246.48520317914</v>
      </c>
      <c r="K6417">
        <v>15.159720754603899</v>
      </c>
      <c r="L6417">
        <v>47.642398999999997</v>
      </c>
      <c r="M6417">
        <v>262.21918910757103</v>
      </c>
      <c r="N6417">
        <v>145.66926102640599</v>
      </c>
      <c r="O6417">
        <v>-0.26297651751779499</v>
      </c>
      <c r="P6417">
        <v>0.87</v>
      </c>
      <c r="Q6417">
        <v>0</v>
      </c>
      <c r="R6417">
        <v>3.7017653406278099</v>
      </c>
      <c r="S6417">
        <v>254.94867407449601</v>
      </c>
    </row>
    <row r="6418" spans="1:20" hidden="1" x14ac:dyDescent="0.25">
      <c r="A6418">
        <v>2940</v>
      </c>
      <c r="B6418">
        <v>333</v>
      </c>
      <c r="C6418">
        <v>272.053848390734</v>
      </c>
      <c r="D6418">
        <v>7.6809831112517504E-2</v>
      </c>
      <c r="E6418">
        <v>0</v>
      </c>
      <c r="F6418">
        <v>-6.0226526304361497E-2</v>
      </c>
      <c r="G6418">
        <v>268</v>
      </c>
      <c r="H6418">
        <v>4</v>
      </c>
      <c r="I6418">
        <v>191.16039945288099</v>
      </c>
      <c r="J6418">
        <v>255.96215773993501</v>
      </c>
      <c r="K6418">
        <v>14.806310819158499</v>
      </c>
      <c r="L6418">
        <v>22.605801</v>
      </c>
      <c r="M6418">
        <v>279.48771697701699</v>
      </c>
      <c r="N6418">
        <v>153.973638745925</v>
      </c>
      <c r="O6418">
        <v>0.344432208811777</v>
      </c>
      <c r="P6418">
        <v>1.04</v>
      </c>
      <c r="Q6418">
        <v>0</v>
      </c>
      <c r="R6418">
        <v>0.85875455838512005</v>
      </c>
      <c r="S6418">
        <v>269.07059643869098</v>
      </c>
    </row>
    <row r="6419" spans="1:20" x14ac:dyDescent="0.25">
      <c r="A6419">
        <v>2940</v>
      </c>
      <c r="B6419">
        <v>1499</v>
      </c>
      <c r="C6419">
        <v>245.78325498795601</v>
      </c>
      <c r="D6419">
        <v>9.9671012361995798E-2</v>
      </c>
      <c r="E6419">
        <v>0</v>
      </c>
      <c r="F6419">
        <v>-0.37861914478846598</v>
      </c>
      <c r="G6419">
        <v>268</v>
      </c>
      <c r="H6419">
        <v>4</v>
      </c>
      <c r="I6419">
        <v>93.551447116529701</v>
      </c>
      <c r="J6419">
        <v>215.33266409203799</v>
      </c>
      <c r="K6419">
        <v>14.806310819158499</v>
      </c>
      <c r="L6419">
        <v>-39.488300000000002</v>
      </c>
      <c r="M6419">
        <v>185.726918633341</v>
      </c>
      <c r="N6419">
        <v>104.73126412275801</v>
      </c>
      <c r="O6419">
        <v>2.0932775502204599</v>
      </c>
      <c r="P6419">
        <v>20.55</v>
      </c>
      <c r="Q6419">
        <v>0</v>
      </c>
      <c r="R6419">
        <v>-1.4131449564021199</v>
      </c>
      <c r="S6419">
        <v>250.495706352718</v>
      </c>
      <c r="T6419">
        <f>IF(AND(C6419&gt;=$V$3,B6419=$V$1,A6419&lt;=2004),1,0)</f>
        <v>0</v>
      </c>
    </row>
    <row r="6420" spans="1:20" hidden="1" x14ac:dyDescent="0.25">
      <c r="A6420">
        <v>2940</v>
      </c>
      <c r="B6420">
        <v>1513</v>
      </c>
      <c r="C6420">
        <v>249.46069937123201</v>
      </c>
      <c r="D6420">
        <v>0.103678625785792</v>
      </c>
      <c r="E6420">
        <v>0</v>
      </c>
      <c r="F6420">
        <v>-0.39061619192936398</v>
      </c>
      <c r="G6420">
        <v>268</v>
      </c>
      <c r="H6420">
        <v>4</v>
      </c>
      <c r="I6420">
        <v>100.1386136611</v>
      </c>
      <c r="J6420">
        <v>216.83754897753801</v>
      </c>
      <c r="K6420">
        <v>14.806310819158499</v>
      </c>
      <c r="L6420">
        <v>-37.064602000000001</v>
      </c>
      <c r="M6420">
        <v>197.08499122962101</v>
      </c>
      <c r="N6420">
        <v>111.54528294531799</v>
      </c>
      <c r="O6420">
        <v>3.13985915854634</v>
      </c>
      <c r="P6420">
        <v>20.07</v>
      </c>
      <c r="Q6420">
        <v>0</v>
      </c>
      <c r="R6420">
        <v>-1.21305293881857</v>
      </c>
      <c r="S6420">
        <v>253.476613647123</v>
      </c>
    </row>
    <row r="6421" spans="1:20" hidden="1" x14ac:dyDescent="0.25">
      <c r="A6421">
        <v>2940</v>
      </c>
      <c r="B6421">
        <v>3090</v>
      </c>
      <c r="C6421">
        <v>267.46903635944602</v>
      </c>
      <c r="D6421">
        <v>8.4150123054825596E-2</v>
      </c>
      <c r="E6421">
        <v>0</v>
      </c>
      <c r="F6421">
        <v>0.30184760523266702</v>
      </c>
      <c r="G6421">
        <v>268</v>
      </c>
      <c r="H6421">
        <v>4</v>
      </c>
      <c r="I6421">
        <v>176.472511746685</v>
      </c>
      <c r="J6421">
        <v>246.34732411778401</v>
      </c>
      <c r="K6421">
        <v>14.806310819158499</v>
      </c>
      <c r="L6421">
        <v>47.642398999999997</v>
      </c>
      <c r="M6421">
        <v>261.72401540292799</v>
      </c>
      <c r="N6421">
        <v>145.34045100665301</v>
      </c>
      <c r="O6421">
        <v>-0.26167595250021403</v>
      </c>
      <c r="P6421">
        <v>0.83</v>
      </c>
      <c r="Q6421">
        <v>0</v>
      </c>
      <c r="R6421">
        <v>3.6479081388871699</v>
      </c>
      <c r="S6421">
        <v>255.00819354208301</v>
      </c>
    </row>
    <row r="6422" spans="1:20" hidden="1" x14ac:dyDescent="0.25">
      <c r="A6422">
        <v>2941</v>
      </c>
      <c r="B6422">
        <v>333</v>
      </c>
      <c r="C6422">
        <v>272.06879658433797</v>
      </c>
      <c r="D6422">
        <v>7.6484604437322704E-2</v>
      </c>
      <c r="E6422">
        <v>0</v>
      </c>
      <c r="F6422">
        <v>6.4564851577724999E-2</v>
      </c>
      <c r="G6422">
        <v>269</v>
      </c>
      <c r="H6422">
        <v>4</v>
      </c>
      <c r="I6422">
        <v>191.16039945288099</v>
      </c>
      <c r="J6422">
        <v>255.97710593353901</v>
      </c>
      <c r="K6422">
        <v>14.806310819158499</v>
      </c>
      <c r="L6422">
        <v>22.605801</v>
      </c>
      <c r="M6422">
        <v>279.55916896576002</v>
      </c>
      <c r="N6422">
        <v>153.95676784844699</v>
      </c>
      <c r="O6422">
        <v>0.349162465313549</v>
      </c>
      <c r="P6422">
        <v>1.06</v>
      </c>
      <c r="Q6422">
        <v>0</v>
      </c>
      <c r="R6422">
        <v>0.85972678024388005</v>
      </c>
      <c r="S6422">
        <v>269.08462378759401</v>
      </c>
    </row>
    <row r="6423" spans="1:20" x14ac:dyDescent="0.25">
      <c r="A6423">
        <v>2941</v>
      </c>
      <c r="B6423">
        <v>1499</v>
      </c>
      <c r="C6423">
        <v>245.927630662757</v>
      </c>
      <c r="D6423">
        <v>9.9248987323087498E-2</v>
      </c>
      <c r="E6423">
        <v>0</v>
      </c>
      <c r="F6423">
        <v>0.62869754194483796</v>
      </c>
      <c r="G6423">
        <v>269</v>
      </c>
      <c r="H6423">
        <v>4</v>
      </c>
      <c r="I6423">
        <v>93.551447116529701</v>
      </c>
      <c r="J6423">
        <v>215.477039766839</v>
      </c>
      <c r="K6423">
        <v>14.806310819158499</v>
      </c>
      <c r="L6423">
        <v>-39.488300000000002</v>
      </c>
      <c r="M6423">
        <v>186.235904177999</v>
      </c>
      <c r="N6423">
        <v>104.976991714259</v>
      </c>
      <c r="O6423">
        <v>2.1329277806859701</v>
      </c>
      <c r="P6423">
        <v>20.2</v>
      </c>
      <c r="Q6423">
        <v>0</v>
      </c>
      <c r="R6423">
        <v>-1.3580551371491401</v>
      </c>
      <c r="S6423">
        <v>250.47354825124199</v>
      </c>
      <c r="T6423">
        <f>IF(AND(C6423&gt;=$V$3,B6423=$V$1,A6423&lt;=2004),1,0)</f>
        <v>0</v>
      </c>
    </row>
    <row r="6424" spans="1:20" hidden="1" x14ac:dyDescent="0.25">
      <c r="A6424">
        <v>2941</v>
      </c>
      <c r="B6424">
        <v>1513</v>
      </c>
      <c r="C6424">
        <v>249.611491206415</v>
      </c>
      <c r="D6424">
        <v>0.103239631788999</v>
      </c>
      <c r="E6424">
        <v>0</v>
      </c>
      <c r="F6424">
        <v>0.60396107710399305</v>
      </c>
      <c r="G6424">
        <v>269</v>
      </c>
      <c r="H6424">
        <v>4</v>
      </c>
      <c r="I6424">
        <v>100.1386136611</v>
      </c>
      <c r="J6424">
        <v>216.98834081272099</v>
      </c>
      <c r="K6424">
        <v>14.806310819158499</v>
      </c>
      <c r="L6424">
        <v>-37.064602000000001</v>
      </c>
      <c r="M6424">
        <v>197.63451319557899</v>
      </c>
      <c r="N6424">
        <v>111.811844624125</v>
      </c>
      <c r="O6424">
        <v>3.1645873181376798</v>
      </c>
      <c r="P6424">
        <v>19.78</v>
      </c>
      <c r="Q6424">
        <v>0</v>
      </c>
      <c r="R6424">
        <v>-1.1573239892737399</v>
      </c>
      <c r="S6424">
        <v>253.45773068597299</v>
      </c>
    </row>
    <row r="6425" spans="1:20" hidden="1" x14ac:dyDescent="0.25">
      <c r="A6425">
        <v>2941</v>
      </c>
      <c r="B6425">
        <v>3090</v>
      </c>
      <c r="C6425">
        <v>267.33847466498798</v>
      </c>
      <c r="D6425">
        <v>8.3793816259953705E-2</v>
      </c>
      <c r="E6425">
        <v>0</v>
      </c>
      <c r="F6425">
        <v>-0.19387176018604599</v>
      </c>
      <c r="G6425">
        <v>269</v>
      </c>
      <c r="H6425">
        <v>4</v>
      </c>
      <c r="I6425">
        <v>176.472511746685</v>
      </c>
      <c r="J6425">
        <v>246.216762423326</v>
      </c>
      <c r="K6425">
        <v>14.806310819158499</v>
      </c>
      <c r="L6425">
        <v>47.642398999999997</v>
      </c>
      <c r="M6425">
        <v>261.185040062577</v>
      </c>
      <c r="N6425">
        <v>144.98677048418401</v>
      </c>
      <c r="O6425">
        <v>-0.25998619386091998</v>
      </c>
      <c r="P6425">
        <v>0.78</v>
      </c>
      <c r="Q6425">
        <v>0</v>
      </c>
      <c r="R6425">
        <v>3.5910209552226902</v>
      </c>
      <c r="S6425">
        <v>255.066784835287</v>
      </c>
    </row>
    <row r="6426" spans="1:20" hidden="1" x14ac:dyDescent="0.25">
      <c r="A6426">
        <v>2942</v>
      </c>
      <c r="B6426">
        <v>333</v>
      </c>
      <c r="C6426">
        <v>272.08626937171903</v>
      </c>
      <c r="D6426">
        <v>7.6176751142390295E-2</v>
      </c>
      <c r="E6426">
        <v>0</v>
      </c>
      <c r="F6426">
        <v>-6.6888105234972503E-2</v>
      </c>
      <c r="G6426">
        <v>270</v>
      </c>
      <c r="H6426">
        <v>4</v>
      </c>
      <c r="I6426">
        <v>191.33277499035</v>
      </c>
      <c r="J6426">
        <v>255.99457872092</v>
      </c>
      <c r="K6426">
        <v>14.448390738005701</v>
      </c>
      <c r="L6426">
        <v>22.605801</v>
      </c>
      <c r="M6426">
        <v>279.62061634521302</v>
      </c>
      <c r="N6426">
        <v>153.93722816475599</v>
      </c>
      <c r="O6426">
        <v>0.354181560338235</v>
      </c>
      <c r="P6426">
        <v>1.0900000000000001</v>
      </c>
      <c r="Q6426">
        <v>0</v>
      </c>
      <c r="R6426">
        <v>0.85999215335438906</v>
      </c>
      <c r="S6426">
        <v>269.09865546633898</v>
      </c>
    </row>
    <row r="6427" spans="1:20" x14ac:dyDescent="0.25">
      <c r="A6427">
        <v>2942</v>
      </c>
      <c r="B6427">
        <v>1499</v>
      </c>
      <c r="C6427">
        <v>246.08566650460901</v>
      </c>
      <c r="D6427">
        <v>9.8849506564954601E-2</v>
      </c>
      <c r="E6427">
        <v>0</v>
      </c>
      <c r="F6427">
        <v>-0.36192312055676701</v>
      </c>
      <c r="G6427">
        <v>270</v>
      </c>
      <c r="H6427">
        <v>4</v>
      </c>
      <c r="I6427">
        <v>95.028355211630895</v>
      </c>
      <c r="J6427">
        <v>215.63507560868999</v>
      </c>
      <c r="K6427">
        <v>14.448390738005701</v>
      </c>
      <c r="L6427">
        <v>-39.488300000000002</v>
      </c>
      <c r="M6427">
        <v>186.67387762745</v>
      </c>
      <c r="N6427">
        <v>105.184589634714</v>
      </c>
      <c r="O6427">
        <v>2.1739979351641501</v>
      </c>
      <c r="P6427">
        <v>19.829999999999998</v>
      </c>
      <c r="Q6427">
        <v>0</v>
      </c>
      <c r="R6427">
        <v>-1.31006269481366</v>
      </c>
      <c r="S6427">
        <v>250.45217319706501</v>
      </c>
      <c r="T6427">
        <f>IF(AND(C6427&gt;=$V$3,B6427=$V$1,A6427&lt;=2004),1,0)</f>
        <v>0</v>
      </c>
    </row>
    <row r="6428" spans="1:20" hidden="1" x14ac:dyDescent="0.25">
      <c r="A6428">
        <v>2942</v>
      </c>
      <c r="B6428">
        <v>1513</v>
      </c>
      <c r="C6428">
        <v>249.77659227687201</v>
      </c>
      <c r="D6428">
        <v>0.102824088542777</v>
      </c>
      <c r="E6428">
        <v>0</v>
      </c>
      <c r="F6428">
        <v>-0.37912052214630998</v>
      </c>
      <c r="G6428">
        <v>270</v>
      </c>
      <c r="H6428">
        <v>4</v>
      </c>
      <c r="I6428">
        <v>101.60716916606199</v>
      </c>
      <c r="J6428">
        <v>217.153441883178</v>
      </c>
      <c r="K6428">
        <v>14.448390738005701</v>
      </c>
      <c r="L6428">
        <v>-37.064602000000001</v>
      </c>
      <c r="M6428">
        <v>198.11280421759099</v>
      </c>
      <c r="N6428">
        <v>112.04014582382101</v>
      </c>
      <c r="O6428">
        <v>3.1888557478972301</v>
      </c>
      <c r="P6428">
        <v>19.47</v>
      </c>
      <c r="Q6428">
        <v>0</v>
      </c>
      <c r="R6428">
        <v>-1.1084263538459</v>
      </c>
      <c r="S6428">
        <v>253.43964554130201</v>
      </c>
    </row>
    <row r="6429" spans="1:20" hidden="1" x14ac:dyDescent="0.25">
      <c r="A6429">
        <v>2942</v>
      </c>
      <c r="B6429">
        <v>3090</v>
      </c>
      <c r="C6429">
        <v>267.19602662571401</v>
      </c>
      <c r="D6429">
        <v>8.3456543123479193E-2</v>
      </c>
      <c r="E6429">
        <v>0</v>
      </c>
      <c r="F6429">
        <v>0.31492453122623698</v>
      </c>
      <c r="G6429">
        <v>270</v>
      </c>
      <c r="H6429">
        <v>4</v>
      </c>
      <c r="I6429">
        <v>175.71631101299499</v>
      </c>
      <c r="J6429">
        <v>246.074314384052</v>
      </c>
      <c r="K6429">
        <v>14.448390738005701</v>
      </c>
      <c r="L6429">
        <v>47.642398999999997</v>
      </c>
      <c r="M6429">
        <v>260.67543639121601</v>
      </c>
      <c r="N6429">
        <v>144.652378898732</v>
      </c>
      <c r="O6429">
        <v>-0.25837702651620797</v>
      </c>
      <c r="P6429">
        <v>0.73</v>
      </c>
      <c r="Q6429">
        <v>0</v>
      </c>
      <c r="R6429">
        <v>3.5365100082192602</v>
      </c>
      <c r="S6429">
        <v>255.12448672491499</v>
      </c>
    </row>
    <row r="6430" spans="1:20" hidden="1" x14ac:dyDescent="0.25">
      <c r="A6430">
        <v>2943</v>
      </c>
      <c r="B6430">
        <v>333</v>
      </c>
      <c r="C6430">
        <v>272.105738300518</v>
      </c>
      <c r="D6430">
        <v>7.5864694967825899E-2</v>
      </c>
      <c r="E6430">
        <v>0</v>
      </c>
      <c r="F6430">
        <v>-5.2886949289884397E-2</v>
      </c>
      <c r="G6430">
        <v>271</v>
      </c>
      <c r="H6430">
        <v>4</v>
      </c>
      <c r="I6430">
        <v>191.49502827802399</v>
      </c>
      <c r="J6430">
        <v>256.01404764971898</v>
      </c>
      <c r="K6430">
        <v>14.086069537069299</v>
      </c>
      <c r="L6430">
        <v>22.605801</v>
      </c>
      <c r="M6430">
        <v>279.69245438495699</v>
      </c>
      <c r="N6430">
        <v>153.92251742022299</v>
      </c>
      <c r="O6430">
        <v>0.35813024781858699</v>
      </c>
      <c r="P6430">
        <v>1.1200000000000001</v>
      </c>
      <c r="Q6430">
        <v>0</v>
      </c>
      <c r="R6430">
        <v>0.86098382730459</v>
      </c>
      <c r="S6430">
        <v>269.11270332529</v>
      </c>
    </row>
    <row r="6431" spans="1:20" x14ac:dyDescent="0.25">
      <c r="A6431">
        <v>2943</v>
      </c>
      <c r="B6431">
        <v>1499</v>
      </c>
      <c r="C6431">
        <v>246.25673144875199</v>
      </c>
      <c r="D6431">
        <v>9.8444572009284498E-2</v>
      </c>
      <c r="E6431">
        <v>0</v>
      </c>
      <c r="F6431">
        <v>-0.34520307286936502</v>
      </c>
      <c r="G6431">
        <v>271</v>
      </c>
      <c r="H6431">
        <v>4</v>
      </c>
      <c r="I6431">
        <v>96.528055842131394</v>
      </c>
      <c r="J6431">
        <v>215.80614055283399</v>
      </c>
      <c r="K6431">
        <v>14.086069537069299</v>
      </c>
      <c r="L6431">
        <v>-39.488300000000002</v>
      </c>
      <c r="M6431">
        <v>187.15417522024899</v>
      </c>
      <c r="N6431">
        <v>105.415202215725</v>
      </c>
      <c r="O6431">
        <v>2.2164109088792401</v>
      </c>
      <c r="P6431">
        <v>19.45</v>
      </c>
      <c r="Q6431">
        <v>0</v>
      </c>
      <c r="R6431">
        <v>-1.25835926698982</v>
      </c>
      <c r="S6431">
        <v>250.431641738829</v>
      </c>
      <c r="T6431">
        <f>IF(AND(C6431&gt;=$V$3,B6431=$V$1,A6431&lt;=2004),1,0)</f>
        <v>0</v>
      </c>
    </row>
    <row r="6432" spans="1:20" hidden="1" x14ac:dyDescent="0.25">
      <c r="A6432">
        <v>2943</v>
      </c>
      <c r="B6432">
        <v>1513</v>
      </c>
      <c r="C6432">
        <v>249.955233220792</v>
      </c>
      <c r="D6432">
        <v>0.102402872210464</v>
      </c>
      <c r="E6432">
        <v>0</v>
      </c>
      <c r="F6432">
        <v>-0.35873628365870702</v>
      </c>
      <c r="G6432">
        <v>271</v>
      </c>
      <c r="H6432">
        <v>4</v>
      </c>
      <c r="I6432">
        <v>103.097300624567</v>
      </c>
      <c r="J6432">
        <v>217.33208282709799</v>
      </c>
      <c r="K6432">
        <v>14.086069537069299</v>
      </c>
      <c r="L6432">
        <v>-37.064602000000001</v>
      </c>
      <c r="M6432">
        <v>198.637477212693</v>
      </c>
      <c r="N6432">
        <v>112.293773743895</v>
      </c>
      <c r="O6432">
        <v>3.2135297529682298</v>
      </c>
      <c r="P6432">
        <v>19.149999999999999</v>
      </c>
      <c r="Q6432">
        <v>0</v>
      </c>
      <c r="R6432">
        <v>-1.05563493781787</v>
      </c>
      <c r="S6432">
        <v>253.42242174424501</v>
      </c>
    </row>
    <row r="6433" spans="1:20" hidden="1" x14ac:dyDescent="0.25">
      <c r="A6433">
        <v>2943</v>
      </c>
      <c r="B6433">
        <v>3090</v>
      </c>
      <c r="C6433">
        <v>267.04170754856699</v>
      </c>
      <c r="D6433">
        <v>8.3114665461345799E-2</v>
      </c>
      <c r="E6433">
        <v>0</v>
      </c>
      <c r="F6433">
        <v>0.31451890171383401</v>
      </c>
      <c r="G6433">
        <v>271</v>
      </c>
      <c r="H6433">
        <v>4</v>
      </c>
      <c r="I6433">
        <v>174.94049641764701</v>
      </c>
      <c r="J6433">
        <v>245.91999530690501</v>
      </c>
      <c r="K6433">
        <v>14.086069537069299</v>
      </c>
      <c r="L6433">
        <v>47.642398999999997</v>
      </c>
      <c r="M6433">
        <v>260.12028941019901</v>
      </c>
      <c r="N6433">
        <v>144.29209081359599</v>
      </c>
      <c r="O6433">
        <v>-0.256306590221829</v>
      </c>
      <c r="P6433">
        <v>0.67</v>
      </c>
      <c r="Q6433">
        <v>0</v>
      </c>
      <c r="R6433">
        <v>3.4788299139104</v>
      </c>
      <c r="S6433">
        <v>255.18124750298799</v>
      </c>
    </row>
    <row r="6434" spans="1:20" hidden="1" x14ac:dyDescent="0.25">
      <c r="A6434">
        <v>2944</v>
      </c>
      <c r="B6434">
        <v>333</v>
      </c>
      <c r="C6434">
        <v>272.12276439767197</v>
      </c>
      <c r="D6434">
        <v>7.5571973059656003E-2</v>
      </c>
      <c r="E6434">
        <v>0</v>
      </c>
      <c r="F6434">
        <v>6.47219267039994E-2</v>
      </c>
      <c r="G6434">
        <v>272</v>
      </c>
      <c r="H6434">
        <v>4</v>
      </c>
      <c r="I6434">
        <v>191.49502827802399</v>
      </c>
      <c r="J6434">
        <v>256.03107374687301</v>
      </c>
      <c r="K6434">
        <v>14.086069537069299</v>
      </c>
      <c r="L6434">
        <v>22.605801</v>
      </c>
      <c r="M6434">
        <v>279.77251571217499</v>
      </c>
      <c r="N6434">
        <v>153.915539279326</v>
      </c>
      <c r="O6434">
        <v>0.36201005718608198</v>
      </c>
      <c r="P6434">
        <v>1.1399999999999999</v>
      </c>
      <c r="Q6434">
        <v>0</v>
      </c>
      <c r="R6434">
        <v>0.86254609525958303</v>
      </c>
      <c r="S6434">
        <v>269.12677667429</v>
      </c>
    </row>
    <row r="6435" spans="1:20" x14ac:dyDescent="0.25">
      <c r="A6435">
        <v>2944</v>
      </c>
      <c r="B6435">
        <v>1499</v>
      </c>
      <c r="C6435">
        <v>246.40222946847399</v>
      </c>
      <c r="D6435">
        <v>9.8064726245985195E-2</v>
      </c>
      <c r="E6435">
        <v>0</v>
      </c>
      <c r="F6435">
        <v>0.67739138570475199</v>
      </c>
      <c r="G6435">
        <v>272</v>
      </c>
      <c r="H6435">
        <v>4</v>
      </c>
      <c r="I6435">
        <v>96.528055842131394</v>
      </c>
      <c r="J6435">
        <v>215.951638572555</v>
      </c>
      <c r="K6435">
        <v>14.086069537069299</v>
      </c>
      <c r="L6435">
        <v>-39.488300000000002</v>
      </c>
      <c r="M6435">
        <v>187.67511441262599</v>
      </c>
      <c r="N6435">
        <v>105.670883708186</v>
      </c>
      <c r="O6435">
        <v>2.2594923241851301</v>
      </c>
      <c r="P6435">
        <v>19.05</v>
      </c>
      <c r="Q6435">
        <v>0</v>
      </c>
      <c r="R6435">
        <v>-1.20314416589471</v>
      </c>
      <c r="S6435">
        <v>250.41201117318499</v>
      </c>
      <c r="T6435">
        <f>IF(AND(C6435&gt;=$V$3,B6435=$V$1,A6435&lt;=2004),1,0)</f>
        <v>0</v>
      </c>
    </row>
    <row r="6436" spans="1:20" hidden="1" x14ac:dyDescent="0.25">
      <c r="A6436">
        <v>2944</v>
      </c>
      <c r="B6436">
        <v>1513</v>
      </c>
      <c r="C6436">
        <v>250.108583853666</v>
      </c>
      <c r="D6436">
        <v>0.102007753451096</v>
      </c>
      <c r="E6436">
        <v>0</v>
      </c>
      <c r="F6436">
        <v>0.67006349577396496</v>
      </c>
      <c r="G6436">
        <v>272</v>
      </c>
      <c r="H6436">
        <v>4</v>
      </c>
      <c r="I6436">
        <v>103.097300624567</v>
      </c>
      <c r="J6436">
        <v>217.485433459972</v>
      </c>
      <c r="K6436">
        <v>14.086069537069299</v>
      </c>
      <c r="L6436">
        <v>-37.064602000000001</v>
      </c>
      <c r="M6436">
        <v>199.20635154140501</v>
      </c>
      <c r="N6436">
        <v>112.57472748498699</v>
      </c>
      <c r="O6436">
        <v>3.2378320146593298</v>
      </c>
      <c r="P6436">
        <v>18.8</v>
      </c>
      <c r="Q6436">
        <v>0</v>
      </c>
      <c r="R6436">
        <v>-0.99918976797296699</v>
      </c>
      <c r="S6436">
        <v>253.40611890964999</v>
      </c>
    </row>
    <row r="6437" spans="1:20" hidden="1" x14ac:dyDescent="0.25">
      <c r="A6437">
        <v>2944</v>
      </c>
      <c r="B6437">
        <v>3090</v>
      </c>
      <c r="C6437">
        <v>266.895762447864</v>
      </c>
      <c r="D6437">
        <v>8.2793969734814898E-2</v>
      </c>
      <c r="E6437">
        <v>0</v>
      </c>
      <c r="F6437">
        <v>-0.22186622601623901</v>
      </c>
      <c r="G6437">
        <v>272</v>
      </c>
      <c r="H6437">
        <v>4</v>
      </c>
      <c r="I6437">
        <v>174.94049641764701</v>
      </c>
      <c r="J6437">
        <v>245.77405020620199</v>
      </c>
      <c r="K6437">
        <v>14.086069537069299</v>
      </c>
      <c r="L6437">
        <v>47.642398999999997</v>
      </c>
      <c r="M6437">
        <v>259.51987987124198</v>
      </c>
      <c r="N6437">
        <v>143.91003373150599</v>
      </c>
      <c r="O6437">
        <v>-0.25362275002953599</v>
      </c>
      <c r="P6437">
        <v>0.61</v>
      </c>
      <c r="Q6437">
        <v>0</v>
      </c>
      <c r="R6437">
        <v>3.4179999849537301</v>
      </c>
      <c r="S6437">
        <v>255.23701577663101</v>
      </c>
    </row>
    <row r="6438" spans="1:20" hidden="1" x14ac:dyDescent="0.25">
      <c r="A6438">
        <v>2945</v>
      </c>
      <c r="B6438">
        <v>333</v>
      </c>
      <c r="C6438">
        <v>272.14212071873999</v>
      </c>
      <c r="D6438">
        <v>7.5284712834597298E-2</v>
      </c>
      <c r="E6438">
        <v>0</v>
      </c>
      <c r="F6438">
        <v>-6.1738329255107603E-2</v>
      </c>
      <c r="G6438">
        <v>273</v>
      </c>
      <c r="H6438">
        <v>4</v>
      </c>
      <c r="I6438">
        <v>191.64678138333301</v>
      </c>
      <c r="J6438">
        <v>256.05043006794102</v>
      </c>
      <c r="K6438">
        <v>13.7194575828971</v>
      </c>
      <c r="L6438">
        <v>22.605801</v>
      </c>
      <c r="M6438">
        <v>279.84254556403403</v>
      </c>
      <c r="N6438">
        <v>153.90384801771401</v>
      </c>
      <c r="O6438">
        <v>0.366732460612821</v>
      </c>
      <c r="P6438">
        <v>1.18</v>
      </c>
      <c r="Q6438">
        <v>0</v>
      </c>
      <c r="R6438">
        <v>0.86339703131986401</v>
      </c>
      <c r="S6438">
        <v>269.140863907209</v>
      </c>
    </row>
    <row r="6439" spans="1:20" x14ac:dyDescent="0.25">
      <c r="A6439">
        <v>2945</v>
      </c>
      <c r="B6439">
        <v>1499</v>
      </c>
      <c r="C6439">
        <v>246.56107705207</v>
      </c>
      <c r="D6439">
        <v>9.7691967745826599E-2</v>
      </c>
      <c r="E6439">
        <v>0</v>
      </c>
      <c r="F6439">
        <v>-0.35369364025258898</v>
      </c>
      <c r="G6439">
        <v>273</v>
      </c>
      <c r="H6439">
        <v>4</v>
      </c>
      <c r="I6439">
        <v>98.050198118371696</v>
      </c>
      <c r="J6439">
        <v>216.11048615615201</v>
      </c>
      <c r="K6439">
        <v>13.7194575828971</v>
      </c>
      <c r="L6439">
        <v>-39.488300000000002</v>
      </c>
      <c r="M6439">
        <v>188.119050582043</v>
      </c>
      <c r="N6439">
        <v>105.883630185329</v>
      </c>
      <c r="O6439">
        <v>2.3030572761146999</v>
      </c>
      <c r="P6439">
        <v>18.64</v>
      </c>
      <c r="Q6439">
        <v>0</v>
      </c>
      <c r="R6439">
        <v>-1.15555667770906</v>
      </c>
      <c r="S6439">
        <v>250.39315704758599</v>
      </c>
      <c r="T6439">
        <f>IF(AND(C6439&gt;=$V$3,B6439=$V$1,A6439&lt;=2004),1,0)</f>
        <v>0</v>
      </c>
    </row>
    <row r="6440" spans="1:20" hidden="1" x14ac:dyDescent="0.25">
      <c r="A6440">
        <v>2945</v>
      </c>
      <c r="B6440">
        <v>1513</v>
      </c>
      <c r="C6440">
        <v>250.27537605642601</v>
      </c>
      <c r="D6440">
        <v>0.101620006922486</v>
      </c>
      <c r="E6440">
        <v>0</v>
      </c>
      <c r="F6440">
        <v>-0.35613174133709102</v>
      </c>
      <c r="G6440">
        <v>273</v>
      </c>
      <c r="H6440">
        <v>4</v>
      </c>
      <c r="I6440">
        <v>104.60862608003001</v>
      </c>
      <c r="J6440">
        <v>217.65222566273201</v>
      </c>
      <c r="K6440">
        <v>13.7194575828971</v>
      </c>
      <c r="L6440">
        <v>-37.064602000000001</v>
      </c>
      <c r="M6440">
        <v>199.69566387047999</v>
      </c>
      <c r="N6440">
        <v>112.811166446748</v>
      </c>
      <c r="O6440">
        <v>3.26392128194342</v>
      </c>
      <c r="P6440">
        <v>18.440000000000001</v>
      </c>
      <c r="Q6440">
        <v>0</v>
      </c>
      <c r="R6440">
        <v>-0.95029827919171395</v>
      </c>
      <c r="S6440">
        <v>253.39061379124399</v>
      </c>
    </row>
    <row r="6441" spans="1:20" hidden="1" x14ac:dyDescent="0.25">
      <c r="A6441">
        <v>2945</v>
      </c>
      <c r="B6441">
        <v>3090</v>
      </c>
      <c r="C6441">
        <v>266.73748299571298</v>
      </c>
      <c r="D6441">
        <v>8.2479257634328201E-2</v>
      </c>
      <c r="E6441">
        <v>0</v>
      </c>
      <c r="F6441">
        <v>0.32679420119713098</v>
      </c>
      <c r="G6441">
        <v>273</v>
      </c>
      <c r="H6441">
        <v>4</v>
      </c>
      <c r="I6441">
        <v>174.145099295693</v>
      </c>
      <c r="J6441">
        <v>245.615770754051</v>
      </c>
      <c r="K6441">
        <v>13.7194575828971</v>
      </c>
      <c r="L6441">
        <v>47.642398999999997</v>
      </c>
      <c r="M6441">
        <v>258.95300787743201</v>
      </c>
      <c r="N6441">
        <v>143.54759161695301</v>
      </c>
      <c r="O6441">
        <v>-0.25099812415316203</v>
      </c>
      <c r="P6441">
        <v>0.54</v>
      </c>
      <c r="Q6441">
        <v>0</v>
      </c>
      <c r="R6441">
        <v>3.35986933000197</v>
      </c>
      <c r="S6441">
        <v>255.29183558734701</v>
      </c>
    </row>
    <row r="6442" spans="1:20" hidden="1" x14ac:dyDescent="0.25">
      <c r="A6442">
        <v>2946</v>
      </c>
      <c r="B6442">
        <v>333</v>
      </c>
      <c r="C6442">
        <v>272.15945173394499</v>
      </c>
      <c r="D6442">
        <v>7.5001376939668504E-2</v>
      </c>
      <c r="E6442">
        <v>0</v>
      </c>
      <c r="F6442">
        <v>5.3659731043508102E-2</v>
      </c>
      <c r="G6442">
        <v>274</v>
      </c>
      <c r="H6442">
        <v>4</v>
      </c>
      <c r="I6442">
        <v>191.64678138333301</v>
      </c>
      <c r="J6442">
        <v>256.06776108314602</v>
      </c>
      <c r="K6442">
        <v>13.7194575828971</v>
      </c>
      <c r="L6442">
        <v>22.605801</v>
      </c>
      <c r="M6442">
        <v>279.922175802156</v>
      </c>
      <c r="N6442">
        <v>153.89797934080099</v>
      </c>
      <c r="O6442">
        <v>0.37009011380006301</v>
      </c>
      <c r="P6442">
        <v>1.21</v>
      </c>
      <c r="Q6442">
        <v>0</v>
      </c>
      <c r="R6442">
        <v>0.86491550051458699</v>
      </c>
      <c r="S6442">
        <v>269.15497591555402</v>
      </c>
    </row>
    <row r="6443" spans="1:20" x14ac:dyDescent="0.25">
      <c r="A6443">
        <v>2946</v>
      </c>
      <c r="B6443">
        <v>1499</v>
      </c>
      <c r="C6443">
        <v>246.693971902535</v>
      </c>
      <c r="D6443">
        <v>9.7324301588031306E-2</v>
      </c>
      <c r="E6443">
        <v>0</v>
      </c>
      <c r="F6443">
        <v>0.68761308682519096</v>
      </c>
      <c r="G6443">
        <v>274</v>
      </c>
      <c r="H6443">
        <v>4</v>
      </c>
      <c r="I6443">
        <v>98.050198118371696</v>
      </c>
      <c r="J6443">
        <v>216.243381006616</v>
      </c>
      <c r="K6443">
        <v>13.7194575828971</v>
      </c>
      <c r="L6443">
        <v>-39.488300000000002</v>
      </c>
      <c r="M6443">
        <v>188.60461705263799</v>
      </c>
      <c r="N6443">
        <v>106.12004611000199</v>
      </c>
      <c r="O6443">
        <v>2.3458056019927902</v>
      </c>
      <c r="P6443">
        <v>18.21</v>
      </c>
      <c r="Q6443">
        <v>0</v>
      </c>
      <c r="R6443">
        <v>-1.10434581092798</v>
      </c>
      <c r="S6443">
        <v>250.375138481275</v>
      </c>
      <c r="T6443">
        <f>IF(AND(C6443&gt;=$V$3,B6443=$V$1,A6443&lt;=2004),1,0)</f>
        <v>0</v>
      </c>
    </row>
    <row r="6444" spans="1:20" hidden="1" x14ac:dyDescent="0.25">
      <c r="A6444">
        <v>2946</v>
      </c>
      <c r="B6444">
        <v>1513</v>
      </c>
      <c r="C6444">
        <v>250.41657025735199</v>
      </c>
      <c r="D6444">
        <v>0.101237557491254</v>
      </c>
      <c r="E6444">
        <v>0</v>
      </c>
      <c r="F6444">
        <v>0.67821548168824897</v>
      </c>
      <c r="G6444">
        <v>274</v>
      </c>
      <c r="H6444">
        <v>4</v>
      </c>
      <c r="I6444">
        <v>104.60862608003001</v>
      </c>
      <c r="J6444">
        <v>217.79341986365799</v>
      </c>
      <c r="K6444">
        <v>13.7194575828971</v>
      </c>
      <c r="L6444">
        <v>-37.064602000000001</v>
      </c>
      <c r="M6444">
        <v>200.22888847647101</v>
      </c>
      <c r="N6444">
        <v>113.072660672419</v>
      </c>
      <c r="O6444">
        <v>3.28997143119846</v>
      </c>
      <c r="P6444">
        <v>18.059999999999999</v>
      </c>
      <c r="Q6444">
        <v>0</v>
      </c>
      <c r="R6444">
        <v>-0.89776302856864498</v>
      </c>
      <c r="S6444">
        <v>253.375965840845</v>
      </c>
    </row>
    <row r="6445" spans="1:20" hidden="1" x14ac:dyDescent="0.25">
      <c r="A6445">
        <v>2946</v>
      </c>
      <c r="B6445">
        <v>3090</v>
      </c>
      <c r="C6445">
        <v>266.58752973862101</v>
      </c>
      <c r="D6445">
        <v>8.2168844890558798E-2</v>
      </c>
      <c r="E6445">
        <v>0</v>
      </c>
      <c r="F6445">
        <v>-0.22060022461117501</v>
      </c>
      <c r="G6445">
        <v>274</v>
      </c>
      <c r="H6445">
        <v>4</v>
      </c>
      <c r="I6445">
        <v>174.145099295693</v>
      </c>
      <c r="J6445">
        <v>245.465817496959</v>
      </c>
      <c r="K6445">
        <v>13.7194575828971</v>
      </c>
      <c r="L6445">
        <v>47.642398999999997</v>
      </c>
      <c r="M6445">
        <v>258.33927772287399</v>
      </c>
      <c r="N6445">
        <v>143.159936927497</v>
      </c>
      <c r="O6445">
        <v>-0.24788525545467799</v>
      </c>
      <c r="P6445">
        <v>0.47</v>
      </c>
      <c r="Q6445">
        <v>0</v>
      </c>
      <c r="R6445">
        <v>3.2984574391922599</v>
      </c>
      <c r="S6445">
        <v>255.34565339831201</v>
      </c>
    </row>
    <row r="6446" spans="1:20" hidden="1" x14ac:dyDescent="0.25">
      <c r="A6446">
        <v>2947</v>
      </c>
      <c r="B6446">
        <v>333</v>
      </c>
      <c r="C6446">
        <v>272.17853617831298</v>
      </c>
      <c r="D6446">
        <v>7.4734425654453596E-2</v>
      </c>
      <c r="E6446">
        <v>0</v>
      </c>
      <c r="F6446">
        <v>-4.64563714548972E-2</v>
      </c>
      <c r="G6446">
        <v>275</v>
      </c>
      <c r="H6446">
        <v>4</v>
      </c>
      <c r="I6446">
        <v>191.78765917649201</v>
      </c>
      <c r="J6446">
        <v>256.08684552751498</v>
      </c>
      <c r="K6446">
        <v>13.3486665490418</v>
      </c>
      <c r="L6446">
        <v>22.605801</v>
      </c>
      <c r="M6446">
        <v>279.99348852535098</v>
      </c>
      <c r="N6446">
        <v>153.89027694643701</v>
      </c>
      <c r="O6446">
        <v>0.37403821872771598</v>
      </c>
      <c r="P6446">
        <v>1.24</v>
      </c>
      <c r="Q6446">
        <v>0</v>
      </c>
      <c r="R6446">
        <v>0.86584316818984797</v>
      </c>
      <c r="S6446">
        <v>269.16910305977501</v>
      </c>
    </row>
    <row r="6447" spans="1:20" x14ac:dyDescent="0.25">
      <c r="A6447">
        <v>2947</v>
      </c>
      <c r="B6447">
        <v>1499</v>
      </c>
      <c r="C6447">
        <v>246.840056512812</v>
      </c>
      <c r="D6447">
        <v>9.6977896649192999E-2</v>
      </c>
      <c r="E6447">
        <v>0</v>
      </c>
      <c r="F6447">
        <v>-0.34945965172159899</v>
      </c>
      <c r="G6447">
        <v>275</v>
      </c>
      <c r="H6447">
        <v>4</v>
      </c>
      <c r="I6447">
        <v>99.594415688070299</v>
      </c>
      <c r="J6447">
        <v>216.389465616894</v>
      </c>
      <c r="K6447">
        <v>13.3486665490418</v>
      </c>
      <c r="L6447">
        <v>-39.488300000000002</v>
      </c>
      <c r="M6447">
        <v>189.011572674962</v>
      </c>
      <c r="N6447">
        <v>106.314113343358</v>
      </c>
      <c r="O6447">
        <v>2.3882517604159101</v>
      </c>
      <c r="P6447">
        <v>17.760000000000002</v>
      </c>
      <c r="Q6447">
        <v>0</v>
      </c>
      <c r="R6447">
        <v>-1.06085491308033</v>
      </c>
      <c r="S6447">
        <v>250.35782951481801</v>
      </c>
      <c r="T6447">
        <f>IF(AND(C6447&gt;=$V$3,B6447=$V$1,A6447&lt;=2004),1,0)</f>
        <v>0</v>
      </c>
    </row>
    <row r="6448" spans="1:20" hidden="1" x14ac:dyDescent="0.25">
      <c r="A6448">
        <v>2947</v>
      </c>
      <c r="B6448">
        <v>1513</v>
      </c>
      <c r="C6448">
        <v>250.57107643849901</v>
      </c>
      <c r="D6448">
        <v>0.100877224158893</v>
      </c>
      <c r="E6448">
        <v>0</v>
      </c>
      <c r="F6448">
        <v>-0.35269827217030902</v>
      </c>
      <c r="G6448">
        <v>275</v>
      </c>
      <c r="H6448">
        <v>4</v>
      </c>
      <c r="I6448">
        <v>106.14074885455</v>
      </c>
      <c r="J6448">
        <v>217.947926044805</v>
      </c>
      <c r="K6448">
        <v>13.3486665490418</v>
      </c>
      <c r="L6448">
        <v>-37.064602000000001</v>
      </c>
      <c r="M6448">
        <v>200.681111804946</v>
      </c>
      <c r="N6448">
        <v>113.290432146683</v>
      </c>
      <c r="O6448">
        <v>3.3165772692342599</v>
      </c>
      <c r="P6448">
        <v>17.66</v>
      </c>
      <c r="Q6448">
        <v>0</v>
      </c>
      <c r="R6448">
        <v>-0.852851746136149</v>
      </c>
      <c r="S6448">
        <v>253.362050665373</v>
      </c>
    </row>
    <row r="6449" spans="1:20" hidden="1" x14ac:dyDescent="0.25">
      <c r="A6449">
        <v>2947</v>
      </c>
      <c r="B6449">
        <v>3090</v>
      </c>
      <c r="C6449">
        <v>266.42480177967798</v>
      </c>
      <c r="D6449">
        <v>8.1876382543289994E-2</v>
      </c>
      <c r="E6449">
        <v>0</v>
      </c>
      <c r="F6449">
        <v>0.338461091389341</v>
      </c>
      <c r="G6449">
        <v>275</v>
      </c>
      <c r="H6449">
        <v>4</v>
      </c>
      <c r="I6449">
        <v>173.33015823736699</v>
      </c>
      <c r="J6449">
        <v>245.303089538016</v>
      </c>
      <c r="K6449">
        <v>13.3486665490418</v>
      </c>
      <c r="L6449">
        <v>47.642398999999997</v>
      </c>
      <c r="M6449">
        <v>257.75883944444797</v>
      </c>
      <c r="N6449">
        <v>142.79358536239701</v>
      </c>
      <c r="O6449">
        <v>-0.24435164089581901</v>
      </c>
      <c r="P6449">
        <v>0.39</v>
      </c>
      <c r="Q6449">
        <v>0</v>
      </c>
      <c r="R6449">
        <v>3.2397337889392399</v>
      </c>
      <c r="S6449">
        <v>255.39851307100599</v>
      </c>
    </row>
    <row r="6450" spans="1:20" hidden="1" x14ac:dyDescent="0.25">
      <c r="A6450">
        <v>2948</v>
      </c>
      <c r="B6450">
        <v>333</v>
      </c>
      <c r="C6450">
        <v>272.196116928327</v>
      </c>
      <c r="D6450">
        <v>7.4466097402523093E-2</v>
      </c>
      <c r="E6450">
        <v>0</v>
      </c>
      <c r="F6450">
        <v>3.9839828884674099E-2</v>
      </c>
      <c r="G6450">
        <v>276</v>
      </c>
      <c r="H6450">
        <v>4</v>
      </c>
      <c r="I6450">
        <v>191.78765917649201</v>
      </c>
      <c r="J6450">
        <v>256.10442627752798</v>
      </c>
      <c r="K6450">
        <v>13.3486665490418</v>
      </c>
      <c r="L6450">
        <v>22.605801</v>
      </c>
      <c r="M6450">
        <v>280.07203192624797</v>
      </c>
      <c r="N6450">
        <v>153.88617663607201</v>
      </c>
      <c r="O6450">
        <v>0.37827071785069499</v>
      </c>
      <c r="P6450">
        <v>1.28</v>
      </c>
      <c r="Q6450">
        <v>0</v>
      </c>
      <c r="R6450">
        <v>0.86727178493519397</v>
      </c>
      <c r="S6450">
        <v>269.18325351338501</v>
      </c>
    </row>
    <row r="6451" spans="1:20" x14ac:dyDescent="0.25">
      <c r="A6451">
        <v>2948</v>
      </c>
      <c r="B6451">
        <v>1499</v>
      </c>
      <c r="C6451">
        <v>246.95951128576201</v>
      </c>
      <c r="D6451">
        <v>9.6629704912173695E-2</v>
      </c>
      <c r="E6451">
        <v>0</v>
      </c>
      <c r="F6451">
        <v>0.70555259999187303</v>
      </c>
      <c r="G6451">
        <v>276</v>
      </c>
      <c r="H6451">
        <v>4</v>
      </c>
      <c r="I6451">
        <v>99.594415688070299</v>
      </c>
      <c r="J6451">
        <v>216.50892038984301</v>
      </c>
      <c r="K6451">
        <v>13.3486665490418</v>
      </c>
      <c r="L6451">
        <v>-39.488300000000002</v>
      </c>
      <c r="M6451">
        <v>189.459677954401</v>
      </c>
      <c r="N6451">
        <v>106.530908177748</v>
      </c>
      <c r="O6451">
        <v>2.43109709117478</v>
      </c>
      <c r="P6451">
        <v>17.29</v>
      </c>
      <c r="Q6451">
        <v>0</v>
      </c>
      <c r="R6451">
        <v>-1.0137674273780599</v>
      </c>
      <c r="S6451">
        <v>250.34128883033901</v>
      </c>
      <c r="T6451">
        <f>IF(AND(C6451&gt;=$V$3,B6451=$V$1,A6451&lt;=2004),1,0)</f>
        <v>0</v>
      </c>
    </row>
    <row r="6452" spans="1:20" hidden="1" x14ac:dyDescent="0.25">
      <c r="A6452">
        <v>2948</v>
      </c>
      <c r="B6452">
        <v>1513</v>
      </c>
      <c r="C6452">
        <v>250.69936628278401</v>
      </c>
      <c r="D6452">
        <v>0.100515032184029</v>
      </c>
      <c r="E6452">
        <v>0</v>
      </c>
      <c r="F6452">
        <v>0.69459793213744203</v>
      </c>
      <c r="G6452">
        <v>276</v>
      </c>
      <c r="H6452">
        <v>4</v>
      </c>
      <c r="I6452">
        <v>106.14074885455</v>
      </c>
      <c r="J6452">
        <v>218.07621588909001</v>
      </c>
      <c r="K6452">
        <v>13.3486665490418</v>
      </c>
      <c r="L6452">
        <v>-37.064602000000001</v>
      </c>
      <c r="M6452">
        <v>201.17684865367499</v>
      </c>
      <c r="N6452">
        <v>113.53231020227599</v>
      </c>
      <c r="O6452">
        <v>3.34437454384349</v>
      </c>
      <c r="P6452">
        <v>17.239999999999998</v>
      </c>
      <c r="Q6452">
        <v>0</v>
      </c>
      <c r="R6452">
        <v>-0.80431533252514098</v>
      </c>
      <c r="S6452">
        <v>253.34892741266401</v>
      </c>
    </row>
    <row r="6453" spans="1:20" hidden="1" x14ac:dyDescent="0.25">
      <c r="A6453">
        <v>2948</v>
      </c>
      <c r="B6453">
        <v>3090</v>
      </c>
      <c r="C6453">
        <v>266.27046789736602</v>
      </c>
      <c r="D6453">
        <v>8.1582411640191005E-2</v>
      </c>
      <c r="E6453">
        <v>0</v>
      </c>
      <c r="F6453">
        <v>-0.22239866963677299</v>
      </c>
      <c r="G6453">
        <v>276</v>
      </c>
      <c r="H6453">
        <v>4</v>
      </c>
      <c r="I6453">
        <v>173.33015823736699</v>
      </c>
      <c r="J6453">
        <v>245.14875565570401</v>
      </c>
      <c r="K6453">
        <v>13.3486665490418</v>
      </c>
      <c r="L6453">
        <v>47.642398999999997</v>
      </c>
      <c r="M6453">
        <v>257.130060140784</v>
      </c>
      <c r="N6453">
        <v>142.4003331948</v>
      </c>
      <c r="O6453">
        <v>-0.239609107285082</v>
      </c>
      <c r="P6453">
        <v>0.31</v>
      </c>
      <c r="Q6453">
        <v>0</v>
      </c>
      <c r="R6453">
        <v>3.1776047889797998</v>
      </c>
      <c r="S6453">
        <v>255.450359043558</v>
      </c>
    </row>
    <row r="6454" spans="1:20" hidden="1" x14ac:dyDescent="0.25">
      <c r="A6454">
        <v>2949</v>
      </c>
      <c r="B6454">
        <v>333</v>
      </c>
      <c r="C6454">
        <v>272.215249157882</v>
      </c>
      <c r="D6454">
        <v>7.4217587902952395E-2</v>
      </c>
      <c r="E6454">
        <v>0</v>
      </c>
      <c r="F6454">
        <v>-4.1105791289077799E-2</v>
      </c>
      <c r="G6454">
        <v>277</v>
      </c>
      <c r="H6454">
        <v>4</v>
      </c>
      <c r="I6454">
        <v>191.91728990626501</v>
      </c>
      <c r="J6454">
        <v>256.12355850708298</v>
      </c>
      <c r="K6454">
        <v>12.9738093820442</v>
      </c>
      <c r="L6454">
        <v>22.605801</v>
      </c>
      <c r="M6454">
        <v>280.144401386948</v>
      </c>
      <c r="N6454">
        <v>153.882056444738</v>
      </c>
      <c r="O6454">
        <v>0.38178455279325602</v>
      </c>
      <c r="P6454">
        <v>1.31</v>
      </c>
      <c r="Q6454">
        <v>0</v>
      </c>
      <c r="R6454">
        <v>0.86826034296835097</v>
      </c>
      <c r="S6454">
        <v>269.19742009636201</v>
      </c>
    </row>
    <row r="6455" spans="1:20" x14ac:dyDescent="0.25">
      <c r="A6455">
        <v>2949</v>
      </c>
      <c r="B6455">
        <v>1499</v>
      </c>
      <c r="C6455">
        <v>247.09246435268801</v>
      </c>
      <c r="D6455">
        <v>9.6307230652758799E-2</v>
      </c>
      <c r="E6455">
        <v>0</v>
      </c>
      <c r="F6455">
        <v>-0.357634189338708</v>
      </c>
      <c r="G6455">
        <v>277</v>
      </c>
      <c r="H6455">
        <v>4</v>
      </c>
      <c r="I6455">
        <v>101.16032681788001</v>
      </c>
      <c r="J6455">
        <v>216.64187345677001</v>
      </c>
      <c r="K6455">
        <v>12.9738093820442</v>
      </c>
      <c r="L6455">
        <v>-39.488300000000002</v>
      </c>
      <c r="M6455">
        <v>189.826689645963</v>
      </c>
      <c r="N6455">
        <v>106.704490505721</v>
      </c>
      <c r="O6455">
        <v>2.4737232393173199</v>
      </c>
      <c r="P6455">
        <v>16.809999999999999</v>
      </c>
      <c r="Q6455">
        <v>0</v>
      </c>
      <c r="R6455">
        <v>-0.97457565322606798</v>
      </c>
      <c r="S6455">
        <v>250.32538760097901</v>
      </c>
      <c r="T6455">
        <f>IF(AND(C6455&gt;=$V$3,B6455=$V$1,A6455&lt;=2004),1,0)</f>
        <v>0</v>
      </c>
    </row>
    <row r="6456" spans="1:20" hidden="1" x14ac:dyDescent="0.25">
      <c r="A6456">
        <v>2949</v>
      </c>
      <c r="B6456">
        <v>1513</v>
      </c>
      <c r="C6456">
        <v>250.84092508785599</v>
      </c>
      <c r="D6456">
        <v>0.10017959174578001</v>
      </c>
      <c r="E6456">
        <v>0</v>
      </c>
      <c r="F6456">
        <v>-0.35155846691557202</v>
      </c>
      <c r="G6456">
        <v>277</v>
      </c>
      <c r="H6456">
        <v>4</v>
      </c>
      <c r="I6456">
        <v>107.69325766910499</v>
      </c>
      <c r="J6456">
        <v>218.21777469416199</v>
      </c>
      <c r="K6456">
        <v>12.9738093820442</v>
      </c>
      <c r="L6456">
        <v>-37.064602000000001</v>
      </c>
      <c r="M6456">
        <v>201.589167179795</v>
      </c>
      <c r="N6456">
        <v>113.729673950381</v>
      </c>
      <c r="O6456">
        <v>3.3728069327757999</v>
      </c>
      <c r="P6456">
        <v>16.8</v>
      </c>
      <c r="Q6456">
        <v>0</v>
      </c>
      <c r="R6456">
        <v>-0.763562278972439</v>
      </c>
      <c r="S6456">
        <v>253.33646908899399</v>
      </c>
    </row>
    <row r="6457" spans="1:20" hidden="1" x14ac:dyDescent="0.25">
      <c r="A6457">
        <v>2949</v>
      </c>
      <c r="B6457">
        <v>3090</v>
      </c>
      <c r="C6457">
        <v>266.10334496745298</v>
      </c>
      <c r="D6457">
        <v>8.1310153458311399E-2</v>
      </c>
      <c r="E6457">
        <v>0</v>
      </c>
      <c r="F6457">
        <v>0.33884112960949803</v>
      </c>
      <c r="G6457">
        <v>277</v>
      </c>
      <c r="H6457">
        <v>4</v>
      </c>
      <c r="I6457">
        <v>172.49571951679101</v>
      </c>
      <c r="J6457">
        <v>244.981632725791</v>
      </c>
      <c r="K6457">
        <v>12.9738093820442</v>
      </c>
      <c r="L6457">
        <v>47.642398999999997</v>
      </c>
      <c r="M6457">
        <v>256.53477904797103</v>
      </c>
      <c r="N6457">
        <v>142.02906657864301</v>
      </c>
      <c r="O6457">
        <v>-0.23428212829262399</v>
      </c>
      <c r="P6457">
        <v>0.23</v>
      </c>
      <c r="Q6457">
        <v>0</v>
      </c>
      <c r="R6457">
        <v>3.1181869638604698</v>
      </c>
      <c r="S6457">
        <v>255.50123555164399</v>
      </c>
    </row>
    <row r="6458" spans="1:20" hidden="1" x14ac:dyDescent="0.25">
      <c r="A6458">
        <v>2950</v>
      </c>
      <c r="B6458">
        <v>333</v>
      </c>
      <c r="C6458">
        <v>272.23298447676302</v>
      </c>
      <c r="D6458">
        <v>7.3965998692617399E-2</v>
      </c>
      <c r="E6458">
        <v>0</v>
      </c>
      <c r="F6458">
        <v>3.70106288572346E-2</v>
      </c>
      <c r="G6458">
        <v>278</v>
      </c>
      <c r="H6458">
        <v>4</v>
      </c>
      <c r="I6458">
        <v>191.91728990626501</v>
      </c>
      <c r="J6458">
        <v>256.141293825964</v>
      </c>
      <c r="K6458">
        <v>12.9738093820442</v>
      </c>
      <c r="L6458">
        <v>22.605801</v>
      </c>
      <c r="M6458">
        <v>280.22317329859999</v>
      </c>
      <c r="N6458">
        <v>153.88079247217601</v>
      </c>
      <c r="O6458">
        <v>0.38624083020634797</v>
      </c>
      <c r="P6458">
        <v>1.35</v>
      </c>
      <c r="Q6458">
        <v>0</v>
      </c>
      <c r="R6458">
        <v>0.86969136502530398</v>
      </c>
      <c r="S6458">
        <v>269.21161002797197</v>
      </c>
    </row>
    <row r="6459" spans="1:20" x14ac:dyDescent="0.25">
      <c r="A6459">
        <v>2950</v>
      </c>
      <c r="B6459">
        <v>1499</v>
      </c>
      <c r="C6459">
        <v>247.198472154006</v>
      </c>
      <c r="D6459">
        <v>9.5980760057390493E-2</v>
      </c>
      <c r="E6459">
        <v>0</v>
      </c>
      <c r="F6459">
        <v>0.71390958844282904</v>
      </c>
      <c r="G6459">
        <v>278</v>
      </c>
      <c r="H6459">
        <v>4</v>
      </c>
      <c r="I6459">
        <v>101.16032681788001</v>
      </c>
      <c r="J6459">
        <v>216.747881258088</v>
      </c>
      <c r="K6459">
        <v>12.9738093820442</v>
      </c>
      <c r="L6459">
        <v>-39.488300000000002</v>
      </c>
      <c r="M6459">
        <v>190.23580008638999</v>
      </c>
      <c r="N6459">
        <v>106.901125216899</v>
      </c>
      <c r="O6459">
        <v>2.51518687149479</v>
      </c>
      <c r="P6459">
        <v>16.309999999999999</v>
      </c>
      <c r="Q6459">
        <v>0</v>
      </c>
      <c r="R6459">
        <v>-0.93167816185437402</v>
      </c>
      <c r="S6459">
        <v>250.31018628941999</v>
      </c>
      <c r="T6459">
        <f>IF(AND(C6459&gt;=$V$3,B6459=$V$1,A6459&lt;=2004),1,0)</f>
        <v>0</v>
      </c>
    </row>
    <row r="6460" spans="1:20" hidden="1" x14ac:dyDescent="0.25">
      <c r="A6460">
        <v>2950</v>
      </c>
      <c r="B6460">
        <v>1513</v>
      </c>
      <c r="C6460">
        <v>250.95607928208099</v>
      </c>
      <c r="D6460">
        <v>9.9839994285243594E-2</v>
      </c>
      <c r="E6460">
        <v>0</v>
      </c>
      <c r="F6460">
        <v>0.69958599298151702</v>
      </c>
      <c r="G6460">
        <v>278</v>
      </c>
      <c r="H6460">
        <v>4</v>
      </c>
      <c r="I6460">
        <v>107.69325766910499</v>
      </c>
      <c r="J6460">
        <v>218.33292888838699</v>
      </c>
      <c r="K6460">
        <v>12.9738093820442</v>
      </c>
      <c r="L6460">
        <v>-37.064602000000001</v>
      </c>
      <c r="M6460">
        <v>202.04486678965</v>
      </c>
      <c r="N6460">
        <v>113.950844481058</v>
      </c>
      <c r="O6460">
        <v>3.4021353583003702</v>
      </c>
      <c r="P6460">
        <v>16.350000000000001</v>
      </c>
      <c r="Q6460">
        <v>0</v>
      </c>
      <c r="R6460">
        <v>-0.71917693964318996</v>
      </c>
      <c r="S6460">
        <v>253.32473495893399</v>
      </c>
    </row>
    <row r="6461" spans="1:20" hidden="1" x14ac:dyDescent="0.25">
      <c r="A6461">
        <v>2950</v>
      </c>
      <c r="B6461">
        <v>3090</v>
      </c>
      <c r="C6461">
        <v>265.94465068870198</v>
      </c>
      <c r="D6461">
        <v>8.1034521254694902E-2</v>
      </c>
      <c r="E6461">
        <v>0</v>
      </c>
      <c r="F6461">
        <v>-0.22331465388060801</v>
      </c>
      <c r="G6461">
        <v>278</v>
      </c>
      <c r="H6461">
        <v>4</v>
      </c>
      <c r="I6461">
        <v>172.49571951679101</v>
      </c>
      <c r="J6461">
        <v>244.82293844704</v>
      </c>
      <c r="K6461">
        <v>12.9738093820442</v>
      </c>
      <c r="L6461">
        <v>47.642398999999997</v>
      </c>
      <c r="M6461">
        <v>255.89133559243999</v>
      </c>
      <c r="N6461">
        <v>141.63073342819499</v>
      </c>
      <c r="O6461">
        <v>-0.228901824509853</v>
      </c>
      <c r="P6461">
        <v>0.14000000000000001</v>
      </c>
      <c r="Q6461">
        <v>0</v>
      </c>
      <c r="R6461">
        <v>3.0553629188457898</v>
      </c>
      <c r="S6461">
        <v>255.551087019194</v>
      </c>
    </row>
    <row r="6462" spans="1:20" hidden="1" x14ac:dyDescent="0.25">
      <c r="A6462">
        <v>2951</v>
      </c>
      <c r="B6462">
        <v>333</v>
      </c>
      <c r="C6462">
        <v>272.25249477909</v>
      </c>
      <c r="D6462">
        <v>7.3735477794818399E-2</v>
      </c>
      <c r="E6462">
        <v>0</v>
      </c>
      <c r="F6462">
        <v>-4.7027432765887299E-2</v>
      </c>
      <c r="G6462">
        <v>279</v>
      </c>
      <c r="H6462">
        <v>4</v>
      </c>
      <c r="I6462">
        <v>192.03530578642199</v>
      </c>
      <c r="J6462">
        <v>256.16080412829098</v>
      </c>
      <c r="K6462">
        <v>12.5950002670288</v>
      </c>
      <c r="L6462">
        <v>22.605801</v>
      </c>
      <c r="M6462">
        <v>280.29620863463902</v>
      </c>
      <c r="N6462">
        <v>153.88000187332199</v>
      </c>
      <c r="O6462">
        <v>0.390668001942232</v>
      </c>
      <c r="P6462">
        <v>1.39</v>
      </c>
      <c r="Q6462">
        <v>0</v>
      </c>
      <c r="R6462">
        <v>0.87071309045517697</v>
      </c>
      <c r="S6462">
        <v>269.22581663010999</v>
      </c>
    </row>
    <row r="6463" spans="1:20" x14ac:dyDescent="0.25">
      <c r="A6463">
        <v>2951</v>
      </c>
      <c r="B6463">
        <v>1499</v>
      </c>
      <c r="C6463">
        <v>247.31824283151201</v>
      </c>
      <c r="D6463">
        <v>9.5681628410810404E-2</v>
      </c>
      <c r="E6463">
        <v>0</v>
      </c>
      <c r="F6463">
        <v>-0.36464422486144699</v>
      </c>
      <c r="G6463">
        <v>279</v>
      </c>
      <c r="H6463">
        <v>4</v>
      </c>
      <c r="I6463">
        <v>102.747534499358</v>
      </c>
      <c r="J6463">
        <v>216.86765193559299</v>
      </c>
      <c r="K6463">
        <v>12.5950002670288</v>
      </c>
      <c r="L6463">
        <v>-39.488300000000002</v>
      </c>
      <c r="M6463">
        <v>190.56247067785301</v>
      </c>
      <c r="N6463">
        <v>107.054037898885</v>
      </c>
      <c r="O6463">
        <v>2.5569145446538002</v>
      </c>
      <c r="P6463">
        <v>15.8</v>
      </c>
      <c r="Q6463">
        <v>0</v>
      </c>
      <c r="R6463">
        <v>-0.89674758206282601</v>
      </c>
      <c r="S6463">
        <v>250.29555490710101</v>
      </c>
      <c r="T6463">
        <f>IF(AND(C6463&gt;=$V$3,B6463=$V$1,A6463&lt;=2004),1,0)</f>
        <v>0</v>
      </c>
    </row>
    <row r="6464" spans="1:20" hidden="1" x14ac:dyDescent="0.25">
      <c r="A6464">
        <v>2951</v>
      </c>
      <c r="B6464">
        <v>1513</v>
      </c>
      <c r="C6464">
        <v>251.08483515123399</v>
      </c>
      <c r="D6464">
        <v>9.9528835029292301E-2</v>
      </c>
      <c r="E6464">
        <v>0</v>
      </c>
      <c r="F6464">
        <v>-0.36037365664587401</v>
      </c>
      <c r="G6464">
        <v>279</v>
      </c>
      <c r="H6464">
        <v>4</v>
      </c>
      <c r="I6464">
        <v>109.265726787579</v>
      </c>
      <c r="J6464">
        <v>218.46168475754001</v>
      </c>
      <c r="K6464">
        <v>12.5950002670288</v>
      </c>
      <c r="L6464">
        <v>-37.064602000000001</v>
      </c>
      <c r="M6464">
        <v>202.41613539534001</v>
      </c>
      <c r="N6464">
        <v>114.12719537349101</v>
      </c>
      <c r="O6464">
        <v>3.4320611093317699</v>
      </c>
      <c r="P6464">
        <v>15.88</v>
      </c>
      <c r="Q6464">
        <v>0</v>
      </c>
      <c r="R6464">
        <v>-0.68260969951683104</v>
      </c>
      <c r="S6464">
        <v>253.31359746195301</v>
      </c>
    </row>
    <row r="6465" spans="1:20" hidden="1" x14ac:dyDescent="0.25">
      <c r="A6465">
        <v>2951</v>
      </c>
      <c r="B6465">
        <v>3090</v>
      </c>
      <c r="C6465">
        <v>265.77235593346398</v>
      </c>
      <c r="D6465">
        <v>8.0781970746048704E-2</v>
      </c>
      <c r="E6465">
        <v>0</v>
      </c>
      <c r="F6465">
        <v>0.36033961786824398</v>
      </c>
      <c r="G6465">
        <v>279</v>
      </c>
      <c r="H6465">
        <v>4</v>
      </c>
      <c r="I6465">
        <v>171.641837528216</v>
      </c>
      <c r="J6465">
        <v>244.650643691802</v>
      </c>
      <c r="K6465">
        <v>12.5950002670288</v>
      </c>
      <c r="L6465">
        <v>47.642398999999997</v>
      </c>
      <c r="M6465">
        <v>255.28146457765899</v>
      </c>
      <c r="N6465">
        <v>141.25462646254101</v>
      </c>
      <c r="O6465">
        <v>-0.22274507471089899</v>
      </c>
      <c r="P6465">
        <v>0.04</v>
      </c>
      <c r="Q6465">
        <v>0</v>
      </c>
      <c r="R6465">
        <v>2.99526328063763</v>
      </c>
      <c r="S6465">
        <v>255.59995789777901</v>
      </c>
    </row>
    <row r="6466" spans="1:20" hidden="1" x14ac:dyDescent="0.25">
      <c r="A6466">
        <v>2952</v>
      </c>
      <c r="B6466">
        <v>333</v>
      </c>
      <c r="C6466">
        <v>272.27067442371498</v>
      </c>
      <c r="D6466">
        <v>7.3500808530817405E-2</v>
      </c>
      <c r="E6466">
        <v>0</v>
      </c>
      <c r="F6466">
        <v>3.5255275491715102E-2</v>
      </c>
      <c r="G6466">
        <v>280</v>
      </c>
      <c r="H6466">
        <v>4</v>
      </c>
      <c r="I6466">
        <v>192.03530578642199</v>
      </c>
      <c r="J6466">
        <v>256.17898377291698</v>
      </c>
      <c r="K6466">
        <v>12.5950002670288</v>
      </c>
      <c r="L6466">
        <v>22.605801</v>
      </c>
      <c r="M6466">
        <v>280.37656997218801</v>
      </c>
      <c r="N6466">
        <v>153.88239310605101</v>
      </c>
      <c r="O6466">
        <v>0.394911275117102</v>
      </c>
      <c r="P6466">
        <v>1.43</v>
      </c>
      <c r="Q6466">
        <v>0</v>
      </c>
      <c r="R6466">
        <v>0.87224153430131002</v>
      </c>
      <c r="S6466">
        <v>269.24004817041998</v>
      </c>
    </row>
    <row r="6467" spans="1:20" x14ac:dyDescent="0.25">
      <c r="A6467">
        <v>2952</v>
      </c>
      <c r="B6467">
        <v>1499</v>
      </c>
      <c r="C6467">
        <v>247.41079814387101</v>
      </c>
      <c r="D6467">
        <v>9.5377113705147898E-2</v>
      </c>
      <c r="E6467">
        <v>0</v>
      </c>
      <c r="F6467">
        <v>0.72106561344700204</v>
      </c>
      <c r="G6467">
        <v>280</v>
      </c>
      <c r="H6467">
        <v>4</v>
      </c>
      <c r="I6467">
        <v>102.747534499358</v>
      </c>
      <c r="J6467">
        <v>216.96020724795201</v>
      </c>
      <c r="K6467">
        <v>12.5950002670288</v>
      </c>
      <c r="L6467">
        <v>-39.488300000000002</v>
      </c>
      <c r="M6467">
        <v>190.93205854773899</v>
      </c>
      <c r="N6467">
        <v>107.230333592874</v>
      </c>
      <c r="O6467">
        <v>2.59787368886809</v>
      </c>
      <c r="P6467">
        <v>15.27</v>
      </c>
      <c r="Q6467">
        <v>0</v>
      </c>
      <c r="R6467">
        <v>-0.85801500030019395</v>
      </c>
      <c r="S6467">
        <v>250.281555487693</v>
      </c>
      <c r="T6467">
        <f>IF(AND(C6467&gt;=$V$3,B6467=$V$1,A6467&lt;=2004),1,0)</f>
        <v>0</v>
      </c>
    </row>
    <row r="6468" spans="1:20" hidden="1" x14ac:dyDescent="0.25">
      <c r="A6468">
        <v>2952</v>
      </c>
      <c r="B6468">
        <v>1513</v>
      </c>
      <c r="C6468">
        <v>251.18700272775399</v>
      </c>
      <c r="D6468">
        <v>9.9212076269985294E-2</v>
      </c>
      <c r="E6468">
        <v>0</v>
      </c>
      <c r="F6468">
        <v>0.70445239839396501</v>
      </c>
      <c r="G6468">
        <v>280</v>
      </c>
      <c r="H6468">
        <v>4</v>
      </c>
      <c r="I6468">
        <v>109.265726787579</v>
      </c>
      <c r="J6468">
        <v>218.56385233405999</v>
      </c>
      <c r="K6468">
        <v>12.5950002670288</v>
      </c>
      <c r="L6468">
        <v>-37.064602000000001</v>
      </c>
      <c r="M6468">
        <v>202.83186279579499</v>
      </c>
      <c r="N6468">
        <v>114.327821677413</v>
      </c>
      <c r="O6468">
        <v>3.4630248982427001</v>
      </c>
      <c r="P6468">
        <v>15.4</v>
      </c>
      <c r="Q6468">
        <v>0</v>
      </c>
      <c r="R6468">
        <v>-0.64229460874421496</v>
      </c>
      <c r="S6468">
        <v>253.303117748185</v>
      </c>
    </row>
    <row r="6469" spans="1:20" hidden="1" x14ac:dyDescent="0.25">
      <c r="A6469">
        <v>2952</v>
      </c>
      <c r="B6469">
        <v>3090</v>
      </c>
      <c r="C6469">
        <v>265.60903519891599</v>
      </c>
      <c r="D6469">
        <v>8.0524875434721394E-2</v>
      </c>
      <c r="E6469">
        <v>0</v>
      </c>
      <c r="F6469">
        <v>-0.23776397821033701</v>
      </c>
      <c r="G6469">
        <v>280</v>
      </c>
      <c r="H6469">
        <v>4</v>
      </c>
      <c r="I6469">
        <v>171.641837528216</v>
      </c>
      <c r="J6469">
        <v>244.48732295725401</v>
      </c>
      <c r="K6469">
        <v>12.5950002670288</v>
      </c>
      <c r="L6469">
        <v>47.642398999999997</v>
      </c>
      <c r="M6469">
        <v>254.62056114594</v>
      </c>
      <c r="N6469">
        <v>140.84970460579399</v>
      </c>
      <c r="O6469">
        <v>-0.21469916484382001</v>
      </c>
      <c r="P6469">
        <v>-0.05</v>
      </c>
      <c r="Q6469">
        <v>0</v>
      </c>
      <c r="R6469">
        <v>2.9315267872660802</v>
      </c>
      <c r="S6469">
        <v>255.647788848272</v>
      </c>
    </row>
    <row r="6470" spans="1:20" hidden="1" x14ac:dyDescent="0.25">
      <c r="A6470">
        <v>2953</v>
      </c>
      <c r="B6470">
        <v>333</v>
      </c>
      <c r="C6470">
        <v>272.29041757369703</v>
      </c>
      <c r="D6470">
        <v>7.3289266706600506E-2</v>
      </c>
      <c r="E6470">
        <v>0</v>
      </c>
      <c r="F6470">
        <v>-4.14244022476771E-2</v>
      </c>
      <c r="G6470">
        <v>281</v>
      </c>
      <c r="H6470">
        <v>4</v>
      </c>
      <c r="I6470">
        <v>192.14134359197001</v>
      </c>
      <c r="J6470">
        <v>256.198726922898</v>
      </c>
      <c r="K6470">
        <v>12.2123545929215</v>
      </c>
      <c r="L6470">
        <v>22.605801</v>
      </c>
      <c r="M6470">
        <v>280.451465990646</v>
      </c>
      <c r="N6470">
        <v>153.885804170298</v>
      </c>
      <c r="O6470">
        <v>0.39937110389925601</v>
      </c>
      <c r="P6470">
        <v>1.47</v>
      </c>
      <c r="Q6470">
        <v>0</v>
      </c>
      <c r="R6470">
        <v>0.87337931651513701</v>
      </c>
      <c r="S6470">
        <v>269.254298274848</v>
      </c>
    </row>
    <row r="6471" spans="1:20" x14ac:dyDescent="0.25">
      <c r="A6471">
        <v>2953</v>
      </c>
      <c r="B6471">
        <v>1499</v>
      </c>
      <c r="C6471">
        <v>247.51701323340001</v>
      </c>
      <c r="D6471">
        <v>9.5102609940835206E-2</v>
      </c>
      <c r="E6471">
        <v>0</v>
      </c>
      <c r="F6471">
        <v>-0.36191262393823798</v>
      </c>
      <c r="G6471">
        <v>281</v>
      </c>
      <c r="H6471">
        <v>4</v>
      </c>
      <c r="I6471">
        <v>104.35562657892299</v>
      </c>
      <c r="J6471">
        <v>217.06642233748099</v>
      </c>
      <c r="K6471">
        <v>12.2123545929215</v>
      </c>
      <c r="L6471">
        <v>-39.488300000000002</v>
      </c>
      <c r="M6471">
        <v>191.21803339059801</v>
      </c>
      <c r="N6471">
        <v>107.362601607324</v>
      </c>
      <c r="O6471">
        <v>2.6388901292411999</v>
      </c>
      <c r="P6471">
        <v>14.72</v>
      </c>
      <c r="Q6471">
        <v>0</v>
      </c>
      <c r="R6471">
        <v>-0.827307585058497</v>
      </c>
      <c r="S6471">
        <v>250.26805709214199</v>
      </c>
      <c r="T6471">
        <f>IF(AND(C6471&gt;=$V$3,B6471=$V$1,A6471&lt;=2004),1,0)</f>
        <v>0</v>
      </c>
    </row>
    <row r="6472" spans="1:20" hidden="1" x14ac:dyDescent="0.25">
      <c r="A6472">
        <v>2953</v>
      </c>
      <c r="B6472">
        <v>1513</v>
      </c>
      <c r="C6472">
        <v>251.30307184539799</v>
      </c>
      <c r="D6472">
        <v>9.8926535144411104E-2</v>
      </c>
      <c r="E6472">
        <v>0</v>
      </c>
      <c r="F6472">
        <v>-0.368318543360516</v>
      </c>
      <c r="G6472">
        <v>281</v>
      </c>
      <c r="H6472">
        <v>4</v>
      </c>
      <c r="I6472">
        <v>110.857716184198</v>
      </c>
      <c r="J6472">
        <v>218.67992145170399</v>
      </c>
      <c r="K6472">
        <v>12.2123545929215</v>
      </c>
      <c r="L6472">
        <v>-37.064602000000001</v>
      </c>
      <c r="M6472">
        <v>203.162197228146</v>
      </c>
      <c r="N6472">
        <v>114.48346643413601</v>
      </c>
      <c r="O6472">
        <v>3.4937532714802</v>
      </c>
      <c r="P6472">
        <v>14.9</v>
      </c>
      <c r="Q6472">
        <v>0</v>
      </c>
      <c r="R6472">
        <v>-0.60983141296357102</v>
      </c>
      <c r="S6472">
        <v>253.29316770568499</v>
      </c>
    </row>
    <row r="6473" spans="1:20" hidden="1" x14ac:dyDescent="0.25">
      <c r="A6473">
        <v>2953</v>
      </c>
      <c r="B6473">
        <v>3090</v>
      </c>
      <c r="C6473">
        <v>265.43212895708598</v>
      </c>
      <c r="D6473">
        <v>8.0293117725047297E-2</v>
      </c>
      <c r="E6473">
        <v>0</v>
      </c>
      <c r="F6473">
        <v>0.35994297497064798</v>
      </c>
      <c r="G6473">
        <v>281</v>
      </c>
      <c r="H6473">
        <v>4</v>
      </c>
      <c r="I6473">
        <v>170.76857522829701</v>
      </c>
      <c r="J6473">
        <v>244.310416715424</v>
      </c>
      <c r="K6473">
        <v>12.2123545929215</v>
      </c>
      <c r="L6473">
        <v>47.642398999999997</v>
      </c>
      <c r="M6473">
        <v>253.9952666005</v>
      </c>
      <c r="N6473">
        <v>140.468468285451</v>
      </c>
      <c r="O6473">
        <v>-0.20647260978218601</v>
      </c>
      <c r="P6473">
        <v>-0.15</v>
      </c>
      <c r="Q6473">
        <v>0</v>
      </c>
      <c r="R6473">
        <v>2.8706761580728601</v>
      </c>
      <c r="S6473">
        <v>255.69462695659001</v>
      </c>
    </row>
    <row r="6474" spans="1:20" hidden="1" x14ac:dyDescent="0.25">
      <c r="A6474">
        <v>2954</v>
      </c>
      <c r="B6474">
        <v>333</v>
      </c>
      <c r="C6474">
        <v>272.30934552367501</v>
      </c>
      <c r="D6474">
        <v>7.3073666883696403E-2</v>
      </c>
      <c r="E6474">
        <v>0</v>
      </c>
      <c r="F6474">
        <v>2.1598427307936499E-2</v>
      </c>
      <c r="G6474">
        <v>282</v>
      </c>
      <c r="H6474">
        <v>4</v>
      </c>
      <c r="I6474">
        <v>192.14134359197001</v>
      </c>
      <c r="J6474">
        <v>256.21765487287598</v>
      </c>
      <c r="K6474">
        <v>12.2123545929215</v>
      </c>
      <c r="L6474">
        <v>22.605801</v>
      </c>
      <c r="M6474">
        <v>280.53282029223999</v>
      </c>
      <c r="N6474">
        <v>153.89194517099</v>
      </c>
      <c r="O6474">
        <v>0.40456898772578298</v>
      </c>
      <c r="P6474">
        <v>1.52</v>
      </c>
      <c r="Q6474">
        <v>0</v>
      </c>
      <c r="R6474">
        <v>0.87496232674831897</v>
      </c>
      <c r="S6474">
        <v>269.26857420775599</v>
      </c>
    </row>
    <row r="6475" spans="1:20" x14ac:dyDescent="0.25">
      <c r="A6475">
        <v>2954</v>
      </c>
      <c r="B6475">
        <v>1499</v>
      </c>
      <c r="C6475">
        <v>247.59621197477901</v>
      </c>
      <c r="D6475">
        <v>9.4822840381357298E-2</v>
      </c>
      <c r="E6475">
        <v>0</v>
      </c>
      <c r="F6475">
        <v>0.71579250891609103</v>
      </c>
      <c r="G6475">
        <v>282</v>
      </c>
      <c r="H6475">
        <v>4</v>
      </c>
      <c r="I6475">
        <v>104.35562657892299</v>
      </c>
      <c r="J6475">
        <v>217.14562107885999</v>
      </c>
      <c r="K6475">
        <v>12.2123545929215</v>
      </c>
      <c r="L6475">
        <v>-39.488300000000002</v>
      </c>
      <c r="M6475">
        <v>191.54660956290499</v>
      </c>
      <c r="N6475">
        <v>107.51810001201</v>
      </c>
      <c r="O6475">
        <v>2.68067495108511</v>
      </c>
      <c r="P6475">
        <v>14.17</v>
      </c>
      <c r="Q6475">
        <v>0</v>
      </c>
      <c r="R6475">
        <v>-0.792808021919304</v>
      </c>
      <c r="S6475">
        <v>250.255121593339</v>
      </c>
      <c r="T6475">
        <f>IF(AND(C6475&gt;=$V$3,B6475=$V$1,A6475&lt;=2004),1,0)</f>
        <v>0</v>
      </c>
    </row>
    <row r="6476" spans="1:20" hidden="1" x14ac:dyDescent="0.25">
      <c r="A6476">
        <v>2954</v>
      </c>
      <c r="B6476">
        <v>1513</v>
      </c>
      <c r="C6476">
        <v>251.39273154498801</v>
      </c>
      <c r="D6476">
        <v>9.8635516494394698E-2</v>
      </c>
      <c r="E6476">
        <v>0</v>
      </c>
      <c r="F6476">
        <v>0.69971295245006804</v>
      </c>
      <c r="G6476">
        <v>282</v>
      </c>
      <c r="H6476">
        <v>4</v>
      </c>
      <c r="I6476">
        <v>110.857716184198</v>
      </c>
      <c r="J6476">
        <v>218.76958115129301</v>
      </c>
      <c r="K6476">
        <v>12.2123545929215</v>
      </c>
      <c r="L6476">
        <v>-37.064602000000001</v>
      </c>
      <c r="M6476">
        <v>203.537968366017</v>
      </c>
      <c r="N6476">
        <v>114.66396429445901</v>
      </c>
      <c r="O6476">
        <v>3.5256303571275098</v>
      </c>
      <c r="P6476">
        <v>14.4</v>
      </c>
      <c r="Q6476">
        <v>0</v>
      </c>
      <c r="R6476">
        <v>-0.57351465241472499</v>
      </c>
      <c r="S6476">
        <v>253.28381020942601</v>
      </c>
    </row>
    <row r="6477" spans="1:20" hidden="1" x14ac:dyDescent="0.25">
      <c r="A6477">
        <v>2954</v>
      </c>
      <c r="B6477">
        <v>3090</v>
      </c>
      <c r="C6477">
        <v>265.26429075047702</v>
      </c>
      <c r="D6477">
        <v>8.00569142161318E-2</v>
      </c>
      <c r="E6477">
        <v>0</v>
      </c>
      <c r="F6477">
        <v>-0.240254801283668</v>
      </c>
      <c r="G6477">
        <v>282</v>
      </c>
      <c r="H6477">
        <v>4</v>
      </c>
      <c r="I6477">
        <v>170.76857522829701</v>
      </c>
      <c r="J6477">
        <v>244.14257850881501</v>
      </c>
      <c r="K6477">
        <v>12.2123545929215</v>
      </c>
      <c r="L6477">
        <v>47.642398999999997</v>
      </c>
      <c r="M6477">
        <v>253.31925831874699</v>
      </c>
      <c r="N6477">
        <v>140.058625107041</v>
      </c>
      <c r="O6477">
        <v>-0.19686255112225201</v>
      </c>
      <c r="P6477">
        <v>-0.25</v>
      </c>
      <c r="Q6477">
        <v>0</v>
      </c>
      <c r="R6477">
        <v>2.8061965187925102</v>
      </c>
      <c r="S6477">
        <v>255.74041301160599</v>
      </c>
    </row>
    <row r="6478" spans="1:20" hidden="1" x14ac:dyDescent="0.25">
      <c r="A6478">
        <v>2955</v>
      </c>
      <c r="B6478">
        <v>333</v>
      </c>
      <c r="C6478">
        <v>272.32958447203202</v>
      </c>
      <c r="D6478">
        <v>7.2880039128011095E-2</v>
      </c>
      <c r="E6478">
        <v>0</v>
      </c>
      <c r="F6478">
        <v>-3.4734329803283601E-2</v>
      </c>
      <c r="G6478">
        <v>283</v>
      </c>
      <c r="H6478">
        <v>4</v>
      </c>
      <c r="I6478">
        <v>192.235045264088</v>
      </c>
      <c r="J6478">
        <v>256.237893821233</v>
      </c>
      <c r="K6478">
        <v>11.8259889173014</v>
      </c>
      <c r="L6478">
        <v>22.605801</v>
      </c>
      <c r="M6478">
        <v>280.610832069975</v>
      </c>
      <c r="N6478">
        <v>153.900095194008</v>
      </c>
      <c r="O6478">
        <v>0.40901398883158901</v>
      </c>
      <c r="P6478">
        <v>1.56</v>
      </c>
      <c r="Q6478">
        <v>0</v>
      </c>
      <c r="R6478">
        <v>0.87630296566230104</v>
      </c>
      <c r="S6478">
        <v>269.28287201460199</v>
      </c>
    </row>
    <row r="6479" spans="1:20" x14ac:dyDescent="0.25">
      <c r="A6479">
        <v>2955</v>
      </c>
      <c r="B6479">
        <v>1499</v>
      </c>
      <c r="C6479">
        <v>247.69014870367499</v>
      </c>
      <c r="D6479">
        <v>9.4571582513047994E-2</v>
      </c>
      <c r="E6479">
        <v>0</v>
      </c>
      <c r="F6479">
        <v>-0.39047955393730899</v>
      </c>
      <c r="G6479">
        <v>283</v>
      </c>
      <c r="H6479">
        <v>4</v>
      </c>
      <c r="I6479">
        <v>105.984175911316</v>
      </c>
      <c r="J6479">
        <v>217.239557807757</v>
      </c>
      <c r="K6479">
        <v>11.8259889173014</v>
      </c>
      <c r="L6479">
        <v>-39.488300000000002</v>
      </c>
      <c r="M6479">
        <v>191.79188616594399</v>
      </c>
      <c r="N6479">
        <v>107.629666010978</v>
      </c>
      <c r="O6479">
        <v>2.7226812637236799</v>
      </c>
      <c r="P6479">
        <v>13.61</v>
      </c>
      <c r="Q6479">
        <v>0</v>
      </c>
      <c r="R6479">
        <v>-0.76625636790714302</v>
      </c>
      <c r="S6479">
        <v>250.242619312767</v>
      </c>
      <c r="T6479">
        <f>IF(AND(C6479&gt;=$V$3,B6479=$V$1,A6479&lt;=2004),1,0)</f>
        <v>0</v>
      </c>
    </row>
    <row r="6480" spans="1:20" hidden="1" x14ac:dyDescent="0.25">
      <c r="A6480">
        <v>2955</v>
      </c>
      <c r="B6480">
        <v>1513</v>
      </c>
      <c r="C6480">
        <v>251.49693783448799</v>
      </c>
      <c r="D6480">
        <v>9.8374155945456301E-2</v>
      </c>
      <c r="E6480">
        <v>0</v>
      </c>
      <c r="F6480">
        <v>-0.38540897325687301</v>
      </c>
      <c r="G6480">
        <v>283</v>
      </c>
      <c r="H6480">
        <v>4</v>
      </c>
      <c r="I6480">
        <v>112.46877173388999</v>
      </c>
      <c r="J6480">
        <v>218.87378744079399</v>
      </c>
      <c r="K6480">
        <v>11.8259889173014</v>
      </c>
      <c r="L6480">
        <v>-37.064602000000001</v>
      </c>
      <c r="M6480">
        <v>203.82859627858801</v>
      </c>
      <c r="N6480">
        <v>114.799533759631</v>
      </c>
      <c r="O6480">
        <v>3.5573777880047399</v>
      </c>
      <c r="P6480">
        <v>13.88</v>
      </c>
      <c r="Q6480">
        <v>0</v>
      </c>
      <c r="R6480">
        <v>-0.54497943770788204</v>
      </c>
      <c r="S6480">
        <v>253.274918295281</v>
      </c>
    </row>
    <row r="6481" spans="1:20" hidden="1" x14ac:dyDescent="0.25">
      <c r="A6481">
        <v>2955</v>
      </c>
      <c r="B6481">
        <v>3090</v>
      </c>
      <c r="C6481">
        <v>265.08248126164898</v>
      </c>
      <c r="D6481">
        <v>7.9844782523720306E-2</v>
      </c>
      <c r="E6481">
        <v>0</v>
      </c>
      <c r="F6481">
        <v>0.37016391285546701</v>
      </c>
      <c r="G6481">
        <v>283</v>
      </c>
      <c r="H6481">
        <v>4</v>
      </c>
      <c r="I6481">
        <v>169.876004582907</v>
      </c>
      <c r="J6481">
        <v>243.960769019987</v>
      </c>
      <c r="K6481">
        <v>11.8259889173014</v>
      </c>
      <c r="L6481">
        <v>47.642398999999997</v>
      </c>
      <c r="M6481">
        <v>252.67914981420401</v>
      </c>
      <c r="N6481">
        <v>139.67241952404601</v>
      </c>
      <c r="O6481">
        <v>-0.18674308677003301</v>
      </c>
      <c r="P6481">
        <v>-0.36</v>
      </c>
      <c r="Q6481">
        <v>0</v>
      </c>
      <c r="R6481">
        <v>2.7446333315118001</v>
      </c>
      <c r="S6481">
        <v>255.78519459831099</v>
      </c>
    </row>
    <row r="6482" spans="1:20" hidden="1" x14ac:dyDescent="0.25">
      <c r="A6482">
        <v>2956</v>
      </c>
      <c r="B6482">
        <v>333</v>
      </c>
      <c r="C6482">
        <v>272.35108796509098</v>
      </c>
      <c r="D6482">
        <v>7.2682372709910806E-2</v>
      </c>
      <c r="E6482">
        <v>0</v>
      </c>
      <c r="F6482">
        <v>-3.3503553634810002E-2</v>
      </c>
      <c r="G6482">
        <v>284</v>
      </c>
      <c r="H6482">
        <v>4</v>
      </c>
      <c r="I6482">
        <v>192.316058522731</v>
      </c>
      <c r="J6482">
        <v>256.25939731429202</v>
      </c>
      <c r="K6482">
        <v>11.4360209308962</v>
      </c>
      <c r="L6482">
        <v>22.605801</v>
      </c>
      <c r="M6482">
        <v>280.69426514220402</v>
      </c>
      <c r="N6482">
        <v>153.91041686017499</v>
      </c>
      <c r="O6482">
        <v>0.41417614205859499</v>
      </c>
      <c r="P6482">
        <v>1.61</v>
      </c>
      <c r="Q6482">
        <v>0</v>
      </c>
      <c r="R6482">
        <v>0.87801511017577305</v>
      </c>
      <c r="S6482">
        <v>269.29719775689</v>
      </c>
    </row>
    <row r="6483" spans="1:20" x14ac:dyDescent="0.25">
      <c r="A6483">
        <v>2956</v>
      </c>
      <c r="B6483">
        <v>1499</v>
      </c>
      <c r="C6483">
        <v>247.79797793414801</v>
      </c>
      <c r="D6483">
        <v>9.4315083940968505E-2</v>
      </c>
      <c r="E6483">
        <v>0</v>
      </c>
      <c r="F6483">
        <v>-0.36807852194246998</v>
      </c>
      <c r="G6483">
        <v>284</v>
      </c>
      <c r="H6483">
        <v>4</v>
      </c>
      <c r="I6483">
        <v>107.63274053601501</v>
      </c>
      <c r="J6483">
        <v>217.34738703823001</v>
      </c>
      <c r="K6483">
        <v>11.4360209308962</v>
      </c>
      <c r="L6483">
        <v>-39.488300000000002</v>
      </c>
      <c r="M6483">
        <v>192.083111266744</v>
      </c>
      <c r="N6483">
        <v>107.76635366876801</v>
      </c>
      <c r="O6483">
        <v>2.76410075959279</v>
      </c>
      <c r="P6483">
        <v>13.04</v>
      </c>
      <c r="Q6483">
        <v>0</v>
      </c>
      <c r="R6483">
        <v>-0.73558230203087704</v>
      </c>
      <c r="S6483">
        <v>250.23061751192299</v>
      </c>
      <c r="T6483">
        <f>IF(AND(C6483&gt;=$V$3,B6483=$V$1,A6483&lt;=2004),1,0)</f>
        <v>0</v>
      </c>
    </row>
    <row r="6484" spans="1:20" hidden="1" x14ac:dyDescent="0.25">
      <c r="A6484">
        <v>2956</v>
      </c>
      <c r="B6484">
        <v>1513</v>
      </c>
      <c r="C6484">
        <v>251.61484067909399</v>
      </c>
      <c r="D6484">
        <v>9.8107343972355807E-2</v>
      </c>
      <c r="E6484">
        <v>0</v>
      </c>
      <c r="F6484">
        <v>-0.362887389266843</v>
      </c>
      <c r="G6484">
        <v>284</v>
      </c>
      <c r="H6484">
        <v>4</v>
      </c>
      <c r="I6484">
        <v>114.098425425043</v>
      </c>
      <c r="J6484">
        <v>218.99169028540001</v>
      </c>
      <c r="K6484">
        <v>11.4360209308962</v>
      </c>
      <c r="L6484">
        <v>-37.064602000000001</v>
      </c>
      <c r="M6484">
        <v>204.16676726462501</v>
      </c>
      <c r="N6484">
        <v>114.961156240528</v>
      </c>
      <c r="O6484">
        <v>3.5899465895838798</v>
      </c>
      <c r="P6484">
        <v>13.35</v>
      </c>
      <c r="Q6484">
        <v>0</v>
      </c>
      <c r="R6484">
        <v>-0.51238629571590599</v>
      </c>
      <c r="S6484">
        <v>253.266558172614</v>
      </c>
    </row>
    <row r="6485" spans="1:20" hidden="1" x14ac:dyDescent="0.25">
      <c r="A6485">
        <v>2956</v>
      </c>
      <c r="B6485">
        <v>3090</v>
      </c>
      <c r="C6485">
        <v>264.88728305661402</v>
      </c>
      <c r="D6485">
        <v>7.9628226216200401E-2</v>
      </c>
      <c r="E6485">
        <v>0</v>
      </c>
      <c r="F6485">
        <v>0.35472897171773299</v>
      </c>
      <c r="G6485">
        <v>284</v>
      </c>
      <c r="H6485">
        <v>4</v>
      </c>
      <c r="I6485">
        <v>168.964207016915</v>
      </c>
      <c r="J6485">
        <v>243.76557081495099</v>
      </c>
      <c r="K6485">
        <v>11.4360209308962</v>
      </c>
      <c r="L6485">
        <v>47.642398999999997</v>
      </c>
      <c r="M6485">
        <v>251.98712664235501</v>
      </c>
      <c r="N6485">
        <v>139.256960772291</v>
      </c>
      <c r="O6485">
        <v>-0.174969347127237</v>
      </c>
      <c r="P6485">
        <v>-0.47</v>
      </c>
      <c r="Q6485">
        <v>0</v>
      </c>
      <c r="R6485">
        <v>2.6793333102829702</v>
      </c>
      <c r="S6485">
        <v>255.828910746318</v>
      </c>
    </row>
    <row r="6486" spans="1:20" hidden="1" x14ac:dyDescent="0.25">
      <c r="A6486">
        <v>2957</v>
      </c>
      <c r="B6486">
        <v>333</v>
      </c>
      <c r="C6486">
        <v>272.37189204692402</v>
      </c>
      <c r="D6486">
        <v>7.2508530316576406E-2</v>
      </c>
      <c r="E6486">
        <v>0</v>
      </c>
      <c r="F6486">
        <v>1.8530643064808301E-2</v>
      </c>
      <c r="G6486">
        <v>285</v>
      </c>
      <c r="H6486">
        <v>4</v>
      </c>
      <c r="I6486">
        <v>192.316058522731</v>
      </c>
      <c r="J6486">
        <v>256.28020139612602</v>
      </c>
      <c r="K6486">
        <v>11.4360209308962</v>
      </c>
      <c r="L6486">
        <v>22.605801</v>
      </c>
      <c r="M6486">
        <v>280.78293155919999</v>
      </c>
      <c r="N6486">
        <v>153.92780940386399</v>
      </c>
      <c r="O6486">
        <v>0.41898788835588302</v>
      </c>
      <c r="P6486">
        <v>1.66</v>
      </c>
      <c r="Q6486">
        <v>0</v>
      </c>
      <c r="R6486">
        <v>0.88008362623088998</v>
      </c>
      <c r="S6486">
        <v>269.31155724919898</v>
      </c>
    </row>
    <row r="6487" spans="1:20" x14ac:dyDescent="0.25">
      <c r="A6487">
        <v>2957</v>
      </c>
      <c r="B6487">
        <v>1499</v>
      </c>
      <c r="C6487">
        <v>247.87811820912299</v>
      </c>
      <c r="D6487">
        <v>9.4089500222268599E-2</v>
      </c>
      <c r="E6487">
        <v>0</v>
      </c>
      <c r="F6487">
        <v>0.73361286715649798</v>
      </c>
      <c r="G6487">
        <v>285</v>
      </c>
      <c r="H6487">
        <v>4</v>
      </c>
      <c r="I6487">
        <v>107.63274053601501</v>
      </c>
      <c r="J6487">
        <v>217.427527313204</v>
      </c>
      <c r="K6487">
        <v>11.4360209308962</v>
      </c>
      <c r="L6487">
        <v>-39.488300000000002</v>
      </c>
      <c r="M6487">
        <v>192.41781498170201</v>
      </c>
      <c r="N6487">
        <v>107.930538201213</v>
      </c>
      <c r="O6487">
        <v>2.8055405130843898</v>
      </c>
      <c r="P6487">
        <v>12.47</v>
      </c>
      <c r="Q6487">
        <v>0</v>
      </c>
      <c r="R6487">
        <v>-0.70104886389548304</v>
      </c>
      <c r="S6487">
        <v>250.219179160533</v>
      </c>
      <c r="T6487">
        <f>IF(AND(C6487&gt;=$V$3,B6487=$V$1,A6487&lt;=2004),1,0)</f>
        <v>0</v>
      </c>
    </row>
    <row r="6488" spans="1:20" hidden="1" x14ac:dyDescent="0.25">
      <c r="A6488">
        <v>2957</v>
      </c>
      <c r="B6488">
        <v>1513</v>
      </c>
      <c r="C6488">
        <v>251.70495859541899</v>
      </c>
      <c r="D6488">
        <v>9.7872689889887898E-2</v>
      </c>
      <c r="E6488">
        <v>0</v>
      </c>
      <c r="F6488">
        <v>0.73615660106607095</v>
      </c>
      <c r="G6488">
        <v>285</v>
      </c>
      <c r="H6488">
        <v>4</v>
      </c>
      <c r="I6488">
        <v>114.098425425043</v>
      </c>
      <c r="J6488">
        <v>219.08180820172501</v>
      </c>
      <c r="K6488">
        <v>11.4360209308962</v>
      </c>
      <c r="L6488">
        <v>-37.064602000000001</v>
      </c>
      <c r="M6488">
        <v>204.54989360577</v>
      </c>
      <c r="N6488">
        <v>115.151431610576</v>
      </c>
      <c r="O6488">
        <v>3.6230279815844999</v>
      </c>
      <c r="P6488">
        <v>12.81</v>
      </c>
      <c r="Q6488">
        <v>0</v>
      </c>
      <c r="R6488">
        <v>-0.47599927374691298</v>
      </c>
      <c r="S6488">
        <v>253.25879174257599</v>
      </c>
    </row>
    <row r="6489" spans="1:20" hidden="1" x14ac:dyDescent="0.25">
      <c r="A6489">
        <v>2957</v>
      </c>
      <c r="B6489">
        <v>3090</v>
      </c>
      <c r="C6489">
        <v>264.70283954702097</v>
      </c>
      <c r="D6489">
        <v>7.9437770664100502E-2</v>
      </c>
      <c r="E6489">
        <v>0</v>
      </c>
      <c r="F6489">
        <v>-0.28494217663085197</v>
      </c>
      <c r="G6489">
        <v>285</v>
      </c>
      <c r="H6489">
        <v>4</v>
      </c>
      <c r="I6489">
        <v>168.964207016915</v>
      </c>
      <c r="J6489">
        <v>243.58112730535899</v>
      </c>
      <c r="K6489">
        <v>11.4360209308962</v>
      </c>
      <c r="L6489">
        <v>47.642398999999997</v>
      </c>
      <c r="M6489">
        <v>251.245725231292</v>
      </c>
      <c r="N6489">
        <v>138.818312687082</v>
      </c>
      <c r="O6489">
        <v>-0.16163189435423</v>
      </c>
      <c r="P6489">
        <v>-0.56999999999999995</v>
      </c>
      <c r="Q6489">
        <v>0</v>
      </c>
      <c r="R6489">
        <v>2.6104819122793699</v>
      </c>
      <c r="S6489">
        <v>255.87150351117</v>
      </c>
    </row>
    <row r="6490" spans="1:20" hidden="1" x14ac:dyDescent="0.25">
      <c r="A6490">
        <v>2958</v>
      </c>
      <c r="B6490">
        <v>333</v>
      </c>
      <c r="C6490">
        <v>272.39378356713098</v>
      </c>
      <c r="D6490">
        <v>7.2342543443104299E-2</v>
      </c>
      <c r="E6490">
        <v>0</v>
      </c>
      <c r="F6490">
        <v>-2.8811196236959401E-2</v>
      </c>
      <c r="G6490">
        <v>286</v>
      </c>
      <c r="H6490">
        <v>4</v>
      </c>
      <c r="I6490">
        <v>192.38403748572799</v>
      </c>
      <c r="J6490">
        <v>256.30209291633201</v>
      </c>
      <c r="K6490">
        <v>11.042569421732299</v>
      </c>
      <c r="L6490">
        <v>22.605801</v>
      </c>
      <c r="M6490">
        <v>280.86873405005701</v>
      </c>
      <c r="N6490">
        <v>153.944980623216</v>
      </c>
      <c r="O6490">
        <v>0.423676392027029</v>
      </c>
      <c r="P6490">
        <v>1.71</v>
      </c>
      <c r="Q6490">
        <v>0</v>
      </c>
      <c r="R6490">
        <v>0.88194085662606503</v>
      </c>
      <c r="S6490">
        <v>269.32594704418102</v>
      </c>
    </row>
    <row r="6491" spans="1:20" x14ac:dyDescent="0.25">
      <c r="A6491">
        <v>2958</v>
      </c>
      <c r="B6491">
        <v>1499</v>
      </c>
      <c r="C6491">
        <v>247.97325684997199</v>
      </c>
      <c r="D6491">
        <v>9.3874110089545507E-2</v>
      </c>
      <c r="E6491">
        <v>0</v>
      </c>
      <c r="F6491">
        <v>-0.39737815211335098</v>
      </c>
      <c r="G6491">
        <v>286</v>
      </c>
      <c r="H6491">
        <v>4</v>
      </c>
      <c r="I6491">
        <v>109.300863875998</v>
      </c>
      <c r="J6491">
        <v>217.52266595405399</v>
      </c>
      <c r="K6491">
        <v>11.042569421732299</v>
      </c>
      <c r="L6491">
        <v>-39.488300000000002</v>
      </c>
      <c r="M6491">
        <v>192.66685492969799</v>
      </c>
      <c r="N6491">
        <v>108.047635213994</v>
      </c>
      <c r="O6491">
        <v>2.8465471933069901</v>
      </c>
      <c r="P6491">
        <v>11.89</v>
      </c>
      <c r="Q6491">
        <v>0</v>
      </c>
      <c r="R6491">
        <v>-0.67465732913773502</v>
      </c>
      <c r="S6491">
        <v>250.20817141485901</v>
      </c>
      <c r="T6491">
        <f>IF(AND(C6491&gt;=$V$3,B6491=$V$1,A6491&lt;=2004),1,0)</f>
        <v>0</v>
      </c>
    </row>
    <row r="6492" spans="1:20" hidden="1" x14ac:dyDescent="0.25">
      <c r="A6492">
        <v>2958</v>
      </c>
      <c r="B6492">
        <v>1513</v>
      </c>
      <c r="C6492">
        <v>251.809982642877</v>
      </c>
      <c r="D6492">
        <v>9.7648639261331605E-2</v>
      </c>
      <c r="E6492">
        <v>0</v>
      </c>
      <c r="F6492">
        <v>-0.39493488393391901</v>
      </c>
      <c r="G6492">
        <v>286</v>
      </c>
      <c r="H6492">
        <v>4</v>
      </c>
      <c r="I6492">
        <v>115.746195594055</v>
      </c>
      <c r="J6492">
        <v>219.186832249183</v>
      </c>
      <c r="K6492">
        <v>11.042569421732299</v>
      </c>
      <c r="L6492">
        <v>-37.064602000000001</v>
      </c>
      <c r="M6492">
        <v>204.84309595796799</v>
      </c>
      <c r="N6492">
        <v>115.292115863318</v>
      </c>
      <c r="O6492">
        <v>3.6573405366780398</v>
      </c>
      <c r="P6492">
        <v>12.27</v>
      </c>
      <c r="Q6492">
        <v>0</v>
      </c>
      <c r="R6492">
        <v>-0.447790528630024</v>
      </c>
      <c r="S6492">
        <v>253.25148556795801</v>
      </c>
    </row>
    <row r="6493" spans="1:20" hidden="1" x14ac:dyDescent="0.25">
      <c r="A6493">
        <v>2958</v>
      </c>
      <c r="B6493">
        <v>3090</v>
      </c>
      <c r="C6493">
        <v>264.50492653100503</v>
      </c>
      <c r="D6493">
        <v>7.9255921340571897E-2</v>
      </c>
      <c r="E6493">
        <v>0</v>
      </c>
      <c r="F6493">
        <v>0.35686948719857298</v>
      </c>
      <c r="G6493">
        <v>286</v>
      </c>
      <c r="H6493">
        <v>4</v>
      </c>
      <c r="I6493">
        <v>168.033273865344</v>
      </c>
      <c r="J6493">
        <v>243.38321428934299</v>
      </c>
      <c r="K6493">
        <v>11.042569421732299</v>
      </c>
      <c r="L6493">
        <v>47.642398999999997</v>
      </c>
      <c r="M6493">
        <v>250.54667672851301</v>
      </c>
      <c r="N6493">
        <v>138.404494389165</v>
      </c>
      <c r="O6493">
        <v>-0.14823502632271199</v>
      </c>
      <c r="P6493">
        <v>-0.68</v>
      </c>
      <c r="Q6493">
        <v>0</v>
      </c>
      <c r="R6493">
        <v>2.5450535916530601</v>
      </c>
      <c r="S6493">
        <v>255.913028743985</v>
      </c>
    </row>
    <row r="6494" spans="1:20" hidden="1" x14ac:dyDescent="0.25">
      <c r="A6494">
        <v>2959</v>
      </c>
      <c r="B6494">
        <v>333</v>
      </c>
      <c r="C6494">
        <v>272.415023647091</v>
      </c>
      <c r="D6494">
        <v>7.2182095581404995E-2</v>
      </c>
      <c r="E6494">
        <v>0</v>
      </c>
      <c r="F6494">
        <v>1.7259668004719599E-2</v>
      </c>
      <c r="G6494">
        <v>287</v>
      </c>
      <c r="H6494">
        <v>4</v>
      </c>
      <c r="I6494">
        <v>192.38403748572799</v>
      </c>
      <c r="J6494">
        <v>256.32333299629198</v>
      </c>
      <c r="K6494">
        <v>11.042569421732299</v>
      </c>
      <c r="L6494">
        <v>22.605801</v>
      </c>
      <c r="M6494">
        <v>280.95904270626397</v>
      </c>
      <c r="N6494">
        <v>153.96555955859299</v>
      </c>
      <c r="O6494">
        <v>0.42830832530162799</v>
      </c>
      <c r="P6494">
        <v>1.76</v>
      </c>
      <c r="Q6494">
        <v>0</v>
      </c>
      <c r="R6494">
        <v>0.88410273707655096</v>
      </c>
      <c r="S6494">
        <v>269.34037211252098</v>
      </c>
    </row>
    <row r="6495" spans="1:20" x14ac:dyDescent="0.25">
      <c r="A6495">
        <v>2959</v>
      </c>
      <c r="B6495">
        <v>1499</v>
      </c>
      <c r="C6495">
        <v>248.041178646443</v>
      </c>
      <c r="D6495">
        <v>9.3665907564227296E-2</v>
      </c>
      <c r="E6495">
        <v>0</v>
      </c>
      <c r="F6495">
        <v>0.721104247626285</v>
      </c>
      <c r="G6495">
        <v>287</v>
      </c>
      <c r="H6495">
        <v>4</v>
      </c>
      <c r="I6495">
        <v>109.300863875998</v>
      </c>
      <c r="J6495">
        <v>217.59058775052401</v>
      </c>
      <c r="K6495">
        <v>11.042569421732299</v>
      </c>
      <c r="L6495">
        <v>-39.488300000000002</v>
      </c>
      <c r="M6495">
        <v>192.962816808056</v>
      </c>
      <c r="N6495">
        <v>108.191706170402</v>
      </c>
      <c r="O6495">
        <v>2.8879236041285901</v>
      </c>
      <c r="P6495">
        <v>11.31</v>
      </c>
      <c r="Q6495">
        <v>0</v>
      </c>
      <c r="R6495">
        <v>-0.64406759263976499</v>
      </c>
      <c r="S6495">
        <v>250.19766277298999</v>
      </c>
      <c r="T6495">
        <f>IF(AND(C6495&gt;=$V$3,B6495=$V$1,A6495&lt;=2004),1,0)</f>
        <v>0</v>
      </c>
    </row>
    <row r="6496" spans="1:20" hidden="1" x14ac:dyDescent="0.25">
      <c r="A6496">
        <v>2959</v>
      </c>
      <c r="B6496">
        <v>1513</v>
      </c>
      <c r="C6496">
        <v>251.88778674997201</v>
      </c>
      <c r="D6496">
        <v>9.74320652424812E-2</v>
      </c>
      <c r="E6496">
        <v>0</v>
      </c>
      <c r="F6496">
        <v>0.72118720510490597</v>
      </c>
      <c r="G6496">
        <v>287</v>
      </c>
      <c r="H6496">
        <v>4</v>
      </c>
      <c r="I6496">
        <v>115.746195594055</v>
      </c>
      <c r="J6496">
        <v>219.264636356278</v>
      </c>
      <c r="K6496">
        <v>11.042569421732299</v>
      </c>
      <c r="L6496">
        <v>-37.064602000000001</v>
      </c>
      <c r="M6496">
        <v>205.18519362101199</v>
      </c>
      <c r="N6496">
        <v>115.461025417649</v>
      </c>
      <c r="O6496">
        <v>3.6917132619419601</v>
      </c>
      <c r="P6496">
        <v>11.72</v>
      </c>
      <c r="Q6496">
        <v>0</v>
      </c>
      <c r="R6496">
        <v>-0.41541870697298</v>
      </c>
      <c r="S6496">
        <v>253.24470757374201</v>
      </c>
    </row>
    <row r="6497" spans="1:20" hidden="1" x14ac:dyDescent="0.25">
      <c r="A6497">
        <v>2959</v>
      </c>
      <c r="B6497">
        <v>3090</v>
      </c>
      <c r="C6497">
        <v>264.31764579764399</v>
      </c>
      <c r="D6497">
        <v>7.90801403616226E-2</v>
      </c>
      <c r="E6497">
        <v>0</v>
      </c>
      <c r="F6497">
        <v>-0.28169883851807098</v>
      </c>
      <c r="G6497">
        <v>287</v>
      </c>
      <c r="H6497">
        <v>4</v>
      </c>
      <c r="I6497">
        <v>168.033273865344</v>
      </c>
      <c r="J6497">
        <v>243.19593355598099</v>
      </c>
      <c r="K6497">
        <v>11.042569421732299</v>
      </c>
      <c r="L6497">
        <v>47.642398999999997</v>
      </c>
      <c r="M6497">
        <v>249.79820173593799</v>
      </c>
      <c r="N6497">
        <v>137.96441197530399</v>
      </c>
      <c r="O6497">
        <v>-0.133931143133833</v>
      </c>
      <c r="P6497">
        <v>-0.79</v>
      </c>
      <c r="Q6497">
        <v>0</v>
      </c>
      <c r="R6497">
        <v>2.4760512150374798</v>
      </c>
      <c r="S6497">
        <v>255.95342813027</v>
      </c>
    </row>
    <row r="6498" spans="1:20" hidden="1" x14ac:dyDescent="0.25">
      <c r="A6498">
        <v>2960</v>
      </c>
      <c r="B6498">
        <v>333</v>
      </c>
      <c r="C6498">
        <v>272.43713308959201</v>
      </c>
      <c r="D6498">
        <v>7.2038423115019498E-2</v>
      </c>
      <c r="E6498">
        <v>0</v>
      </c>
      <c r="F6498">
        <v>-2.3033369104655501E-2</v>
      </c>
      <c r="G6498">
        <v>288</v>
      </c>
      <c r="H6498">
        <v>4</v>
      </c>
      <c r="I6498">
        <v>192.43864329323301</v>
      </c>
      <c r="J6498">
        <v>256.34544243879299</v>
      </c>
      <c r="K6498">
        <v>10.645754238950699</v>
      </c>
      <c r="L6498">
        <v>22.605801</v>
      </c>
      <c r="M6498">
        <v>281.04668480266002</v>
      </c>
      <c r="N6498">
        <v>153.987649679843</v>
      </c>
      <c r="O6498">
        <v>0.433022588654292</v>
      </c>
      <c r="P6498">
        <v>1.81</v>
      </c>
      <c r="Q6498">
        <v>0</v>
      </c>
      <c r="R6498">
        <v>0.88606671735434095</v>
      </c>
      <c r="S6498">
        <v>269.35482922527001</v>
      </c>
    </row>
    <row r="6499" spans="1:20" x14ac:dyDescent="0.25">
      <c r="A6499">
        <v>2960</v>
      </c>
      <c r="B6499">
        <v>1499</v>
      </c>
      <c r="C6499">
        <v>248.12545326614199</v>
      </c>
      <c r="D6499">
        <v>9.3479473354364101E-2</v>
      </c>
      <c r="E6499">
        <v>0</v>
      </c>
      <c r="F6499">
        <v>-0.43326417632196801</v>
      </c>
      <c r="G6499">
        <v>288</v>
      </c>
      <c r="H6499">
        <v>4</v>
      </c>
      <c r="I6499">
        <v>110.988074958193</v>
      </c>
      <c r="J6499">
        <v>217.674862370223</v>
      </c>
      <c r="K6499">
        <v>10.645754238950699</v>
      </c>
      <c r="L6499">
        <v>-39.488300000000002</v>
      </c>
      <c r="M6499">
        <v>193.174319729437</v>
      </c>
      <c r="N6499">
        <v>108.290631148202</v>
      </c>
      <c r="O6499">
        <v>2.92913588295397</v>
      </c>
      <c r="P6499">
        <v>10.73</v>
      </c>
      <c r="Q6499">
        <v>0</v>
      </c>
      <c r="R6499">
        <v>-0.621465161027841</v>
      </c>
      <c r="S6499">
        <v>250.18752291362401</v>
      </c>
      <c r="T6499">
        <f>IF(AND(C6499&gt;=$V$3,B6499=$V$1,A6499&lt;=2004),1,0)</f>
        <v>0</v>
      </c>
    </row>
    <row r="6500" spans="1:20" hidden="1" x14ac:dyDescent="0.25">
      <c r="A6500">
        <v>2960</v>
      </c>
      <c r="B6500">
        <v>1513</v>
      </c>
      <c r="C6500">
        <v>251.981496778788</v>
      </c>
      <c r="D6500">
        <v>9.7238134808546497E-2</v>
      </c>
      <c r="E6500">
        <v>0</v>
      </c>
      <c r="F6500">
        <v>-0.421424129658376</v>
      </c>
      <c r="G6500">
        <v>288</v>
      </c>
      <c r="H6500">
        <v>4</v>
      </c>
      <c r="I6500">
        <v>117.41158718101001</v>
      </c>
      <c r="J6500">
        <v>219.35834638509399</v>
      </c>
      <c r="K6500">
        <v>10.645754238950699</v>
      </c>
      <c r="L6500">
        <v>-37.064602000000001</v>
      </c>
      <c r="M6500">
        <v>205.43890320112001</v>
      </c>
      <c r="N6500">
        <v>115.58257479082801</v>
      </c>
      <c r="O6500">
        <v>3.7267596147247199</v>
      </c>
      <c r="P6500">
        <v>11.17</v>
      </c>
      <c r="Q6500">
        <v>0</v>
      </c>
      <c r="R6500">
        <v>-0.39104346183945798</v>
      </c>
      <c r="S6500">
        <v>253.23832728735201</v>
      </c>
    </row>
    <row r="6501" spans="1:20" hidden="1" x14ac:dyDescent="0.25">
      <c r="A6501">
        <v>2960</v>
      </c>
      <c r="B6501">
        <v>3090</v>
      </c>
      <c r="C6501">
        <v>264.11678259995699</v>
      </c>
      <c r="D6501">
        <v>7.8922737909998694E-2</v>
      </c>
      <c r="E6501">
        <v>0</v>
      </c>
      <c r="F6501">
        <v>0.35986226257052001</v>
      </c>
      <c r="G6501">
        <v>288</v>
      </c>
      <c r="H6501">
        <v>4</v>
      </c>
      <c r="I6501">
        <v>167.083306824283</v>
      </c>
      <c r="J6501">
        <v>242.99507035829501</v>
      </c>
      <c r="K6501">
        <v>10.645754238950699</v>
      </c>
      <c r="L6501">
        <v>47.642398999999997</v>
      </c>
      <c r="M6501">
        <v>249.09148177282199</v>
      </c>
      <c r="N6501">
        <v>137.55028993969501</v>
      </c>
      <c r="O6501">
        <v>-0.118589329308914</v>
      </c>
      <c r="P6501">
        <v>-0.9</v>
      </c>
      <c r="Q6501">
        <v>0</v>
      </c>
      <c r="R6501">
        <v>2.4104373482449901</v>
      </c>
      <c r="S6501">
        <v>255.99275695713601</v>
      </c>
    </row>
    <row r="6502" spans="1:20" hidden="1" x14ac:dyDescent="0.25">
      <c r="A6502">
        <v>2961</v>
      </c>
      <c r="B6502">
        <v>333</v>
      </c>
      <c r="C6502">
        <v>272.45868268211001</v>
      </c>
      <c r="D6502">
        <v>7.1893560904842294E-2</v>
      </c>
      <c r="E6502">
        <v>0</v>
      </c>
      <c r="F6502">
        <v>1.48330180819494E-2</v>
      </c>
      <c r="G6502">
        <v>289</v>
      </c>
      <c r="H6502">
        <v>4</v>
      </c>
      <c r="I6502">
        <v>192.43864329323301</v>
      </c>
      <c r="J6502">
        <v>256.36699203131201</v>
      </c>
      <c r="K6502">
        <v>10.645754238950699</v>
      </c>
      <c r="L6502">
        <v>22.605801</v>
      </c>
      <c r="M6502">
        <v>281.13793589373</v>
      </c>
      <c r="N6502">
        <v>154.011453376795</v>
      </c>
      <c r="O6502">
        <v>0.43784224702223201</v>
      </c>
      <c r="P6502">
        <v>1.86</v>
      </c>
      <c r="Q6502">
        <v>0</v>
      </c>
      <c r="R6502">
        <v>0.88827199968520199</v>
      </c>
      <c r="S6502">
        <v>269.36932231952602</v>
      </c>
    </row>
    <row r="6503" spans="1:20" x14ac:dyDescent="0.25">
      <c r="A6503">
        <v>2961</v>
      </c>
      <c r="B6503">
        <v>1499</v>
      </c>
      <c r="C6503">
        <v>248.183616042263</v>
      </c>
      <c r="D6503">
        <v>9.3291495293063603E-2</v>
      </c>
      <c r="E6503">
        <v>0</v>
      </c>
      <c r="F6503">
        <v>0.69182738268083299</v>
      </c>
      <c r="G6503">
        <v>289</v>
      </c>
      <c r="H6503">
        <v>4</v>
      </c>
      <c r="I6503">
        <v>110.988074958193</v>
      </c>
      <c r="J6503">
        <v>217.733025146344</v>
      </c>
      <c r="K6503">
        <v>10.645754238950699</v>
      </c>
      <c r="L6503">
        <v>-39.488300000000002</v>
      </c>
      <c r="M6503">
        <v>193.43698564799399</v>
      </c>
      <c r="N6503">
        <v>108.418000989126</v>
      </c>
      <c r="O6503">
        <v>2.9698133612741202</v>
      </c>
      <c r="P6503">
        <v>10.16</v>
      </c>
      <c r="Q6503">
        <v>0</v>
      </c>
      <c r="R6503">
        <v>-0.59425637766004302</v>
      </c>
      <c r="S6503">
        <v>250.177826994247</v>
      </c>
      <c r="T6503">
        <f>IF(AND(C6503&gt;=$V$3,B6503=$V$1,A6503&lt;=2004),1,0)</f>
        <v>0</v>
      </c>
    </row>
    <row r="6504" spans="1:20" hidden="1" x14ac:dyDescent="0.25">
      <c r="A6504">
        <v>2961</v>
      </c>
      <c r="B6504">
        <v>1513</v>
      </c>
      <c r="C6504">
        <v>252.04882210879899</v>
      </c>
      <c r="D6504">
        <v>9.7042598447355202E-2</v>
      </c>
      <c r="E6504">
        <v>0</v>
      </c>
      <c r="F6504">
        <v>0.69905751350980105</v>
      </c>
      <c r="G6504">
        <v>289</v>
      </c>
      <c r="H6504">
        <v>4</v>
      </c>
      <c r="I6504">
        <v>117.41158718101001</v>
      </c>
      <c r="J6504">
        <v>219.42567171510501</v>
      </c>
      <c r="K6504">
        <v>10.645754238950699</v>
      </c>
      <c r="L6504">
        <v>-37.064602000000001</v>
      </c>
      <c r="M6504">
        <v>205.74479229219401</v>
      </c>
      <c r="N6504">
        <v>115.733220174191</v>
      </c>
      <c r="O6504">
        <v>3.7617902799282201</v>
      </c>
      <c r="P6504">
        <v>10.62</v>
      </c>
      <c r="Q6504">
        <v>0</v>
      </c>
      <c r="R6504">
        <v>-0.36219899083616602</v>
      </c>
      <c r="S6504">
        <v>253.23241762891899</v>
      </c>
    </row>
    <row r="6505" spans="1:20" hidden="1" x14ac:dyDescent="0.25">
      <c r="A6505">
        <v>2961</v>
      </c>
      <c r="B6505">
        <v>3090</v>
      </c>
      <c r="C6505">
        <v>263.92687382039298</v>
      </c>
      <c r="D6505">
        <v>7.8764032017330607E-2</v>
      </c>
      <c r="E6505">
        <v>0</v>
      </c>
      <c r="F6505">
        <v>-0.290233646523265</v>
      </c>
      <c r="G6505">
        <v>289</v>
      </c>
      <c r="H6505">
        <v>4</v>
      </c>
      <c r="I6505">
        <v>167.083306824283</v>
      </c>
      <c r="J6505">
        <v>242.805161578731</v>
      </c>
      <c r="K6505">
        <v>10.645754238950699</v>
      </c>
      <c r="L6505">
        <v>47.642398999999997</v>
      </c>
      <c r="M6505">
        <v>248.33517498173501</v>
      </c>
      <c r="N6505">
        <v>137.10869912578801</v>
      </c>
      <c r="O6505">
        <v>-0.102291263012464</v>
      </c>
      <c r="P6505">
        <v>-1.01</v>
      </c>
      <c r="Q6505">
        <v>0</v>
      </c>
      <c r="R6505">
        <v>2.34121774519808</v>
      </c>
      <c r="S6505">
        <v>256.03095639319503</v>
      </c>
    </row>
    <row r="6506" spans="1:20" hidden="1" x14ac:dyDescent="0.25">
      <c r="A6506">
        <v>2962</v>
      </c>
      <c r="B6506">
        <v>333</v>
      </c>
      <c r="C6506">
        <v>272.48088751256898</v>
      </c>
      <c r="D6506">
        <v>7.1771652063265107E-2</v>
      </c>
      <c r="E6506">
        <v>0</v>
      </c>
      <c r="F6506">
        <v>-1.7360229780637601E-2</v>
      </c>
      <c r="G6506">
        <v>290</v>
      </c>
      <c r="H6506">
        <v>4</v>
      </c>
      <c r="I6506">
        <v>192.47954473626299</v>
      </c>
      <c r="J6506">
        <v>256.38919686177002</v>
      </c>
      <c r="K6506">
        <v>10.245696256300199</v>
      </c>
      <c r="L6506">
        <v>22.605801</v>
      </c>
      <c r="M6506">
        <v>281.22689772875202</v>
      </c>
      <c r="N6506">
        <v>154.03811252456899</v>
      </c>
      <c r="O6506">
        <v>0.442697165031601</v>
      </c>
      <c r="P6506">
        <v>1.91</v>
      </c>
      <c r="Q6506">
        <v>0</v>
      </c>
      <c r="R6506">
        <v>0.89030557265489396</v>
      </c>
      <c r="S6506">
        <v>269.38384859366897</v>
      </c>
    </row>
    <row r="6507" spans="1:20" x14ac:dyDescent="0.25">
      <c r="A6507">
        <v>2962</v>
      </c>
      <c r="B6507">
        <v>1499</v>
      </c>
      <c r="C6507">
        <v>248.25926017832299</v>
      </c>
      <c r="D6507">
        <v>9.31333022925077E-2</v>
      </c>
      <c r="E6507">
        <v>0</v>
      </c>
      <c r="F6507">
        <v>-0.46316447393581101</v>
      </c>
      <c r="G6507">
        <v>290</v>
      </c>
      <c r="H6507">
        <v>4</v>
      </c>
      <c r="I6507">
        <v>112.69388865489201</v>
      </c>
      <c r="J6507">
        <v>217.80866928240499</v>
      </c>
      <c r="K6507">
        <v>10.245696256300199</v>
      </c>
      <c r="L6507">
        <v>-39.488300000000002</v>
      </c>
      <c r="M6507">
        <v>193.618422715413</v>
      </c>
      <c r="N6507">
        <v>108.502930719684</v>
      </c>
      <c r="O6507">
        <v>3.0096007534787099</v>
      </c>
      <c r="P6507">
        <v>9.58</v>
      </c>
      <c r="Q6507">
        <v>0</v>
      </c>
      <c r="R6507">
        <v>-0.57470055779314</v>
      </c>
      <c r="S6507">
        <v>250.16845014869099</v>
      </c>
      <c r="T6507">
        <f>IF(AND(C6507&gt;=$V$3,B6507=$V$1,A6507&lt;=2004),1,0)</f>
        <v>0</v>
      </c>
    </row>
    <row r="6508" spans="1:20" hidden="1" x14ac:dyDescent="0.25">
      <c r="A6508">
        <v>2962</v>
      </c>
      <c r="B6508">
        <v>1513</v>
      </c>
      <c r="C6508">
        <v>252.13328961397301</v>
      </c>
      <c r="D6508">
        <v>9.6878044756990397E-2</v>
      </c>
      <c r="E6508">
        <v>0</v>
      </c>
      <c r="F6508">
        <v>-0.45417840198674703</v>
      </c>
      <c r="G6508">
        <v>290</v>
      </c>
      <c r="H6508">
        <v>4</v>
      </c>
      <c r="I6508">
        <v>119.094092005782</v>
      </c>
      <c r="J6508">
        <v>219.510139220279</v>
      </c>
      <c r="K6508">
        <v>10.245696256300199</v>
      </c>
      <c r="L6508">
        <v>-37.064602000000001</v>
      </c>
      <c r="M6508">
        <v>205.964766991619</v>
      </c>
      <c r="N6508">
        <v>115.83886462837</v>
      </c>
      <c r="O6508">
        <v>3.79726031972019</v>
      </c>
      <c r="P6508">
        <v>10.07</v>
      </c>
      <c r="Q6508">
        <v>0</v>
      </c>
      <c r="R6508">
        <v>-0.34109380702061898</v>
      </c>
      <c r="S6508">
        <v>253.226852323814</v>
      </c>
    </row>
    <row r="6509" spans="1:20" hidden="1" x14ac:dyDescent="0.25">
      <c r="A6509">
        <v>2962</v>
      </c>
      <c r="B6509">
        <v>3090</v>
      </c>
      <c r="C6509">
        <v>263.72325257984301</v>
      </c>
      <c r="D6509">
        <v>7.8630473020108393E-2</v>
      </c>
      <c r="E6509">
        <v>0</v>
      </c>
      <c r="F6509">
        <v>0.36330647843761699</v>
      </c>
      <c r="G6509">
        <v>290</v>
      </c>
      <c r="H6509">
        <v>4</v>
      </c>
      <c r="I6509">
        <v>166.11441839990999</v>
      </c>
      <c r="J6509">
        <v>242.601540338181</v>
      </c>
      <c r="K6509">
        <v>10.245696256300199</v>
      </c>
      <c r="L6509">
        <v>47.642398999999997</v>
      </c>
      <c r="M6509">
        <v>247.621699853244</v>
      </c>
      <c r="N6509">
        <v>136.69465901995201</v>
      </c>
      <c r="O6509">
        <v>-8.4936972997959798E-2</v>
      </c>
      <c r="P6509">
        <v>-1.1200000000000001</v>
      </c>
      <c r="Q6509">
        <v>0</v>
      </c>
      <c r="R6509">
        <v>2.27548050780866</v>
      </c>
      <c r="S6509">
        <v>256.06808325691298</v>
      </c>
    </row>
    <row r="6510" spans="1:20" hidden="1" x14ac:dyDescent="0.25">
      <c r="A6510">
        <v>2963</v>
      </c>
      <c r="B6510">
        <v>333</v>
      </c>
      <c r="C6510">
        <v>272.502691167509</v>
      </c>
      <c r="D6510">
        <v>7.1647957298354298E-2</v>
      </c>
      <c r="E6510">
        <v>0</v>
      </c>
      <c r="F6510">
        <v>1.0628999999779299E-2</v>
      </c>
      <c r="G6510">
        <v>291</v>
      </c>
      <c r="H6510">
        <v>4</v>
      </c>
      <c r="I6510">
        <v>192.47954473626299</v>
      </c>
      <c r="J6510">
        <v>256.41100051670998</v>
      </c>
      <c r="K6510">
        <v>10.245696256300199</v>
      </c>
      <c r="L6510">
        <v>22.605801</v>
      </c>
      <c r="M6510">
        <v>281.31858662553702</v>
      </c>
      <c r="N6510">
        <v>154.06590395986501</v>
      </c>
      <c r="O6510">
        <v>0.44817846693889002</v>
      </c>
      <c r="P6510">
        <v>1.96</v>
      </c>
      <c r="Q6510">
        <v>0</v>
      </c>
      <c r="R6510">
        <v>0.89251841307329705</v>
      </c>
      <c r="S6510">
        <v>269.39841097263701</v>
      </c>
    </row>
    <row r="6511" spans="1:20" x14ac:dyDescent="0.25">
      <c r="A6511">
        <v>2963</v>
      </c>
      <c r="B6511">
        <v>1499</v>
      </c>
      <c r="C6511">
        <v>248.30978802236299</v>
      </c>
      <c r="D6511">
        <v>9.2972791817950304E-2</v>
      </c>
      <c r="E6511">
        <v>0</v>
      </c>
      <c r="F6511">
        <v>0.66545037171510102</v>
      </c>
      <c r="G6511">
        <v>291</v>
      </c>
      <c r="H6511">
        <v>4</v>
      </c>
      <c r="I6511">
        <v>112.69388865489201</v>
      </c>
      <c r="J6511">
        <v>217.859197126444</v>
      </c>
      <c r="K6511">
        <v>10.245696256300199</v>
      </c>
      <c r="L6511">
        <v>-39.488300000000002</v>
      </c>
      <c r="M6511">
        <v>193.85458327919</v>
      </c>
      <c r="N6511">
        <v>108.618226895665</v>
      </c>
      <c r="O6511">
        <v>3.0495164931662</v>
      </c>
      <c r="P6511">
        <v>9.02</v>
      </c>
      <c r="Q6511">
        <v>0</v>
      </c>
      <c r="R6511">
        <v>-0.55019883418626703</v>
      </c>
      <c r="S6511">
        <v>250.15947307459001</v>
      </c>
      <c r="T6511">
        <f>IF(AND(C6511&gt;=$V$3,B6511=$V$1,A6511&lt;=2004),1,0)</f>
        <v>0</v>
      </c>
    </row>
    <row r="6512" spans="1:20" hidden="1" x14ac:dyDescent="0.25">
      <c r="A6512">
        <v>2963</v>
      </c>
      <c r="B6512">
        <v>1513</v>
      </c>
      <c r="C6512">
        <v>252.19171507235399</v>
      </c>
      <c r="D6512">
        <v>9.6711080410667796E-2</v>
      </c>
      <c r="E6512">
        <v>0</v>
      </c>
      <c r="F6512">
        <v>0.68997890313442001</v>
      </c>
      <c r="G6512">
        <v>291</v>
      </c>
      <c r="H6512">
        <v>4</v>
      </c>
      <c r="I6512">
        <v>119.094092005782</v>
      </c>
      <c r="J6512">
        <v>219.56856467866001</v>
      </c>
      <c r="K6512">
        <v>10.245696256300199</v>
      </c>
      <c r="L6512">
        <v>-37.064602000000001</v>
      </c>
      <c r="M6512">
        <v>206.241000416768</v>
      </c>
      <c r="N6512">
        <v>115.975821292961</v>
      </c>
      <c r="O6512">
        <v>3.8325042317652902</v>
      </c>
      <c r="P6512">
        <v>9.51</v>
      </c>
      <c r="Q6512">
        <v>0</v>
      </c>
      <c r="R6512">
        <v>-0.31514775239896298</v>
      </c>
      <c r="S6512">
        <v>253.22171035594599</v>
      </c>
    </row>
    <row r="6513" spans="1:20" hidden="1" x14ac:dyDescent="0.25">
      <c r="A6513">
        <v>2963</v>
      </c>
      <c r="B6513">
        <v>3090</v>
      </c>
      <c r="C6513">
        <v>263.53091155084502</v>
      </c>
      <c r="D6513">
        <v>7.8494957428709197E-2</v>
      </c>
      <c r="E6513">
        <v>0</v>
      </c>
      <c r="F6513">
        <v>-0.29886536157622901</v>
      </c>
      <c r="G6513">
        <v>291</v>
      </c>
      <c r="H6513">
        <v>4</v>
      </c>
      <c r="I6513">
        <v>166.11441839990999</v>
      </c>
      <c r="J6513">
        <v>242.40919930918301</v>
      </c>
      <c r="K6513">
        <v>10.245696256300199</v>
      </c>
      <c r="L6513">
        <v>47.642398999999997</v>
      </c>
      <c r="M6513">
        <v>246.85841695192801</v>
      </c>
      <c r="N6513">
        <v>136.25292795996501</v>
      </c>
      <c r="O6513">
        <v>-6.7003309316598203E-2</v>
      </c>
      <c r="P6513">
        <v>-1.23</v>
      </c>
      <c r="Q6513">
        <v>0</v>
      </c>
      <c r="R6513">
        <v>2.2061006512430299</v>
      </c>
      <c r="S6513">
        <v>256.104078115118</v>
      </c>
    </row>
    <row r="6514" spans="1:20" hidden="1" x14ac:dyDescent="0.25">
      <c r="A6514">
        <v>2964</v>
      </c>
      <c r="B6514">
        <v>333</v>
      </c>
      <c r="C6514">
        <v>272.525320563604</v>
      </c>
      <c r="D6514">
        <v>7.1545135182857406E-2</v>
      </c>
      <c r="E6514">
        <v>0</v>
      </c>
      <c r="F6514">
        <v>-2.1877642352115902E-2</v>
      </c>
      <c r="G6514">
        <v>292</v>
      </c>
      <c r="H6514">
        <v>4</v>
      </c>
      <c r="I6514">
        <v>192.506418888063</v>
      </c>
      <c r="J6514">
        <v>256.43362991280497</v>
      </c>
      <c r="K6514">
        <v>9.8425173353177406</v>
      </c>
      <c r="L6514">
        <v>22.605801</v>
      </c>
      <c r="M6514">
        <v>281.40864078991001</v>
      </c>
      <c r="N6514">
        <v>154.09655348272301</v>
      </c>
      <c r="O6514">
        <v>0.45391141171789401</v>
      </c>
      <c r="P6514">
        <v>2.02</v>
      </c>
      <c r="Q6514">
        <v>0</v>
      </c>
      <c r="R6514">
        <v>0.89460523610295095</v>
      </c>
      <c r="S6514">
        <v>269.41300740032199</v>
      </c>
    </row>
    <row r="6515" spans="1:20" x14ac:dyDescent="0.25">
      <c r="A6515">
        <v>2964</v>
      </c>
      <c r="B6515">
        <v>1499</v>
      </c>
      <c r="C6515">
        <v>248.379532946094</v>
      </c>
      <c r="D6515">
        <v>9.2839366393153294E-2</v>
      </c>
      <c r="E6515">
        <v>0</v>
      </c>
      <c r="F6515">
        <v>-0.50915193587187502</v>
      </c>
      <c r="G6515">
        <v>292</v>
      </c>
      <c r="H6515">
        <v>4</v>
      </c>
      <c r="I6515">
        <v>114.41780594536699</v>
      </c>
      <c r="J6515">
        <v>217.92894205017501</v>
      </c>
      <c r="K6515">
        <v>9.8425173353177406</v>
      </c>
      <c r="L6515">
        <v>-39.488300000000002</v>
      </c>
      <c r="M6515">
        <v>194.01245122592499</v>
      </c>
      <c r="N6515">
        <v>108.692485286608</v>
      </c>
      <c r="O6515">
        <v>3.0881056542095</v>
      </c>
      <c r="P6515">
        <v>8.4600000000000009</v>
      </c>
      <c r="Q6515">
        <v>0</v>
      </c>
      <c r="R6515">
        <v>-0.53305044293263204</v>
      </c>
      <c r="S6515">
        <v>250.15077579457301</v>
      </c>
      <c r="T6515">
        <f>IF(AND(C6515&gt;=$V$3,B6515=$V$1,A6515&lt;=2004),1,0)</f>
        <v>0</v>
      </c>
    </row>
    <row r="6516" spans="1:20" hidden="1" x14ac:dyDescent="0.25">
      <c r="A6516">
        <v>2964</v>
      </c>
      <c r="B6516">
        <v>1513</v>
      </c>
      <c r="C6516">
        <v>252.26843332699701</v>
      </c>
      <c r="D6516">
        <v>9.6572290161025295E-2</v>
      </c>
      <c r="E6516">
        <v>0</v>
      </c>
      <c r="F6516">
        <v>-0.48466385455253003</v>
      </c>
      <c r="G6516">
        <v>292</v>
      </c>
      <c r="H6516">
        <v>4</v>
      </c>
      <c r="I6516">
        <v>120.793189063779</v>
      </c>
      <c r="J6516">
        <v>219.64528293330301</v>
      </c>
      <c r="K6516">
        <v>9.8425173353177406</v>
      </c>
      <c r="L6516">
        <v>-37.064602000000001</v>
      </c>
      <c r="M6516">
        <v>206.43223123720401</v>
      </c>
      <c r="N6516">
        <v>116.06802953901</v>
      </c>
      <c r="O6516">
        <v>3.8694773592549199</v>
      </c>
      <c r="P6516">
        <v>8.9600000000000009</v>
      </c>
      <c r="Q6516">
        <v>0</v>
      </c>
      <c r="R6516">
        <v>-0.29682860953873502</v>
      </c>
      <c r="S6516">
        <v>253.21686728421</v>
      </c>
    </row>
    <row r="6517" spans="1:20" hidden="1" x14ac:dyDescent="0.25">
      <c r="A6517">
        <v>2964</v>
      </c>
      <c r="B6517">
        <v>3090</v>
      </c>
      <c r="C6517">
        <v>263.325062713911</v>
      </c>
      <c r="D6517">
        <v>7.8382309170712802E-2</v>
      </c>
      <c r="E6517">
        <v>0</v>
      </c>
      <c r="F6517">
        <v>0.35788427279678803</v>
      </c>
      <c r="G6517">
        <v>292</v>
      </c>
      <c r="H6517">
        <v>4</v>
      </c>
      <c r="I6517">
        <v>165.12673235393501</v>
      </c>
      <c r="J6517">
        <v>242.20335047224901</v>
      </c>
      <c r="K6517">
        <v>9.8425173353177406</v>
      </c>
      <c r="L6517">
        <v>47.642398999999997</v>
      </c>
      <c r="M6517">
        <v>246.13904036590401</v>
      </c>
      <c r="N6517">
        <v>135.83896491240199</v>
      </c>
      <c r="O6517">
        <v>-4.7935001698613498E-2</v>
      </c>
      <c r="P6517">
        <v>-1.33</v>
      </c>
      <c r="Q6517">
        <v>0</v>
      </c>
      <c r="R6517">
        <v>2.1402978024474</v>
      </c>
      <c r="S6517">
        <v>256.13899933046298</v>
      </c>
    </row>
    <row r="6518" spans="1:20" hidden="1" x14ac:dyDescent="0.25">
      <c r="A6518">
        <v>2965</v>
      </c>
      <c r="B6518">
        <v>333</v>
      </c>
      <c r="C6518">
        <v>272.54761272473797</v>
      </c>
      <c r="D6518">
        <v>7.1438622509438804E-2</v>
      </c>
      <c r="E6518">
        <v>0</v>
      </c>
      <c r="F6518">
        <v>8.9349184098602707E-3</v>
      </c>
      <c r="G6518">
        <v>293</v>
      </c>
      <c r="H6518">
        <v>4</v>
      </c>
      <c r="I6518">
        <v>192.506418888063</v>
      </c>
      <c r="J6518">
        <v>256.45592207393901</v>
      </c>
      <c r="K6518">
        <v>9.8425173353177406</v>
      </c>
      <c r="L6518">
        <v>22.605801</v>
      </c>
      <c r="M6518">
        <v>281.50212831992002</v>
      </c>
      <c r="N6518">
        <v>154.128383075301</v>
      </c>
      <c r="O6518">
        <v>0.458949407207838</v>
      </c>
      <c r="P6518">
        <v>2.0699999999999998</v>
      </c>
      <c r="Q6518">
        <v>0</v>
      </c>
      <c r="R6518">
        <v>0.89692021257085297</v>
      </c>
      <c r="S6518">
        <v>269.42764159928998</v>
      </c>
    </row>
    <row r="6519" spans="1:20" x14ac:dyDescent="0.25">
      <c r="A6519">
        <v>2965</v>
      </c>
      <c r="B6519">
        <v>1499</v>
      </c>
      <c r="C6519">
        <v>248.42416125661799</v>
      </c>
      <c r="D6519">
        <v>9.2701151976648896E-2</v>
      </c>
      <c r="E6519">
        <v>0</v>
      </c>
      <c r="F6519">
        <v>0.66545879918969797</v>
      </c>
      <c r="G6519">
        <v>293</v>
      </c>
      <c r="H6519">
        <v>4</v>
      </c>
      <c r="I6519">
        <v>114.41780594536699</v>
      </c>
      <c r="J6519">
        <v>217.97357036069999</v>
      </c>
      <c r="K6519">
        <v>9.8425173353177406</v>
      </c>
      <c r="L6519">
        <v>-39.488300000000002</v>
      </c>
      <c r="M6519">
        <v>194.23051891958499</v>
      </c>
      <c r="N6519">
        <v>108.799918477243</v>
      </c>
      <c r="O6519">
        <v>3.1258871802645198</v>
      </c>
      <c r="P6519">
        <v>7.89</v>
      </c>
      <c r="Q6519">
        <v>0</v>
      </c>
      <c r="R6519">
        <v>-0.510444620713292</v>
      </c>
      <c r="S6519">
        <v>250.14244735238</v>
      </c>
      <c r="T6519">
        <f>IF(AND(C6519&gt;=$V$3,B6519=$V$1,A6519&lt;=2004),1,0)</f>
        <v>0</v>
      </c>
    </row>
    <row r="6520" spans="1:20" hidden="1" x14ac:dyDescent="0.25">
      <c r="A6520">
        <v>2965</v>
      </c>
      <c r="B6520">
        <v>1513</v>
      </c>
      <c r="C6520">
        <v>252.32051408842301</v>
      </c>
      <c r="D6520">
        <v>9.6428518361909604E-2</v>
      </c>
      <c r="E6520">
        <v>0</v>
      </c>
      <c r="F6520">
        <v>0.65276545087694604</v>
      </c>
      <c r="G6520">
        <v>293</v>
      </c>
      <c r="H6520">
        <v>4</v>
      </c>
      <c r="I6520">
        <v>120.793189063779</v>
      </c>
      <c r="J6520">
        <v>219.69736369472901</v>
      </c>
      <c r="K6520">
        <v>9.8425173353177406</v>
      </c>
      <c r="L6520">
        <v>-37.064602000000001</v>
      </c>
      <c r="M6520">
        <v>206.68353764616299</v>
      </c>
      <c r="N6520">
        <v>116.19341739424</v>
      </c>
      <c r="O6520">
        <v>3.9061351669216999</v>
      </c>
      <c r="P6520">
        <v>8.42</v>
      </c>
      <c r="Q6520">
        <v>0</v>
      </c>
      <c r="R6520">
        <v>-0.273323904724038</v>
      </c>
      <c r="S6520">
        <v>253.212407716515</v>
      </c>
    </row>
    <row r="6521" spans="1:20" hidden="1" x14ac:dyDescent="0.25">
      <c r="A6521">
        <v>2965</v>
      </c>
      <c r="B6521">
        <v>3090</v>
      </c>
      <c r="C6521">
        <v>263.131121548794</v>
      </c>
      <c r="D6521">
        <v>7.8265617668528104E-2</v>
      </c>
      <c r="E6521">
        <v>0</v>
      </c>
      <c r="F6521">
        <v>-0.315489638354776</v>
      </c>
      <c r="G6521">
        <v>293</v>
      </c>
      <c r="H6521">
        <v>4</v>
      </c>
      <c r="I6521">
        <v>165.12673235393501</v>
      </c>
      <c r="J6521">
        <v>242.00940930713199</v>
      </c>
      <c r="K6521">
        <v>9.8425173353177406</v>
      </c>
      <c r="L6521">
        <v>47.642398999999997</v>
      </c>
      <c r="M6521">
        <v>245.37088607391499</v>
      </c>
      <c r="N6521">
        <v>135.39756387274099</v>
      </c>
      <c r="O6521">
        <v>-2.8584797313866601E-2</v>
      </c>
      <c r="P6521">
        <v>-1.43</v>
      </c>
      <c r="Q6521">
        <v>0</v>
      </c>
      <c r="R6521">
        <v>2.0709116208065499</v>
      </c>
      <c r="S6521">
        <v>256.17278843709499</v>
      </c>
    </row>
    <row r="6522" spans="1:20" hidden="1" x14ac:dyDescent="0.25">
      <c r="A6522">
        <v>2966</v>
      </c>
      <c r="B6522">
        <v>333</v>
      </c>
      <c r="C6522">
        <v>272.570437335137</v>
      </c>
      <c r="D6522">
        <v>7.1353049095863194E-2</v>
      </c>
      <c r="E6522">
        <v>0</v>
      </c>
      <c r="F6522">
        <v>-1.4107000035132799E-2</v>
      </c>
      <c r="G6522">
        <v>294</v>
      </c>
      <c r="H6522">
        <v>4</v>
      </c>
      <c r="I6522">
        <v>192.51895173697099</v>
      </c>
      <c r="J6522">
        <v>256.47874668433798</v>
      </c>
      <c r="K6522">
        <v>9.4363402882083296</v>
      </c>
      <c r="L6522">
        <v>22.605801</v>
      </c>
      <c r="M6522">
        <v>281.59424542370999</v>
      </c>
      <c r="N6522">
        <v>154.16324446879699</v>
      </c>
      <c r="O6522">
        <v>0.464294340945198</v>
      </c>
      <c r="P6522">
        <v>2.13</v>
      </c>
      <c r="Q6522">
        <v>0</v>
      </c>
      <c r="R6522">
        <v>0.89912711807594403</v>
      </c>
      <c r="S6522">
        <v>269.44231180624797</v>
      </c>
    </row>
    <row r="6523" spans="1:20" x14ac:dyDescent="0.25">
      <c r="A6523">
        <v>2966</v>
      </c>
      <c r="B6523">
        <v>1499</v>
      </c>
      <c r="C6523">
        <v>248.48890489872699</v>
      </c>
      <c r="D6523">
        <v>9.2590109045831107E-2</v>
      </c>
      <c r="E6523">
        <v>0</v>
      </c>
      <c r="F6523">
        <v>-0.53295087949251596</v>
      </c>
      <c r="G6523">
        <v>294</v>
      </c>
      <c r="H6523">
        <v>4</v>
      </c>
      <c r="I6523">
        <v>116.15931419686299</v>
      </c>
      <c r="J6523">
        <v>218.03831400280799</v>
      </c>
      <c r="K6523">
        <v>9.4363402882083296</v>
      </c>
      <c r="L6523">
        <v>-39.488300000000002</v>
      </c>
      <c r="M6523">
        <v>194.37015226713399</v>
      </c>
      <c r="N6523">
        <v>108.866277821141</v>
      </c>
      <c r="O6523">
        <v>3.1645085852605801</v>
      </c>
      <c r="P6523">
        <v>7.33</v>
      </c>
      <c r="Q6523">
        <v>0</v>
      </c>
      <c r="R6523">
        <v>-0.49518330881691702</v>
      </c>
      <c r="S6523">
        <v>250.13436791458301</v>
      </c>
      <c r="T6523">
        <f>IF(AND(C6523&gt;=$V$3,B6523=$V$1,A6523&lt;=2004),1,0)</f>
        <v>0</v>
      </c>
    </row>
    <row r="6524" spans="1:20" hidden="1" x14ac:dyDescent="0.25">
      <c r="A6524">
        <v>2966</v>
      </c>
      <c r="B6524">
        <v>1513</v>
      </c>
      <c r="C6524">
        <v>252.39211853337</v>
      </c>
      <c r="D6524">
        <v>9.6313010570851995E-2</v>
      </c>
      <c r="E6524">
        <v>0</v>
      </c>
      <c r="F6524">
        <v>-0.51727593660466198</v>
      </c>
      <c r="G6524">
        <v>294</v>
      </c>
      <c r="H6524">
        <v>4</v>
      </c>
      <c r="I6524">
        <v>122.508344840528</v>
      </c>
      <c r="J6524">
        <v>219.76896813967599</v>
      </c>
      <c r="K6524">
        <v>9.4363402882083296</v>
      </c>
      <c r="L6524">
        <v>-37.064602000000001</v>
      </c>
      <c r="M6524">
        <v>206.85426958820901</v>
      </c>
      <c r="N6524">
        <v>116.276595044557</v>
      </c>
      <c r="O6524">
        <v>3.9416884596032999</v>
      </c>
      <c r="P6524">
        <v>7.88</v>
      </c>
      <c r="Q6524">
        <v>0</v>
      </c>
      <c r="R6524">
        <v>-0.25702986188432803</v>
      </c>
      <c r="S6524">
        <v>253.20821400330999</v>
      </c>
    </row>
    <row r="6525" spans="1:20" hidden="1" x14ac:dyDescent="0.25">
      <c r="A6525">
        <v>2966</v>
      </c>
      <c r="B6525">
        <v>3090</v>
      </c>
      <c r="C6525">
        <v>262.92336274383098</v>
      </c>
      <c r="D6525">
        <v>7.8171866475766599E-2</v>
      </c>
      <c r="E6525">
        <v>0</v>
      </c>
      <c r="F6525">
        <v>0.36609316178850798</v>
      </c>
      <c r="G6525">
        <v>294</v>
      </c>
      <c r="H6525">
        <v>4</v>
      </c>
      <c r="I6525">
        <v>164.12038414379899</v>
      </c>
      <c r="J6525">
        <v>241.801650502169</v>
      </c>
      <c r="K6525">
        <v>9.4363402882083296</v>
      </c>
      <c r="L6525">
        <v>47.642398999999997</v>
      </c>
      <c r="M6525">
        <v>244.64881324224999</v>
      </c>
      <c r="N6525">
        <v>134.98511021176199</v>
      </c>
      <c r="O6525">
        <v>-9.5094367341602495E-3</v>
      </c>
      <c r="P6525">
        <v>-1.53</v>
      </c>
      <c r="Q6525">
        <v>0</v>
      </c>
      <c r="R6525">
        <v>2.0052833009586801</v>
      </c>
      <c r="S6525">
        <v>256.20550674849198</v>
      </c>
    </row>
    <row r="6526" spans="1:20" hidden="1" x14ac:dyDescent="0.25">
      <c r="A6526">
        <v>2967</v>
      </c>
      <c r="B6526">
        <v>333</v>
      </c>
      <c r="C6526">
        <v>272.593031831161</v>
      </c>
      <c r="D6526">
        <v>7.1265506017962998E-2</v>
      </c>
      <c r="E6526">
        <v>0</v>
      </c>
      <c r="F6526">
        <v>6.0967999609334803E-3</v>
      </c>
      <c r="G6526">
        <v>295</v>
      </c>
      <c r="H6526">
        <v>4</v>
      </c>
      <c r="I6526">
        <v>192.51895173697099</v>
      </c>
      <c r="J6526">
        <v>256.50134118036198</v>
      </c>
      <c r="K6526">
        <v>9.4363402882083296</v>
      </c>
      <c r="L6526">
        <v>22.605801</v>
      </c>
      <c r="M6526">
        <v>281.68858617108998</v>
      </c>
      <c r="N6526">
        <v>154.19894234594</v>
      </c>
      <c r="O6526">
        <v>0.469190383375576</v>
      </c>
      <c r="P6526">
        <v>2.1800000000000002</v>
      </c>
      <c r="Q6526">
        <v>0</v>
      </c>
      <c r="R6526">
        <v>0.90147709022999201</v>
      </c>
      <c r="S6526">
        <v>269.45702035547902</v>
      </c>
    </row>
    <row r="6527" spans="1:20" x14ac:dyDescent="0.25">
      <c r="A6527">
        <v>2967</v>
      </c>
      <c r="B6527">
        <v>1499</v>
      </c>
      <c r="C6527">
        <v>248.529360818719</v>
      </c>
      <c r="D6527">
        <v>9.2476510212540997E-2</v>
      </c>
      <c r="E6527">
        <v>0</v>
      </c>
      <c r="F6527">
        <v>0.64349745794295199</v>
      </c>
      <c r="G6527">
        <v>295</v>
      </c>
      <c r="H6527">
        <v>4</v>
      </c>
      <c r="I6527">
        <v>116.15931419686299</v>
      </c>
      <c r="J6527">
        <v>218.07876992280001</v>
      </c>
      <c r="K6527">
        <v>9.4363402882083296</v>
      </c>
      <c r="L6527">
        <v>-39.488300000000002</v>
      </c>
      <c r="M6527">
        <v>194.57285641425699</v>
      </c>
      <c r="N6527">
        <v>108.967659608853</v>
      </c>
      <c r="O6527">
        <v>3.2033199649134199</v>
      </c>
      <c r="P6527">
        <v>6.77</v>
      </c>
      <c r="Q6527">
        <v>0</v>
      </c>
      <c r="R6527">
        <v>-0.47419683063092599</v>
      </c>
      <c r="S6527">
        <v>250.12663089330499</v>
      </c>
      <c r="T6527">
        <f>IF(AND(C6527&gt;=$V$3,B6527=$V$1,A6527&lt;=2004),1,0)</f>
        <v>0</v>
      </c>
    </row>
    <row r="6528" spans="1:20" hidden="1" x14ac:dyDescent="0.25">
      <c r="A6528">
        <v>2967</v>
      </c>
      <c r="B6528">
        <v>1513</v>
      </c>
      <c r="C6528">
        <v>252.439461900661</v>
      </c>
      <c r="D6528">
        <v>9.6194844108534794E-2</v>
      </c>
      <c r="E6528">
        <v>0</v>
      </c>
      <c r="F6528">
        <v>0.64279232473600501</v>
      </c>
      <c r="G6528">
        <v>295</v>
      </c>
      <c r="H6528">
        <v>4</v>
      </c>
      <c r="I6528">
        <v>122.508344840528</v>
      </c>
      <c r="J6528">
        <v>219.816311506967</v>
      </c>
      <c r="K6528">
        <v>9.4363402882083296</v>
      </c>
      <c r="L6528">
        <v>-37.064602000000001</v>
      </c>
      <c r="M6528">
        <v>207.08917702531599</v>
      </c>
      <c r="N6528">
        <v>116.395516714702</v>
      </c>
      <c r="O6528">
        <v>3.97672575126091</v>
      </c>
      <c r="P6528">
        <v>7.34</v>
      </c>
      <c r="Q6528">
        <v>0</v>
      </c>
      <c r="R6528">
        <v>-0.23518601245297899</v>
      </c>
      <c r="S6528">
        <v>253.20437669553999</v>
      </c>
    </row>
    <row r="6529" spans="1:20" hidden="1" x14ac:dyDescent="0.25">
      <c r="A6529">
        <v>2967</v>
      </c>
      <c r="B6529">
        <v>3090</v>
      </c>
      <c r="C6529">
        <v>262.72774230014801</v>
      </c>
      <c r="D6529">
        <v>7.8075957388723999E-2</v>
      </c>
      <c r="E6529">
        <v>0</v>
      </c>
      <c r="F6529">
        <v>-0.32160161523612502</v>
      </c>
      <c r="G6529">
        <v>295</v>
      </c>
      <c r="H6529">
        <v>4</v>
      </c>
      <c r="I6529">
        <v>164.12038414379899</v>
      </c>
      <c r="J6529">
        <v>241.606030058485</v>
      </c>
      <c r="K6529">
        <v>9.4363402882083296</v>
      </c>
      <c r="L6529">
        <v>47.642398999999997</v>
      </c>
      <c r="M6529">
        <v>243.877064486737</v>
      </c>
      <c r="N6529">
        <v>134.545001167668</v>
      </c>
      <c r="O6529">
        <v>1.11507050146972E-2</v>
      </c>
      <c r="P6529">
        <v>-1.63</v>
      </c>
      <c r="Q6529">
        <v>0</v>
      </c>
      <c r="R6529">
        <v>1.9359815388905</v>
      </c>
      <c r="S6529">
        <v>256.23709432856901</v>
      </c>
    </row>
    <row r="6530" spans="1:20" hidden="1" x14ac:dyDescent="0.25">
      <c r="A6530">
        <v>2968</v>
      </c>
      <c r="B6530">
        <v>333</v>
      </c>
      <c r="C6530">
        <v>272.61589620944102</v>
      </c>
      <c r="D6530">
        <v>7.1196923658333897E-2</v>
      </c>
      <c r="E6530">
        <v>0</v>
      </c>
      <c r="F6530">
        <v>-7.1504015599892501E-3</v>
      </c>
      <c r="G6530">
        <v>296</v>
      </c>
      <c r="H6530">
        <v>4</v>
      </c>
      <c r="I6530">
        <v>192.516838819426</v>
      </c>
      <c r="J6530">
        <v>256.524205558642</v>
      </c>
      <c r="K6530">
        <v>9.02728884043524</v>
      </c>
      <c r="L6530">
        <v>22.605801</v>
      </c>
      <c r="M6530">
        <v>281.78199913443001</v>
      </c>
      <c r="N6530">
        <v>154.237569055314</v>
      </c>
      <c r="O6530">
        <v>0.47478624816711101</v>
      </c>
      <c r="P6530">
        <v>2.2400000000000002</v>
      </c>
      <c r="Q6530">
        <v>0</v>
      </c>
      <c r="R6530">
        <v>0.90374969735613198</v>
      </c>
      <c r="S6530">
        <v>269.47176598469201</v>
      </c>
    </row>
    <row r="6531" spans="1:20" x14ac:dyDescent="0.25">
      <c r="A6531">
        <v>2968</v>
      </c>
      <c r="B6531">
        <v>1499</v>
      </c>
      <c r="C6531">
        <v>248.591147269532</v>
      </c>
      <c r="D6531">
        <v>9.2387515443051196E-2</v>
      </c>
      <c r="E6531">
        <v>0</v>
      </c>
      <c r="F6531">
        <v>-0.56514726791925995</v>
      </c>
      <c r="G6531">
        <v>296</v>
      </c>
      <c r="H6531">
        <v>4</v>
      </c>
      <c r="I6531">
        <v>117.91788746410499</v>
      </c>
      <c r="J6531">
        <v>218.14055637361301</v>
      </c>
      <c r="K6531">
        <v>9.02728884043524</v>
      </c>
      <c r="L6531">
        <v>-39.488300000000002</v>
      </c>
      <c r="M6531">
        <v>194.699599239506</v>
      </c>
      <c r="N6531">
        <v>109.029106993206</v>
      </c>
      <c r="O6531">
        <v>3.2435874226846702</v>
      </c>
      <c r="P6531">
        <v>6.22</v>
      </c>
      <c r="Q6531">
        <v>0</v>
      </c>
      <c r="R6531">
        <v>-0.46030837504803701</v>
      </c>
      <c r="S6531">
        <v>250.11912047682401</v>
      </c>
      <c r="T6531">
        <f>IF(AND(C6531&gt;=$V$3,B6531=$V$1,A6531&lt;=2004),1,0)</f>
        <v>0</v>
      </c>
    </row>
    <row r="6532" spans="1:20" hidden="1" x14ac:dyDescent="0.25">
      <c r="A6532">
        <v>2968</v>
      </c>
      <c r="B6532">
        <v>1513</v>
      </c>
      <c r="C6532">
        <v>252.50785480472899</v>
      </c>
      <c r="D6532">
        <v>9.6102271000424705E-2</v>
      </c>
      <c r="E6532">
        <v>0</v>
      </c>
      <c r="F6532">
        <v>-0.55770308086762199</v>
      </c>
      <c r="G6532">
        <v>296</v>
      </c>
      <c r="H6532">
        <v>4</v>
      </c>
      <c r="I6532">
        <v>124.23901364422601</v>
      </c>
      <c r="J6532">
        <v>219.88470441103499</v>
      </c>
      <c r="K6532">
        <v>9.02728884043524</v>
      </c>
      <c r="L6532">
        <v>-37.064602000000001</v>
      </c>
      <c r="M6532">
        <v>207.244602765032</v>
      </c>
      <c r="N6532">
        <v>116.472578100109</v>
      </c>
      <c r="O6532">
        <v>4.0117912579689996</v>
      </c>
      <c r="P6532">
        <v>6.82</v>
      </c>
      <c r="Q6532">
        <v>0</v>
      </c>
      <c r="R6532">
        <v>-0.220436538493574</v>
      </c>
      <c r="S6532">
        <v>253.20078004099</v>
      </c>
    </row>
    <row r="6533" spans="1:20" hidden="1" x14ac:dyDescent="0.25">
      <c r="A6533">
        <v>2968</v>
      </c>
      <c r="B6533">
        <v>3090</v>
      </c>
      <c r="C6533">
        <v>262.51847134509097</v>
      </c>
      <c r="D6533">
        <v>7.8000820991226599E-2</v>
      </c>
      <c r="E6533">
        <v>0</v>
      </c>
      <c r="F6533">
        <v>0.36166516409752703</v>
      </c>
      <c r="G6533">
        <v>296</v>
      </c>
      <c r="H6533">
        <v>4</v>
      </c>
      <c r="I6533">
        <v>163.095521355904</v>
      </c>
      <c r="J6533">
        <v>241.39675910342899</v>
      </c>
      <c r="K6533">
        <v>9.02728884043524</v>
      </c>
      <c r="L6533">
        <v>47.642398999999997</v>
      </c>
      <c r="M6533">
        <v>243.15207569017599</v>
      </c>
      <c r="N6533">
        <v>134.13385652751001</v>
      </c>
      <c r="O6533">
        <v>3.2729772964992E-2</v>
      </c>
      <c r="P6533">
        <v>-1.72</v>
      </c>
      <c r="Q6533">
        <v>0</v>
      </c>
      <c r="R6533">
        <v>1.8705037227846699</v>
      </c>
      <c r="S6533">
        <v>256.26761356903802</v>
      </c>
    </row>
    <row r="6534" spans="1:20" hidden="1" x14ac:dyDescent="0.25">
      <c r="A6534">
        <v>2969</v>
      </c>
      <c r="B6534">
        <v>333</v>
      </c>
      <c r="C6534">
        <v>272.638240789289</v>
      </c>
      <c r="D6534">
        <v>7.11284320225469E-2</v>
      </c>
      <c r="E6534">
        <v>0</v>
      </c>
      <c r="F6534">
        <v>1.37718511907677E-2</v>
      </c>
      <c r="G6534">
        <v>297</v>
      </c>
      <c r="H6534">
        <v>4</v>
      </c>
      <c r="I6534">
        <v>192.499785851718</v>
      </c>
      <c r="J6534">
        <v>256.54655013848998</v>
      </c>
      <c r="K6534">
        <v>8.6154875930320607</v>
      </c>
      <c r="L6534">
        <v>22.605801</v>
      </c>
      <c r="M6534">
        <v>281.87655152744497</v>
      </c>
      <c r="N6534">
        <v>154.27682021364001</v>
      </c>
      <c r="O6534">
        <v>0.47984633884219002</v>
      </c>
      <c r="P6534">
        <v>2.29</v>
      </c>
      <c r="Q6534">
        <v>0</v>
      </c>
      <c r="R6534">
        <v>0.90608939447444303</v>
      </c>
      <c r="S6534">
        <v>269.48654978853</v>
      </c>
    </row>
    <row r="6535" spans="1:20" x14ac:dyDescent="0.25">
      <c r="A6535">
        <v>2969</v>
      </c>
      <c r="B6535">
        <v>1499</v>
      </c>
      <c r="C6535">
        <v>248.67336322070699</v>
      </c>
      <c r="D6535">
        <v>9.2298638399860994E-2</v>
      </c>
      <c r="E6535">
        <v>0</v>
      </c>
      <c r="F6535">
        <v>-0.54127464927071101</v>
      </c>
      <c r="G6535">
        <v>297</v>
      </c>
      <c r="H6535">
        <v>4</v>
      </c>
      <c r="I6535">
        <v>119.69298680641</v>
      </c>
      <c r="J6535">
        <v>218.222772324788</v>
      </c>
      <c r="K6535">
        <v>8.6154875930320607</v>
      </c>
      <c r="L6535">
        <v>-39.488300000000002</v>
      </c>
      <c r="M6535">
        <v>194.89328716395801</v>
      </c>
      <c r="N6535">
        <v>109.12803387721</v>
      </c>
      <c r="O6535">
        <v>3.2846844476100299</v>
      </c>
      <c r="P6535">
        <v>5.67</v>
      </c>
      <c r="Q6535">
        <v>0</v>
      </c>
      <c r="R6535">
        <v>-0.440338096453603</v>
      </c>
      <c r="S6535">
        <v>250.111935896494</v>
      </c>
      <c r="T6535">
        <f>IF(AND(C6535&gt;=$V$3,B6535=$V$1,A6535&lt;=2004),1,0)</f>
        <v>0</v>
      </c>
    </row>
    <row r="6536" spans="1:20" hidden="1" x14ac:dyDescent="0.25">
      <c r="A6536">
        <v>2969</v>
      </c>
      <c r="B6536">
        <v>1513</v>
      </c>
      <c r="C6536">
        <v>252.59623585707399</v>
      </c>
      <c r="D6536">
        <v>9.6009820352202097E-2</v>
      </c>
      <c r="E6536">
        <v>0</v>
      </c>
      <c r="F6536">
        <v>-0.529581778869743</v>
      </c>
      <c r="G6536">
        <v>297</v>
      </c>
      <c r="H6536">
        <v>4</v>
      </c>
      <c r="I6536">
        <v>125.984637955344</v>
      </c>
      <c r="J6536">
        <v>219.97308546337899</v>
      </c>
      <c r="K6536">
        <v>8.6154875930320607</v>
      </c>
      <c r="L6536">
        <v>-37.064602000000001</v>
      </c>
      <c r="M6536">
        <v>207.46928746991401</v>
      </c>
      <c r="N6536">
        <v>116.58855189366101</v>
      </c>
      <c r="O6536">
        <v>4.04526426432182</v>
      </c>
      <c r="P6536">
        <v>6.3</v>
      </c>
      <c r="Q6536">
        <v>0</v>
      </c>
      <c r="R6536">
        <v>-0.19969026816940799</v>
      </c>
      <c r="S6536">
        <v>253.19752188371399</v>
      </c>
    </row>
    <row r="6537" spans="1:20" hidden="1" x14ac:dyDescent="0.25">
      <c r="A6537">
        <v>2969</v>
      </c>
      <c r="B6537">
        <v>3090</v>
      </c>
      <c r="C6537">
        <v>262.29608598530098</v>
      </c>
      <c r="D6537">
        <v>7.79257839875485E-2</v>
      </c>
      <c r="E6537">
        <v>0</v>
      </c>
      <c r="F6537">
        <v>0.34746119767073103</v>
      </c>
      <c r="G6537">
        <v>297</v>
      </c>
      <c r="H6537">
        <v>4</v>
      </c>
      <c r="I6537">
        <v>162.05230413016599</v>
      </c>
      <c r="J6537">
        <v>241.17437374363899</v>
      </c>
      <c r="K6537">
        <v>8.6154875930320607</v>
      </c>
      <c r="L6537">
        <v>47.642398999999997</v>
      </c>
      <c r="M6537">
        <v>242.378287553955</v>
      </c>
      <c r="N6537">
        <v>133.695868877972</v>
      </c>
      <c r="O6537">
        <v>5.49755908252842E-2</v>
      </c>
      <c r="P6537">
        <v>-1.81</v>
      </c>
      <c r="Q6537">
        <v>0</v>
      </c>
      <c r="R6537">
        <v>1.8013999206092599</v>
      </c>
      <c r="S6537">
        <v>256.29700530811198</v>
      </c>
    </row>
    <row r="6538" spans="1:20" hidden="1" x14ac:dyDescent="0.25">
      <c r="A6538" t="s">
        <v>113</v>
      </c>
      <c r="B6538">
        <v>333</v>
      </c>
      <c r="C6538">
        <v>272.66105656822702</v>
      </c>
      <c r="D6538">
        <v>7.1077863103176597E-2</v>
      </c>
      <c r="E6538">
        <v>0</v>
      </c>
      <c r="F6538">
        <v>-1.24842083974766E-2</v>
      </c>
      <c r="G6538">
        <v>298</v>
      </c>
      <c r="H6538">
        <v>4</v>
      </c>
      <c r="I6538">
        <v>192.499785851718</v>
      </c>
      <c r="J6538">
        <v>256.569365917428</v>
      </c>
      <c r="K6538">
        <v>8.6154875930320607</v>
      </c>
      <c r="L6538">
        <v>22.605801</v>
      </c>
      <c r="M6538">
        <v>281.96897735592501</v>
      </c>
      <c r="N6538">
        <v>154.31816734109299</v>
      </c>
      <c r="O6538">
        <v>0.485588146233777</v>
      </c>
      <c r="P6538">
        <v>2.35</v>
      </c>
      <c r="Q6538">
        <v>0</v>
      </c>
      <c r="R6538">
        <v>0.90826829244187102</v>
      </c>
      <c r="S6538">
        <v>269.501369143386</v>
      </c>
    </row>
    <row r="6539" spans="1:20" x14ac:dyDescent="0.25">
      <c r="A6539">
        <v>2970</v>
      </c>
      <c r="B6539">
        <v>1499</v>
      </c>
      <c r="C6539">
        <v>248.73165448280201</v>
      </c>
      <c r="D6539">
        <v>9.2233018474459694E-2</v>
      </c>
      <c r="E6539">
        <v>0</v>
      </c>
      <c r="F6539">
        <v>0.63387891572301802</v>
      </c>
      <c r="G6539">
        <v>298</v>
      </c>
      <c r="H6539">
        <v>4</v>
      </c>
      <c r="I6539">
        <v>119.69298680641</v>
      </c>
      <c r="J6539">
        <v>218.28106358688399</v>
      </c>
      <c r="K6539">
        <v>8.6154875930320607</v>
      </c>
      <c r="L6539">
        <v>-39.488300000000002</v>
      </c>
      <c r="M6539">
        <v>195.15124144672501</v>
      </c>
      <c r="N6539">
        <v>109.265418666965</v>
      </c>
      <c r="O6539">
        <v>3.3271388666186201</v>
      </c>
      <c r="P6539">
        <v>5.14</v>
      </c>
      <c r="Q6539">
        <v>0</v>
      </c>
      <c r="R6539">
        <v>-0.41457425473382598</v>
      </c>
      <c r="S6539">
        <v>250.10517168040701</v>
      </c>
      <c r="T6539">
        <f>IF(AND(C6539&gt;=$V$3,B6539=$V$1,A6539&lt;=2004),1,0)</f>
        <v>0</v>
      </c>
    </row>
    <row r="6540" spans="1:20" hidden="1" x14ac:dyDescent="0.25">
      <c r="A6540">
        <v>2970</v>
      </c>
      <c r="B6540">
        <v>1513</v>
      </c>
      <c r="C6540">
        <v>252.66088783507701</v>
      </c>
      <c r="D6540">
        <v>9.5941561953611199E-2</v>
      </c>
      <c r="E6540">
        <v>0</v>
      </c>
      <c r="F6540">
        <v>0.62869693219649803</v>
      </c>
      <c r="G6540">
        <v>298</v>
      </c>
      <c r="H6540">
        <v>4</v>
      </c>
      <c r="I6540">
        <v>125.984637955344</v>
      </c>
      <c r="J6540">
        <v>220.037737441383</v>
      </c>
      <c r="K6540">
        <v>8.6154875930320607</v>
      </c>
      <c r="L6540">
        <v>-37.064602000000001</v>
      </c>
      <c r="M6540">
        <v>207.75990786526199</v>
      </c>
      <c r="N6540">
        <v>116.74424813105</v>
      </c>
      <c r="O6540">
        <v>4.0779004839941697</v>
      </c>
      <c r="P6540">
        <v>5.8</v>
      </c>
      <c r="Q6540">
        <v>0</v>
      </c>
      <c r="R6540">
        <v>-0.17328127426023199</v>
      </c>
      <c r="S6540">
        <v>253.194694617019</v>
      </c>
    </row>
    <row r="6541" spans="1:20" hidden="1" x14ac:dyDescent="0.25">
      <c r="A6541">
        <v>2970</v>
      </c>
      <c r="B6541">
        <v>3090</v>
      </c>
      <c r="C6541">
        <v>262.087851065216</v>
      </c>
      <c r="D6541">
        <v>7.7870382475448793E-2</v>
      </c>
      <c r="E6541">
        <v>0</v>
      </c>
      <c r="F6541">
        <v>-0.37491080395595999</v>
      </c>
      <c r="G6541">
        <v>298</v>
      </c>
      <c r="H6541">
        <v>4</v>
      </c>
      <c r="I6541">
        <v>162.05230413016599</v>
      </c>
      <c r="J6541">
        <v>240.96613882355399</v>
      </c>
      <c r="K6541">
        <v>8.6154875930320607</v>
      </c>
      <c r="L6541">
        <v>47.642398999999997</v>
      </c>
      <c r="M6541">
        <v>241.55803396263801</v>
      </c>
      <c r="N6541">
        <v>133.23522258001299</v>
      </c>
      <c r="O6541">
        <v>7.7720860275114101E-2</v>
      </c>
      <c r="P6541">
        <v>-1.89</v>
      </c>
      <c r="Q6541">
        <v>0</v>
      </c>
      <c r="R6541">
        <v>1.72884167945992</v>
      </c>
      <c r="S6541">
        <v>256.32521318297802</v>
      </c>
    </row>
    <row r="6542" spans="1:20" hidden="1" x14ac:dyDescent="0.25">
      <c r="A6542">
        <v>2971</v>
      </c>
      <c r="B6542">
        <v>333</v>
      </c>
      <c r="C6542">
        <v>272.68318268808099</v>
      </c>
      <c r="D6542">
        <v>7.1036710378501997E-2</v>
      </c>
      <c r="E6542">
        <v>0</v>
      </c>
      <c r="F6542">
        <v>1.82722304730829E-2</v>
      </c>
      <c r="G6542">
        <v>299</v>
      </c>
      <c r="H6542">
        <v>4</v>
      </c>
      <c r="I6542">
        <v>192.46750935905399</v>
      </c>
      <c r="J6542">
        <v>256.59149203728202</v>
      </c>
      <c r="K6542">
        <v>8.2010619846479198</v>
      </c>
      <c r="L6542">
        <v>22.605801</v>
      </c>
      <c r="M6542">
        <v>282.06337569776002</v>
      </c>
      <c r="N6542">
        <v>154.36230588178299</v>
      </c>
      <c r="O6542">
        <v>0.49106161017761402</v>
      </c>
      <c r="P6542">
        <v>2.4</v>
      </c>
      <c r="Q6542">
        <v>0</v>
      </c>
      <c r="R6542">
        <v>0.91057273740333</v>
      </c>
      <c r="S6542">
        <v>269.516226097691</v>
      </c>
    </row>
    <row r="6543" spans="1:20" x14ac:dyDescent="0.25">
      <c r="A6543">
        <v>2971</v>
      </c>
      <c r="B6543">
        <v>1499</v>
      </c>
      <c r="C6543">
        <v>248.81196931369999</v>
      </c>
      <c r="D6543">
        <v>9.2179617319030002E-2</v>
      </c>
      <c r="E6543">
        <v>0</v>
      </c>
      <c r="F6543">
        <v>-0.58350910698010106</v>
      </c>
      <c r="G6543">
        <v>299</v>
      </c>
      <c r="H6543">
        <v>4</v>
      </c>
      <c r="I6543">
        <v>121.48406062146201</v>
      </c>
      <c r="J6543">
        <v>218.36137841778199</v>
      </c>
      <c r="K6543">
        <v>8.2010619846479198</v>
      </c>
      <c r="L6543">
        <v>-39.488300000000002</v>
      </c>
      <c r="M6543">
        <v>195.33428658608599</v>
      </c>
      <c r="N6543">
        <v>109.362158085701</v>
      </c>
      <c r="O6543">
        <v>3.37030947936349</v>
      </c>
      <c r="P6543">
        <v>4.6100000000000003</v>
      </c>
      <c r="Q6543">
        <v>0</v>
      </c>
      <c r="R6543">
        <v>-0.39582627846691698</v>
      </c>
      <c r="S6543">
        <v>250.098713357321</v>
      </c>
      <c r="T6543">
        <f>IF(AND(C6543&gt;=$V$3,B6543=$V$1,A6543&lt;=2004),1,0)</f>
        <v>0</v>
      </c>
    </row>
    <row r="6544" spans="1:20" hidden="1" x14ac:dyDescent="0.25">
      <c r="A6544">
        <v>2971</v>
      </c>
      <c r="B6544">
        <v>1513</v>
      </c>
      <c r="C6544">
        <v>252.74734210006201</v>
      </c>
      <c r="D6544">
        <v>9.5886013622364999E-2</v>
      </c>
      <c r="E6544">
        <v>0</v>
      </c>
      <c r="F6544">
        <v>-0.57764700712580197</v>
      </c>
      <c r="G6544">
        <v>299</v>
      </c>
      <c r="H6544">
        <v>4</v>
      </c>
      <c r="I6544">
        <v>127.74464879233101</v>
      </c>
      <c r="J6544">
        <v>220.12419170636801</v>
      </c>
      <c r="K6544">
        <v>8.2010619846479198</v>
      </c>
      <c r="L6544">
        <v>-37.064602000000001</v>
      </c>
      <c r="M6544">
        <v>207.97269404143299</v>
      </c>
      <c r="N6544">
        <v>116.857607103823</v>
      </c>
      <c r="O6544">
        <v>4.1094140507976498</v>
      </c>
      <c r="P6544">
        <v>5.31</v>
      </c>
      <c r="Q6544">
        <v>0</v>
      </c>
      <c r="R6544">
        <v>-0.15383480620783699</v>
      </c>
      <c r="S6544">
        <v>253.192184639955</v>
      </c>
    </row>
    <row r="6545" spans="1:20" hidden="1" x14ac:dyDescent="0.25">
      <c r="A6545">
        <v>2971</v>
      </c>
      <c r="B6545">
        <v>3090</v>
      </c>
      <c r="C6545">
        <v>261.86645592967602</v>
      </c>
      <c r="D6545">
        <v>7.78252970118401E-2</v>
      </c>
      <c r="E6545">
        <v>0</v>
      </c>
      <c r="F6545">
        <v>0.348674979960931</v>
      </c>
      <c r="G6545">
        <v>299</v>
      </c>
      <c r="H6545">
        <v>4</v>
      </c>
      <c r="I6545">
        <v>160.99090557418899</v>
      </c>
      <c r="J6545">
        <v>240.74474368801401</v>
      </c>
      <c r="K6545">
        <v>8.2010619846479198</v>
      </c>
      <c r="L6545">
        <v>47.642398999999997</v>
      </c>
      <c r="M6545">
        <v>240.79186241668199</v>
      </c>
      <c r="N6545">
        <v>132.80597825288899</v>
      </c>
      <c r="O6545">
        <v>0.100522330412098</v>
      </c>
      <c r="P6545">
        <v>-1.97</v>
      </c>
      <c r="Q6545">
        <v>0</v>
      </c>
      <c r="R6545">
        <v>1.66070254603028</v>
      </c>
      <c r="S6545">
        <v>256.35230929603699</v>
      </c>
    </row>
    <row r="6546" spans="1:20" hidden="1" x14ac:dyDescent="0.25">
      <c r="A6546">
        <v>2972</v>
      </c>
      <c r="B6546">
        <v>333</v>
      </c>
      <c r="C6546">
        <v>272.70588084664502</v>
      </c>
      <c r="D6546">
        <v>7.0996771820265994E-2</v>
      </c>
      <c r="E6546">
        <v>0</v>
      </c>
      <c r="F6546">
        <v>-1.51559127317549E-2</v>
      </c>
      <c r="G6546">
        <v>300</v>
      </c>
      <c r="H6546">
        <v>4</v>
      </c>
      <c r="I6546">
        <v>192.46750935905399</v>
      </c>
      <c r="J6546">
        <v>256.61419019584599</v>
      </c>
      <c r="K6546">
        <v>8.2010619846479198</v>
      </c>
      <c r="L6546">
        <v>22.605801</v>
      </c>
      <c r="M6546">
        <v>282.15494327029899</v>
      </c>
      <c r="N6546">
        <v>154.405109787204</v>
      </c>
      <c r="O6546">
        <v>0.49707605039894598</v>
      </c>
      <c r="P6546">
        <v>2.46</v>
      </c>
      <c r="Q6546">
        <v>0</v>
      </c>
      <c r="R6546">
        <v>0.91266759777484097</v>
      </c>
      <c r="S6546">
        <v>269.53111723185202</v>
      </c>
    </row>
    <row r="6547" spans="1:20" x14ac:dyDescent="0.25">
      <c r="A6547">
        <v>2972</v>
      </c>
      <c r="B6547">
        <v>1499</v>
      </c>
      <c r="C6547">
        <v>248.86901786365399</v>
      </c>
      <c r="D6547">
        <v>9.2127791706683101E-2</v>
      </c>
      <c r="E6547">
        <v>0</v>
      </c>
      <c r="F6547">
        <v>0.61643451845693797</v>
      </c>
      <c r="G6547">
        <v>300</v>
      </c>
      <c r="H6547">
        <v>4</v>
      </c>
      <c r="I6547">
        <v>121.48406062146201</v>
      </c>
      <c r="J6547">
        <v>218.418426967736</v>
      </c>
      <c r="K6547">
        <v>8.2010619846479198</v>
      </c>
      <c r="L6547">
        <v>-39.488300000000002</v>
      </c>
      <c r="M6547">
        <v>195.586700624896</v>
      </c>
      <c r="N6547">
        <v>109.49789017701799</v>
      </c>
      <c r="O6547">
        <v>3.4155635808108702</v>
      </c>
      <c r="P6547">
        <v>4.09</v>
      </c>
      <c r="Q6547">
        <v>0</v>
      </c>
      <c r="R6547">
        <v>-0.370819606055177</v>
      </c>
      <c r="S6547">
        <v>250.09266304446101</v>
      </c>
      <c r="T6547">
        <f>IF(AND(C6547&gt;=$V$3,B6547=$V$1,A6547&lt;=2004),1,0)</f>
        <v>0</v>
      </c>
    </row>
    <row r="6548" spans="1:20" hidden="1" x14ac:dyDescent="0.25">
      <c r="A6548">
        <v>2972</v>
      </c>
      <c r="B6548">
        <v>1513</v>
      </c>
      <c r="C6548">
        <v>252.81091779479499</v>
      </c>
      <c r="D6548">
        <v>9.5832104184291694E-2</v>
      </c>
      <c r="E6548">
        <v>0</v>
      </c>
      <c r="F6548">
        <v>0.60616296944166304</v>
      </c>
      <c r="G6548">
        <v>300</v>
      </c>
      <c r="H6548">
        <v>4</v>
      </c>
      <c r="I6548">
        <v>127.74464879233101</v>
      </c>
      <c r="J6548">
        <v>220.18776740110101</v>
      </c>
      <c r="K6548">
        <v>8.2010619846479198</v>
      </c>
      <c r="L6548">
        <v>-37.064602000000001</v>
      </c>
      <c r="M6548">
        <v>208.25749248708399</v>
      </c>
      <c r="N6548">
        <v>117.01159542173301</v>
      </c>
      <c r="O6548">
        <v>4.1396993189861702</v>
      </c>
      <c r="P6548">
        <v>4.83</v>
      </c>
      <c r="Q6548">
        <v>0</v>
      </c>
      <c r="R6548">
        <v>-0.128196696318467</v>
      </c>
      <c r="S6548">
        <v>253.19009297568601</v>
      </c>
    </row>
    <row r="6549" spans="1:20" hidden="1" x14ac:dyDescent="0.25">
      <c r="A6549">
        <v>2972</v>
      </c>
      <c r="B6549">
        <v>3090</v>
      </c>
      <c r="C6549">
        <v>261.659136109109</v>
      </c>
      <c r="D6549">
        <v>7.77815417458603E-2</v>
      </c>
      <c r="E6549">
        <v>0</v>
      </c>
      <c r="F6549">
        <v>-0.372920367534818</v>
      </c>
      <c r="G6549">
        <v>300</v>
      </c>
      <c r="H6549">
        <v>4</v>
      </c>
      <c r="I6549">
        <v>160.99090557418899</v>
      </c>
      <c r="J6549">
        <v>240.53742386744699</v>
      </c>
      <c r="K6549">
        <v>8.2010619846479198</v>
      </c>
      <c r="L6549">
        <v>47.642398999999997</v>
      </c>
      <c r="M6549">
        <v>239.97927022204999</v>
      </c>
      <c r="N6549">
        <v>132.35136801050001</v>
      </c>
      <c r="O6549">
        <v>0.123849435459392</v>
      </c>
      <c r="P6549">
        <v>-2.0499999999999998</v>
      </c>
      <c r="Q6549">
        <v>0</v>
      </c>
      <c r="R6549">
        <v>1.5890912357853799</v>
      </c>
      <c r="S6549">
        <v>256.37823699506299</v>
      </c>
    </row>
    <row r="6550" spans="1:20" hidden="1" x14ac:dyDescent="0.25">
      <c r="A6550">
        <v>2973</v>
      </c>
      <c r="B6550">
        <v>333</v>
      </c>
      <c r="C6550">
        <v>272.72763582435198</v>
      </c>
      <c r="D6550">
        <v>7.0972234946978796E-2</v>
      </c>
      <c r="E6550">
        <v>0</v>
      </c>
      <c r="F6550">
        <v>2.4989177403796602E-2</v>
      </c>
      <c r="G6550">
        <v>301</v>
      </c>
      <c r="H6550">
        <v>4</v>
      </c>
      <c r="I6550">
        <v>192.41973730047599</v>
      </c>
      <c r="J6550">
        <v>256.63594517355398</v>
      </c>
      <c r="K6550">
        <v>7.7841382533378001</v>
      </c>
      <c r="L6550">
        <v>22.605801</v>
      </c>
      <c r="M6550">
        <v>282.24890135420497</v>
      </c>
      <c r="N6550">
        <v>154.45203474629901</v>
      </c>
      <c r="O6550">
        <v>0.50272027417109899</v>
      </c>
      <c r="P6550">
        <v>2.5099999999999998</v>
      </c>
      <c r="Q6550">
        <v>0</v>
      </c>
      <c r="R6550">
        <v>0.91491746069658897</v>
      </c>
      <c r="S6550">
        <v>269.54604507489898</v>
      </c>
    </row>
    <row r="6551" spans="1:20" x14ac:dyDescent="0.25">
      <c r="A6551">
        <v>2973</v>
      </c>
      <c r="B6551">
        <v>1499</v>
      </c>
      <c r="C6551">
        <v>248.94954083162301</v>
      </c>
      <c r="D6551">
        <v>9.2095951837159795E-2</v>
      </c>
      <c r="E6551">
        <v>0</v>
      </c>
      <c r="F6551">
        <v>-0.62194900044738899</v>
      </c>
      <c r="G6551">
        <v>301</v>
      </c>
      <c r="H6551">
        <v>4</v>
      </c>
      <c r="I6551">
        <v>123.290544994746</v>
      </c>
      <c r="J6551">
        <v>218.49894993570399</v>
      </c>
      <c r="K6551">
        <v>7.7841382533378001</v>
      </c>
      <c r="L6551">
        <v>-39.488300000000002</v>
      </c>
      <c r="M6551">
        <v>195.766141763192</v>
      </c>
      <c r="N6551">
        <v>109.594912240624</v>
      </c>
      <c r="O6551">
        <v>3.4626103961517698</v>
      </c>
      <c r="P6551">
        <v>3.58</v>
      </c>
      <c r="Q6551">
        <v>0</v>
      </c>
      <c r="R6551">
        <v>-0.35263549588416598</v>
      </c>
      <c r="S6551">
        <v>250.086909424532</v>
      </c>
      <c r="T6551">
        <f>IF(AND(C6551&gt;=$V$3,B6551=$V$1,A6551&lt;=2004),1,0)</f>
        <v>0</v>
      </c>
    </row>
    <row r="6552" spans="1:20" hidden="1" x14ac:dyDescent="0.25">
      <c r="A6552">
        <v>2973</v>
      </c>
      <c r="B6552">
        <v>1513</v>
      </c>
      <c r="C6552">
        <v>252.897479014081</v>
      </c>
      <c r="D6552">
        <v>9.5798984084082606E-2</v>
      </c>
      <c r="E6552">
        <v>0</v>
      </c>
      <c r="F6552">
        <v>-0.60899663486010802</v>
      </c>
      <c r="G6552">
        <v>301</v>
      </c>
      <c r="H6552">
        <v>4</v>
      </c>
      <c r="I6552">
        <v>129.518466092436</v>
      </c>
      <c r="J6552">
        <v>220.274328620387</v>
      </c>
      <c r="K6552">
        <v>7.7841382533378001</v>
      </c>
      <c r="L6552">
        <v>-37.064602000000001</v>
      </c>
      <c r="M6552">
        <v>208.467110694648</v>
      </c>
      <c r="N6552">
        <v>117.125657921295</v>
      </c>
      <c r="O6552">
        <v>4.1691083694503099</v>
      </c>
      <c r="P6552">
        <v>4.3600000000000003</v>
      </c>
      <c r="Q6552">
        <v>0</v>
      </c>
      <c r="R6552">
        <v>-0.10927238552299701</v>
      </c>
      <c r="S6552">
        <v>253.18831008150099</v>
      </c>
    </row>
    <row r="6553" spans="1:20" hidden="1" x14ac:dyDescent="0.25">
      <c r="A6553">
        <v>2973</v>
      </c>
      <c r="B6553">
        <v>3090</v>
      </c>
      <c r="C6553">
        <v>261.43896413347301</v>
      </c>
      <c r="D6553">
        <v>7.7754660018917399E-2</v>
      </c>
      <c r="E6553">
        <v>0</v>
      </c>
      <c r="F6553">
        <v>0.34051305907048901</v>
      </c>
      <c r="G6553">
        <v>301</v>
      </c>
      <c r="H6553">
        <v>4</v>
      </c>
      <c r="I6553">
        <v>159.91151216531699</v>
      </c>
      <c r="J6553">
        <v>240.317251891811</v>
      </c>
      <c r="K6553">
        <v>7.7841382533378001</v>
      </c>
      <c r="L6553">
        <v>47.642398999999997</v>
      </c>
      <c r="M6553">
        <v>239.220205351842</v>
      </c>
      <c r="N6553">
        <v>131.928793207902</v>
      </c>
      <c r="O6553">
        <v>0.147979928546215</v>
      </c>
      <c r="P6553">
        <v>-2.11</v>
      </c>
      <c r="Q6553">
        <v>0</v>
      </c>
      <c r="R6553">
        <v>1.5218729309811401</v>
      </c>
      <c r="S6553">
        <v>256.40306795657199</v>
      </c>
    </row>
    <row r="6554" spans="1:20" hidden="1" x14ac:dyDescent="0.25">
      <c r="A6554">
        <v>2974</v>
      </c>
      <c r="B6554">
        <v>333</v>
      </c>
      <c r="C6554">
        <v>272.75011341243101</v>
      </c>
      <c r="D6554">
        <v>7.0949182380404693E-2</v>
      </c>
      <c r="E6554">
        <v>0</v>
      </c>
      <c r="F6554">
        <v>-1.9145247453836899E-2</v>
      </c>
      <c r="G6554">
        <v>302</v>
      </c>
      <c r="H6554">
        <v>4</v>
      </c>
      <c r="I6554">
        <v>192.41973730047599</v>
      </c>
      <c r="J6554">
        <v>256.65842276163198</v>
      </c>
      <c r="K6554">
        <v>7.7841382533378001</v>
      </c>
      <c r="L6554">
        <v>22.605801</v>
      </c>
      <c r="M6554">
        <v>282.33897720204999</v>
      </c>
      <c r="N6554">
        <v>154.497103300047</v>
      </c>
      <c r="O6554">
        <v>0.50884028967036898</v>
      </c>
      <c r="P6554">
        <v>2.57</v>
      </c>
      <c r="Q6554">
        <v>0</v>
      </c>
      <c r="R6554">
        <v>0.91688493464599796</v>
      </c>
      <c r="S6554">
        <v>269.56100501935703</v>
      </c>
    </row>
    <row r="6555" spans="1:20" x14ac:dyDescent="0.25">
      <c r="A6555">
        <v>2974</v>
      </c>
      <c r="B6555">
        <v>1499</v>
      </c>
      <c r="C6555">
        <v>249.008147664993</v>
      </c>
      <c r="D6555">
        <v>9.2066038053797594E-2</v>
      </c>
      <c r="E6555">
        <v>0</v>
      </c>
      <c r="F6555">
        <v>0.58066269045073704</v>
      </c>
      <c r="G6555">
        <v>302</v>
      </c>
      <c r="H6555">
        <v>4</v>
      </c>
      <c r="I6555">
        <v>123.290544994746</v>
      </c>
      <c r="J6555">
        <v>218.55755676907501</v>
      </c>
      <c r="K6555">
        <v>7.7841382533378001</v>
      </c>
      <c r="L6555">
        <v>-39.488300000000002</v>
      </c>
      <c r="M6555">
        <v>196.019629693262</v>
      </c>
      <c r="N6555">
        <v>109.733587490933</v>
      </c>
      <c r="O6555">
        <v>3.5116239552564599</v>
      </c>
      <c r="P6555">
        <v>3.09</v>
      </c>
      <c r="Q6555">
        <v>0</v>
      </c>
      <c r="R6555">
        <v>-0.32777192608984201</v>
      </c>
      <c r="S6555">
        <v>250.08156147995999</v>
      </c>
      <c r="T6555">
        <f>IF(AND(C6555&gt;=$V$3,B6555=$V$1,A6555&lt;=2004),1,0)</f>
        <v>0</v>
      </c>
    </row>
    <row r="6556" spans="1:20" hidden="1" x14ac:dyDescent="0.25">
      <c r="A6556">
        <v>2974</v>
      </c>
      <c r="B6556">
        <v>1513</v>
      </c>
      <c r="C6556">
        <v>252.96271507854399</v>
      </c>
      <c r="D6556">
        <v>9.5767867514906194E-2</v>
      </c>
      <c r="E6556">
        <v>0</v>
      </c>
      <c r="F6556">
        <v>0.56500552348268795</v>
      </c>
      <c r="G6556">
        <v>302</v>
      </c>
      <c r="H6556">
        <v>4</v>
      </c>
      <c r="I6556">
        <v>129.518466092436</v>
      </c>
      <c r="J6556">
        <v>220.33956468484999</v>
      </c>
      <c r="K6556">
        <v>7.7841382533378001</v>
      </c>
      <c r="L6556">
        <v>-37.064602000000001</v>
      </c>
      <c r="M6556">
        <v>208.75276983344301</v>
      </c>
      <c r="N6556">
        <v>117.2826588331</v>
      </c>
      <c r="O6556">
        <v>4.1982204714428004</v>
      </c>
      <c r="P6556">
        <v>3.92</v>
      </c>
      <c r="Q6556">
        <v>0</v>
      </c>
      <c r="R6556">
        <v>-8.3812987038013598E-2</v>
      </c>
      <c r="S6556">
        <v>253.186942584246</v>
      </c>
    </row>
    <row r="6557" spans="1:20" hidden="1" x14ac:dyDescent="0.25">
      <c r="A6557">
        <v>2974</v>
      </c>
      <c r="B6557">
        <v>3090</v>
      </c>
      <c r="C6557">
        <v>261.23354147737501</v>
      </c>
      <c r="D6557">
        <v>7.7729404445693998E-2</v>
      </c>
      <c r="E6557">
        <v>0</v>
      </c>
      <c r="F6557">
        <v>-0.39077782686693202</v>
      </c>
      <c r="G6557">
        <v>302</v>
      </c>
      <c r="H6557">
        <v>4</v>
      </c>
      <c r="I6557">
        <v>159.91151216531699</v>
      </c>
      <c r="J6557">
        <v>240.111829235713</v>
      </c>
      <c r="K6557">
        <v>7.7841382533378001</v>
      </c>
      <c r="L6557">
        <v>47.642398999999997</v>
      </c>
      <c r="M6557">
        <v>238.41605770555699</v>
      </c>
      <c r="N6557">
        <v>131.48161810009501</v>
      </c>
      <c r="O6557">
        <v>0.17117918375773</v>
      </c>
      <c r="P6557">
        <v>-2.17</v>
      </c>
      <c r="Q6557">
        <v>0</v>
      </c>
      <c r="R6557">
        <v>1.4512668978040499</v>
      </c>
      <c r="S6557">
        <v>256.42674690620402</v>
      </c>
    </row>
    <row r="6558" spans="1:20" hidden="1" x14ac:dyDescent="0.25">
      <c r="A6558">
        <v>2975</v>
      </c>
      <c r="B6558">
        <v>333</v>
      </c>
      <c r="C6558">
        <v>272.77139579097701</v>
      </c>
      <c r="D6558">
        <v>7.09418294626038E-2</v>
      </c>
      <c r="E6558">
        <v>0</v>
      </c>
      <c r="F6558">
        <v>3.1666565362878499E-2</v>
      </c>
      <c r="G6558">
        <v>303</v>
      </c>
      <c r="H6558">
        <v>4</v>
      </c>
      <c r="I6558">
        <v>192.356209688159</v>
      </c>
      <c r="J6558">
        <v>256.67970514017799</v>
      </c>
      <c r="K6558">
        <v>7.3648433981090697</v>
      </c>
      <c r="L6558">
        <v>22.605801</v>
      </c>
      <c r="M6558">
        <v>282.43206764113302</v>
      </c>
      <c r="N6558">
        <v>154.54669528563801</v>
      </c>
      <c r="O6558">
        <v>0.51452864126689202</v>
      </c>
      <c r="P6558">
        <v>2.62</v>
      </c>
      <c r="Q6558">
        <v>0</v>
      </c>
      <c r="R6558">
        <v>0.91905140253001105</v>
      </c>
      <c r="S6558">
        <v>269.57600031202401</v>
      </c>
    </row>
    <row r="6559" spans="1:20" x14ac:dyDescent="0.25">
      <c r="A6559">
        <v>2975</v>
      </c>
      <c r="B6559">
        <v>1499</v>
      </c>
      <c r="C6559">
        <v>249.09224519361999</v>
      </c>
      <c r="D6559">
        <v>9.2056496661108503E-2</v>
      </c>
      <c r="E6559">
        <v>0</v>
      </c>
      <c r="F6559">
        <v>-0.67536977954298005</v>
      </c>
      <c r="G6559">
        <v>303</v>
      </c>
      <c r="H6559">
        <v>4</v>
      </c>
      <c r="I6559">
        <v>125.111864063646</v>
      </c>
      <c r="J6559">
        <v>218.641654297701</v>
      </c>
      <c r="K6559">
        <v>7.3648433981090697</v>
      </c>
      <c r="L6559">
        <v>-39.488300000000002</v>
      </c>
      <c r="M6559">
        <v>196.20427991759601</v>
      </c>
      <c r="N6559">
        <v>109.83592380707</v>
      </c>
      <c r="O6559">
        <v>3.5624977756193998</v>
      </c>
      <c r="P6559">
        <v>2.62</v>
      </c>
      <c r="Q6559">
        <v>0</v>
      </c>
      <c r="R6559">
        <v>-0.30934115450042898</v>
      </c>
      <c r="S6559">
        <v>250.07651425285999</v>
      </c>
      <c r="T6559">
        <f>IF(AND(C6559&gt;=$V$3,B6559=$V$1,A6559&lt;=2004),1,0)</f>
        <v>0</v>
      </c>
    </row>
    <row r="6560" spans="1:20" hidden="1" x14ac:dyDescent="0.25">
      <c r="A6560">
        <v>2975</v>
      </c>
      <c r="B6560">
        <v>1513</v>
      </c>
      <c r="C6560">
        <v>253.05232129228801</v>
      </c>
      <c r="D6560">
        <v>9.5757942477940602E-2</v>
      </c>
      <c r="E6560">
        <v>0</v>
      </c>
      <c r="F6560">
        <v>-0.64568198073661498</v>
      </c>
      <c r="G6560">
        <v>303</v>
      </c>
      <c r="H6560">
        <v>4</v>
      </c>
      <c r="I6560">
        <v>131.30549910660099</v>
      </c>
      <c r="J6560">
        <v>220.42917089859401</v>
      </c>
      <c r="K6560">
        <v>7.3648433981090697</v>
      </c>
      <c r="L6560">
        <v>-37.064602000000001</v>
      </c>
      <c r="M6560">
        <v>208.968248128098</v>
      </c>
      <c r="N6560">
        <v>117.402604146749</v>
      </c>
      <c r="O6560">
        <v>4.2258891274851802</v>
      </c>
      <c r="P6560">
        <v>3.48</v>
      </c>
      <c r="Q6560">
        <v>0</v>
      </c>
      <c r="R6560">
        <v>-6.4618877191242693E-2</v>
      </c>
      <c r="S6560">
        <v>253.18588825913201</v>
      </c>
    </row>
    <row r="6561" spans="1:20" hidden="1" x14ac:dyDescent="0.25">
      <c r="A6561">
        <v>2975</v>
      </c>
      <c r="B6561">
        <v>3090</v>
      </c>
      <c r="C6561">
        <v>261.01466497029298</v>
      </c>
      <c r="D6561">
        <v>7.7721348850091201E-2</v>
      </c>
      <c r="E6561">
        <v>0</v>
      </c>
      <c r="F6561">
        <v>0.35645480105914101</v>
      </c>
      <c r="G6561">
        <v>303</v>
      </c>
      <c r="H6561">
        <v>4</v>
      </c>
      <c r="I6561">
        <v>158.814324138877</v>
      </c>
      <c r="J6561">
        <v>239.892952728631</v>
      </c>
      <c r="K6561">
        <v>7.3648433981090697</v>
      </c>
      <c r="L6561">
        <v>47.642398999999997</v>
      </c>
      <c r="M6561">
        <v>237.667609720217</v>
      </c>
      <c r="N6561">
        <v>131.06769029579499</v>
      </c>
      <c r="O6561">
        <v>0.19421032705275801</v>
      </c>
      <c r="P6561">
        <v>-2.23</v>
      </c>
      <c r="Q6561">
        <v>0</v>
      </c>
      <c r="R6561">
        <v>1.38524338084691</v>
      </c>
      <c r="S6561">
        <v>256.44934861254302</v>
      </c>
    </row>
    <row r="6562" spans="1:20" hidden="1" x14ac:dyDescent="0.25">
      <c r="A6562">
        <v>2976</v>
      </c>
      <c r="B6562">
        <v>333</v>
      </c>
      <c r="C6562">
        <v>272.79356340680698</v>
      </c>
      <c r="D6562">
        <v>7.09368105846713E-2</v>
      </c>
      <c r="E6562">
        <v>0</v>
      </c>
      <c r="F6562">
        <v>-2.3453981173362198E-2</v>
      </c>
      <c r="G6562">
        <v>304</v>
      </c>
      <c r="H6562">
        <v>4</v>
      </c>
      <c r="I6562">
        <v>192.356209688159</v>
      </c>
      <c r="J6562">
        <v>256.70187275600802</v>
      </c>
      <c r="K6562">
        <v>7.3648433981090697</v>
      </c>
      <c r="L6562">
        <v>22.605801</v>
      </c>
      <c r="M6562">
        <v>282.52022936052202</v>
      </c>
      <c r="N6562">
        <v>154.59401723579799</v>
      </c>
      <c r="O6562">
        <v>0.520634231965457</v>
      </c>
      <c r="P6562">
        <v>2.68</v>
      </c>
      <c r="Q6562">
        <v>0</v>
      </c>
      <c r="R6562">
        <v>0.92086324282616105</v>
      </c>
      <c r="S6562">
        <v>269.59102516677501</v>
      </c>
    </row>
    <row r="6563" spans="1:20" x14ac:dyDescent="0.25">
      <c r="A6563">
        <v>2976</v>
      </c>
      <c r="B6563">
        <v>1499</v>
      </c>
      <c r="C6563">
        <v>249.15513866913699</v>
      </c>
      <c r="D6563">
        <v>9.2049983996815299E-2</v>
      </c>
      <c r="E6563">
        <v>0</v>
      </c>
      <c r="F6563">
        <v>0.561796244736673</v>
      </c>
      <c r="G6563">
        <v>304</v>
      </c>
      <c r="H6563">
        <v>4</v>
      </c>
      <c r="I6563">
        <v>125.111864063646</v>
      </c>
      <c r="J6563">
        <v>218.704547773218</v>
      </c>
      <c r="K6563">
        <v>7.3648433981090697</v>
      </c>
      <c r="L6563">
        <v>-39.488300000000002</v>
      </c>
      <c r="M6563">
        <v>196.469470531664</v>
      </c>
      <c r="N6563">
        <v>109.983672755896</v>
      </c>
      <c r="O6563">
        <v>3.6138333272473</v>
      </c>
      <c r="P6563">
        <v>2.15</v>
      </c>
      <c r="Q6563">
        <v>0</v>
      </c>
      <c r="R6563">
        <v>-0.28365102337891202</v>
      </c>
      <c r="S6563">
        <v>250.07188618733599</v>
      </c>
      <c r="T6563">
        <f>IF(AND(C6563&gt;=$V$3,B6563=$V$1,A6563&lt;=2004),1,0)</f>
        <v>0</v>
      </c>
    </row>
    <row r="6564" spans="1:20" hidden="1" x14ac:dyDescent="0.25">
      <c r="A6564">
        <v>2976</v>
      </c>
      <c r="B6564">
        <v>1513</v>
      </c>
      <c r="C6564">
        <v>253.12119635189899</v>
      </c>
      <c r="D6564">
        <v>9.5751167949738994E-2</v>
      </c>
      <c r="E6564">
        <v>0</v>
      </c>
      <c r="F6564">
        <v>0.549267578448144</v>
      </c>
      <c r="G6564">
        <v>304</v>
      </c>
      <c r="H6564">
        <v>4</v>
      </c>
      <c r="I6564">
        <v>131.30549910660099</v>
      </c>
      <c r="J6564">
        <v>220.49804595820501</v>
      </c>
      <c r="K6564">
        <v>7.3648433981090697</v>
      </c>
      <c r="L6564">
        <v>-37.064602000000001</v>
      </c>
      <c r="M6564">
        <v>209.26449423888701</v>
      </c>
      <c r="N6564">
        <v>117.568278412927</v>
      </c>
      <c r="O6564">
        <v>4.2533203498773497</v>
      </c>
      <c r="P6564">
        <v>3.06</v>
      </c>
      <c r="Q6564">
        <v>0</v>
      </c>
      <c r="R6564">
        <v>-3.8491920963161202E-2</v>
      </c>
      <c r="S6564">
        <v>253.18526022285599</v>
      </c>
    </row>
    <row r="6565" spans="1:20" hidden="1" x14ac:dyDescent="0.25">
      <c r="A6565">
        <v>2976</v>
      </c>
      <c r="B6565">
        <v>3090</v>
      </c>
      <c r="C6565">
        <v>260.81083940990402</v>
      </c>
      <c r="D6565">
        <v>7.7715850345674506E-2</v>
      </c>
      <c r="E6565">
        <v>0</v>
      </c>
      <c r="F6565">
        <v>-0.39876928682187901</v>
      </c>
      <c r="G6565">
        <v>304</v>
      </c>
      <c r="H6565">
        <v>4</v>
      </c>
      <c r="I6565">
        <v>158.814324138877</v>
      </c>
      <c r="J6565">
        <v>239.68912716824201</v>
      </c>
      <c r="K6565">
        <v>7.3648433981090697</v>
      </c>
      <c r="L6565">
        <v>47.642398999999997</v>
      </c>
      <c r="M6565">
        <v>236.87208377617</v>
      </c>
      <c r="N6565">
        <v>130.62817916092399</v>
      </c>
      <c r="O6565">
        <v>0.21737454203926701</v>
      </c>
      <c r="P6565">
        <v>-2.2799999999999998</v>
      </c>
      <c r="Q6565">
        <v>0</v>
      </c>
      <c r="R6565">
        <v>1.3156531181869799</v>
      </c>
      <c r="S6565">
        <v>256.47081488037099</v>
      </c>
    </row>
    <row r="6566" spans="1:20" hidden="1" x14ac:dyDescent="0.25">
      <c r="A6566">
        <v>2977</v>
      </c>
      <c r="B6566">
        <v>333</v>
      </c>
      <c r="C6566">
        <v>272.81424222263797</v>
      </c>
      <c r="D6566">
        <v>7.0946047977092697E-2</v>
      </c>
      <c r="E6566">
        <v>0</v>
      </c>
      <c r="F6566">
        <v>3.9445115662741302E-2</v>
      </c>
      <c r="G6566">
        <v>305</v>
      </c>
      <c r="H6566">
        <v>4</v>
      </c>
      <c r="I6566">
        <v>192.27667919957301</v>
      </c>
      <c r="J6566">
        <v>256.72255157183901</v>
      </c>
      <c r="K6566">
        <v>6.9433051402364399</v>
      </c>
      <c r="L6566">
        <v>22.605801</v>
      </c>
      <c r="M6566">
        <v>282.61208009700999</v>
      </c>
      <c r="N6566">
        <v>154.645971609886</v>
      </c>
      <c r="O6566">
        <v>0.52533579440739198</v>
      </c>
      <c r="P6566">
        <v>2.73</v>
      </c>
      <c r="Q6566">
        <v>0</v>
      </c>
      <c r="R6566">
        <v>0.922921675396837</v>
      </c>
      <c r="S6566">
        <v>269.606083607024</v>
      </c>
    </row>
    <row r="6567" spans="1:20" x14ac:dyDescent="0.25">
      <c r="A6567">
        <v>2977</v>
      </c>
      <c r="B6567">
        <v>1499</v>
      </c>
      <c r="C6567">
        <v>249.24492182119101</v>
      </c>
      <c r="D6567">
        <v>9.2061970746960306E-2</v>
      </c>
      <c r="E6567">
        <v>0</v>
      </c>
      <c r="F6567">
        <v>-0.71243546196448304</v>
      </c>
      <c r="G6567">
        <v>305</v>
      </c>
      <c r="H6567">
        <v>4</v>
      </c>
      <c r="I6567">
        <v>126.947430395137</v>
      </c>
      <c r="J6567">
        <v>218.79433092527299</v>
      </c>
      <c r="K6567">
        <v>6.9433051402364399</v>
      </c>
      <c r="L6567">
        <v>-39.488300000000002</v>
      </c>
      <c r="M6567">
        <v>196.66797255280801</v>
      </c>
      <c r="N6567">
        <v>110.096094575457</v>
      </c>
      <c r="O6567">
        <v>3.6672172429538099</v>
      </c>
      <c r="P6567">
        <v>1.71</v>
      </c>
      <c r="Q6567">
        <v>0</v>
      </c>
      <c r="R6567">
        <v>-0.26419236617882103</v>
      </c>
      <c r="S6567">
        <v>250.067575610321</v>
      </c>
      <c r="T6567">
        <f>IF(AND(C6567&gt;=$V$3,B6567=$V$1,A6567&lt;=2004),1,0)</f>
        <v>0</v>
      </c>
    </row>
    <row r="6568" spans="1:20" hidden="1" x14ac:dyDescent="0.25">
      <c r="A6568">
        <v>2977</v>
      </c>
      <c r="B6568">
        <v>1513</v>
      </c>
      <c r="C6568">
        <v>253.216472383758</v>
      </c>
      <c r="D6568">
        <v>9.5763636668107804E-2</v>
      </c>
      <c r="E6568">
        <v>0</v>
      </c>
      <c r="F6568">
        <v>-0.69948822327654903</v>
      </c>
      <c r="G6568">
        <v>305</v>
      </c>
      <c r="H6568">
        <v>4</v>
      </c>
      <c r="I6568">
        <v>133.10514680739001</v>
      </c>
      <c r="J6568">
        <v>220.593321990064</v>
      </c>
      <c r="K6568">
        <v>6.9433051402364399</v>
      </c>
      <c r="L6568">
        <v>-37.064602000000001</v>
      </c>
      <c r="M6568">
        <v>209.49241532470799</v>
      </c>
      <c r="N6568">
        <v>117.69773375793299</v>
      </c>
      <c r="O6568">
        <v>4.2802852207908799</v>
      </c>
      <c r="P6568">
        <v>2.67</v>
      </c>
      <c r="Q6568">
        <v>0</v>
      </c>
      <c r="R6568">
        <v>-1.8462210498038801E-2</v>
      </c>
      <c r="S6568">
        <v>253.18495899242501</v>
      </c>
    </row>
    <row r="6569" spans="1:20" hidden="1" x14ac:dyDescent="0.25">
      <c r="A6569">
        <v>2977</v>
      </c>
      <c r="B6569">
        <v>3090</v>
      </c>
      <c r="C6569">
        <v>260.59376684987399</v>
      </c>
      <c r="D6569">
        <v>7.7725970504744196E-2</v>
      </c>
      <c r="E6569">
        <v>0</v>
      </c>
      <c r="F6569">
        <v>0.35097438441089901</v>
      </c>
      <c r="G6569">
        <v>305</v>
      </c>
      <c r="H6569">
        <v>4</v>
      </c>
      <c r="I6569">
        <v>157.699555860902</v>
      </c>
      <c r="J6569">
        <v>239.47205460821201</v>
      </c>
      <c r="K6569">
        <v>6.9433051402364399</v>
      </c>
      <c r="L6569">
        <v>47.642398999999997</v>
      </c>
      <c r="M6569">
        <v>236.133059224985</v>
      </c>
      <c r="N6569">
        <v>130.22209358095</v>
      </c>
      <c r="O6569">
        <v>0.24010227046381799</v>
      </c>
      <c r="P6569">
        <v>-2.3199999999999998</v>
      </c>
      <c r="Q6569">
        <v>0</v>
      </c>
      <c r="R6569">
        <v>1.25072751981235</v>
      </c>
      <c r="S6569">
        <v>256.49122181860599</v>
      </c>
    </row>
    <row r="6570" spans="1:20" hidden="1" x14ac:dyDescent="0.25">
      <c r="A6570">
        <v>2978</v>
      </c>
      <c r="B6570">
        <v>333</v>
      </c>
      <c r="C6570">
        <v>272.83592753602198</v>
      </c>
      <c r="D6570">
        <v>7.0953647890916904E-2</v>
      </c>
      <c r="E6570">
        <v>0</v>
      </c>
      <c r="F6570">
        <v>-2.6666722450906701E-2</v>
      </c>
      <c r="G6570">
        <v>306</v>
      </c>
      <c r="H6570">
        <v>4</v>
      </c>
      <c r="I6570">
        <v>192.27667919957301</v>
      </c>
      <c r="J6570">
        <v>256.74423688522302</v>
      </c>
      <c r="K6570">
        <v>6.9433051402364399</v>
      </c>
      <c r="L6570">
        <v>22.605801</v>
      </c>
      <c r="M6570">
        <v>282.69778223195601</v>
      </c>
      <c r="N6570">
        <v>154.69426203820399</v>
      </c>
      <c r="O6570">
        <v>0.531033928251753</v>
      </c>
      <c r="P6570">
        <v>2.79</v>
      </c>
      <c r="Q6570">
        <v>0</v>
      </c>
      <c r="R6570">
        <v>0.924541380162058</v>
      </c>
      <c r="S6570">
        <v>269.62116847446401</v>
      </c>
    </row>
    <row r="6571" spans="1:20" x14ac:dyDescent="0.25">
      <c r="A6571">
        <v>2978</v>
      </c>
      <c r="B6571">
        <v>1499</v>
      </c>
      <c r="C6571">
        <v>249.31482404943401</v>
      </c>
      <c r="D6571">
        <v>9.2071832649971305E-2</v>
      </c>
      <c r="E6571">
        <v>0</v>
      </c>
      <c r="F6571">
        <v>0.526740246382294</v>
      </c>
      <c r="G6571">
        <v>306</v>
      </c>
      <c r="H6571">
        <v>4</v>
      </c>
      <c r="I6571">
        <v>126.947430395137</v>
      </c>
      <c r="J6571">
        <v>218.86423315351601</v>
      </c>
      <c r="K6571">
        <v>6.9433051402364399</v>
      </c>
      <c r="L6571">
        <v>-39.488300000000002</v>
      </c>
      <c r="M6571">
        <v>196.95160334101601</v>
      </c>
      <c r="N6571">
        <v>110.25594434070101</v>
      </c>
      <c r="O6571">
        <v>3.72137436774607</v>
      </c>
      <c r="P6571">
        <v>1.28</v>
      </c>
      <c r="Q6571">
        <v>0</v>
      </c>
      <c r="R6571">
        <v>-0.237076017967431</v>
      </c>
      <c r="S6571">
        <v>250.06370746511899</v>
      </c>
      <c r="T6571">
        <f>IF(AND(C6571&gt;=$V$3,B6571=$V$1,A6571&lt;=2004),1,0)</f>
        <v>0</v>
      </c>
    </row>
    <row r="6572" spans="1:20" hidden="1" x14ac:dyDescent="0.25">
      <c r="A6572">
        <v>2978</v>
      </c>
      <c r="B6572">
        <v>1513</v>
      </c>
      <c r="C6572">
        <v>253.29213060733699</v>
      </c>
      <c r="D6572">
        <v>9.5773895102607295E-2</v>
      </c>
      <c r="E6572">
        <v>0</v>
      </c>
      <c r="F6572">
        <v>0.51976970395837696</v>
      </c>
      <c r="G6572">
        <v>306</v>
      </c>
      <c r="H6572">
        <v>4</v>
      </c>
      <c r="I6572">
        <v>133.10514680739001</v>
      </c>
      <c r="J6572">
        <v>220.66898021364301</v>
      </c>
      <c r="K6572">
        <v>6.9433051402364399</v>
      </c>
      <c r="L6572">
        <v>-37.064602000000001</v>
      </c>
      <c r="M6572">
        <v>209.80800925346199</v>
      </c>
      <c r="N6572">
        <v>117.876199794295</v>
      </c>
      <c r="O6572">
        <v>4.3051872886200302</v>
      </c>
      <c r="P6572">
        <v>2.29</v>
      </c>
      <c r="Q6572">
        <v>0</v>
      </c>
      <c r="R6572">
        <v>9.0816688971982907E-3</v>
      </c>
      <c r="S6572">
        <v>253.18510716942899</v>
      </c>
    </row>
    <row r="6573" spans="1:20" hidden="1" x14ac:dyDescent="0.25">
      <c r="A6573">
        <v>2978</v>
      </c>
      <c r="B6573">
        <v>3090</v>
      </c>
      <c r="C6573">
        <v>260.391931996511</v>
      </c>
      <c r="D6573">
        <v>7.7734296700417899E-2</v>
      </c>
      <c r="E6573">
        <v>0</v>
      </c>
      <c r="F6573">
        <v>-0.40371739930974998</v>
      </c>
      <c r="G6573">
        <v>306</v>
      </c>
      <c r="H6573">
        <v>4</v>
      </c>
      <c r="I6573">
        <v>157.699555860902</v>
      </c>
      <c r="J6573">
        <v>239.27021975484899</v>
      </c>
      <c r="K6573">
        <v>6.9433051402364399</v>
      </c>
      <c r="L6573">
        <v>47.642398999999997</v>
      </c>
      <c r="M6573">
        <v>235.34790703853599</v>
      </c>
      <c r="N6573">
        <v>129.79030120767001</v>
      </c>
      <c r="O6573">
        <v>0.26202196141557899</v>
      </c>
      <c r="P6573">
        <v>-2.36</v>
      </c>
      <c r="Q6573">
        <v>0</v>
      </c>
      <c r="R6573">
        <v>1.18228962462312</v>
      </c>
      <c r="S6573">
        <v>256.51051212042</v>
      </c>
    </row>
    <row r="6574" spans="1:20" hidden="1" x14ac:dyDescent="0.25">
      <c r="A6574">
        <v>2979</v>
      </c>
      <c r="B6574">
        <v>333</v>
      </c>
      <c r="C6574">
        <v>272.85589807753399</v>
      </c>
      <c r="D6574">
        <v>7.09835804161731E-2</v>
      </c>
      <c r="E6574">
        <v>0</v>
      </c>
      <c r="F6574">
        <v>4.5432140129458003E-2</v>
      </c>
      <c r="G6574">
        <v>307</v>
      </c>
      <c r="H6574">
        <v>4</v>
      </c>
      <c r="I6574">
        <v>192.18091178099201</v>
      </c>
      <c r="J6574">
        <v>256.76420742673599</v>
      </c>
      <c r="K6574">
        <v>6.5196518843567803</v>
      </c>
      <c r="L6574">
        <v>22.605801</v>
      </c>
      <c r="M6574">
        <v>282.78767667328998</v>
      </c>
      <c r="N6574">
        <v>154.74894418977999</v>
      </c>
      <c r="O6574">
        <v>0.53556359211369398</v>
      </c>
      <c r="P6574">
        <v>2.84</v>
      </c>
      <c r="Q6574">
        <v>0</v>
      </c>
      <c r="R6574">
        <v>0.92644352595148105</v>
      </c>
      <c r="S6574">
        <v>269.63628437741897</v>
      </c>
    </row>
    <row r="6575" spans="1:20" x14ac:dyDescent="0.25">
      <c r="A6575">
        <v>2979</v>
      </c>
      <c r="B6575">
        <v>1499</v>
      </c>
      <c r="C6575">
        <v>249.41285432444801</v>
      </c>
      <c r="D6575">
        <v>9.2110674098411296E-2</v>
      </c>
      <c r="E6575">
        <v>0</v>
      </c>
      <c r="F6575">
        <v>-0.74524581019703295</v>
      </c>
      <c r="G6575">
        <v>307</v>
      </c>
      <c r="H6575">
        <v>4</v>
      </c>
      <c r="I6575">
        <v>128.796645376002</v>
      </c>
      <c r="J6575">
        <v>218.96226342852901</v>
      </c>
      <c r="K6575">
        <v>6.5196518843567803</v>
      </c>
      <c r="L6575">
        <v>-39.488300000000002</v>
      </c>
      <c r="M6575">
        <v>197.17264132434201</v>
      </c>
      <c r="N6575">
        <v>110.38390745891201</v>
      </c>
      <c r="O6575">
        <v>3.7774071853053899</v>
      </c>
      <c r="P6575">
        <v>0.87</v>
      </c>
      <c r="Q6575">
        <v>0</v>
      </c>
      <c r="R6575">
        <v>-0.215816544527344</v>
      </c>
      <c r="S6575">
        <v>250.06018619064099</v>
      </c>
      <c r="T6575">
        <f>IF(AND(C6575&gt;=$V$3,B6575=$V$1,A6575&lt;=2004),1,0)</f>
        <v>0</v>
      </c>
    </row>
    <row r="6576" spans="1:20" hidden="1" x14ac:dyDescent="0.25">
      <c r="A6576">
        <v>2979</v>
      </c>
      <c r="B6576">
        <v>1513</v>
      </c>
      <c r="C6576">
        <v>253.39482058334099</v>
      </c>
      <c r="D6576">
        <v>9.5814298304123496E-2</v>
      </c>
      <c r="E6576">
        <v>0</v>
      </c>
      <c r="F6576">
        <v>-0.71620064309760501</v>
      </c>
      <c r="G6576">
        <v>307</v>
      </c>
      <c r="H6576">
        <v>4</v>
      </c>
      <c r="I6576">
        <v>134.91679830883601</v>
      </c>
      <c r="J6576">
        <v>220.77167018964701</v>
      </c>
      <c r="K6576">
        <v>6.5196518843567803</v>
      </c>
      <c r="L6576">
        <v>-37.064602000000001</v>
      </c>
      <c r="M6576">
        <v>210.05887471832699</v>
      </c>
      <c r="N6576">
        <v>118.02170874730599</v>
      </c>
      <c r="O6576">
        <v>4.3296089659068704</v>
      </c>
      <c r="P6576">
        <v>1.92</v>
      </c>
      <c r="Q6576">
        <v>0</v>
      </c>
      <c r="R6576">
        <v>3.0842489056324099E-2</v>
      </c>
      <c r="S6576">
        <v>253.185610397158</v>
      </c>
    </row>
    <row r="6577" spans="1:20" hidden="1" x14ac:dyDescent="0.25">
      <c r="A6577">
        <v>2979</v>
      </c>
      <c r="B6577">
        <v>3090</v>
      </c>
      <c r="C6577">
        <v>260.17665243396999</v>
      </c>
      <c r="D6577">
        <v>7.7767089712030807E-2</v>
      </c>
      <c r="E6577">
        <v>0</v>
      </c>
      <c r="F6577">
        <v>0.35621267068197299</v>
      </c>
      <c r="G6577">
        <v>307</v>
      </c>
      <c r="H6577">
        <v>4</v>
      </c>
      <c r="I6577">
        <v>156.56743618364101</v>
      </c>
      <c r="J6577">
        <v>239.05494019230801</v>
      </c>
      <c r="K6577">
        <v>6.5196518843567803</v>
      </c>
      <c r="L6577">
        <v>47.642398999999997</v>
      </c>
      <c r="M6577">
        <v>234.61962787446799</v>
      </c>
      <c r="N6577">
        <v>129.39338446513901</v>
      </c>
      <c r="O6577">
        <v>0.28367557934230297</v>
      </c>
      <c r="P6577">
        <v>-2.39</v>
      </c>
      <c r="Q6577">
        <v>0</v>
      </c>
      <c r="R6577">
        <v>1.1185647965671399</v>
      </c>
      <c r="S6577">
        <v>256.528762684475</v>
      </c>
    </row>
    <row r="6578" spans="1:20" hidden="1" x14ac:dyDescent="0.25">
      <c r="A6578">
        <v>2980</v>
      </c>
      <c r="B6578">
        <v>333</v>
      </c>
      <c r="C6578">
        <v>272.877063639992</v>
      </c>
      <c r="D6578">
        <v>7.1014010097936203E-2</v>
      </c>
      <c r="E6578">
        <v>0</v>
      </c>
      <c r="F6578">
        <v>-3.1661573483385198E-2</v>
      </c>
      <c r="G6578">
        <v>308</v>
      </c>
      <c r="H6578">
        <v>4</v>
      </c>
      <c r="I6578">
        <v>192.18091178099201</v>
      </c>
      <c r="J6578">
        <v>256.78537298919298</v>
      </c>
      <c r="K6578">
        <v>6.5196518843567803</v>
      </c>
      <c r="L6578">
        <v>22.605801</v>
      </c>
      <c r="M6578">
        <v>282.870481649483</v>
      </c>
      <c r="N6578">
        <v>154.79983991510201</v>
      </c>
      <c r="O6578">
        <v>0.54053344774061796</v>
      </c>
      <c r="P6578">
        <v>2.9</v>
      </c>
      <c r="Q6578">
        <v>0</v>
      </c>
      <c r="R6578">
        <v>0.92784255722479103</v>
      </c>
      <c r="S6578">
        <v>269.651423107043</v>
      </c>
    </row>
    <row r="6579" spans="1:20" x14ac:dyDescent="0.25">
      <c r="A6579">
        <v>2980</v>
      </c>
      <c r="B6579">
        <v>1499</v>
      </c>
      <c r="C6579">
        <v>249.49181142509801</v>
      </c>
      <c r="D6579">
        <v>9.2150160673804701E-2</v>
      </c>
      <c r="E6579">
        <v>0</v>
      </c>
      <c r="F6579">
        <v>0.505339107496805</v>
      </c>
      <c r="G6579">
        <v>308</v>
      </c>
      <c r="H6579">
        <v>4</v>
      </c>
      <c r="I6579">
        <v>128.796645376002</v>
      </c>
      <c r="J6579">
        <v>219.04122052918001</v>
      </c>
      <c r="K6579">
        <v>6.5196518843567803</v>
      </c>
      <c r="L6579">
        <v>-39.488300000000002</v>
      </c>
      <c r="M6579">
        <v>197.48293641342599</v>
      </c>
      <c r="N6579">
        <v>110.561920208744</v>
      </c>
      <c r="O6579">
        <v>3.8336159930417502</v>
      </c>
      <c r="P6579">
        <v>0.47</v>
      </c>
      <c r="Q6579">
        <v>0</v>
      </c>
      <c r="R6579">
        <v>-0.18655096854637401</v>
      </c>
      <c r="S6579">
        <v>250.05714241489201</v>
      </c>
      <c r="T6579">
        <f>IF(AND(C6579&gt;=$V$3,B6579=$V$1,A6579&lt;=2004),1,0)</f>
        <v>0</v>
      </c>
    </row>
    <row r="6580" spans="1:20" hidden="1" x14ac:dyDescent="0.25">
      <c r="A6580">
        <v>2980</v>
      </c>
      <c r="B6580">
        <v>1513</v>
      </c>
      <c r="C6580">
        <v>253.479018092507</v>
      </c>
      <c r="D6580">
        <v>9.5855372572125397E-2</v>
      </c>
      <c r="E6580">
        <v>0</v>
      </c>
      <c r="F6580">
        <v>0.48995400335802503</v>
      </c>
      <c r="G6580">
        <v>308</v>
      </c>
      <c r="H6580">
        <v>4</v>
      </c>
      <c r="I6580">
        <v>134.91679830883601</v>
      </c>
      <c r="J6580">
        <v>220.855867698813</v>
      </c>
      <c r="K6580">
        <v>6.5196518843567803</v>
      </c>
      <c r="L6580">
        <v>-37.064602000000001</v>
      </c>
      <c r="M6580">
        <v>210.399731140048</v>
      </c>
      <c r="N6580">
        <v>118.217866741826</v>
      </c>
      <c r="O6580">
        <v>4.3538020201335002</v>
      </c>
      <c r="P6580">
        <v>1.58</v>
      </c>
      <c r="Q6580">
        <v>0</v>
      </c>
      <c r="R6580">
        <v>6.02911194403992E-2</v>
      </c>
      <c r="S6580">
        <v>253.18659411034099</v>
      </c>
    </row>
    <row r="6581" spans="1:20" hidden="1" x14ac:dyDescent="0.25">
      <c r="A6581">
        <v>2980</v>
      </c>
      <c r="B6581">
        <v>3090</v>
      </c>
      <c r="C6581">
        <v>259.97724157634002</v>
      </c>
      <c r="D6581">
        <v>7.7800427390655902E-2</v>
      </c>
      <c r="E6581">
        <v>0</v>
      </c>
      <c r="F6581">
        <v>-0.42043542685109098</v>
      </c>
      <c r="G6581">
        <v>308</v>
      </c>
      <c r="H6581">
        <v>4</v>
      </c>
      <c r="I6581">
        <v>156.56743618364101</v>
      </c>
      <c r="J6581">
        <v>238.85552933467801</v>
      </c>
      <c r="K6581">
        <v>6.5196518843567803</v>
      </c>
      <c r="L6581">
        <v>47.642398999999997</v>
      </c>
      <c r="M6581">
        <v>233.84470051649501</v>
      </c>
      <c r="N6581">
        <v>128.97078771025599</v>
      </c>
      <c r="O6581">
        <v>0.304480655360019</v>
      </c>
      <c r="P6581">
        <v>-2.41</v>
      </c>
      <c r="Q6581">
        <v>0</v>
      </c>
      <c r="R6581">
        <v>1.0512650488236399</v>
      </c>
      <c r="S6581">
        <v>256.54591518218501</v>
      </c>
    </row>
    <row r="6582" spans="1:20" hidden="1" x14ac:dyDescent="0.25">
      <c r="A6582">
        <v>2981</v>
      </c>
      <c r="B6582">
        <v>333</v>
      </c>
      <c r="C6582">
        <v>272.89621243808</v>
      </c>
      <c r="D6582">
        <v>7.1058333817163297E-2</v>
      </c>
      <c r="E6582">
        <v>0</v>
      </c>
      <c r="F6582">
        <v>5.3433300730824702E-2</v>
      </c>
      <c r="G6582">
        <v>309</v>
      </c>
      <c r="H6582">
        <v>4</v>
      </c>
      <c r="I6582">
        <v>192.068687240824</v>
      </c>
      <c r="J6582">
        <v>256.80452178728098</v>
      </c>
      <c r="K6582">
        <v>6.0940126793558598</v>
      </c>
      <c r="L6582">
        <v>22.605801</v>
      </c>
      <c r="M6582">
        <v>282.95826145647601</v>
      </c>
      <c r="N6582">
        <v>154.856008612907</v>
      </c>
      <c r="O6582">
        <v>0.54409545010226101</v>
      </c>
      <c r="P6582">
        <v>2.95</v>
      </c>
      <c r="Q6582">
        <v>0</v>
      </c>
      <c r="R6582">
        <v>0.92957939664356704</v>
      </c>
      <c r="S6582">
        <v>269.666590175034</v>
      </c>
    </row>
    <row r="6583" spans="1:20" x14ac:dyDescent="0.25">
      <c r="A6583">
        <v>2981</v>
      </c>
      <c r="B6583">
        <v>1499</v>
      </c>
      <c r="C6583">
        <v>249.60030578048</v>
      </c>
      <c r="D6583">
        <v>9.2207676618092399E-2</v>
      </c>
      <c r="E6583">
        <v>0</v>
      </c>
      <c r="F6583">
        <v>-0.78258247516426804</v>
      </c>
      <c r="G6583">
        <v>309</v>
      </c>
      <c r="H6583">
        <v>4</v>
      </c>
      <c r="I6583">
        <v>130.65889961447701</v>
      </c>
      <c r="J6583">
        <v>219.149714884562</v>
      </c>
      <c r="K6583">
        <v>6.0940126793558598</v>
      </c>
      <c r="L6583">
        <v>-39.488300000000002</v>
      </c>
      <c r="M6583">
        <v>197.73312537820499</v>
      </c>
      <c r="N6583">
        <v>110.708257758846</v>
      </c>
      <c r="O6583">
        <v>3.8915769151722102</v>
      </c>
      <c r="P6583">
        <v>0.1</v>
      </c>
      <c r="Q6583">
        <v>0</v>
      </c>
      <c r="R6583">
        <v>-0.16291959225730199</v>
      </c>
      <c r="S6583">
        <v>250.05448420996501</v>
      </c>
      <c r="T6583">
        <f>IF(AND(C6583&gt;=$V$3,B6583=$V$1,A6583&lt;=2004),1,0)</f>
        <v>0</v>
      </c>
    </row>
    <row r="6584" spans="1:20" hidden="1" x14ac:dyDescent="0.25">
      <c r="A6584">
        <v>2981</v>
      </c>
      <c r="B6584">
        <v>1513</v>
      </c>
      <c r="C6584">
        <v>253.591490788995</v>
      </c>
      <c r="D6584">
        <v>9.5915201141367395E-2</v>
      </c>
      <c r="E6584">
        <v>0</v>
      </c>
      <c r="F6584">
        <v>-0.74914523274681</v>
      </c>
      <c r="G6584">
        <v>309</v>
      </c>
      <c r="H6584">
        <v>4</v>
      </c>
      <c r="I6584">
        <v>136.73983329712499</v>
      </c>
      <c r="J6584">
        <v>220.9683403953</v>
      </c>
      <c r="K6584">
        <v>6.0940126793558598</v>
      </c>
      <c r="L6584">
        <v>-37.064602000000001</v>
      </c>
      <c r="M6584">
        <v>210.679515308145</v>
      </c>
      <c r="N6584">
        <v>118.38184625766</v>
      </c>
      <c r="O6584">
        <v>4.3763661149135604</v>
      </c>
      <c r="P6584">
        <v>1.25</v>
      </c>
      <c r="Q6584">
        <v>0</v>
      </c>
      <c r="R6584">
        <v>8.4272040275035806E-2</v>
      </c>
      <c r="S6584">
        <v>253.18796909753399</v>
      </c>
    </row>
    <row r="6585" spans="1:20" hidden="1" x14ac:dyDescent="0.25">
      <c r="A6585">
        <v>2981</v>
      </c>
      <c r="B6585">
        <v>3090</v>
      </c>
      <c r="C6585">
        <v>259.76408049781799</v>
      </c>
      <c r="D6585">
        <v>7.7848986883278001E-2</v>
      </c>
      <c r="E6585">
        <v>0</v>
      </c>
      <c r="F6585">
        <v>0.36430712788641401</v>
      </c>
      <c r="G6585">
        <v>309</v>
      </c>
      <c r="H6585">
        <v>4</v>
      </c>
      <c r="I6585">
        <v>155.41820878221</v>
      </c>
      <c r="J6585">
        <v>238.642368256156</v>
      </c>
      <c r="K6585">
        <v>6.0940126793558598</v>
      </c>
      <c r="L6585">
        <v>47.642398999999997</v>
      </c>
      <c r="M6585">
        <v>233.12860875415799</v>
      </c>
      <c r="N6585">
        <v>128.58278228593801</v>
      </c>
      <c r="O6585">
        <v>0.32385748330063802</v>
      </c>
      <c r="P6585">
        <v>-2.4300000000000002</v>
      </c>
      <c r="Q6585">
        <v>0</v>
      </c>
      <c r="R6585">
        <v>0.98885486047964899</v>
      </c>
      <c r="S6585">
        <v>256.56204939186699</v>
      </c>
    </row>
    <row r="6586" spans="1:20" hidden="1" x14ac:dyDescent="0.25">
      <c r="A6586">
        <v>2982</v>
      </c>
      <c r="B6586">
        <v>333</v>
      </c>
      <c r="C6586">
        <v>272.91310541110403</v>
      </c>
      <c r="D6586">
        <v>7.1100452581490003E-2</v>
      </c>
      <c r="E6586">
        <v>0</v>
      </c>
      <c r="F6586">
        <v>5.9767113554825502E-2</v>
      </c>
      <c r="G6586">
        <v>310</v>
      </c>
      <c r="H6586">
        <v>4</v>
      </c>
      <c r="I6586">
        <v>191.93979983121699</v>
      </c>
      <c r="J6586">
        <v>256.821414760305</v>
      </c>
      <c r="K6586">
        <v>5.6665171790587801</v>
      </c>
      <c r="L6586">
        <v>22.605801</v>
      </c>
      <c r="M6586">
        <v>283.03769475006101</v>
      </c>
      <c r="N6586">
        <v>154.907206740802</v>
      </c>
      <c r="O6586">
        <v>0.54829333743235997</v>
      </c>
      <c r="P6586">
        <v>3</v>
      </c>
      <c r="Q6586">
        <v>0</v>
      </c>
      <c r="R6586">
        <v>0.93072686928455395</v>
      </c>
      <c r="S6586">
        <v>269.68177596525101</v>
      </c>
    </row>
    <row r="6587" spans="1:20" x14ac:dyDescent="0.25">
      <c r="A6587">
        <v>2982</v>
      </c>
      <c r="B6587">
        <v>1499</v>
      </c>
      <c r="C6587">
        <v>249.73751169755701</v>
      </c>
      <c r="D6587">
        <v>9.2262331338966899E-2</v>
      </c>
      <c r="E6587">
        <v>0</v>
      </c>
      <c r="F6587">
        <v>-0.76070596351872</v>
      </c>
      <c r="G6587">
        <v>310</v>
      </c>
      <c r="H6587">
        <v>4</v>
      </c>
      <c r="I6587">
        <v>132.53357335220599</v>
      </c>
      <c r="J6587">
        <v>219.28692080163799</v>
      </c>
      <c r="K6587">
        <v>5.6665171790587801</v>
      </c>
      <c r="L6587">
        <v>-39.488300000000002</v>
      </c>
      <c r="M6587">
        <v>198.07729580183999</v>
      </c>
      <c r="N6587">
        <v>110.906918540837</v>
      </c>
      <c r="O6587">
        <v>3.9495703178166499</v>
      </c>
      <c r="P6587">
        <v>-0.25</v>
      </c>
      <c r="Q6587">
        <v>0</v>
      </c>
      <c r="R6587">
        <v>-0.13088715439179599</v>
      </c>
      <c r="S6587">
        <v>250.05234864803501</v>
      </c>
      <c r="T6587">
        <f>IF(AND(C6587&gt;=$V$3,B6587=$V$1,A6587&lt;=2004),1,0)</f>
        <v>0</v>
      </c>
    </row>
    <row r="6588" spans="1:20" hidden="1" x14ac:dyDescent="0.25">
      <c r="A6588">
        <v>2982</v>
      </c>
      <c r="B6588">
        <v>1513</v>
      </c>
      <c r="C6588">
        <v>253.73138178221799</v>
      </c>
      <c r="D6588">
        <v>9.5972053441938002E-2</v>
      </c>
      <c r="E6588">
        <v>0</v>
      </c>
      <c r="F6588">
        <v>-0.72644212116665996</v>
      </c>
      <c r="G6588">
        <v>310</v>
      </c>
      <c r="H6588">
        <v>4</v>
      </c>
      <c r="I6588">
        <v>138.57362247096199</v>
      </c>
      <c r="J6588">
        <v>221.10823138852399</v>
      </c>
      <c r="K6588">
        <v>5.6665171790587801</v>
      </c>
      <c r="L6588">
        <v>-37.064602000000001</v>
      </c>
      <c r="M6588">
        <v>211.053691747096</v>
      </c>
      <c r="N6588">
        <v>118.598546107752</v>
      </c>
      <c r="O6588">
        <v>4.3988773102654797</v>
      </c>
      <c r="P6588">
        <v>0.94</v>
      </c>
      <c r="Q6588">
        <v>0</v>
      </c>
      <c r="R6588">
        <v>0.116288670931969</v>
      </c>
      <c r="S6588">
        <v>253.18986646981301</v>
      </c>
    </row>
    <row r="6589" spans="1:20" hidden="1" x14ac:dyDescent="0.25">
      <c r="A6589">
        <v>2982</v>
      </c>
      <c r="B6589">
        <v>3090</v>
      </c>
      <c r="C6589">
        <v>259.53805391689599</v>
      </c>
      <c r="D6589">
        <v>7.7895130705620402E-2</v>
      </c>
      <c r="E6589">
        <v>0</v>
      </c>
      <c r="F6589">
        <v>0.34086684354855901</v>
      </c>
      <c r="G6589">
        <v>310</v>
      </c>
      <c r="H6589">
        <v>4</v>
      </c>
      <c r="I6589">
        <v>154.25213247072099</v>
      </c>
      <c r="J6589">
        <v>238.41634167523401</v>
      </c>
      <c r="K6589">
        <v>5.6665171790587801</v>
      </c>
      <c r="L6589">
        <v>47.642398999999997</v>
      </c>
      <c r="M6589">
        <v>232.364959428052</v>
      </c>
      <c r="N6589">
        <v>128.16815593242401</v>
      </c>
      <c r="O6589">
        <v>0.343125913342535</v>
      </c>
      <c r="P6589">
        <v>-2.44</v>
      </c>
      <c r="Q6589">
        <v>0</v>
      </c>
      <c r="R6589">
        <v>0.92277552724774103</v>
      </c>
      <c r="S6589">
        <v>256.57710544755503</v>
      </c>
    </row>
    <row r="6590" spans="1:20" hidden="1" x14ac:dyDescent="0.25">
      <c r="A6590">
        <v>2983</v>
      </c>
      <c r="B6590">
        <v>333</v>
      </c>
      <c r="C6590">
        <v>272.93168003917901</v>
      </c>
      <c r="D6590">
        <v>7.1167421283886603E-2</v>
      </c>
      <c r="E6590">
        <v>0</v>
      </c>
      <c r="F6590">
        <v>-4.4554742631497501E-2</v>
      </c>
      <c r="G6590">
        <v>311</v>
      </c>
      <c r="H6590">
        <v>4</v>
      </c>
      <c r="I6590">
        <v>191.93979983121699</v>
      </c>
      <c r="J6590">
        <v>256.83998938837999</v>
      </c>
      <c r="K6590">
        <v>5.6665171790587801</v>
      </c>
      <c r="L6590">
        <v>22.605801</v>
      </c>
      <c r="M6590">
        <v>283.107784284601</v>
      </c>
      <c r="N6590">
        <v>154.957848861001</v>
      </c>
      <c r="O6590">
        <v>0.55278747791885696</v>
      </c>
      <c r="P6590">
        <v>3.06</v>
      </c>
      <c r="Q6590">
        <v>0</v>
      </c>
      <c r="R6590">
        <v>0.93121885279822403</v>
      </c>
      <c r="S6590">
        <v>269.69696978269798</v>
      </c>
    </row>
    <row r="6591" spans="1:20" x14ac:dyDescent="0.25">
      <c r="A6591">
        <v>2983</v>
      </c>
      <c r="B6591">
        <v>1499</v>
      </c>
      <c r="C6591">
        <v>249.855258880809</v>
      </c>
      <c r="D6591">
        <v>9.2349232172724297E-2</v>
      </c>
      <c r="E6591">
        <v>0</v>
      </c>
      <c r="F6591">
        <v>0.51555437530393899</v>
      </c>
      <c r="G6591">
        <v>311</v>
      </c>
      <c r="H6591">
        <v>4</v>
      </c>
      <c r="I6591">
        <v>132.53357335220599</v>
      </c>
      <c r="J6591">
        <v>219.40466798489101</v>
      </c>
      <c r="K6591">
        <v>5.6665171790587801</v>
      </c>
      <c r="L6591">
        <v>-39.488300000000002</v>
      </c>
      <c r="M6591">
        <v>198.51318940957901</v>
      </c>
      <c r="N6591">
        <v>111.16048220199499</v>
      </c>
      <c r="O6591">
        <v>4.0065019345850299</v>
      </c>
      <c r="P6591">
        <v>-0.6</v>
      </c>
      <c r="Q6591">
        <v>0</v>
      </c>
      <c r="R6591">
        <v>-9.0731108899913093E-2</v>
      </c>
      <c r="S6591">
        <v>250.050868274328</v>
      </c>
      <c r="T6591">
        <f>IF(AND(C6591&gt;=$V$3,B6591=$V$1,A6591&lt;=2004),1,0)</f>
        <v>0</v>
      </c>
    </row>
    <row r="6592" spans="1:20" hidden="1" x14ac:dyDescent="0.25">
      <c r="A6592">
        <v>2983</v>
      </c>
      <c r="B6592">
        <v>1513</v>
      </c>
      <c r="C6592">
        <v>253.85233427638499</v>
      </c>
      <c r="D6592">
        <v>9.6062448420478702E-2</v>
      </c>
      <c r="E6592">
        <v>0</v>
      </c>
      <c r="F6592">
        <v>0.50177149392256604</v>
      </c>
      <c r="G6592">
        <v>311</v>
      </c>
      <c r="H6592">
        <v>4</v>
      </c>
      <c r="I6592">
        <v>138.57362247096199</v>
      </c>
      <c r="J6592">
        <v>221.22918388269099</v>
      </c>
      <c r="K6592">
        <v>5.6665171790587801</v>
      </c>
      <c r="L6592">
        <v>-37.064602000000001</v>
      </c>
      <c r="M6592">
        <v>211.519779150413</v>
      </c>
      <c r="N6592">
        <v>118.87072755749899</v>
      </c>
      <c r="O6592">
        <v>4.4207793836892</v>
      </c>
      <c r="P6592">
        <v>0.65</v>
      </c>
      <c r="Q6592">
        <v>0</v>
      </c>
      <c r="R6592">
        <v>0.156056284708918</v>
      </c>
      <c r="S6592">
        <v>253.192412692641</v>
      </c>
    </row>
    <row r="6593" spans="1:20" hidden="1" x14ac:dyDescent="0.25">
      <c r="A6593">
        <v>2983</v>
      </c>
      <c r="B6593">
        <v>3090</v>
      </c>
      <c r="C6593">
        <v>259.32939950423201</v>
      </c>
      <c r="D6593">
        <v>7.7968499237563105E-2</v>
      </c>
      <c r="E6593">
        <v>0</v>
      </c>
      <c r="F6593">
        <v>-0.46026907706687498</v>
      </c>
      <c r="G6593">
        <v>311</v>
      </c>
      <c r="H6593">
        <v>4</v>
      </c>
      <c r="I6593">
        <v>154.25213247072099</v>
      </c>
      <c r="J6593">
        <v>238.20768726257</v>
      </c>
      <c r="K6593">
        <v>5.6665171790587801</v>
      </c>
      <c r="L6593">
        <v>47.642398999999997</v>
      </c>
      <c r="M6593">
        <v>231.55727042271999</v>
      </c>
      <c r="N6593">
        <v>127.733049624214</v>
      </c>
      <c r="O6593">
        <v>0.36133602970699602</v>
      </c>
      <c r="P6593">
        <v>-2.44</v>
      </c>
      <c r="Q6593">
        <v>0</v>
      </c>
      <c r="R6593">
        <v>0.85329926366789299</v>
      </c>
      <c r="S6593">
        <v>256.591027924748</v>
      </c>
    </row>
    <row r="6594" spans="1:20" hidden="1" x14ac:dyDescent="0.25">
      <c r="A6594">
        <v>2984</v>
      </c>
      <c r="B6594">
        <v>333</v>
      </c>
      <c r="C6594">
        <v>272.947815902885</v>
      </c>
      <c r="D6594">
        <v>7.1242312008941294E-2</v>
      </c>
      <c r="E6594">
        <v>0</v>
      </c>
      <c r="F6594">
        <v>6.4614010138140193E-2</v>
      </c>
      <c r="G6594">
        <v>312</v>
      </c>
      <c r="H6594">
        <v>4</v>
      </c>
      <c r="I6594">
        <v>191.79405881639801</v>
      </c>
      <c r="J6594">
        <v>256.85612525208597</v>
      </c>
      <c r="K6594">
        <v>5.2372956027361797</v>
      </c>
      <c r="L6594">
        <v>22.605801</v>
      </c>
      <c r="M6594">
        <v>283.18486608940799</v>
      </c>
      <c r="N6594">
        <v>155.01376937017801</v>
      </c>
      <c r="O6594">
        <v>0.55595160138996402</v>
      </c>
      <c r="P6594">
        <v>3.11</v>
      </c>
      <c r="Q6594">
        <v>0</v>
      </c>
      <c r="R6594">
        <v>0.93219314980137602</v>
      </c>
      <c r="S6594">
        <v>269.71217949682801</v>
      </c>
    </row>
    <row r="6595" spans="1:20" x14ac:dyDescent="0.25">
      <c r="A6595">
        <v>2984</v>
      </c>
      <c r="B6595">
        <v>1499</v>
      </c>
      <c r="C6595">
        <v>250.00272424160099</v>
      </c>
      <c r="D6595">
        <v>9.2446412888716203E-2</v>
      </c>
      <c r="E6595">
        <v>0</v>
      </c>
      <c r="F6595">
        <v>-0.78737610472599495</v>
      </c>
      <c r="G6595">
        <v>312</v>
      </c>
      <c r="H6595">
        <v>4</v>
      </c>
      <c r="I6595">
        <v>134.420036885363</v>
      </c>
      <c r="J6595">
        <v>219.55213334568199</v>
      </c>
      <c r="K6595">
        <v>5.2372956027361797</v>
      </c>
      <c r="L6595">
        <v>-39.488300000000002</v>
      </c>
      <c r="M6595">
        <v>198.887837252948</v>
      </c>
      <c r="N6595">
        <v>111.38090831113</v>
      </c>
      <c r="O6595">
        <v>4.0644676061290896</v>
      </c>
      <c r="P6595">
        <v>-0.92</v>
      </c>
      <c r="Q6595">
        <v>0</v>
      </c>
      <c r="R6595">
        <v>-5.6371582681792202E-2</v>
      </c>
      <c r="S6595">
        <v>250.04994851251899</v>
      </c>
      <c r="T6595">
        <f>IF(AND(C6595&gt;=$V$3,B6595=$V$1,A6595&lt;=2004),1,0)</f>
        <v>0</v>
      </c>
    </row>
    <row r="6596" spans="1:20" hidden="1" x14ac:dyDescent="0.25">
      <c r="A6596">
        <v>2984</v>
      </c>
      <c r="B6596">
        <v>1513</v>
      </c>
      <c r="C6596">
        <v>254.00162884445101</v>
      </c>
      <c r="D6596">
        <v>9.61635366190247E-2</v>
      </c>
      <c r="E6596">
        <v>0</v>
      </c>
      <c r="F6596">
        <v>-0.75091750413104297</v>
      </c>
      <c r="G6596">
        <v>312</v>
      </c>
      <c r="H6596">
        <v>4</v>
      </c>
      <c r="I6596">
        <v>140.41752799047299</v>
      </c>
      <c r="J6596">
        <v>221.378478450757</v>
      </c>
      <c r="K6596">
        <v>5.2372956027361797</v>
      </c>
      <c r="L6596">
        <v>-37.064602000000001</v>
      </c>
      <c r="M6596">
        <v>211.92338936254899</v>
      </c>
      <c r="N6596">
        <v>119.109050076215</v>
      </c>
      <c r="O6596">
        <v>4.4410444285465998</v>
      </c>
      <c r="P6596">
        <v>0.37</v>
      </c>
      <c r="Q6596">
        <v>0</v>
      </c>
      <c r="R6596">
        <v>0.190179129193803</v>
      </c>
      <c r="S6596">
        <v>253.19551566565599</v>
      </c>
    </row>
    <row r="6597" spans="1:20" hidden="1" x14ac:dyDescent="0.25">
      <c r="A6597">
        <v>2984</v>
      </c>
      <c r="B6597">
        <v>3090</v>
      </c>
      <c r="C6597">
        <v>259.10789362431802</v>
      </c>
      <c r="D6597">
        <v>7.8050546856178404E-2</v>
      </c>
      <c r="E6597">
        <v>0</v>
      </c>
      <c r="F6597">
        <v>0.34049506927252998</v>
      </c>
      <c r="G6597">
        <v>312</v>
      </c>
      <c r="H6597">
        <v>4</v>
      </c>
      <c r="I6597">
        <v>153.06948149629801</v>
      </c>
      <c r="J6597">
        <v>237.98618138265601</v>
      </c>
      <c r="K6597">
        <v>5.2372956027361797</v>
      </c>
      <c r="L6597">
        <v>47.642398999999997</v>
      </c>
      <c r="M6597">
        <v>230.81353034632801</v>
      </c>
      <c r="N6597">
        <v>127.334368642877</v>
      </c>
      <c r="O6597">
        <v>0.37775337194994502</v>
      </c>
      <c r="P6597">
        <v>-2.4300000000000002</v>
      </c>
      <c r="Q6597">
        <v>0</v>
      </c>
      <c r="R6597">
        <v>0.78915606827251195</v>
      </c>
      <c r="S6597">
        <v>256.60390383807697</v>
      </c>
    </row>
    <row r="6598" spans="1:20" hidden="1" x14ac:dyDescent="0.25">
      <c r="A6598">
        <v>2985</v>
      </c>
      <c r="B6598">
        <v>333</v>
      </c>
      <c r="C6598">
        <v>272.96571392443298</v>
      </c>
      <c r="D6598">
        <v>7.1316600015383799E-2</v>
      </c>
      <c r="E6598">
        <v>0</v>
      </c>
      <c r="F6598">
        <v>-4.6687632595492898E-2</v>
      </c>
      <c r="G6598">
        <v>313</v>
      </c>
      <c r="H6598">
        <v>4</v>
      </c>
      <c r="I6598">
        <v>191.79405881639801</v>
      </c>
      <c r="J6598">
        <v>256.87402327363401</v>
      </c>
      <c r="K6598">
        <v>5.2372956027361797</v>
      </c>
      <c r="L6598">
        <v>22.605801</v>
      </c>
      <c r="M6598">
        <v>283.25184017814598</v>
      </c>
      <c r="N6598">
        <v>155.06404461221999</v>
      </c>
      <c r="O6598">
        <v>0.55960498257351698</v>
      </c>
      <c r="P6598">
        <v>3.17</v>
      </c>
      <c r="Q6598">
        <v>0</v>
      </c>
      <c r="R6598">
        <v>0.93246005169424495</v>
      </c>
      <c r="S6598">
        <v>269.72739356574402</v>
      </c>
    </row>
    <row r="6599" spans="1:20" x14ac:dyDescent="0.25">
      <c r="A6599">
        <v>2985</v>
      </c>
      <c r="B6599">
        <v>1499</v>
      </c>
      <c r="C6599">
        <v>250.132006786353</v>
      </c>
      <c r="D6599">
        <v>9.2542811496826902E-2</v>
      </c>
      <c r="E6599">
        <v>0</v>
      </c>
      <c r="F6599">
        <v>0.481749250790937</v>
      </c>
      <c r="G6599">
        <v>313</v>
      </c>
      <c r="H6599">
        <v>4</v>
      </c>
      <c r="I6599">
        <v>134.420036885363</v>
      </c>
      <c r="J6599">
        <v>219.68141589043401</v>
      </c>
      <c r="K6599">
        <v>5.2372956027361797</v>
      </c>
      <c r="L6599">
        <v>-39.488300000000002</v>
      </c>
      <c r="M6599">
        <v>199.35779001181001</v>
      </c>
      <c r="N6599">
        <v>111.654659357426</v>
      </c>
      <c r="O6599">
        <v>4.1216823507211204</v>
      </c>
      <c r="P6599">
        <v>-1.22</v>
      </c>
      <c r="Q6599">
        <v>0</v>
      </c>
      <c r="R6599">
        <v>-1.3609299864285E-2</v>
      </c>
      <c r="S6599">
        <v>250.04972646244201</v>
      </c>
      <c r="T6599">
        <f>IF(AND(C6599&gt;=$V$3,B6599=$V$1,A6599&lt;=2004),1,0)</f>
        <v>0</v>
      </c>
    </row>
    <row r="6600" spans="1:20" hidden="1" x14ac:dyDescent="0.25">
      <c r="A6600">
        <v>2985</v>
      </c>
      <c r="B6600">
        <v>1513</v>
      </c>
      <c r="C6600">
        <v>254.132472096859</v>
      </c>
      <c r="D6600">
        <v>9.6263811262371199E-2</v>
      </c>
      <c r="E6600">
        <v>0</v>
      </c>
      <c r="F6600">
        <v>0.48886368306870898</v>
      </c>
      <c r="G6600">
        <v>313</v>
      </c>
      <c r="H6600">
        <v>4</v>
      </c>
      <c r="I6600">
        <v>140.41752799047299</v>
      </c>
      <c r="J6600">
        <v>221.509321703165</v>
      </c>
      <c r="K6600">
        <v>5.2372956027361797</v>
      </c>
      <c r="L6600">
        <v>-37.064602000000001</v>
      </c>
      <c r="M6600">
        <v>212.42237130835301</v>
      </c>
      <c r="N6600">
        <v>119.400923817266</v>
      </c>
      <c r="O6600">
        <v>4.4614190925486898</v>
      </c>
      <c r="P6600">
        <v>0.11</v>
      </c>
      <c r="Q6600">
        <v>0</v>
      </c>
      <c r="R6600">
        <v>0.232309271512423</v>
      </c>
      <c r="S6600">
        <v>253.19930603636499</v>
      </c>
    </row>
    <row r="6601" spans="1:20" hidden="1" x14ac:dyDescent="0.25">
      <c r="A6601">
        <v>2985</v>
      </c>
      <c r="B6601">
        <v>3090</v>
      </c>
      <c r="C6601">
        <v>258.90362368122197</v>
      </c>
      <c r="D6601">
        <v>7.8131934157687599E-2</v>
      </c>
      <c r="E6601">
        <v>0</v>
      </c>
      <c r="F6601">
        <v>-0.45665968714807498</v>
      </c>
      <c r="G6601">
        <v>313</v>
      </c>
      <c r="H6601">
        <v>4</v>
      </c>
      <c r="I6601">
        <v>153.06948149629801</v>
      </c>
      <c r="J6601">
        <v>237.78191143955999</v>
      </c>
      <c r="K6601">
        <v>5.2372956027361797</v>
      </c>
      <c r="L6601">
        <v>47.642398999999997</v>
      </c>
      <c r="M6601">
        <v>230.02594379420299</v>
      </c>
      <c r="N6601">
        <v>126.911321354572</v>
      </c>
      <c r="O6601">
        <v>0.39232861046162099</v>
      </c>
      <c r="P6601">
        <v>-2.42</v>
      </c>
      <c r="Q6601">
        <v>0</v>
      </c>
      <c r="R6601">
        <v>0.72161088345705904</v>
      </c>
      <c r="S6601">
        <v>256.61567768049599</v>
      </c>
    </row>
    <row r="6602" spans="1:20" hidden="1" x14ac:dyDescent="0.25">
      <c r="A6602">
        <v>2986</v>
      </c>
      <c r="B6602">
        <v>333</v>
      </c>
      <c r="C6602">
        <v>272.98090401195401</v>
      </c>
      <c r="D6602">
        <v>7.1412497590412294E-2</v>
      </c>
      <c r="E6602">
        <v>0</v>
      </c>
      <c r="F6602">
        <v>7.1745546643885105E-2</v>
      </c>
      <c r="G6602">
        <v>314</v>
      </c>
      <c r="H6602">
        <v>4</v>
      </c>
      <c r="I6602">
        <v>191.63128902620599</v>
      </c>
      <c r="J6602">
        <v>256.88921336115499</v>
      </c>
      <c r="K6602">
        <v>4.8064786954381598</v>
      </c>
      <c r="L6602">
        <v>22.605801</v>
      </c>
      <c r="M6602">
        <v>283.326142237569</v>
      </c>
      <c r="N6602">
        <v>155.12228652185101</v>
      </c>
      <c r="O6602">
        <v>0.56151073390967299</v>
      </c>
      <c r="P6602">
        <v>3.22</v>
      </c>
      <c r="Q6602">
        <v>0</v>
      </c>
      <c r="R6602">
        <v>0.933233525068904</v>
      </c>
      <c r="S6602">
        <v>269.74262025469301</v>
      </c>
    </row>
    <row r="6603" spans="1:20" x14ac:dyDescent="0.25">
      <c r="A6603">
        <v>2986</v>
      </c>
      <c r="B6603">
        <v>1499</v>
      </c>
      <c r="C6603">
        <v>250.29171718752599</v>
      </c>
      <c r="D6603">
        <v>9.2667251405725501E-2</v>
      </c>
      <c r="E6603">
        <v>0</v>
      </c>
      <c r="F6603">
        <v>-0.80617897714770903</v>
      </c>
      <c r="G6603">
        <v>314</v>
      </c>
      <c r="H6603">
        <v>4</v>
      </c>
      <c r="I6603">
        <v>136.31765099381801</v>
      </c>
      <c r="J6603">
        <v>219.841126291607</v>
      </c>
      <c r="K6603">
        <v>4.8064786954381598</v>
      </c>
      <c r="L6603">
        <v>-39.488300000000002</v>
      </c>
      <c r="M6603">
        <v>199.77048121796901</v>
      </c>
      <c r="N6603">
        <v>111.899457049994</v>
      </c>
      <c r="O6603">
        <v>4.1777667913635499</v>
      </c>
      <c r="P6603">
        <v>-1.51</v>
      </c>
      <c r="Q6603">
        <v>0</v>
      </c>
      <c r="R6603">
        <v>2.3711908712398099E-2</v>
      </c>
      <c r="S6603">
        <v>250.050113347235</v>
      </c>
      <c r="T6603">
        <f>IF(AND(C6603&gt;=$V$3,B6603=$V$1,A6603&lt;=2004),1,0)</f>
        <v>0</v>
      </c>
    </row>
    <row r="6604" spans="1:20" hidden="1" x14ac:dyDescent="0.25">
      <c r="A6604">
        <v>2986</v>
      </c>
      <c r="B6604">
        <v>1513</v>
      </c>
      <c r="C6604">
        <v>254.29284205525099</v>
      </c>
      <c r="D6604">
        <v>9.6393254702763401E-2</v>
      </c>
      <c r="E6604">
        <v>0</v>
      </c>
      <c r="F6604">
        <v>-0.78230418800727597</v>
      </c>
      <c r="G6604">
        <v>314</v>
      </c>
      <c r="H6604">
        <v>4</v>
      </c>
      <c r="I6604">
        <v>142.270903933488</v>
      </c>
      <c r="J6604">
        <v>221.66969166155701</v>
      </c>
      <c r="K6604">
        <v>4.8064786954381598</v>
      </c>
      <c r="L6604">
        <v>-37.064602000000001</v>
      </c>
      <c r="M6604">
        <v>212.860408145527</v>
      </c>
      <c r="N6604">
        <v>119.661910869281</v>
      </c>
      <c r="O6604">
        <v>4.4811097661239501</v>
      </c>
      <c r="P6604">
        <v>-0.13</v>
      </c>
      <c r="Q6604">
        <v>0</v>
      </c>
      <c r="R6604">
        <v>0.26892393452469598</v>
      </c>
      <c r="S6604">
        <v>253.203693813906</v>
      </c>
    </row>
    <row r="6605" spans="1:20" hidden="1" x14ac:dyDescent="0.25">
      <c r="A6605">
        <v>2986</v>
      </c>
      <c r="B6605">
        <v>3090</v>
      </c>
      <c r="C6605">
        <v>258.68569156653399</v>
      </c>
      <c r="D6605">
        <v>7.82369961350729E-2</v>
      </c>
      <c r="E6605">
        <v>0</v>
      </c>
      <c r="F6605">
        <v>0.36197444467547402</v>
      </c>
      <c r="G6605">
        <v>314</v>
      </c>
      <c r="H6605">
        <v>4</v>
      </c>
      <c r="I6605">
        <v>151.870545809394</v>
      </c>
      <c r="J6605">
        <v>237.56397932487201</v>
      </c>
      <c r="K6605">
        <v>4.8064786954381598</v>
      </c>
      <c r="L6605">
        <v>47.642398999999997</v>
      </c>
      <c r="M6605">
        <v>229.30142937477299</v>
      </c>
      <c r="N6605">
        <v>126.52630535425</v>
      </c>
      <c r="O6605">
        <v>0.40539683480079503</v>
      </c>
      <c r="P6605">
        <v>-2.41</v>
      </c>
      <c r="Q6605">
        <v>0</v>
      </c>
      <c r="R6605">
        <v>0.65935042704938296</v>
      </c>
      <c r="S6605">
        <v>256.62643567792298</v>
      </c>
    </row>
    <row r="6606" spans="1:20" hidden="1" x14ac:dyDescent="0.25">
      <c r="A6606">
        <v>2987</v>
      </c>
      <c r="B6606">
        <v>333</v>
      </c>
      <c r="C6606">
        <v>272.99801186459001</v>
      </c>
      <c r="D6606">
        <v>7.1503655002594896E-2</v>
      </c>
      <c r="E6606">
        <v>0</v>
      </c>
      <c r="F6606">
        <v>-5.0810385866260299E-2</v>
      </c>
      <c r="G6606">
        <v>315</v>
      </c>
      <c r="H6606">
        <v>4</v>
      </c>
      <c r="I6606">
        <v>191.63128902620599</v>
      </c>
      <c r="J6606">
        <v>256.90632121379099</v>
      </c>
      <c r="K6606">
        <v>4.8064786954381598</v>
      </c>
      <c r="L6606">
        <v>22.605801</v>
      </c>
      <c r="M6606">
        <v>283.38921401451501</v>
      </c>
      <c r="N6606">
        <v>155.173506330903</v>
      </c>
      <c r="O6606">
        <v>0.56416253970817798</v>
      </c>
      <c r="P6606">
        <v>3.28</v>
      </c>
      <c r="Q6606">
        <v>0</v>
      </c>
      <c r="R6606">
        <v>0.93322297710704505</v>
      </c>
      <c r="S6606">
        <v>269.75784677154098</v>
      </c>
    </row>
    <row r="6607" spans="1:20" x14ac:dyDescent="0.25">
      <c r="A6607">
        <v>2987</v>
      </c>
      <c r="B6607">
        <v>1499</v>
      </c>
      <c r="C6607">
        <v>250.43321583469</v>
      </c>
      <c r="D6607">
        <v>9.27855403203727E-2</v>
      </c>
      <c r="E6607">
        <v>0</v>
      </c>
      <c r="F6607">
        <v>0.482515953126885</v>
      </c>
      <c r="G6607">
        <v>315</v>
      </c>
      <c r="H6607">
        <v>4</v>
      </c>
      <c r="I6607">
        <v>136.31765099381801</v>
      </c>
      <c r="J6607">
        <v>219.98262493877101</v>
      </c>
      <c r="K6607">
        <v>4.8064786954381598</v>
      </c>
      <c r="L6607">
        <v>-39.488300000000002</v>
      </c>
      <c r="M6607">
        <v>200.28118746065201</v>
      </c>
      <c r="N6607">
        <v>112.198532333712</v>
      </c>
      <c r="O6607">
        <v>4.2327963548576601</v>
      </c>
      <c r="P6607">
        <v>-1.79</v>
      </c>
      <c r="Q6607">
        <v>0</v>
      </c>
      <c r="R6607">
        <v>6.9626466368568896E-2</v>
      </c>
      <c r="S6607">
        <v>250.051249376447</v>
      </c>
      <c r="T6607">
        <f>IF(AND(C6607&gt;=$V$3,B6607=$V$1,A6607&lt;=2004),1,0)</f>
        <v>0</v>
      </c>
    </row>
    <row r="6608" spans="1:20" hidden="1" x14ac:dyDescent="0.25">
      <c r="A6608">
        <v>2987</v>
      </c>
      <c r="B6608">
        <v>1513</v>
      </c>
      <c r="C6608">
        <v>254.434790615358</v>
      </c>
      <c r="D6608">
        <v>9.6516299827175106E-2</v>
      </c>
      <c r="E6608">
        <v>0</v>
      </c>
      <c r="F6608">
        <v>0.48807102746796299</v>
      </c>
      <c r="G6608">
        <v>315</v>
      </c>
      <c r="H6608">
        <v>4</v>
      </c>
      <c r="I6608">
        <v>142.270903933488</v>
      </c>
      <c r="J6608">
        <v>221.81164022166399</v>
      </c>
      <c r="K6608">
        <v>4.8064786954381598</v>
      </c>
      <c r="L6608">
        <v>-37.064602000000001</v>
      </c>
      <c r="M6608">
        <v>213.39821806364401</v>
      </c>
      <c r="N6608">
        <v>119.978310667046</v>
      </c>
      <c r="O6608">
        <v>4.4994004957708702</v>
      </c>
      <c r="P6608">
        <v>-0.37</v>
      </c>
      <c r="Q6608">
        <v>0</v>
      </c>
      <c r="R6608">
        <v>0.313875571286863</v>
      </c>
      <c r="S6608">
        <v>253.20881502479699</v>
      </c>
    </row>
    <row r="6609" spans="1:20" hidden="1" x14ac:dyDescent="0.25">
      <c r="A6609">
        <v>2987</v>
      </c>
      <c r="B6609">
        <v>3090</v>
      </c>
      <c r="C6609">
        <v>258.48505989049198</v>
      </c>
      <c r="D6609">
        <v>7.8336864958391705E-2</v>
      </c>
      <c r="E6609">
        <v>0</v>
      </c>
      <c r="F6609">
        <v>-0.45836863784323301</v>
      </c>
      <c r="G6609">
        <v>315</v>
      </c>
      <c r="H6609">
        <v>4</v>
      </c>
      <c r="I6609">
        <v>151.870545809394</v>
      </c>
      <c r="J6609">
        <v>237.36334764883</v>
      </c>
      <c r="K6609">
        <v>4.8064786954381598</v>
      </c>
      <c r="L6609">
        <v>47.642398999999997</v>
      </c>
      <c r="M6609">
        <v>228.530345772034</v>
      </c>
      <c r="N6609">
        <v>126.114760546086</v>
      </c>
      <c r="O6609">
        <v>0.41832174716803699</v>
      </c>
      <c r="P6609">
        <v>-2.39</v>
      </c>
      <c r="Q6609">
        <v>0</v>
      </c>
      <c r="R6609">
        <v>0.59344549614759801</v>
      </c>
      <c r="S6609">
        <v>256.63611836691302</v>
      </c>
    </row>
    <row r="6610" spans="1:20" hidden="1" x14ac:dyDescent="0.25">
      <c r="A6610">
        <v>2988</v>
      </c>
      <c r="B6610">
        <v>333</v>
      </c>
      <c r="C6610">
        <v>273.01214180959499</v>
      </c>
      <c r="D6610">
        <v>7.1615231427816506E-2</v>
      </c>
      <c r="E6610">
        <v>0</v>
      </c>
      <c r="F6610">
        <v>7.8898386260436104E-2</v>
      </c>
      <c r="G6610">
        <v>316</v>
      </c>
      <c r="H6610">
        <v>4</v>
      </c>
      <c r="I6610">
        <v>191.45133139328999</v>
      </c>
      <c r="J6610">
        <v>256.92045115879603</v>
      </c>
      <c r="K6610">
        <v>4.3741976881681</v>
      </c>
      <c r="L6610">
        <v>22.605801</v>
      </c>
      <c r="M6610">
        <v>283.46026127997197</v>
      </c>
      <c r="N6610">
        <v>155.232822155831</v>
      </c>
      <c r="O6610">
        <v>0.56563496227082799</v>
      </c>
      <c r="P6610">
        <v>3.33</v>
      </c>
      <c r="Q6610">
        <v>0</v>
      </c>
      <c r="R6610">
        <v>0.93376514879944605</v>
      </c>
      <c r="S6610">
        <v>269.77308213449197</v>
      </c>
    </row>
    <row r="6611" spans="1:20" x14ac:dyDescent="0.25">
      <c r="A6611">
        <v>2988</v>
      </c>
      <c r="B6611">
        <v>1499</v>
      </c>
      <c r="C6611">
        <v>250.60614481623401</v>
      </c>
      <c r="D6611">
        <v>9.2930325631009295E-2</v>
      </c>
      <c r="E6611">
        <v>0</v>
      </c>
      <c r="F6611">
        <v>-0.83273950451357803</v>
      </c>
      <c r="G6611">
        <v>316</v>
      </c>
      <c r="H6611">
        <v>4</v>
      </c>
      <c r="I6611">
        <v>138.22576737716801</v>
      </c>
      <c r="J6611">
        <v>220.15555392031499</v>
      </c>
      <c r="K6611">
        <v>4.3741976881681</v>
      </c>
      <c r="L6611">
        <v>-39.488300000000002</v>
      </c>
      <c r="M6611">
        <v>200.73447546288099</v>
      </c>
      <c r="N6611">
        <v>112.468410418479</v>
      </c>
      <c r="O6611">
        <v>4.2871947221031297</v>
      </c>
      <c r="P6611">
        <v>-2.04</v>
      </c>
      <c r="Q6611">
        <v>0</v>
      </c>
      <c r="R6611">
        <v>0.110076788211532</v>
      </c>
      <c r="S6611">
        <v>250.05304539530999</v>
      </c>
      <c r="T6611">
        <f>IF(AND(C6611&gt;=$V$3,B6611=$V$1,A6611&lt;=2004),1,0)</f>
        <v>0</v>
      </c>
    </row>
    <row r="6612" spans="1:20" hidden="1" x14ac:dyDescent="0.25">
      <c r="A6612">
        <v>2988</v>
      </c>
      <c r="B6612">
        <v>1513</v>
      </c>
      <c r="C6612">
        <v>254.60655181251801</v>
      </c>
      <c r="D6612">
        <v>9.6666906725660806E-2</v>
      </c>
      <c r="E6612">
        <v>0</v>
      </c>
      <c r="F6612">
        <v>-0.78987998438627505</v>
      </c>
      <c r="G6612">
        <v>316</v>
      </c>
      <c r="H6612">
        <v>4</v>
      </c>
      <c r="I6612">
        <v>144.13309675802901</v>
      </c>
      <c r="J6612">
        <v>221.983401418824</v>
      </c>
      <c r="K6612">
        <v>4.3741976881681</v>
      </c>
      <c r="L6612">
        <v>-37.064602000000001</v>
      </c>
      <c r="M6612">
        <v>213.87510042525599</v>
      </c>
      <c r="N6612">
        <v>120.263664071161</v>
      </c>
      <c r="O6612">
        <v>4.5181769089667698</v>
      </c>
      <c r="P6612">
        <v>-0.59</v>
      </c>
      <c r="Q6612">
        <v>0</v>
      </c>
      <c r="R6612">
        <v>0.35330708370388098</v>
      </c>
      <c r="S6612">
        <v>253.21457960238899</v>
      </c>
    </row>
    <row r="6613" spans="1:20" hidden="1" x14ac:dyDescent="0.25">
      <c r="A6613">
        <v>2988</v>
      </c>
      <c r="B6613">
        <v>3090</v>
      </c>
      <c r="C6613">
        <v>258.27041603329798</v>
      </c>
      <c r="D6613">
        <v>7.8459104127211896E-2</v>
      </c>
      <c r="E6613">
        <v>0</v>
      </c>
      <c r="F6613">
        <v>0.37124787485485999</v>
      </c>
      <c r="G6613">
        <v>316</v>
      </c>
      <c r="H6613">
        <v>4</v>
      </c>
      <c r="I6613">
        <v>150.655631308887</v>
      </c>
      <c r="J6613">
        <v>237.148703791636</v>
      </c>
      <c r="K6613">
        <v>4.3741976881681</v>
      </c>
      <c r="L6613">
        <v>47.642398999999997</v>
      </c>
      <c r="M6613">
        <v>227.82219508112701</v>
      </c>
      <c r="N6613">
        <v>125.740951161683</v>
      </c>
      <c r="O6613">
        <v>0.42941088016866202</v>
      </c>
      <c r="P6613">
        <v>-2.37</v>
      </c>
      <c r="Q6613">
        <v>0</v>
      </c>
      <c r="R6613">
        <v>0.53283616954888102</v>
      </c>
      <c r="S6613">
        <v>256.64481215083299</v>
      </c>
    </row>
    <row r="6614" spans="1:20" hidden="1" x14ac:dyDescent="0.25">
      <c r="A6614">
        <v>2989</v>
      </c>
      <c r="B6614">
        <v>333</v>
      </c>
      <c r="C6614">
        <v>273.02798798887301</v>
      </c>
      <c r="D6614">
        <v>7.1724542524774407E-2</v>
      </c>
      <c r="E6614">
        <v>0</v>
      </c>
      <c r="F6614">
        <v>-4.5470916424644098E-2</v>
      </c>
      <c r="G6614">
        <v>317</v>
      </c>
      <c r="H6614">
        <v>4</v>
      </c>
      <c r="I6614">
        <v>191.45133139328999</v>
      </c>
      <c r="J6614">
        <v>256.93629733807398</v>
      </c>
      <c r="K6614">
        <v>4.3741976881681</v>
      </c>
      <c r="L6614">
        <v>22.605801</v>
      </c>
      <c r="M6614">
        <v>283.51895165425799</v>
      </c>
      <c r="N6614">
        <v>155.28494664654701</v>
      </c>
      <c r="O6614">
        <v>0.567353198017713</v>
      </c>
      <c r="P6614">
        <v>3.38</v>
      </c>
      <c r="Q6614">
        <v>0</v>
      </c>
      <c r="R6614">
        <v>0.93344658455242002</v>
      </c>
      <c r="S6614">
        <v>269.78831229973099</v>
      </c>
    </row>
    <row r="6615" spans="1:20" x14ac:dyDescent="0.25">
      <c r="A6615">
        <v>2989</v>
      </c>
      <c r="B6615">
        <v>1499</v>
      </c>
      <c r="C6615">
        <v>250.76111512764399</v>
      </c>
      <c r="D6615">
        <v>9.3072171375732204E-2</v>
      </c>
      <c r="E6615">
        <v>0</v>
      </c>
      <c r="F6615">
        <v>0.47581055135030498</v>
      </c>
      <c r="G6615">
        <v>317</v>
      </c>
      <c r="H6615">
        <v>4</v>
      </c>
      <c r="I6615">
        <v>138.22576737716801</v>
      </c>
      <c r="J6615">
        <v>220.310524231725</v>
      </c>
      <c r="K6615">
        <v>4.3741976881681</v>
      </c>
      <c r="L6615">
        <v>-39.488300000000002</v>
      </c>
      <c r="M6615">
        <v>201.28949416741099</v>
      </c>
      <c r="N6615">
        <v>112.795026928176</v>
      </c>
      <c r="O6615">
        <v>4.3391042218600999</v>
      </c>
      <c r="P6615">
        <v>-2.29</v>
      </c>
      <c r="Q6615">
        <v>0</v>
      </c>
      <c r="R6615">
        <v>0.15939464448531299</v>
      </c>
      <c r="S6615">
        <v>250.055646086998</v>
      </c>
      <c r="T6615">
        <f>IF(AND(C6615&gt;=$V$3,B6615=$V$1,A6615&lt;=2004),1,0)</f>
        <v>0</v>
      </c>
    </row>
    <row r="6616" spans="1:20" hidden="1" x14ac:dyDescent="0.25">
      <c r="A6616">
        <v>2989</v>
      </c>
      <c r="B6616">
        <v>1513</v>
      </c>
      <c r="C6616">
        <v>254.760359624936</v>
      </c>
      <c r="D6616">
        <v>9.6814455862946694E-2</v>
      </c>
      <c r="E6616">
        <v>0</v>
      </c>
      <c r="F6616">
        <v>0.47567110154953501</v>
      </c>
      <c r="G6616">
        <v>317</v>
      </c>
      <c r="H6616">
        <v>4</v>
      </c>
      <c r="I6616">
        <v>144.13309675802901</v>
      </c>
      <c r="J6616">
        <v>222.137209231242</v>
      </c>
      <c r="K6616">
        <v>4.3741976881681</v>
      </c>
      <c r="L6616">
        <v>-37.064602000000001</v>
      </c>
      <c r="M6616">
        <v>214.45320782038601</v>
      </c>
      <c r="N6616">
        <v>120.605654760474</v>
      </c>
      <c r="O6616">
        <v>4.5364601553653703</v>
      </c>
      <c r="P6616">
        <v>-0.8</v>
      </c>
      <c r="Q6616">
        <v>0</v>
      </c>
      <c r="R6616">
        <v>0.40114472583622801</v>
      </c>
      <c r="S6616">
        <v>253.22112470155301</v>
      </c>
    </row>
    <row r="6617" spans="1:20" hidden="1" x14ac:dyDescent="0.25">
      <c r="A6617">
        <v>2989</v>
      </c>
      <c r="B6617">
        <v>3090</v>
      </c>
      <c r="C6617">
        <v>258.07274598815201</v>
      </c>
      <c r="D6617">
        <v>7.8578861482839907E-2</v>
      </c>
      <c r="E6617">
        <v>0</v>
      </c>
      <c r="F6617">
        <v>-0.44971478639967499</v>
      </c>
      <c r="G6617">
        <v>317</v>
      </c>
      <c r="H6617">
        <v>4</v>
      </c>
      <c r="I6617">
        <v>150.655631308887</v>
      </c>
      <c r="J6617">
        <v>236.95103374649</v>
      </c>
      <c r="K6617">
        <v>4.3741976881681</v>
      </c>
      <c r="L6617">
        <v>47.642398999999997</v>
      </c>
      <c r="M6617">
        <v>227.06641045797801</v>
      </c>
      <c r="N6617">
        <v>125.34038264245901</v>
      </c>
      <c r="O6617">
        <v>0.439547130576044</v>
      </c>
      <c r="P6617">
        <v>-2.35</v>
      </c>
      <c r="Q6617">
        <v>0</v>
      </c>
      <c r="R6617">
        <v>0.46847373748161902</v>
      </c>
      <c r="S6617">
        <v>256.65245579381201</v>
      </c>
    </row>
    <row r="6618" spans="1:20" hidden="1" x14ac:dyDescent="0.25">
      <c r="A6618">
        <v>2990</v>
      </c>
      <c r="B6618">
        <v>333</v>
      </c>
      <c r="C6618">
        <v>273.04069056724097</v>
      </c>
      <c r="D6618">
        <v>7.1856509037955096E-2</v>
      </c>
      <c r="E6618">
        <v>0</v>
      </c>
      <c r="F6618">
        <v>8.3288364687956806E-2</v>
      </c>
      <c r="G6618">
        <v>318</v>
      </c>
      <c r="H6618">
        <v>4</v>
      </c>
      <c r="I6618">
        <v>191.254043472452</v>
      </c>
      <c r="J6618">
        <v>256.94899991644201</v>
      </c>
      <c r="K6618">
        <v>3.94058425790843</v>
      </c>
      <c r="L6618">
        <v>22.605801</v>
      </c>
      <c r="M6618">
        <v>283.58478144878001</v>
      </c>
      <c r="N6618">
        <v>155.345107797183</v>
      </c>
      <c r="O6618">
        <v>0.56938120092407296</v>
      </c>
      <c r="P6618">
        <v>3.43</v>
      </c>
      <c r="Q6618">
        <v>0</v>
      </c>
      <c r="R6618">
        <v>0.93362411021062597</v>
      </c>
      <c r="S6618">
        <v>269.803545361489</v>
      </c>
    </row>
    <row r="6619" spans="1:20" x14ac:dyDescent="0.25">
      <c r="A6619">
        <v>2990</v>
      </c>
      <c r="B6619">
        <v>1499</v>
      </c>
      <c r="C6619">
        <v>250.94722492829499</v>
      </c>
      <c r="D6619">
        <v>9.3243415548204603E-2</v>
      </c>
      <c r="E6619">
        <v>0</v>
      </c>
      <c r="F6619">
        <v>-0.82503377026352798</v>
      </c>
      <c r="G6619">
        <v>318</v>
      </c>
      <c r="H6619">
        <v>4</v>
      </c>
      <c r="I6619">
        <v>140.143729096512</v>
      </c>
      <c r="J6619">
        <v>220.49663403237599</v>
      </c>
      <c r="K6619">
        <v>3.94058425790843</v>
      </c>
      <c r="L6619">
        <v>-39.488300000000002</v>
      </c>
      <c r="M6619">
        <v>201.787851335147</v>
      </c>
      <c r="N6619">
        <v>113.09320551510901</v>
      </c>
      <c r="O6619">
        <v>4.3895647474786301</v>
      </c>
      <c r="P6619">
        <v>-2.5299999999999998</v>
      </c>
      <c r="Q6619">
        <v>0</v>
      </c>
      <c r="R6619">
        <v>0.20330519735722899</v>
      </c>
      <c r="S6619">
        <v>250.05896322565499</v>
      </c>
      <c r="T6619">
        <f>IF(AND(C6619&gt;=$V$3,B6619=$V$1,A6619&lt;=2004),1,0)</f>
        <v>0</v>
      </c>
    </row>
    <row r="6620" spans="1:20" hidden="1" x14ac:dyDescent="0.25">
      <c r="A6620">
        <v>2990</v>
      </c>
      <c r="B6620">
        <v>1513</v>
      </c>
      <c r="C6620">
        <v>254.944213964905</v>
      </c>
      <c r="D6620">
        <v>9.6992585492164093E-2</v>
      </c>
      <c r="E6620">
        <v>0</v>
      </c>
      <c r="F6620">
        <v>-0.79607700526024805</v>
      </c>
      <c r="G6620">
        <v>318</v>
      </c>
      <c r="H6620">
        <v>4</v>
      </c>
      <c r="I6620">
        <v>146.00344576982701</v>
      </c>
      <c r="J6620">
        <v>222.32106357121</v>
      </c>
      <c r="K6620">
        <v>3.94058425790843</v>
      </c>
      <c r="L6620">
        <v>-37.064602000000001</v>
      </c>
      <c r="M6620">
        <v>214.971882293448</v>
      </c>
      <c r="N6620">
        <v>120.917800452145</v>
      </c>
      <c r="O6620">
        <v>4.5540882249386003</v>
      </c>
      <c r="P6620">
        <v>-1</v>
      </c>
      <c r="Q6620">
        <v>0</v>
      </c>
      <c r="R6620">
        <v>0.443583547749894</v>
      </c>
      <c r="S6620">
        <v>253.228362234842</v>
      </c>
    </row>
    <row r="6621" spans="1:20" hidden="1" x14ac:dyDescent="0.25">
      <c r="A6621">
        <v>2990</v>
      </c>
      <c r="B6621">
        <v>3090</v>
      </c>
      <c r="C6621">
        <v>257.86042270102598</v>
      </c>
      <c r="D6621">
        <v>7.8723439307871304E-2</v>
      </c>
      <c r="E6621">
        <v>0</v>
      </c>
      <c r="F6621">
        <v>0.38823261895206501</v>
      </c>
      <c r="G6621">
        <v>318</v>
      </c>
      <c r="H6621">
        <v>4</v>
      </c>
      <c r="I6621">
        <v>149.42506006045301</v>
      </c>
      <c r="J6621">
        <v>236.738710459364</v>
      </c>
      <c r="K6621">
        <v>3.94058425790843</v>
      </c>
      <c r="L6621">
        <v>47.642398999999997</v>
      </c>
      <c r="M6621">
        <v>226.372057219364</v>
      </c>
      <c r="N6621">
        <v>124.977020929349</v>
      </c>
      <c r="O6621">
        <v>0.44871715855823902</v>
      </c>
      <c r="P6621">
        <v>-2.33</v>
      </c>
      <c r="Q6621">
        <v>0</v>
      </c>
      <c r="R6621">
        <v>0.40930552813533599</v>
      </c>
      <c r="S6621">
        <v>256.65913404506898</v>
      </c>
    </row>
    <row r="6622" spans="1:20" hidden="1" x14ac:dyDescent="0.25">
      <c r="A6622">
        <v>2991</v>
      </c>
      <c r="B6622">
        <v>333</v>
      </c>
      <c r="C6622">
        <v>273.05569844387003</v>
      </c>
      <c r="D6622">
        <v>7.1977482789906594E-2</v>
      </c>
      <c r="E6622">
        <v>0</v>
      </c>
      <c r="F6622">
        <v>-6.1077923273434899E-2</v>
      </c>
      <c r="G6622">
        <v>319</v>
      </c>
      <c r="H6622">
        <v>4</v>
      </c>
      <c r="I6622">
        <v>191.254043472452</v>
      </c>
      <c r="J6622">
        <v>256.96400779307203</v>
      </c>
      <c r="K6622">
        <v>3.94058425790843</v>
      </c>
      <c r="L6622">
        <v>22.605801</v>
      </c>
      <c r="M6622">
        <v>283.63756005710002</v>
      </c>
      <c r="N6622">
        <v>155.396097269385</v>
      </c>
      <c r="O6622">
        <v>0.57151901438711605</v>
      </c>
      <c r="P6622">
        <v>3.49</v>
      </c>
      <c r="Q6622">
        <v>0</v>
      </c>
      <c r="R6622">
        <v>0.93289486428292401</v>
      </c>
      <c r="S6622">
        <v>269.81876652482998</v>
      </c>
    </row>
    <row r="6623" spans="1:20" x14ac:dyDescent="0.25">
      <c r="A6623">
        <v>2991</v>
      </c>
      <c r="B6623">
        <v>1499</v>
      </c>
      <c r="C6623">
        <v>251.11520008023601</v>
      </c>
      <c r="D6623">
        <v>9.3400395145107604E-2</v>
      </c>
      <c r="E6623">
        <v>0</v>
      </c>
      <c r="F6623">
        <v>0.48047307373912401</v>
      </c>
      <c r="G6623">
        <v>319</v>
      </c>
      <c r="H6623">
        <v>4</v>
      </c>
      <c r="I6623">
        <v>140.143729096512</v>
      </c>
      <c r="J6623">
        <v>220.66460918431801</v>
      </c>
      <c r="K6623">
        <v>3.94058425790843</v>
      </c>
      <c r="L6623">
        <v>-39.488300000000002</v>
      </c>
      <c r="M6623">
        <v>202.38756993115399</v>
      </c>
      <c r="N6623">
        <v>113.44669585605</v>
      </c>
      <c r="O6623">
        <v>4.4379979289456699</v>
      </c>
      <c r="P6623">
        <v>-2.76</v>
      </c>
      <c r="Q6623">
        <v>0</v>
      </c>
      <c r="R6623">
        <v>0.25598319749753701</v>
      </c>
      <c r="S6623">
        <v>250.063139861427</v>
      </c>
      <c r="T6623">
        <f>IF(AND(C6623&gt;=$V$3,B6623=$V$1,A6623&lt;=2004),1,0)</f>
        <v>0</v>
      </c>
    </row>
    <row r="6624" spans="1:20" hidden="1" x14ac:dyDescent="0.25">
      <c r="A6624">
        <v>2991</v>
      </c>
      <c r="B6624">
        <v>1513</v>
      </c>
      <c r="C6624">
        <v>255.109667545099</v>
      </c>
      <c r="D6624">
        <v>9.7155876989838505E-2</v>
      </c>
      <c r="E6624">
        <v>0</v>
      </c>
      <c r="F6624">
        <v>0.48752422736198697</v>
      </c>
      <c r="G6624">
        <v>319</v>
      </c>
      <c r="H6624">
        <v>4</v>
      </c>
      <c r="I6624">
        <v>146.00344576982701</v>
      </c>
      <c r="J6624">
        <v>222.486517151405</v>
      </c>
      <c r="K6624">
        <v>3.94058425790843</v>
      </c>
      <c r="L6624">
        <v>-37.064602000000001</v>
      </c>
      <c r="M6624">
        <v>215.59311424509801</v>
      </c>
      <c r="N6624">
        <v>121.286012035429</v>
      </c>
      <c r="O6624">
        <v>4.57048258070391</v>
      </c>
      <c r="P6624">
        <v>-1.2</v>
      </c>
      <c r="Q6624">
        <v>0</v>
      </c>
      <c r="R6624">
        <v>0.49448176251159398</v>
      </c>
      <c r="S6624">
        <v>253.23643022617199</v>
      </c>
    </row>
    <row r="6625" spans="1:20" hidden="1" x14ac:dyDescent="0.25">
      <c r="A6625">
        <v>2991</v>
      </c>
      <c r="B6625">
        <v>3090</v>
      </c>
      <c r="C6625">
        <v>257.66520841432703</v>
      </c>
      <c r="D6625">
        <v>7.8855973854109307E-2</v>
      </c>
      <c r="E6625">
        <v>0</v>
      </c>
      <c r="F6625">
        <v>-0.45329657394221601</v>
      </c>
      <c r="G6625">
        <v>319</v>
      </c>
      <c r="H6625">
        <v>4</v>
      </c>
      <c r="I6625">
        <v>149.42506006045301</v>
      </c>
      <c r="J6625">
        <v>236.54349617266499</v>
      </c>
      <c r="K6625">
        <v>3.94058425790843</v>
      </c>
      <c r="L6625">
        <v>47.642398999999997</v>
      </c>
      <c r="M6625">
        <v>225.628006912426</v>
      </c>
      <c r="N6625">
        <v>124.58442170395701</v>
      </c>
      <c r="O6625">
        <v>0.45744981620519398</v>
      </c>
      <c r="P6625">
        <v>-2.2999999999999998</v>
      </c>
      <c r="Q6625">
        <v>0</v>
      </c>
      <c r="R6625">
        <v>0.34619269338674502</v>
      </c>
      <c r="S6625">
        <v>256.66478254388301</v>
      </c>
    </row>
    <row r="6626" spans="1:20" hidden="1" x14ac:dyDescent="0.25">
      <c r="A6626">
        <v>2992</v>
      </c>
      <c r="B6626">
        <v>333</v>
      </c>
      <c r="C6626">
        <v>273.06724411712702</v>
      </c>
      <c r="D6626">
        <v>7.2122813495417298E-2</v>
      </c>
      <c r="E6626">
        <v>0</v>
      </c>
      <c r="F6626">
        <v>9.1729610185044302E-2</v>
      </c>
      <c r="G6626">
        <v>320</v>
      </c>
      <c r="H6626">
        <v>4</v>
      </c>
      <c r="I6626">
        <v>191.039299940619</v>
      </c>
      <c r="J6626">
        <v>256.97555346632799</v>
      </c>
      <c r="K6626">
        <v>3.5057704875105</v>
      </c>
      <c r="L6626">
        <v>22.605801</v>
      </c>
      <c r="M6626">
        <v>283.69992656342203</v>
      </c>
      <c r="N6626">
        <v>155.45676440348299</v>
      </c>
      <c r="O6626">
        <v>0.57235275328186896</v>
      </c>
      <c r="P6626">
        <v>3.54</v>
      </c>
      <c r="Q6626">
        <v>0</v>
      </c>
      <c r="R6626">
        <v>0.93283339837229495</v>
      </c>
      <c r="S6626">
        <v>269.83398668528997</v>
      </c>
    </row>
    <row r="6627" spans="1:20" x14ac:dyDescent="0.25">
      <c r="A6627">
        <v>2992</v>
      </c>
      <c r="B6627">
        <v>1499</v>
      </c>
      <c r="C6627">
        <v>251.31399898561301</v>
      </c>
      <c r="D6627">
        <v>9.35889811416621E-2</v>
      </c>
      <c r="E6627">
        <v>0</v>
      </c>
      <c r="F6627">
        <v>-0.81666856269050403</v>
      </c>
      <c r="G6627">
        <v>320</v>
      </c>
      <c r="H6627">
        <v>4</v>
      </c>
      <c r="I6627">
        <v>142.07087102079299</v>
      </c>
      <c r="J6627">
        <v>220.86340808969399</v>
      </c>
      <c r="K6627">
        <v>3.5057704875105</v>
      </c>
      <c r="L6627">
        <v>-39.488300000000002</v>
      </c>
      <c r="M6627">
        <v>202.929998431146</v>
      </c>
      <c r="N6627">
        <v>113.77165396485699</v>
      </c>
      <c r="O6627">
        <v>4.4846541779565499</v>
      </c>
      <c r="P6627">
        <v>-2.99</v>
      </c>
      <c r="Q6627">
        <v>0</v>
      </c>
      <c r="R6627">
        <v>0.30318738044245203</v>
      </c>
      <c r="S6627">
        <v>250.068086683215</v>
      </c>
      <c r="T6627">
        <f>IF(AND(C6627&gt;=$V$3,B6627=$V$1,A6627&lt;=2004),1,0)</f>
        <v>0</v>
      </c>
    </row>
    <row r="6628" spans="1:20" hidden="1" x14ac:dyDescent="0.25">
      <c r="A6628">
        <v>2992</v>
      </c>
      <c r="B6628">
        <v>1513</v>
      </c>
      <c r="C6628">
        <v>255.30498146584199</v>
      </c>
      <c r="D6628">
        <v>9.73520457303967E-2</v>
      </c>
      <c r="E6628">
        <v>0</v>
      </c>
      <c r="F6628">
        <v>-0.79114415699756002</v>
      </c>
      <c r="G6628">
        <v>320</v>
      </c>
      <c r="H6628">
        <v>4</v>
      </c>
      <c r="I6628">
        <v>147.881283593696</v>
      </c>
      <c r="J6628">
        <v>222.68183107214799</v>
      </c>
      <c r="K6628">
        <v>3.5057704875105</v>
      </c>
      <c r="L6628">
        <v>-37.064602000000001</v>
      </c>
      <c r="M6628">
        <v>216.1533213802</v>
      </c>
      <c r="N6628">
        <v>121.623760435878</v>
      </c>
      <c r="O6628">
        <v>4.5871104775488201</v>
      </c>
      <c r="P6628">
        <v>-1.39</v>
      </c>
      <c r="Q6628">
        <v>0</v>
      </c>
      <c r="R6628">
        <v>0.53983783962029097</v>
      </c>
      <c r="S6628">
        <v>253.24523824972201</v>
      </c>
    </row>
    <row r="6629" spans="1:20" hidden="1" x14ac:dyDescent="0.25">
      <c r="A6629">
        <v>2992</v>
      </c>
      <c r="B6629">
        <v>3090</v>
      </c>
      <c r="C6629">
        <v>257.45470395893199</v>
      </c>
      <c r="D6629">
        <v>7.9015193013626195E-2</v>
      </c>
      <c r="E6629">
        <v>0</v>
      </c>
      <c r="F6629">
        <v>0.40510782422129998</v>
      </c>
      <c r="G6629">
        <v>320</v>
      </c>
      <c r="H6629">
        <v>4</v>
      </c>
      <c r="I6629">
        <v>148.179170486803</v>
      </c>
      <c r="J6629">
        <v>236.33299171727</v>
      </c>
      <c r="K6629">
        <v>3.5057704875105</v>
      </c>
      <c r="L6629">
        <v>47.642398999999997</v>
      </c>
      <c r="M6629">
        <v>224.94553198872799</v>
      </c>
      <c r="N6629">
        <v>124.229331915139</v>
      </c>
      <c r="O6629">
        <v>0.46468636132383201</v>
      </c>
      <c r="P6629">
        <v>-2.2799999999999998</v>
      </c>
      <c r="Q6629">
        <v>0</v>
      </c>
      <c r="R6629">
        <v>0.28830716489789898</v>
      </c>
      <c r="S6629">
        <v>256.66948657926503</v>
      </c>
    </row>
    <row r="6630" spans="1:20" hidden="1" x14ac:dyDescent="0.25">
      <c r="A6630">
        <v>2993</v>
      </c>
      <c r="B6630">
        <v>333</v>
      </c>
      <c r="C6630">
        <v>273.080887524361</v>
      </c>
      <c r="D6630">
        <v>7.2260210330427802E-2</v>
      </c>
      <c r="E6630">
        <v>0</v>
      </c>
      <c r="F6630">
        <v>-5.5578600369661203E-2</v>
      </c>
      <c r="G6630">
        <v>321</v>
      </c>
      <c r="H6630">
        <v>4</v>
      </c>
      <c r="I6630">
        <v>191.039299940619</v>
      </c>
      <c r="J6630">
        <v>256.989196873563</v>
      </c>
      <c r="K6630">
        <v>3.5057704875105</v>
      </c>
      <c r="L6630">
        <v>22.605801</v>
      </c>
      <c r="M6630">
        <v>283.74791258866099</v>
      </c>
      <c r="N6630">
        <v>155.50808465693399</v>
      </c>
      <c r="O6630">
        <v>0.57353819541782802</v>
      </c>
      <c r="P6630">
        <v>3.59</v>
      </c>
      <c r="Q6630">
        <v>0</v>
      </c>
      <c r="R6630">
        <v>0.93177446835112998</v>
      </c>
      <c r="S6630">
        <v>269.84918956819098</v>
      </c>
    </row>
    <row r="6631" spans="1:20" x14ac:dyDescent="0.25">
      <c r="A6631">
        <v>2993</v>
      </c>
      <c r="B6631">
        <v>1499</v>
      </c>
      <c r="C6631">
        <v>251.493789391782</v>
      </c>
      <c r="D6631">
        <v>9.3767271881824904E-2</v>
      </c>
      <c r="E6631">
        <v>0</v>
      </c>
      <c r="F6631">
        <v>0.50362554753643196</v>
      </c>
      <c r="G6631">
        <v>321</v>
      </c>
      <c r="H6631">
        <v>4</v>
      </c>
      <c r="I6631">
        <v>142.07087102079299</v>
      </c>
      <c r="J6631">
        <v>221.043198495864</v>
      </c>
      <c r="K6631">
        <v>3.5057704875105</v>
      </c>
      <c r="L6631">
        <v>-39.488300000000002</v>
      </c>
      <c r="M6631">
        <v>203.57337156214399</v>
      </c>
      <c r="N6631">
        <v>114.15215903987399</v>
      </c>
      <c r="O6631">
        <v>4.5297618397126502</v>
      </c>
      <c r="P6631">
        <v>-3.22</v>
      </c>
      <c r="Q6631">
        <v>0</v>
      </c>
      <c r="R6631">
        <v>0.35905253375368601</v>
      </c>
      <c r="S6631">
        <v>250.07394500388301</v>
      </c>
      <c r="T6631">
        <f>IF(AND(C6631&gt;=$V$3,B6631=$V$1,A6631&lt;=2004),1,0)</f>
        <v>0</v>
      </c>
    </row>
    <row r="6632" spans="1:20" hidden="1" x14ac:dyDescent="0.25">
      <c r="A6632">
        <v>2993</v>
      </c>
      <c r="B6632">
        <v>1513</v>
      </c>
      <c r="C6632">
        <v>255.481557564128</v>
      </c>
      <c r="D6632">
        <v>9.7537505258622106E-2</v>
      </c>
      <c r="E6632">
        <v>0</v>
      </c>
      <c r="F6632">
        <v>0.49645464487205199</v>
      </c>
      <c r="G6632">
        <v>321</v>
      </c>
      <c r="H6632">
        <v>4</v>
      </c>
      <c r="I6632">
        <v>147.881283593696</v>
      </c>
      <c r="J6632">
        <v>222.85840717043399</v>
      </c>
      <c r="K6632">
        <v>3.5057704875105</v>
      </c>
      <c r="L6632">
        <v>-37.064602000000001</v>
      </c>
      <c r="M6632">
        <v>216.816036536258</v>
      </c>
      <c r="N6632">
        <v>122.018051532144</v>
      </c>
      <c r="O6632">
        <v>4.6028279891996799</v>
      </c>
      <c r="P6632">
        <v>-1.58</v>
      </c>
      <c r="Q6632">
        <v>0</v>
      </c>
      <c r="R6632">
        <v>0.59358593635076495</v>
      </c>
      <c r="S6632">
        <v>253.254923230142</v>
      </c>
    </row>
    <row r="6633" spans="1:20" hidden="1" x14ac:dyDescent="0.25">
      <c r="A6633">
        <v>2993</v>
      </c>
      <c r="B6633">
        <v>3090</v>
      </c>
      <c r="C6633">
        <v>257.26073664438701</v>
      </c>
      <c r="D6633">
        <v>7.9165720106395596E-2</v>
      </c>
      <c r="E6633">
        <v>0</v>
      </c>
      <c r="F6633">
        <v>-0.43814537373019902</v>
      </c>
      <c r="G6633">
        <v>321</v>
      </c>
      <c r="H6633">
        <v>4</v>
      </c>
      <c r="I6633">
        <v>148.179170486803</v>
      </c>
      <c r="J6633">
        <v>236.139024402725</v>
      </c>
      <c r="K6633">
        <v>3.5057704875105</v>
      </c>
      <c r="L6633">
        <v>47.642398999999997</v>
      </c>
      <c r="M6633">
        <v>224.21133832891999</v>
      </c>
      <c r="N6633">
        <v>123.84433421959901</v>
      </c>
      <c r="O6633">
        <v>0.47161603332077801</v>
      </c>
      <c r="P6633">
        <v>-2.2599999999999998</v>
      </c>
      <c r="Q6633">
        <v>0</v>
      </c>
      <c r="R6633">
        <v>0.22628742743310701</v>
      </c>
      <c r="S6633">
        <v>256.67317869723701</v>
      </c>
    </row>
    <row r="6634" spans="1:20" hidden="1" x14ac:dyDescent="0.25">
      <c r="A6634">
        <v>2994</v>
      </c>
      <c r="B6634">
        <v>333</v>
      </c>
      <c r="C6634">
        <v>273.09126824351398</v>
      </c>
      <c r="D6634">
        <v>7.2423075180634802E-2</v>
      </c>
      <c r="E6634">
        <v>0</v>
      </c>
      <c r="F6634">
        <v>8.6443544333460604E-2</v>
      </c>
      <c r="G6634">
        <v>322</v>
      </c>
      <c r="H6634">
        <v>4</v>
      </c>
      <c r="I6634">
        <v>190.806993075978</v>
      </c>
      <c r="J6634">
        <v>256.99957759271501</v>
      </c>
      <c r="K6634">
        <v>3.06988882546091</v>
      </c>
      <c r="L6634">
        <v>22.605801</v>
      </c>
      <c r="M6634">
        <v>283.804625043947</v>
      </c>
      <c r="N6634">
        <v>155.56879825177401</v>
      </c>
      <c r="O6634">
        <v>0.57509547483587997</v>
      </c>
      <c r="P6634">
        <v>3.65</v>
      </c>
      <c r="Q6634">
        <v>0</v>
      </c>
      <c r="R6634">
        <v>0.93132505173644098</v>
      </c>
      <c r="S6634">
        <v>269.86438511838497</v>
      </c>
    </row>
    <row r="6635" spans="1:20" x14ac:dyDescent="0.25">
      <c r="A6635">
        <v>2994</v>
      </c>
      <c r="B6635">
        <v>1499</v>
      </c>
      <c r="C6635">
        <v>251.70420512286901</v>
      </c>
      <c r="D6635">
        <v>9.3978610772474699E-2</v>
      </c>
      <c r="E6635">
        <v>0</v>
      </c>
      <c r="F6635">
        <v>-0.81141140557714198</v>
      </c>
      <c r="G6635">
        <v>322</v>
      </c>
      <c r="H6635">
        <v>4</v>
      </c>
      <c r="I6635">
        <v>144.00652027657901</v>
      </c>
      <c r="J6635">
        <v>221.25361422694999</v>
      </c>
      <c r="K6635">
        <v>3.06988882546091</v>
      </c>
      <c r="L6635">
        <v>-39.488300000000002</v>
      </c>
      <c r="M6635">
        <v>204.156543755678</v>
      </c>
      <c r="N6635">
        <v>114.502676344142</v>
      </c>
      <c r="O6635">
        <v>4.5736828303510402</v>
      </c>
      <c r="P6635">
        <v>-3.44</v>
      </c>
      <c r="Q6635">
        <v>0</v>
      </c>
      <c r="R6635">
        <v>0.40917705365779999</v>
      </c>
      <c r="S6635">
        <v>250.08062115894299</v>
      </c>
      <c r="T6635">
        <f>IF(AND(C6635&gt;=$V$3,B6635=$V$1,A6635&lt;=2004),1,0)</f>
        <v>0</v>
      </c>
    </row>
    <row r="6636" spans="1:20" hidden="1" x14ac:dyDescent="0.25">
      <c r="A6636">
        <v>2994</v>
      </c>
      <c r="B6636">
        <v>1513</v>
      </c>
      <c r="C6636">
        <v>255.687447682038</v>
      </c>
      <c r="D6636">
        <v>9.7757341751082902E-2</v>
      </c>
      <c r="E6636">
        <v>0</v>
      </c>
      <c r="F6636">
        <v>-0.77666965207146299</v>
      </c>
      <c r="G6636">
        <v>322</v>
      </c>
      <c r="H6636">
        <v>4</v>
      </c>
      <c r="I6636">
        <v>149.765936647595</v>
      </c>
      <c r="J6636">
        <v>223.06429728834399</v>
      </c>
      <c r="K6636">
        <v>3.06988882546091</v>
      </c>
      <c r="L6636">
        <v>-37.064602000000001</v>
      </c>
      <c r="M6636">
        <v>217.41648335650601</v>
      </c>
      <c r="N6636">
        <v>122.381368550918</v>
      </c>
      <c r="O6636">
        <v>4.61791929874415</v>
      </c>
      <c r="P6636">
        <v>-1.77</v>
      </c>
      <c r="Q6636">
        <v>0</v>
      </c>
      <c r="R6636">
        <v>0.64168135897043299</v>
      </c>
      <c r="S6636">
        <v>253.26539293809299</v>
      </c>
    </row>
    <row r="6637" spans="1:20" hidden="1" x14ac:dyDescent="0.25">
      <c r="A6637">
        <v>2994</v>
      </c>
      <c r="B6637">
        <v>3090</v>
      </c>
      <c r="C6637">
        <v>257.05137349087897</v>
      </c>
      <c r="D6637">
        <v>7.9344149052114205E-2</v>
      </c>
      <c r="E6637">
        <v>0</v>
      </c>
      <c r="F6637">
        <v>0.40790759592982201</v>
      </c>
      <c r="G6637">
        <v>322</v>
      </c>
      <c r="H6637">
        <v>4</v>
      </c>
      <c r="I6637">
        <v>146.918317528388</v>
      </c>
      <c r="J6637">
        <v>235.92966124921699</v>
      </c>
      <c r="K6637">
        <v>3.06988882546091</v>
      </c>
      <c r="L6637">
        <v>47.642398999999997</v>
      </c>
      <c r="M6637">
        <v>223.53641497683901</v>
      </c>
      <c r="N6637">
        <v>123.495697983479</v>
      </c>
      <c r="O6637">
        <v>0.47789370337530301</v>
      </c>
      <c r="P6637">
        <v>-2.23</v>
      </c>
      <c r="Q6637">
        <v>0</v>
      </c>
      <c r="R6637">
        <v>0.16932505541931001</v>
      </c>
      <c r="S6637">
        <v>256.67594141404999</v>
      </c>
    </row>
    <row r="6638" spans="1:20" hidden="1" x14ac:dyDescent="0.25">
      <c r="A6638">
        <v>2995</v>
      </c>
      <c r="B6638">
        <v>333</v>
      </c>
      <c r="C6638">
        <v>273.09776474401701</v>
      </c>
      <c r="D6638">
        <v>7.2579503524564604E-2</v>
      </c>
      <c r="E6638">
        <v>0</v>
      </c>
      <c r="F6638">
        <v>0.10291074884684399</v>
      </c>
      <c r="G6638">
        <v>323</v>
      </c>
      <c r="H6638">
        <v>4</v>
      </c>
      <c r="I6638">
        <v>190.55703321482</v>
      </c>
      <c r="J6638">
        <v>257.00607409321799</v>
      </c>
      <c r="K6638">
        <v>2.6330720455364101</v>
      </c>
      <c r="L6638">
        <v>22.605801</v>
      </c>
      <c r="M6638">
        <v>283.84778096194702</v>
      </c>
      <c r="N6638">
        <v>155.620881102949</v>
      </c>
      <c r="O6638">
        <v>0.57590639233302798</v>
      </c>
      <c r="P6638">
        <v>3.7</v>
      </c>
      <c r="Q6638">
        <v>0</v>
      </c>
      <c r="R6638">
        <v>0.92993749236967405</v>
      </c>
      <c r="S6638">
        <v>269.87955802908499</v>
      </c>
    </row>
    <row r="6639" spans="1:20" x14ac:dyDescent="0.25">
      <c r="A6639">
        <v>2995</v>
      </c>
      <c r="B6639">
        <v>1499</v>
      </c>
      <c r="C6639">
        <v>251.94294744782101</v>
      </c>
      <c r="D6639">
        <v>9.4181597436756706E-2</v>
      </c>
      <c r="E6639">
        <v>0</v>
      </c>
      <c r="F6639">
        <v>-0.75050713755019605</v>
      </c>
      <c r="G6639">
        <v>323</v>
      </c>
      <c r="H6639">
        <v>4</v>
      </c>
      <c r="I6639">
        <v>145.94999670013999</v>
      </c>
      <c r="J6639">
        <v>221.49235655190299</v>
      </c>
      <c r="K6639">
        <v>2.6330720455364101</v>
      </c>
      <c r="L6639">
        <v>-39.488300000000002</v>
      </c>
      <c r="M6639">
        <v>204.84064319807601</v>
      </c>
      <c r="N6639">
        <v>114.908981754571</v>
      </c>
      <c r="O6639">
        <v>4.6152921716475097</v>
      </c>
      <c r="P6639">
        <v>-3.67</v>
      </c>
      <c r="Q6639">
        <v>0</v>
      </c>
      <c r="R6639">
        <v>0.467891628397405</v>
      </c>
      <c r="S6639">
        <v>250.08825530419901</v>
      </c>
      <c r="T6639">
        <f>IF(AND(C6639&gt;=$V$3,B6639=$V$1,A6639&lt;=2004),1,0)</f>
        <v>0</v>
      </c>
    </row>
    <row r="6640" spans="1:20" hidden="1" x14ac:dyDescent="0.25">
      <c r="A6640">
        <v>2995</v>
      </c>
      <c r="B6640">
        <v>1513</v>
      </c>
      <c r="C6640">
        <v>255.92114201750601</v>
      </c>
      <c r="D6640">
        <v>9.7968490187392204E-2</v>
      </c>
      <c r="E6640">
        <v>0</v>
      </c>
      <c r="F6640">
        <v>-0.73666782965870803</v>
      </c>
      <c r="G6640">
        <v>323</v>
      </c>
      <c r="H6640">
        <v>4</v>
      </c>
      <c r="I6640">
        <v>151.656725618211</v>
      </c>
      <c r="J6640">
        <v>223.29799162381201</v>
      </c>
      <c r="K6640">
        <v>2.6330720455364101</v>
      </c>
      <c r="L6640">
        <v>-37.064602000000001</v>
      </c>
      <c r="M6640">
        <v>218.11818640070899</v>
      </c>
      <c r="N6640">
        <v>122.80079253375401</v>
      </c>
      <c r="O6640">
        <v>4.6323530483643296</v>
      </c>
      <c r="P6640">
        <v>-1.95</v>
      </c>
      <c r="Q6640">
        <v>0</v>
      </c>
      <c r="R6640">
        <v>0.69799847953182304</v>
      </c>
      <c r="S6640">
        <v>253.27678151924599</v>
      </c>
    </row>
    <row r="6641" spans="1:20" hidden="1" x14ac:dyDescent="0.25">
      <c r="A6641">
        <v>2995</v>
      </c>
      <c r="B6641">
        <v>3090</v>
      </c>
      <c r="C6641">
        <v>256.82683917292098</v>
      </c>
      <c r="D6641">
        <v>7.9515526390148902E-2</v>
      </c>
      <c r="E6641">
        <v>0</v>
      </c>
      <c r="F6641">
        <v>0.401954958591348</v>
      </c>
      <c r="G6641">
        <v>323</v>
      </c>
      <c r="H6641">
        <v>4</v>
      </c>
      <c r="I6641">
        <v>145.64287277326801</v>
      </c>
      <c r="J6641">
        <v>235.705126931259</v>
      </c>
      <c r="K6641">
        <v>2.6330720455364101</v>
      </c>
      <c r="L6641">
        <v>47.642398999999997</v>
      </c>
      <c r="M6641">
        <v>222.80963186864099</v>
      </c>
      <c r="N6641">
        <v>123.117276126634</v>
      </c>
      <c r="O6641">
        <v>0.483456739751433</v>
      </c>
      <c r="P6641">
        <v>-2.21</v>
      </c>
      <c r="Q6641">
        <v>0</v>
      </c>
      <c r="R6641">
        <v>0.108193681191189</v>
      </c>
      <c r="S6641">
        <v>256.67770670803702</v>
      </c>
    </row>
    <row r="6642" spans="1:20" hidden="1" x14ac:dyDescent="0.25">
      <c r="A6642">
        <v>2996</v>
      </c>
      <c r="B6642">
        <v>333</v>
      </c>
      <c r="C6642">
        <v>273.10733164508099</v>
      </c>
      <c r="D6642">
        <v>7.2744323367699801E-2</v>
      </c>
      <c r="E6642">
        <v>0</v>
      </c>
      <c r="F6642">
        <v>-8.1349004138934394E-2</v>
      </c>
      <c r="G6642">
        <v>324</v>
      </c>
      <c r="H6642">
        <v>4</v>
      </c>
      <c r="I6642">
        <v>190.55703321482</v>
      </c>
      <c r="J6642">
        <v>257.01564099428202</v>
      </c>
      <c r="K6642">
        <v>2.6330720455364101</v>
      </c>
      <c r="L6642">
        <v>22.605801</v>
      </c>
      <c r="M6642">
        <v>283.87479146382401</v>
      </c>
      <c r="N6642">
        <v>155.66560323547901</v>
      </c>
      <c r="O6642">
        <v>0.57704335944239704</v>
      </c>
      <c r="P6642">
        <v>3.76</v>
      </c>
      <c r="Q6642">
        <v>0</v>
      </c>
      <c r="R6642">
        <v>0.92743708599353003</v>
      </c>
      <c r="S6642">
        <v>269.89469014301898</v>
      </c>
    </row>
    <row r="6643" spans="1:20" x14ac:dyDescent="0.25">
      <c r="A6643">
        <v>2996</v>
      </c>
      <c r="B6643">
        <v>1499</v>
      </c>
      <c r="C6643">
        <v>252.16043655777901</v>
      </c>
      <c r="D6643">
        <v>9.4395473191782903E-2</v>
      </c>
      <c r="E6643">
        <v>0</v>
      </c>
      <c r="F6643">
        <v>0.56309876144079796</v>
      </c>
      <c r="G6643">
        <v>324</v>
      </c>
      <c r="H6643">
        <v>4</v>
      </c>
      <c r="I6643">
        <v>145.94999670013999</v>
      </c>
      <c r="J6643">
        <v>221.70984566185999</v>
      </c>
      <c r="K6643">
        <v>2.6330720455364101</v>
      </c>
      <c r="L6643">
        <v>-39.488300000000002</v>
      </c>
      <c r="M6643">
        <v>205.61891790344501</v>
      </c>
      <c r="N6643">
        <v>115.369462847761</v>
      </c>
      <c r="O6643">
        <v>4.6565888027289697</v>
      </c>
      <c r="P6643">
        <v>-3.89</v>
      </c>
      <c r="Q6643">
        <v>0</v>
      </c>
      <c r="R6643">
        <v>0.53449340874074702</v>
      </c>
      <c r="S6643">
        <v>250.09697612772399</v>
      </c>
      <c r="T6643">
        <f>IF(AND(C6643&gt;=$V$3,B6643=$V$1,A6643&lt;=2004),1,0)</f>
        <v>0</v>
      </c>
    </row>
    <row r="6644" spans="1:20" hidden="1" x14ac:dyDescent="0.25">
      <c r="A6644">
        <v>2996</v>
      </c>
      <c r="B6644">
        <v>1513</v>
      </c>
      <c r="C6644">
        <v>256.13393571631599</v>
      </c>
      <c r="D6644">
        <v>9.8190965547524794E-2</v>
      </c>
      <c r="E6644">
        <v>0</v>
      </c>
      <c r="F6644">
        <v>0.55375796818363898</v>
      </c>
      <c r="G6644">
        <v>324</v>
      </c>
      <c r="H6644">
        <v>4</v>
      </c>
      <c r="I6644">
        <v>151.656725618211</v>
      </c>
      <c r="J6644">
        <v>223.51078532262201</v>
      </c>
      <c r="K6644">
        <v>2.6330720455364101</v>
      </c>
      <c r="L6644">
        <v>-37.064602000000001</v>
      </c>
      <c r="M6644">
        <v>218.916706788726</v>
      </c>
      <c r="N6644">
        <v>123.276172838826</v>
      </c>
      <c r="O6644">
        <v>4.6458002214775798</v>
      </c>
      <c r="P6644">
        <v>-2.13</v>
      </c>
      <c r="Q6644">
        <v>0</v>
      </c>
      <c r="R6644">
        <v>0.76206353788399706</v>
      </c>
      <c r="S6644">
        <v>253.28921538937499</v>
      </c>
    </row>
    <row r="6645" spans="1:20" hidden="1" x14ac:dyDescent="0.25">
      <c r="A6645">
        <v>2996</v>
      </c>
      <c r="B6645">
        <v>3090</v>
      </c>
      <c r="C6645">
        <v>256.620535309844</v>
      </c>
      <c r="D6645">
        <v>7.9696097156687698E-2</v>
      </c>
      <c r="E6645">
        <v>0</v>
      </c>
      <c r="F6645">
        <v>-0.48300913266113199</v>
      </c>
      <c r="G6645">
        <v>324</v>
      </c>
      <c r="H6645">
        <v>4</v>
      </c>
      <c r="I6645">
        <v>145.64287277326801</v>
      </c>
      <c r="J6645">
        <v>235.49882306818199</v>
      </c>
      <c r="K6645">
        <v>2.6330720455364101</v>
      </c>
      <c r="L6645">
        <v>47.642398999999997</v>
      </c>
      <c r="M6645">
        <v>222.0321546429</v>
      </c>
      <c r="N6645">
        <v>122.711887830973</v>
      </c>
      <c r="O6645">
        <v>0.48916091637252102</v>
      </c>
      <c r="P6645">
        <v>-2.17</v>
      </c>
      <c r="Q6645">
        <v>0</v>
      </c>
      <c r="R6645">
        <v>4.2977655231837199E-2</v>
      </c>
      <c r="S6645">
        <v>256.67840793379702</v>
      </c>
    </row>
    <row r="6646" spans="1:20" hidden="1" x14ac:dyDescent="0.25">
      <c r="A6646">
        <v>2997</v>
      </c>
      <c r="B6646">
        <v>333</v>
      </c>
      <c r="C6646">
        <v>273.11277369863899</v>
      </c>
      <c r="D6646">
        <v>7.2919763348332403E-2</v>
      </c>
      <c r="E6646">
        <v>0</v>
      </c>
      <c r="F6646">
        <v>0.10928612258146</v>
      </c>
      <c r="G6646">
        <v>325</v>
      </c>
      <c r="H6646">
        <v>4</v>
      </c>
      <c r="I6646">
        <v>190.28934918465001</v>
      </c>
      <c r="J6646">
        <v>257.02108304784099</v>
      </c>
      <c r="K6646">
        <v>2.1954532063596899</v>
      </c>
      <c r="L6646">
        <v>22.605801</v>
      </c>
      <c r="M6646">
        <v>283.91457128049802</v>
      </c>
      <c r="N6646">
        <v>155.71921623459099</v>
      </c>
      <c r="O6646">
        <v>0.57798789149172303</v>
      </c>
      <c r="P6646">
        <v>3.81</v>
      </c>
      <c r="Q6646">
        <v>0</v>
      </c>
      <c r="R6646">
        <v>0.92583327826321804</v>
      </c>
      <c r="S6646">
        <v>269.90979608913898</v>
      </c>
    </row>
    <row r="6647" spans="1:20" x14ac:dyDescent="0.25">
      <c r="A6647">
        <v>2997</v>
      </c>
      <c r="B6647">
        <v>1499</v>
      </c>
      <c r="C6647">
        <v>252.406355620352</v>
      </c>
      <c r="D6647">
        <v>9.4623129993329697E-2</v>
      </c>
      <c r="E6647">
        <v>0</v>
      </c>
      <c r="F6647">
        <v>-0.75324577519340197</v>
      </c>
      <c r="G6647">
        <v>325</v>
      </c>
      <c r="H6647">
        <v>4</v>
      </c>
      <c r="I6647">
        <v>147.90061329071099</v>
      </c>
      <c r="J6647">
        <v>221.95576472443301</v>
      </c>
      <c r="K6647">
        <v>2.1954532063596899</v>
      </c>
      <c r="L6647">
        <v>-39.488300000000002</v>
      </c>
      <c r="M6647">
        <v>206.32983782733399</v>
      </c>
      <c r="N6647">
        <v>115.793832676631</v>
      </c>
      <c r="O6647">
        <v>4.6964563061892397</v>
      </c>
      <c r="P6647">
        <v>-4.1100000000000003</v>
      </c>
      <c r="Q6647">
        <v>0</v>
      </c>
      <c r="R6647">
        <v>0.59465717955072805</v>
      </c>
      <c r="S6647">
        <v>250.10667858660699</v>
      </c>
      <c r="T6647">
        <f>IF(AND(C6647&gt;=$V$3,B6647=$V$1,A6647&lt;=2004),1,0)</f>
        <v>0</v>
      </c>
    </row>
    <row r="6648" spans="1:20" hidden="1" x14ac:dyDescent="0.25">
      <c r="A6648">
        <v>2997</v>
      </c>
      <c r="B6648">
        <v>1513</v>
      </c>
      <c r="C6648">
        <v>256.37423134784098</v>
      </c>
      <c r="D6648">
        <v>9.8427776068214901E-2</v>
      </c>
      <c r="E6648">
        <v>0</v>
      </c>
      <c r="F6648">
        <v>-0.72865902279575201</v>
      </c>
      <c r="G6648">
        <v>325</v>
      </c>
      <c r="H6648">
        <v>4</v>
      </c>
      <c r="I6648">
        <v>153.55296593693001</v>
      </c>
      <c r="J6648">
        <v>223.751080954147</v>
      </c>
      <c r="K6648">
        <v>2.1954532063596899</v>
      </c>
      <c r="L6648">
        <v>-37.064602000000001</v>
      </c>
      <c r="M6648">
        <v>219.64571617554</v>
      </c>
      <c r="N6648">
        <v>123.714218345334</v>
      </c>
      <c r="O6648">
        <v>4.6587559995780801</v>
      </c>
      <c r="P6648">
        <v>-2.31</v>
      </c>
      <c r="Q6648">
        <v>0</v>
      </c>
      <c r="R6648">
        <v>0.81980412204207997</v>
      </c>
      <c r="S6648">
        <v>253.30259135801501</v>
      </c>
    </row>
    <row r="6649" spans="1:20" hidden="1" x14ac:dyDescent="0.25">
      <c r="A6649">
        <v>2997</v>
      </c>
      <c r="B6649">
        <v>3090</v>
      </c>
      <c r="C6649">
        <v>256.399211463798</v>
      </c>
      <c r="D6649">
        <v>7.9888302968692898E-2</v>
      </c>
      <c r="E6649">
        <v>0</v>
      </c>
      <c r="F6649">
        <v>0.39794954129854998</v>
      </c>
      <c r="G6649">
        <v>325</v>
      </c>
      <c r="H6649">
        <v>4</v>
      </c>
      <c r="I6649">
        <v>144.353224554891</v>
      </c>
      <c r="J6649">
        <v>235.27749922213599</v>
      </c>
      <c r="K6649">
        <v>2.1954532063596899</v>
      </c>
      <c r="L6649">
        <v>47.642398999999997</v>
      </c>
      <c r="M6649">
        <v>221.31959783609599</v>
      </c>
      <c r="N6649">
        <v>122.34373516503901</v>
      </c>
      <c r="O6649">
        <v>0.493483232808481</v>
      </c>
      <c r="P6649">
        <v>-2.13</v>
      </c>
      <c r="Q6649">
        <v>0</v>
      </c>
      <c r="R6649">
        <v>-1.6677989474359101E-2</v>
      </c>
      <c r="S6649">
        <v>256.67813581481403</v>
      </c>
    </row>
    <row r="6650" spans="1:20" hidden="1" x14ac:dyDescent="0.25">
      <c r="A6650">
        <v>2998</v>
      </c>
      <c r="B6650">
        <v>333</v>
      </c>
      <c r="C6650">
        <v>273.12143867408099</v>
      </c>
      <c r="D6650">
        <v>7.3092308864621605E-2</v>
      </c>
      <c r="E6650">
        <v>0</v>
      </c>
      <c r="F6650">
        <v>-8.5390002332270995E-2</v>
      </c>
      <c r="G6650">
        <v>326</v>
      </c>
      <c r="H6650">
        <v>4</v>
      </c>
      <c r="I6650">
        <v>190.28934918465001</v>
      </c>
      <c r="J6650">
        <v>257.02974802328202</v>
      </c>
      <c r="K6650">
        <v>2.1954532063596899</v>
      </c>
      <c r="L6650">
        <v>22.605801</v>
      </c>
      <c r="M6650">
        <v>283.937201569857</v>
      </c>
      <c r="N6650">
        <v>155.762859311249</v>
      </c>
      <c r="O6650">
        <v>0.57958012310085105</v>
      </c>
      <c r="P6650">
        <v>3.87</v>
      </c>
      <c r="Q6650">
        <v>0</v>
      </c>
      <c r="R6650">
        <v>0.92304829483903195</v>
      </c>
      <c r="S6650">
        <v>269.92485659531798</v>
      </c>
    </row>
    <row r="6651" spans="1:20" x14ac:dyDescent="0.25">
      <c r="A6651">
        <v>2998</v>
      </c>
      <c r="B6651">
        <v>1499</v>
      </c>
      <c r="C6651">
        <v>252.630085207192</v>
      </c>
      <c r="D6651">
        <v>9.4847030840890106E-2</v>
      </c>
      <c r="E6651">
        <v>0</v>
      </c>
      <c r="F6651">
        <v>0.58790483488227296</v>
      </c>
      <c r="G6651">
        <v>326</v>
      </c>
      <c r="H6651">
        <v>4</v>
      </c>
      <c r="I6651">
        <v>147.90061329071099</v>
      </c>
      <c r="J6651">
        <v>222.179494311273</v>
      </c>
      <c r="K6651">
        <v>2.1954532063596899</v>
      </c>
      <c r="L6651">
        <v>-39.488300000000002</v>
      </c>
      <c r="M6651">
        <v>207.13590742436401</v>
      </c>
      <c r="N6651">
        <v>116.27132868482499</v>
      </c>
      <c r="O6651">
        <v>4.7351990087710698</v>
      </c>
      <c r="P6651">
        <v>-4.34</v>
      </c>
      <c r="Q6651">
        <v>0</v>
      </c>
      <c r="R6651">
        <v>0.66273112817990298</v>
      </c>
      <c r="S6651">
        <v>250.11749174373699</v>
      </c>
      <c r="T6651">
        <f>IF(AND(C6651&gt;=$V$3,B6651=$V$1,A6651&lt;=2004),1,0)</f>
        <v>0</v>
      </c>
    </row>
    <row r="6652" spans="1:20" hidden="1" x14ac:dyDescent="0.25">
      <c r="A6652">
        <v>2998</v>
      </c>
      <c r="B6652">
        <v>1513</v>
      </c>
      <c r="C6652">
        <v>256.593173022332</v>
      </c>
      <c r="D6652">
        <v>9.8660679613962299E-2</v>
      </c>
      <c r="E6652">
        <v>0</v>
      </c>
      <c r="F6652">
        <v>0.56576865946463295</v>
      </c>
      <c r="G6652">
        <v>326</v>
      </c>
      <c r="H6652">
        <v>4</v>
      </c>
      <c r="I6652">
        <v>153.55296593693001</v>
      </c>
      <c r="J6652">
        <v>223.97002262863799</v>
      </c>
      <c r="K6652">
        <v>2.1954532063596899</v>
      </c>
      <c r="L6652">
        <v>-37.064602000000001</v>
      </c>
      <c r="M6652">
        <v>220.47113162402201</v>
      </c>
      <c r="N6652">
        <v>124.206262047499</v>
      </c>
      <c r="O6652">
        <v>4.6717538014208504</v>
      </c>
      <c r="P6652">
        <v>-2.4900000000000002</v>
      </c>
      <c r="Q6652">
        <v>0</v>
      </c>
      <c r="R6652">
        <v>0.88519883703161795</v>
      </c>
      <c r="S6652">
        <v>253.31703431038201</v>
      </c>
    </row>
    <row r="6653" spans="1:20" hidden="1" x14ac:dyDescent="0.25">
      <c r="A6653">
        <v>2998</v>
      </c>
      <c r="B6653">
        <v>3090</v>
      </c>
      <c r="C6653">
        <v>256.19614622803198</v>
      </c>
      <c r="D6653">
        <v>8.0077337708360896E-2</v>
      </c>
      <c r="E6653">
        <v>0</v>
      </c>
      <c r="F6653">
        <v>-0.483755150037183</v>
      </c>
      <c r="G6653">
        <v>326</v>
      </c>
      <c r="H6653">
        <v>4</v>
      </c>
      <c r="I6653">
        <v>144.353224554891</v>
      </c>
      <c r="J6653">
        <v>235.07443398637</v>
      </c>
      <c r="K6653">
        <v>2.1954532063596899</v>
      </c>
      <c r="L6653">
        <v>47.642398999999997</v>
      </c>
      <c r="M6653">
        <v>220.557071609259</v>
      </c>
      <c r="N6653">
        <v>121.94732951270601</v>
      </c>
      <c r="O6653">
        <v>0.49741414112485099</v>
      </c>
      <c r="P6653">
        <v>-2.08</v>
      </c>
      <c r="Q6653">
        <v>0</v>
      </c>
      <c r="R6653">
        <v>-8.0381656690525105E-2</v>
      </c>
      <c r="S6653">
        <v>256.67682430333201</v>
      </c>
    </row>
    <row r="6654" spans="1:20" hidden="1" x14ac:dyDescent="0.25">
      <c r="A6654">
        <v>2999</v>
      </c>
      <c r="B6654">
        <v>333</v>
      </c>
      <c r="C6654">
        <v>273.12610972243601</v>
      </c>
      <c r="D6654">
        <v>7.3287242439278699E-2</v>
      </c>
      <c r="E6654">
        <v>0</v>
      </c>
      <c r="F6654">
        <v>0.105817452804871</v>
      </c>
      <c r="G6654">
        <v>327</v>
      </c>
      <c r="H6654">
        <v>4</v>
      </c>
      <c r="I6654">
        <v>190.00388871221401</v>
      </c>
      <c r="J6654">
        <v>257.03441907163699</v>
      </c>
      <c r="K6654">
        <v>1.7571656108684901</v>
      </c>
      <c r="L6654">
        <v>22.605801</v>
      </c>
      <c r="M6654">
        <v>283.97323688133798</v>
      </c>
      <c r="N6654">
        <v>155.817860470814</v>
      </c>
      <c r="O6654">
        <v>0.58028716483187603</v>
      </c>
      <c r="P6654">
        <v>3.93</v>
      </c>
      <c r="Q6654">
        <v>0</v>
      </c>
      <c r="R6654">
        <v>0.92120520242278503</v>
      </c>
      <c r="S6654">
        <v>269.93988702950099</v>
      </c>
    </row>
    <row r="6655" spans="1:20" x14ac:dyDescent="0.25">
      <c r="A6655">
        <v>2999</v>
      </c>
      <c r="B6655">
        <v>1499</v>
      </c>
      <c r="C6655">
        <v>252.882050857302</v>
      </c>
      <c r="D6655">
        <v>9.5099983183682693E-2</v>
      </c>
      <c r="E6655">
        <v>0</v>
      </c>
      <c r="F6655">
        <v>-0.74810890084317805</v>
      </c>
      <c r="G6655">
        <v>327</v>
      </c>
      <c r="H6655">
        <v>4</v>
      </c>
      <c r="I6655">
        <v>149.857676663837</v>
      </c>
      <c r="J6655">
        <v>222.43145996138301</v>
      </c>
      <c r="K6655">
        <v>1.7571656108684901</v>
      </c>
      <c r="L6655">
        <v>-39.488300000000002</v>
      </c>
      <c r="M6655">
        <v>207.871294348361</v>
      </c>
      <c r="N6655">
        <v>116.712561788005</v>
      </c>
      <c r="O6655">
        <v>4.7744980929577796</v>
      </c>
      <c r="P6655">
        <v>-4.5599999999999996</v>
      </c>
      <c r="Q6655">
        <v>0</v>
      </c>
      <c r="R6655">
        <v>0.72409032931954198</v>
      </c>
      <c r="S6655">
        <v>250.12930604093</v>
      </c>
      <c r="T6655">
        <f>IF(AND(C6655&gt;=$V$3,B6655=$V$1,A6655&lt;=2004),1,0)</f>
        <v>0</v>
      </c>
    </row>
    <row r="6656" spans="1:20" hidden="1" x14ac:dyDescent="0.25">
      <c r="A6656">
        <v>2999</v>
      </c>
      <c r="B6656">
        <v>1513</v>
      </c>
      <c r="C6656">
        <v>256.840158974519</v>
      </c>
      <c r="D6656">
        <v>9.8923802769517094E-2</v>
      </c>
      <c r="E6656">
        <v>0</v>
      </c>
      <c r="F6656">
        <v>-0.74302853823805004</v>
      </c>
      <c r="G6656">
        <v>327</v>
      </c>
      <c r="H6656">
        <v>4</v>
      </c>
      <c r="I6656">
        <v>155.453968255044</v>
      </c>
      <c r="J6656">
        <v>224.217008580825</v>
      </c>
      <c r="K6656">
        <v>1.7571656108684901</v>
      </c>
      <c r="L6656">
        <v>-37.064602000000001</v>
      </c>
      <c r="M6656">
        <v>221.225219699539</v>
      </c>
      <c r="N6656">
        <v>124.66180040260799</v>
      </c>
      <c r="O6656">
        <v>4.6847326376325604</v>
      </c>
      <c r="P6656">
        <v>-2.65</v>
      </c>
      <c r="Q6656">
        <v>0</v>
      </c>
      <c r="R6656">
        <v>0.94413218586110303</v>
      </c>
      <c r="S6656">
        <v>253.33243882247399</v>
      </c>
    </row>
    <row r="6657" spans="1:20" hidden="1" x14ac:dyDescent="0.25">
      <c r="A6657">
        <v>2999</v>
      </c>
      <c r="B6657">
        <v>3090</v>
      </c>
      <c r="C6657">
        <v>255.97819076339499</v>
      </c>
      <c r="D6657">
        <v>8.0290900009661603E-2</v>
      </c>
      <c r="E6657">
        <v>0</v>
      </c>
      <c r="F6657">
        <v>0.39451183751758201</v>
      </c>
      <c r="G6657">
        <v>327</v>
      </c>
      <c r="H6657">
        <v>4</v>
      </c>
      <c r="I6657">
        <v>143.04977801661701</v>
      </c>
      <c r="J6657">
        <v>234.85647852173301</v>
      </c>
      <c r="K6657">
        <v>1.7571656108684901</v>
      </c>
      <c r="L6657">
        <v>47.642398999999997</v>
      </c>
      <c r="M6657">
        <v>219.85918654433399</v>
      </c>
      <c r="N6657">
        <v>121.58970192589599</v>
      </c>
      <c r="O6657">
        <v>0.49988933305910699</v>
      </c>
      <c r="P6657">
        <v>-2.02</v>
      </c>
      <c r="Q6657">
        <v>0</v>
      </c>
      <c r="R6657">
        <v>-0.13852393986640699</v>
      </c>
      <c r="S6657">
        <v>256.67456413919501</v>
      </c>
    </row>
    <row r="6658" spans="1:20" hidden="1" x14ac:dyDescent="0.25">
      <c r="A6658">
        <v>3000</v>
      </c>
      <c r="B6658">
        <v>333</v>
      </c>
      <c r="C6658">
        <v>273.133776527848</v>
      </c>
      <c r="D6658">
        <v>7.3479375687694207E-2</v>
      </c>
      <c r="E6658">
        <v>0</v>
      </c>
      <c r="F6658">
        <v>-7.9371373249186195E-2</v>
      </c>
      <c r="G6658">
        <v>328</v>
      </c>
      <c r="H6658">
        <v>4</v>
      </c>
      <c r="I6658">
        <v>190.00388871221401</v>
      </c>
      <c r="J6658">
        <v>257.04208587704898</v>
      </c>
      <c r="K6658">
        <v>1.7571656108684901</v>
      </c>
      <c r="L6658">
        <v>22.605801</v>
      </c>
      <c r="M6658">
        <v>283.99266394288497</v>
      </c>
      <c r="N6658">
        <v>155.86319250467699</v>
      </c>
      <c r="O6658">
        <v>0.58076815200641496</v>
      </c>
      <c r="P6658">
        <v>3.98</v>
      </c>
      <c r="Q6658">
        <v>0</v>
      </c>
      <c r="R6658">
        <v>0.91821978866416498</v>
      </c>
      <c r="S6658">
        <v>269.95486875351003</v>
      </c>
    </row>
    <row r="6659" spans="1:20" x14ac:dyDescent="0.25">
      <c r="A6659">
        <v>3000</v>
      </c>
      <c r="B6659">
        <v>1499</v>
      </c>
      <c r="C6659">
        <v>253.111888204108</v>
      </c>
      <c r="D6659">
        <v>9.5349301729246494E-2</v>
      </c>
      <c r="E6659">
        <v>0</v>
      </c>
      <c r="F6659">
        <v>0.586284114316864</v>
      </c>
      <c r="G6659">
        <v>328</v>
      </c>
      <c r="H6659">
        <v>4</v>
      </c>
      <c r="I6659">
        <v>149.857676663837</v>
      </c>
      <c r="J6659">
        <v>222.66129730818901</v>
      </c>
      <c r="K6659">
        <v>1.7571656108684901</v>
      </c>
      <c r="L6659">
        <v>-39.488300000000002</v>
      </c>
      <c r="M6659">
        <v>208.70183416152801</v>
      </c>
      <c r="N6659">
        <v>117.206977212257</v>
      </c>
      <c r="O6659">
        <v>4.8135462496703898</v>
      </c>
      <c r="P6659">
        <v>-4.78</v>
      </c>
      <c r="Q6659">
        <v>0</v>
      </c>
      <c r="R6659">
        <v>0.79329821143387802</v>
      </c>
      <c r="S6659">
        <v>250.14224953769099</v>
      </c>
      <c r="T6659">
        <f>IF(AND(C6659&gt;=$V$3,B6659=$V$1,A6659&lt;=2004),1,0)</f>
        <v>0</v>
      </c>
    </row>
    <row r="6660" spans="1:20" hidden="1" x14ac:dyDescent="0.25">
      <c r="A6660">
        <v>3000</v>
      </c>
      <c r="B6660">
        <v>1513</v>
      </c>
      <c r="C6660">
        <v>257.06574579323001</v>
      </c>
      <c r="D6660">
        <v>9.9183146018616303E-2</v>
      </c>
      <c r="E6660">
        <v>0</v>
      </c>
      <c r="F6660">
        <v>0.56696562821000995</v>
      </c>
      <c r="G6660">
        <v>328</v>
      </c>
      <c r="H6660">
        <v>4</v>
      </c>
      <c r="I6660">
        <v>155.453968255044</v>
      </c>
      <c r="J6660">
        <v>224.442595399536</v>
      </c>
      <c r="K6660">
        <v>1.7571656108684901</v>
      </c>
      <c r="L6660">
        <v>-37.064602000000001</v>
      </c>
      <c r="M6660">
        <v>222.07821921055799</v>
      </c>
      <c r="N6660">
        <v>125.172805528613</v>
      </c>
      <c r="O6660">
        <v>4.6964995610613798</v>
      </c>
      <c r="P6660">
        <v>-2.82</v>
      </c>
      <c r="Q6660">
        <v>0</v>
      </c>
      <c r="R6660">
        <v>1.01087035248524</v>
      </c>
      <c r="S6660">
        <v>253.34893223812099</v>
      </c>
    </row>
    <row r="6661" spans="1:20" hidden="1" x14ac:dyDescent="0.25">
      <c r="A6661">
        <v>3000</v>
      </c>
      <c r="B6661">
        <v>3090</v>
      </c>
      <c r="C6661">
        <v>255.778566607622</v>
      </c>
      <c r="D6661">
        <v>8.0501394372986104E-2</v>
      </c>
      <c r="E6661">
        <v>0</v>
      </c>
      <c r="F6661">
        <v>-0.48568130660904701</v>
      </c>
      <c r="G6661">
        <v>328</v>
      </c>
      <c r="H6661">
        <v>4</v>
      </c>
      <c r="I6661">
        <v>143.04977801661701</v>
      </c>
      <c r="J6661">
        <v>234.65685436595999</v>
      </c>
      <c r="K6661">
        <v>1.7571656108684901</v>
      </c>
      <c r="L6661">
        <v>47.642398999999997</v>
      </c>
      <c r="M6661">
        <v>219.111971627847</v>
      </c>
      <c r="N6661">
        <v>121.204157756307</v>
      </c>
      <c r="O6661">
        <v>0.50173986431972994</v>
      </c>
      <c r="P6661">
        <v>-1.96</v>
      </c>
      <c r="Q6661">
        <v>0</v>
      </c>
      <c r="R6661">
        <v>-0.20068396831642099</v>
      </c>
      <c r="S6661">
        <v>256.67128976865399</v>
      </c>
    </row>
    <row r="6662" spans="1:20" hidden="1" x14ac:dyDescent="0.25">
      <c r="A6662">
        <v>3001</v>
      </c>
      <c r="B6662">
        <v>333</v>
      </c>
      <c r="C6662">
        <v>273.13720340736103</v>
      </c>
      <c r="D6662">
        <v>7.36883247464208E-2</v>
      </c>
      <c r="E6662">
        <v>0</v>
      </c>
      <c r="F6662">
        <v>0.112335106684468</v>
      </c>
      <c r="G6662">
        <v>329</v>
      </c>
      <c r="H6662">
        <v>4</v>
      </c>
      <c r="I6662">
        <v>189.70061880506699</v>
      </c>
      <c r="J6662">
        <v>257.045512756562</v>
      </c>
      <c r="K6662">
        <v>1.3183427657101701</v>
      </c>
      <c r="L6662">
        <v>22.605801</v>
      </c>
      <c r="M6662">
        <v>284.02455262865902</v>
      </c>
      <c r="N6662">
        <v>155.91834128111</v>
      </c>
      <c r="O6662">
        <v>0.58208578554047596</v>
      </c>
      <c r="P6662">
        <v>4.04</v>
      </c>
      <c r="Q6662">
        <v>0</v>
      </c>
      <c r="R6662">
        <v>0.91611174297624698</v>
      </c>
      <c r="S6662">
        <v>269.96981608253202</v>
      </c>
    </row>
    <row r="6663" spans="1:20" x14ac:dyDescent="0.25">
      <c r="A6663">
        <v>3001</v>
      </c>
      <c r="B6663">
        <v>1499</v>
      </c>
      <c r="C6663">
        <v>253.36973609781401</v>
      </c>
      <c r="D6663">
        <v>9.5620441034120804E-2</v>
      </c>
      <c r="E6663">
        <v>0</v>
      </c>
      <c r="F6663">
        <v>-0.74213407238825302</v>
      </c>
      <c r="G6663">
        <v>329</v>
      </c>
      <c r="H6663">
        <v>4</v>
      </c>
      <c r="I6663">
        <v>151.82048750371999</v>
      </c>
      <c r="J6663">
        <v>222.91914520189599</v>
      </c>
      <c r="K6663">
        <v>1.3183427657101701</v>
      </c>
      <c r="L6663">
        <v>-39.488300000000002</v>
      </c>
      <c r="M6663">
        <v>209.46160196206401</v>
      </c>
      <c r="N6663">
        <v>117.664276400638</v>
      </c>
      <c r="O6663">
        <v>4.8525597523144404</v>
      </c>
      <c r="P6663">
        <v>-5</v>
      </c>
      <c r="Q6663">
        <v>0</v>
      </c>
      <c r="R6663">
        <v>0.85580364320803304</v>
      </c>
      <c r="S6663">
        <v>250.15621287647701</v>
      </c>
      <c r="T6663">
        <f>IF(AND(C6663&gt;=$V$3,B6663=$V$1,A6663&lt;=2004),1,0)</f>
        <v>0</v>
      </c>
    </row>
    <row r="6664" spans="1:20" hidden="1" x14ac:dyDescent="0.25">
      <c r="A6664">
        <v>3001</v>
      </c>
      <c r="B6664">
        <v>1513</v>
      </c>
      <c r="C6664">
        <v>257.31903500866201</v>
      </c>
      <c r="D6664">
        <v>9.9465187405171004E-2</v>
      </c>
      <c r="E6664">
        <v>0</v>
      </c>
      <c r="F6664">
        <v>-0.73397064940349699</v>
      </c>
      <c r="G6664">
        <v>329</v>
      </c>
      <c r="H6664">
        <v>4</v>
      </c>
      <c r="I6664">
        <v>157.35903891711399</v>
      </c>
      <c r="J6664">
        <v>224.69588461496801</v>
      </c>
      <c r="K6664">
        <v>1.3183427657101701</v>
      </c>
      <c r="L6664">
        <v>-37.064602000000001</v>
      </c>
      <c r="M6664">
        <v>222.85946713593</v>
      </c>
      <c r="N6664">
        <v>125.646198819478</v>
      </c>
      <c r="O6664">
        <v>4.7083796873511998</v>
      </c>
      <c r="P6664">
        <v>-2.98</v>
      </c>
      <c r="Q6664">
        <v>0</v>
      </c>
      <c r="R6664">
        <v>1.07112781684832</v>
      </c>
      <c r="S6664">
        <v>253.36640881783501</v>
      </c>
    </row>
    <row r="6665" spans="1:20" hidden="1" x14ac:dyDescent="0.25">
      <c r="A6665">
        <v>3001</v>
      </c>
      <c r="B6665">
        <v>3090</v>
      </c>
      <c r="C6665">
        <v>255.56418801982301</v>
      </c>
      <c r="D6665">
        <v>8.0730311540871499E-2</v>
      </c>
      <c r="E6665">
        <v>0</v>
      </c>
      <c r="F6665">
        <v>0.39091402491052202</v>
      </c>
      <c r="G6665">
        <v>329</v>
      </c>
      <c r="H6665">
        <v>4</v>
      </c>
      <c r="I6665">
        <v>141.73295514187899</v>
      </c>
      <c r="J6665">
        <v>234.442475778161</v>
      </c>
      <c r="K6665">
        <v>1.3183427657101701</v>
      </c>
      <c r="L6665">
        <v>47.642398999999997</v>
      </c>
      <c r="M6665">
        <v>218.42927435703101</v>
      </c>
      <c r="N6665">
        <v>120.856486529191</v>
      </c>
      <c r="O6665">
        <v>0.50337985520603801</v>
      </c>
      <c r="P6665">
        <v>-1.88</v>
      </c>
      <c r="Q6665">
        <v>0</v>
      </c>
      <c r="R6665">
        <v>-0.25726892036619697</v>
      </c>
      <c r="S6665">
        <v>256.667092154957</v>
      </c>
    </row>
    <row r="6666" spans="1:20" hidden="1" x14ac:dyDescent="0.25">
      <c r="A6666">
        <v>3002</v>
      </c>
      <c r="B6666">
        <v>333</v>
      </c>
      <c r="C6666">
        <v>273.14413464927497</v>
      </c>
      <c r="D6666">
        <v>7.3881866439028804E-2</v>
      </c>
      <c r="E6666">
        <v>0</v>
      </c>
      <c r="F6666">
        <v>-9.2846675441602994E-2</v>
      </c>
      <c r="G6666">
        <v>330</v>
      </c>
      <c r="H6666">
        <v>4</v>
      </c>
      <c r="I6666">
        <v>189.70061880506699</v>
      </c>
      <c r="J6666">
        <v>257.05244399847601</v>
      </c>
      <c r="K6666">
        <v>1.3183427657101701</v>
      </c>
      <c r="L6666">
        <v>22.605801</v>
      </c>
      <c r="M6666">
        <v>284.03880698051103</v>
      </c>
      <c r="N6666">
        <v>155.96098046529201</v>
      </c>
      <c r="O6666">
        <v>0.58322761441201998</v>
      </c>
      <c r="P6666">
        <v>4.0999999999999996</v>
      </c>
      <c r="Q6666">
        <v>0</v>
      </c>
      <c r="R6666">
        <v>0.91279172873602199</v>
      </c>
      <c r="S6666">
        <v>269.98470924202002</v>
      </c>
    </row>
    <row r="6667" spans="1:20" x14ac:dyDescent="0.25">
      <c r="A6667">
        <v>3002</v>
      </c>
      <c r="B6667">
        <v>1499</v>
      </c>
      <c r="C6667">
        <v>253.60541175656701</v>
      </c>
      <c r="D6667">
        <v>9.5871587224095403E-2</v>
      </c>
      <c r="E6667">
        <v>0</v>
      </c>
      <c r="F6667">
        <v>0.58744815904138603</v>
      </c>
      <c r="G6667">
        <v>330</v>
      </c>
      <c r="H6667">
        <v>4</v>
      </c>
      <c r="I6667">
        <v>151.82048750371999</v>
      </c>
      <c r="J6667">
        <v>223.15482086064799</v>
      </c>
      <c r="K6667">
        <v>1.3183427657101701</v>
      </c>
      <c r="L6667">
        <v>-39.488300000000002</v>
      </c>
      <c r="M6667">
        <v>210.316430536642</v>
      </c>
      <c r="N6667">
        <v>118.172896041649</v>
      </c>
      <c r="O6667">
        <v>4.8916042596661802</v>
      </c>
      <c r="P6667">
        <v>-5.21</v>
      </c>
      <c r="Q6667">
        <v>0</v>
      </c>
      <c r="R6667">
        <v>0.92608737603504199</v>
      </c>
      <c r="S6667">
        <v>250.17132296847001</v>
      </c>
      <c r="T6667">
        <f>IF(AND(C6667&gt;=$V$3,B6667=$V$1,A6667&lt;=2004),1,0)</f>
        <v>0</v>
      </c>
    </row>
    <row r="6668" spans="1:20" hidden="1" x14ac:dyDescent="0.25">
      <c r="A6668">
        <v>3002</v>
      </c>
      <c r="B6668">
        <v>1513</v>
      </c>
      <c r="C6668">
        <v>257.55083807474603</v>
      </c>
      <c r="D6668">
        <v>9.9726431785365804E-2</v>
      </c>
      <c r="E6668">
        <v>0</v>
      </c>
      <c r="F6668">
        <v>0.56927118238500196</v>
      </c>
      <c r="G6668">
        <v>330</v>
      </c>
      <c r="H6668">
        <v>4</v>
      </c>
      <c r="I6668">
        <v>157.35903891711399</v>
      </c>
      <c r="J6668">
        <v>224.92768768105199</v>
      </c>
      <c r="K6668">
        <v>1.3183427657101701</v>
      </c>
      <c r="L6668">
        <v>-37.064602000000001</v>
      </c>
      <c r="M6668">
        <v>223.739107979024</v>
      </c>
      <c r="N6668">
        <v>126.17281191324599</v>
      </c>
      <c r="O6668">
        <v>4.7200937856389196</v>
      </c>
      <c r="P6668">
        <v>-3.14</v>
      </c>
      <c r="Q6668">
        <v>0</v>
      </c>
      <c r="R6668">
        <v>1.1390853481952801</v>
      </c>
      <c r="S6668">
        <v>253.38499419632501</v>
      </c>
    </row>
    <row r="6669" spans="1:20" hidden="1" x14ac:dyDescent="0.25">
      <c r="A6669">
        <v>3002</v>
      </c>
      <c r="B6669">
        <v>3090</v>
      </c>
      <c r="C6669">
        <v>255.36888482323499</v>
      </c>
      <c r="D6669">
        <v>8.0942348945632195E-2</v>
      </c>
      <c r="E6669">
        <v>0</v>
      </c>
      <c r="F6669">
        <v>-0.50539558990222</v>
      </c>
      <c r="G6669">
        <v>330</v>
      </c>
      <c r="H6669">
        <v>4</v>
      </c>
      <c r="I6669">
        <v>141.73295514187899</v>
      </c>
      <c r="J6669">
        <v>234.24717258157301</v>
      </c>
      <c r="K6669">
        <v>1.3183427657101701</v>
      </c>
      <c r="L6669">
        <v>47.642398999999997</v>
      </c>
      <c r="M6669">
        <v>217.697896087667</v>
      </c>
      <c r="N6669">
        <v>120.479436586308</v>
      </c>
      <c r="O6669">
        <v>0.50387623321897701</v>
      </c>
      <c r="P6669">
        <v>-1.79</v>
      </c>
      <c r="Q6669">
        <v>0</v>
      </c>
      <c r="R6669">
        <v>-0.317839805775392</v>
      </c>
      <c r="S6669">
        <v>256.66190626340102</v>
      </c>
    </row>
    <row r="6670" spans="1:20" hidden="1" x14ac:dyDescent="0.25">
      <c r="A6670" t="s">
        <v>114</v>
      </c>
      <c r="B6670">
        <v>333</v>
      </c>
      <c r="C6670">
        <v>273.146564816438</v>
      </c>
      <c r="D6670">
        <v>7.4111733264551796E-2</v>
      </c>
      <c r="E6670">
        <v>0</v>
      </c>
      <c r="F6670">
        <v>0.11925415671178</v>
      </c>
      <c r="G6670">
        <v>331</v>
      </c>
      <c r="H6670">
        <v>4</v>
      </c>
      <c r="I6670">
        <v>189.37952610541001</v>
      </c>
      <c r="J6670">
        <v>257.05487416563898</v>
      </c>
      <c r="K6670">
        <v>0.87911834057434501</v>
      </c>
      <c r="L6670">
        <v>22.605801</v>
      </c>
      <c r="M6670">
        <v>284.06763961993499</v>
      </c>
      <c r="N6670">
        <v>156.01809103606101</v>
      </c>
      <c r="O6670">
        <v>0.58411810978219703</v>
      </c>
      <c r="P6670">
        <v>4.16</v>
      </c>
      <c r="Q6670">
        <v>0</v>
      </c>
      <c r="R6670">
        <v>0.91049722801299104</v>
      </c>
      <c r="S6670">
        <v>269.99956496431003</v>
      </c>
    </row>
    <row r="6671" spans="1:20" x14ac:dyDescent="0.25">
      <c r="A6671">
        <v>3003</v>
      </c>
      <c r="B6671">
        <v>1499</v>
      </c>
      <c r="C6671">
        <v>253.86890666614201</v>
      </c>
      <c r="D6671">
        <v>9.6169870124558299E-2</v>
      </c>
      <c r="E6671">
        <v>0</v>
      </c>
      <c r="F6671">
        <v>-0.73706592841218599</v>
      </c>
      <c r="G6671">
        <v>331</v>
      </c>
      <c r="H6671">
        <v>4</v>
      </c>
      <c r="I6671">
        <v>153.78834101353999</v>
      </c>
      <c r="J6671">
        <v>223.41831577022299</v>
      </c>
      <c r="K6671">
        <v>0.87911834057434501</v>
      </c>
      <c r="L6671">
        <v>-39.488300000000002</v>
      </c>
      <c r="M6671">
        <v>211.100038941598</v>
      </c>
      <c r="N6671">
        <v>118.64701311279499</v>
      </c>
      <c r="O6671">
        <v>4.9303212194533801</v>
      </c>
      <c r="P6671">
        <v>-5.43</v>
      </c>
      <c r="Q6671">
        <v>0</v>
      </c>
      <c r="R6671">
        <v>0.98965093941867499</v>
      </c>
      <c r="S6671">
        <v>250.18747016702</v>
      </c>
      <c r="T6671">
        <f>IF(AND(C6671&gt;=$V$3,B6671=$V$1,A6671&lt;=2004),1,0)</f>
        <v>0</v>
      </c>
    </row>
    <row r="6672" spans="1:20" hidden="1" x14ac:dyDescent="0.25">
      <c r="A6672">
        <v>3003</v>
      </c>
      <c r="B6672">
        <v>1513</v>
      </c>
      <c r="C6672">
        <v>257.81048505943602</v>
      </c>
      <c r="D6672">
        <v>0.100036708168463</v>
      </c>
      <c r="E6672">
        <v>0</v>
      </c>
      <c r="F6672">
        <v>-0.73772046022091597</v>
      </c>
      <c r="G6672">
        <v>331</v>
      </c>
      <c r="H6672">
        <v>4</v>
      </c>
      <c r="I6672">
        <v>159.26748043139099</v>
      </c>
      <c r="J6672">
        <v>225.18733466574199</v>
      </c>
      <c r="K6672">
        <v>0.87911834057434501</v>
      </c>
      <c r="L6672">
        <v>-37.064602000000001</v>
      </c>
      <c r="M6672">
        <v>224.54640984406501</v>
      </c>
      <c r="N6672">
        <v>126.66457500587001</v>
      </c>
      <c r="O6672">
        <v>4.7323842935064002</v>
      </c>
      <c r="P6672">
        <v>-3.29</v>
      </c>
      <c r="Q6672">
        <v>0</v>
      </c>
      <c r="R6672">
        <v>1.2005313671680999</v>
      </c>
      <c r="S6672">
        <v>253.404582131403</v>
      </c>
    </row>
    <row r="6673" spans="1:20" hidden="1" x14ac:dyDescent="0.25">
      <c r="A6673">
        <v>3003</v>
      </c>
      <c r="B6673">
        <v>3090</v>
      </c>
      <c r="C6673">
        <v>255.158882244393</v>
      </c>
      <c r="D6673">
        <v>8.11941828759222E-2</v>
      </c>
      <c r="E6673">
        <v>0</v>
      </c>
      <c r="F6673">
        <v>0.38945559094616</v>
      </c>
      <c r="G6673">
        <v>331</v>
      </c>
      <c r="H6673">
        <v>4</v>
      </c>
      <c r="I6673">
        <v>140.40319474898399</v>
      </c>
      <c r="J6673">
        <v>234.03717000273099</v>
      </c>
      <c r="K6673">
        <v>0.87911834057434501</v>
      </c>
      <c r="L6673">
        <v>47.642398999999997</v>
      </c>
      <c r="M6673">
        <v>217.03319603646699</v>
      </c>
      <c r="N6673">
        <v>120.144220640996</v>
      </c>
      <c r="O6673">
        <v>0.50280294596040798</v>
      </c>
      <c r="P6673">
        <v>-1.69</v>
      </c>
      <c r="Q6673">
        <v>0</v>
      </c>
      <c r="R6673">
        <v>-0.372628654035845</v>
      </c>
      <c r="S6673">
        <v>256.65582643401598</v>
      </c>
    </row>
    <row r="6674" spans="1:20" hidden="1" x14ac:dyDescent="0.25">
      <c r="A6674">
        <v>3004</v>
      </c>
      <c r="B6674">
        <v>333</v>
      </c>
      <c r="C6674">
        <v>273.153119723457</v>
      </c>
      <c r="D6674">
        <v>7.4330846571821096E-2</v>
      </c>
      <c r="E6674">
        <v>0</v>
      </c>
      <c r="F6674">
        <v>-0.10928334130914701</v>
      </c>
      <c r="G6674">
        <v>332</v>
      </c>
      <c r="H6674">
        <v>4</v>
      </c>
      <c r="I6674">
        <v>189.37952610541001</v>
      </c>
      <c r="J6674">
        <v>257.061429072659</v>
      </c>
      <c r="K6674">
        <v>0.87911834057434501</v>
      </c>
      <c r="L6674">
        <v>22.605801</v>
      </c>
      <c r="M6674">
        <v>284.07774916980497</v>
      </c>
      <c r="N6674">
        <v>156.06291899779899</v>
      </c>
      <c r="O6674">
        <v>0.58510218763085897</v>
      </c>
      <c r="P6674">
        <v>4.2300000000000004</v>
      </c>
      <c r="Q6674">
        <v>0</v>
      </c>
      <c r="R6674">
        <v>0.90691637642087397</v>
      </c>
      <c r="S6674">
        <v>270.01436226123099</v>
      </c>
    </row>
    <row r="6675" spans="1:20" x14ac:dyDescent="0.25">
      <c r="A6675">
        <v>3004</v>
      </c>
      <c r="B6675">
        <v>1499</v>
      </c>
      <c r="C6675">
        <v>254.109961047159</v>
      </c>
      <c r="D6675">
        <v>9.6454198899159196E-2</v>
      </c>
      <c r="E6675">
        <v>0</v>
      </c>
      <c r="F6675">
        <v>0.59455656766947096</v>
      </c>
      <c r="G6675">
        <v>332</v>
      </c>
      <c r="H6675">
        <v>4</v>
      </c>
      <c r="I6675">
        <v>153.78834101353999</v>
      </c>
      <c r="J6675">
        <v>223.65937015124101</v>
      </c>
      <c r="K6675">
        <v>0.87911834057434501</v>
      </c>
      <c r="L6675">
        <v>-39.488300000000002</v>
      </c>
      <c r="M6675">
        <v>211.978735254143</v>
      </c>
      <c r="N6675">
        <v>119.173189245687</v>
      </c>
      <c r="O6675">
        <v>4.9695665919518301</v>
      </c>
      <c r="P6675">
        <v>-5.64</v>
      </c>
      <c r="Q6675">
        <v>0</v>
      </c>
      <c r="R6675">
        <v>1.06093269993322</v>
      </c>
      <c r="S6675">
        <v>250.20478040265101</v>
      </c>
      <c r="T6675">
        <f>IF(AND(C6675&gt;=$V$3,B6675=$V$1,A6675&lt;=2004),1,0)</f>
        <v>0</v>
      </c>
    </row>
    <row r="6676" spans="1:20" hidden="1" x14ac:dyDescent="0.25">
      <c r="A6676">
        <v>3004</v>
      </c>
      <c r="B6676">
        <v>1513</v>
      </c>
      <c r="C6676">
        <v>258.04870503243302</v>
      </c>
      <c r="D6676">
        <v>0.10033246935241601</v>
      </c>
      <c r="E6676">
        <v>0</v>
      </c>
      <c r="F6676">
        <v>0.56770436143790404</v>
      </c>
      <c r="G6676">
        <v>332</v>
      </c>
      <c r="H6676">
        <v>4</v>
      </c>
      <c r="I6676">
        <v>159.26748043139099</v>
      </c>
      <c r="J6676">
        <v>225.42555463873899</v>
      </c>
      <c r="K6676">
        <v>0.87911834057434501</v>
      </c>
      <c r="L6676">
        <v>-37.064602000000001</v>
      </c>
      <c r="M6676">
        <v>225.45327582692099</v>
      </c>
      <c r="N6676">
        <v>127.210998540152</v>
      </c>
      <c r="O6676">
        <v>4.7443036623805099</v>
      </c>
      <c r="P6676">
        <v>-3.44</v>
      </c>
      <c r="Q6676">
        <v>0</v>
      </c>
      <c r="R6676">
        <v>1.2697126489067301</v>
      </c>
      <c r="S6676">
        <v>253.42529883203599</v>
      </c>
    </row>
    <row r="6677" spans="1:20" hidden="1" x14ac:dyDescent="0.25">
      <c r="A6677">
        <v>3004</v>
      </c>
      <c r="B6677">
        <v>3090</v>
      </c>
      <c r="C6677">
        <v>254.96834935638199</v>
      </c>
      <c r="D6677">
        <v>8.1434235633526295E-2</v>
      </c>
      <c r="E6677">
        <v>0</v>
      </c>
      <c r="F6677">
        <v>-0.51584246474774798</v>
      </c>
      <c r="G6677">
        <v>332</v>
      </c>
      <c r="H6677">
        <v>4</v>
      </c>
      <c r="I6677">
        <v>140.40319474898399</v>
      </c>
      <c r="J6677">
        <v>233.84663711472001</v>
      </c>
      <c r="K6677">
        <v>0.87911834057434501</v>
      </c>
      <c r="L6677">
        <v>47.642398999999997</v>
      </c>
      <c r="M6677">
        <v>216.32016726333401</v>
      </c>
      <c r="N6677">
        <v>119.78046313760601</v>
      </c>
      <c r="O6677">
        <v>0.50060677849422197</v>
      </c>
      <c r="P6677">
        <v>-1.58</v>
      </c>
      <c r="Q6677">
        <v>0</v>
      </c>
      <c r="R6677">
        <v>-0.43139601650730702</v>
      </c>
      <c r="S6677">
        <v>256.64878775314901</v>
      </c>
    </row>
    <row r="6678" spans="1:20" hidden="1" x14ac:dyDescent="0.25">
      <c r="A6678">
        <v>3005</v>
      </c>
      <c r="B6678">
        <v>333</v>
      </c>
      <c r="C6678">
        <v>273.15477512080798</v>
      </c>
      <c r="D6678">
        <v>7.4571407794957995E-2</v>
      </c>
      <c r="E6678">
        <v>0</v>
      </c>
      <c r="F6678">
        <v>0.129810550105453</v>
      </c>
      <c r="G6678">
        <v>333</v>
      </c>
      <c r="H6678">
        <v>4</v>
      </c>
      <c r="I6678">
        <v>189.040617214946</v>
      </c>
      <c r="J6678">
        <v>257.06308447000998</v>
      </c>
      <c r="K6678">
        <v>0.43962612747576002</v>
      </c>
      <c r="L6678">
        <v>22.605801</v>
      </c>
      <c r="M6678">
        <v>284.10501907545398</v>
      </c>
      <c r="N6678">
        <v>156.12094170014799</v>
      </c>
      <c r="O6678">
        <v>0.58457247171091198</v>
      </c>
      <c r="P6678">
        <v>4.29</v>
      </c>
      <c r="Q6678">
        <v>0</v>
      </c>
      <c r="R6678">
        <v>0.90454104793879597</v>
      </c>
      <c r="S6678">
        <v>270.02912080216299</v>
      </c>
    </row>
    <row r="6679" spans="1:20" x14ac:dyDescent="0.25">
      <c r="A6679">
        <v>3005</v>
      </c>
      <c r="B6679">
        <v>1499</v>
      </c>
      <c r="C6679">
        <v>254.37902863239401</v>
      </c>
      <c r="D6679">
        <v>9.6766359208559805E-2</v>
      </c>
      <c r="E6679">
        <v>0</v>
      </c>
      <c r="F6679">
        <v>-0.74220487459269702</v>
      </c>
      <c r="G6679">
        <v>333</v>
      </c>
      <c r="H6679">
        <v>4</v>
      </c>
      <c r="I6679">
        <v>155.76052736271001</v>
      </c>
      <c r="J6679">
        <v>223.92843773647499</v>
      </c>
      <c r="K6679">
        <v>0.43962612747576002</v>
      </c>
      <c r="L6679">
        <v>-39.488300000000002</v>
      </c>
      <c r="M6679">
        <v>212.78499748194</v>
      </c>
      <c r="N6679">
        <v>119.662005724461</v>
      </c>
      <c r="O6679">
        <v>5.0094495041956302</v>
      </c>
      <c r="P6679">
        <v>-5.85</v>
      </c>
      <c r="Q6679">
        <v>0</v>
      </c>
      <c r="R6679">
        <v>1.12541228020463</v>
      </c>
      <c r="S6679">
        <v>250.22314269062099</v>
      </c>
      <c r="T6679">
        <f>IF(AND(C6679&gt;=$V$3,B6679=$V$1,A6679&lt;=2004),1,0)</f>
        <v>0</v>
      </c>
    </row>
    <row r="6680" spans="1:20" hidden="1" x14ac:dyDescent="0.25">
      <c r="A6680">
        <v>3005</v>
      </c>
      <c r="B6680">
        <v>1513</v>
      </c>
      <c r="C6680">
        <v>258.31443025696302</v>
      </c>
      <c r="D6680">
        <v>0.100657181133069</v>
      </c>
      <c r="E6680">
        <v>0</v>
      </c>
      <c r="F6680">
        <v>-0.72874773290781203</v>
      </c>
      <c r="G6680">
        <v>333</v>
      </c>
      <c r="H6680">
        <v>4</v>
      </c>
      <c r="I6680">
        <v>161.178591936244</v>
      </c>
      <c r="J6680">
        <v>225.69127986326899</v>
      </c>
      <c r="K6680">
        <v>0.43962612747576002</v>
      </c>
      <c r="L6680">
        <v>-37.064602000000001</v>
      </c>
      <c r="M6680">
        <v>226.287717586029</v>
      </c>
      <c r="N6680">
        <v>127.720177018879</v>
      </c>
      <c r="O6680">
        <v>4.7568288084102903</v>
      </c>
      <c r="P6680">
        <v>-3.59</v>
      </c>
      <c r="Q6680">
        <v>0</v>
      </c>
      <c r="R6680">
        <v>1.3323937067079701</v>
      </c>
      <c r="S6680">
        <v>253.44703824021701</v>
      </c>
    </row>
    <row r="6681" spans="1:20" hidden="1" x14ac:dyDescent="0.25">
      <c r="A6681">
        <v>3005</v>
      </c>
      <c r="B6681">
        <v>3090</v>
      </c>
      <c r="C6681">
        <v>254.76271655283199</v>
      </c>
      <c r="D6681">
        <v>8.1697785966029099E-2</v>
      </c>
      <c r="E6681">
        <v>0</v>
      </c>
      <c r="F6681">
        <v>0.400067660913832</v>
      </c>
      <c r="G6681">
        <v>333</v>
      </c>
      <c r="H6681">
        <v>4</v>
      </c>
      <c r="I6681">
        <v>139.06095244961401</v>
      </c>
      <c r="J6681">
        <v>233.64100431117001</v>
      </c>
      <c r="K6681">
        <v>0.43962612747576002</v>
      </c>
      <c r="L6681">
        <v>47.642398999999997</v>
      </c>
      <c r="M6681">
        <v>215.674766039969</v>
      </c>
      <c r="N6681">
        <v>119.456913806476</v>
      </c>
      <c r="O6681">
        <v>0.49665355977360298</v>
      </c>
      <c r="P6681">
        <v>-1.47</v>
      </c>
      <c r="Q6681">
        <v>0</v>
      </c>
      <c r="R6681">
        <v>-0.48427619104082897</v>
      </c>
      <c r="S6681">
        <v>256.640886276478</v>
      </c>
    </row>
    <row r="6682" spans="1:20" hidden="1" x14ac:dyDescent="0.25">
      <c r="A6682">
        <v>3006</v>
      </c>
      <c r="B6682">
        <v>333</v>
      </c>
      <c r="C6682">
        <v>273.15135541597903</v>
      </c>
      <c r="D6682">
        <v>7.4789213610063604E-2</v>
      </c>
      <c r="E6682">
        <v>0</v>
      </c>
      <c r="F6682">
        <v>0.13446282449820601</v>
      </c>
      <c r="G6682">
        <v>334</v>
      </c>
      <c r="H6682">
        <v>4</v>
      </c>
      <c r="I6682">
        <v>188.68391898957</v>
      </c>
      <c r="J6682">
        <v>257.05966476518</v>
      </c>
      <c r="K6682" s="3">
        <v>3.0848853524553702E-15</v>
      </c>
      <c r="L6682">
        <v>22.605801</v>
      </c>
      <c r="M6682">
        <v>284.11190621585098</v>
      </c>
      <c r="N6682">
        <v>156.16362311149999</v>
      </c>
      <c r="O6682">
        <v>0.58462246462230805</v>
      </c>
      <c r="P6682">
        <v>4.3499999999999996</v>
      </c>
      <c r="Q6682">
        <v>0</v>
      </c>
      <c r="R6682">
        <v>0.90076492590052104</v>
      </c>
      <c r="S6682">
        <v>270.043817731682</v>
      </c>
    </row>
    <row r="6683" spans="1:20" x14ac:dyDescent="0.25">
      <c r="A6683">
        <v>3006</v>
      </c>
      <c r="B6683">
        <v>1499</v>
      </c>
      <c r="C6683">
        <v>254.674558021688</v>
      </c>
      <c r="D6683">
        <v>9.7048991337487497E-2</v>
      </c>
      <c r="E6683">
        <v>0</v>
      </c>
      <c r="F6683">
        <v>-0.70110091253808604</v>
      </c>
      <c r="G6683">
        <v>334</v>
      </c>
      <c r="H6683">
        <v>4</v>
      </c>
      <c r="I6683">
        <v>157.73633213011701</v>
      </c>
      <c r="J6683">
        <v>224.22396712577</v>
      </c>
      <c r="K6683" s="3">
        <v>3.0848853524553702E-15</v>
      </c>
      <c r="L6683">
        <v>-39.488300000000002</v>
      </c>
      <c r="M6683">
        <v>213.68767040186199</v>
      </c>
      <c r="N6683">
        <v>120.20188648694899</v>
      </c>
      <c r="O6683">
        <v>5.04897006016727</v>
      </c>
      <c r="P6683">
        <v>-6.05</v>
      </c>
      <c r="Q6683">
        <v>0</v>
      </c>
      <c r="R6683">
        <v>1.19766164481485</v>
      </c>
      <c r="S6683">
        <v>250.242683803153</v>
      </c>
      <c r="T6683">
        <f>IF(AND(C6683&gt;=$V$3,B6683=$V$1,A6683&lt;=2004),1,0)</f>
        <v>0</v>
      </c>
    </row>
    <row r="6684" spans="1:20" hidden="1" x14ac:dyDescent="0.25">
      <c r="A6684">
        <v>3006</v>
      </c>
      <c r="B6684">
        <v>1513</v>
      </c>
      <c r="C6684">
        <v>258.60607080638198</v>
      </c>
      <c r="D6684">
        <v>0.10095117745191599</v>
      </c>
      <c r="E6684">
        <v>0</v>
      </c>
      <c r="F6684">
        <v>-0.68662296566131098</v>
      </c>
      <c r="G6684">
        <v>334</v>
      </c>
      <c r="H6684">
        <v>4</v>
      </c>
      <c r="I6684">
        <v>163.09166966160601</v>
      </c>
      <c r="J6684">
        <v>225.98292041268701</v>
      </c>
      <c r="K6684" s="3">
        <v>3.0848853524553702E-15</v>
      </c>
      <c r="L6684">
        <v>-37.064602000000001</v>
      </c>
      <c r="M6684">
        <v>227.22123588495299</v>
      </c>
      <c r="N6684">
        <v>128.28186518552801</v>
      </c>
      <c r="O6684">
        <v>4.7701375638725096</v>
      </c>
      <c r="P6684">
        <v>-3.73</v>
      </c>
      <c r="Q6684">
        <v>0</v>
      </c>
      <c r="R6684">
        <v>1.40270662150264</v>
      </c>
      <c r="S6684">
        <v>253.46992487774099</v>
      </c>
    </row>
    <row r="6685" spans="1:20" hidden="1" x14ac:dyDescent="0.25">
      <c r="A6685">
        <v>3006</v>
      </c>
      <c r="B6685">
        <v>3090</v>
      </c>
      <c r="C6685">
        <v>254.542530413256</v>
      </c>
      <c r="D6685">
        <v>8.1936406281654398E-2</v>
      </c>
      <c r="E6685">
        <v>0</v>
      </c>
      <c r="F6685">
        <v>0.385586239815432</v>
      </c>
      <c r="G6685">
        <v>334</v>
      </c>
      <c r="H6685">
        <v>4</v>
      </c>
      <c r="I6685">
        <v>137.706700570208</v>
      </c>
      <c r="J6685">
        <v>233.42081817159399</v>
      </c>
      <c r="K6685" s="3">
        <v>3.0848853524553702E-15</v>
      </c>
      <c r="L6685">
        <v>47.642398999999997</v>
      </c>
      <c r="M6685">
        <v>214.97983769527499</v>
      </c>
      <c r="N6685">
        <v>119.10247502220599</v>
      </c>
      <c r="O6685">
        <v>0.49232246454444401</v>
      </c>
      <c r="P6685">
        <v>-1.36</v>
      </c>
      <c r="Q6685">
        <v>0</v>
      </c>
      <c r="R6685">
        <v>-0.54125928189072803</v>
      </c>
      <c r="S6685">
        <v>256.63205506059899</v>
      </c>
    </row>
    <row r="6686" spans="1:20" hidden="1" x14ac:dyDescent="0.25">
      <c r="A6686">
        <v>3007</v>
      </c>
      <c r="B6686">
        <v>333</v>
      </c>
      <c r="C6686">
        <v>273.15232206668497</v>
      </c>
      <c r="D6686">
        <v>7.5038649937407997E-2</v>
      </c>
      <c r="E6686">
        <v>0</v>
      </c>
      <c r="F6686">
        <v>-0.11621475949386</v>
      </c>
      <c r="G6686">
        <v>335</v>
      </c>
      <c r="H6686">
        <v>4</v>
      </c>
      <c r="I6686">
        <v>188.68391898957</v>
      </c>
      <c r="J6686">
        <v>257.06063141588601</v>
      </c>
      <c r="K6686" s="3">
        <v>3.0848853524553702E-15</v>
      </c>
      <c r="L6686">
        <v>22.605801</v>
      </c>
      <c r="M6686">
        <v>284.09767896154199</v>
      </c>
      <c r="N6686">
        <v>156.20026009058901</v>
      </c>
      <c r="O6686">
        <v>0.58475205867159397</v>
      </c>
      <c r="P6686">
        <v>4.41</v>
      </c>
      <c r="Q6686">
        <v>0</v>
      </c>
      <c r="R6686">
        <v>0.89554399385447403</v>
      </c>
      <c r="S6686">
        <v>270.05842947618999</v>
      </c>
    </row>
    <row r="6687" spans="1:20" x14ac:dyDescent="0.25">
      <c r="A6687">
        <v>3007</v>
      </c>
      <c r="B6687">
        <v>1499</v>
      </c>
      <c r="C6687">
        <v>254.945991013743</v>
      </c>
      <c r="D6687">
        <v>9.7372668279698996E-2</v>
      </c>
      <c r="E6687">
        <v>0</v>
      </c>
      <c r="F6687">
        <v>0.63842848309076605</v>
      </c>
      <c r="G6687">
        <v>335</v>
      </c>
      <c r="H6687">
        <v>4</v>
      </c>
      <c r="I6687">
        <v>157.73633213011701</v>
      </c>
      <c r="J6687">
        <v>224.495400117824</v>
      </c>
      <c r="K6687" s="3">
        <v>3.0848853524553702E-15</v>
      </c>
      <c r="L6687">
        <v>-39.488300000000002</v>
      </c>
      <c r="M6687">
        <v>214.68242413635599</v>
      </c>
      <c r="N6687">
        <v>120.798482761972</v>
      </c>
      <c r="O6687">
        <v>5.0882345623356402</v>
      </c>
      <c r="P6687">
        <v>-6.25</v>
      </c>
      <c r="Q6687">
        <v>0</v>
      </c>
      <c r="R6687">
        <v>1.27719717060364</v>
      </c>
      <c r="S6687">
        <v>250.263522621649</v>
      </c>
      <c r="T6687">
        <f>IF(AND(C6687&gt;=$V$3,B6687=$V$1,A6687&lt;=2004),1,0)</f>
        <v>0</v>
      </c>
    </row>
    <row r="6688" spans="1:20" hidden="1" x14ac:dyDescent="0.25">
      <c r="A6688">
        <v>3007</v>
      </c>
      <c r="B6688">
        <v>1513</v>
      </c>
      <c r="C6688">
        <v>258.87463068414502</v>
      </c>
      <c r="D6688">
        <v>0.10128786893093</v>
      </c>
      <c r="E6688">
        <v>0</v>
      </c>
      <c r="F6688">
        <v>0.61151780725448801</v>
      </c>
      <c r="G6688">
        <v>335</v>
      </c>
      <c r="H6688">
        <v>4</v>
      </c>
      <c r="I6688">
        <v>163.09166966160601</v>
      </c>
      <c r="J6688">
        <v>226.25148029044999</v>
      </c>
      <c r="K6688" s="3">
        <v>3.0848853524553702E-15</v>
      </c>
      <c r="L6688">
        <v>-37.064602000000001</v>
      </c>
      <c r="M6688">
        <v>228.24911860769001</v>
      </c>
      <c r="N6688">
        <v>128.90212593183099</v>
      </c>
      <c r="O6688">
        <v>4.7836924274839996</v>
      </c>
      <c r="P6688">
        <v>-3.87</v>
      </c>
      <c r="Q6688">
        <v>0</v>
      </c>
      <c r="R6688">
        <v>1.4801573159347099</v>
      </c>
      <c r="S6688">
        <v>253.494075205006</v>
      </c>
    </row>
    <row r="6689" spans="1:20" hidden="1" x14ac:dyDescent="0.25">
      <c r="A6689">
        <v>3007</v>
      </c>
      <c r="B6689">
        <v>3090</v>
      </c>
      <c r="C6689">
        <v>254.34323147097399</v>
      </c>
      <c r="D6689">
        <v>8.2209679863126398E-2</v>
      </c>
      <c r="E6689">
        <v>0</v>
      </c>
      <c r="F6689">
        <v>-0.55339887842361901</v>
      </c>
      <c r="G6689">
        <v>335</v>
      </c>
      <c r="H6689">
        <v>4</v>
      </c>
      <c r="I6689">
        <v>137.706700570208</v>
      </c>
      <c r="J6689">
        <v>233.22151922931201</v>
      </c>
      <c r="K6689" s="3">
        <v>3.0848853524553702E-15</v>
      </c>
      <c r="L6689">
        <v>47.642398999999997</v>
      </c>
      <c r="M6689">
        <v>214.23759016712</v>
      </c>
      <c r="N6689">
        <v>118.72595817844299</v>
      </c>
      <c r="O6689">
        <v>0.48908145916561602</v>
      </c>
      <c r="P6689">
        <v>-1.23</v>
      </c>
      <c r="Q6689">
        <v>0</v>
      </c>
      <c r="R6689">
        <v>-0.60216848130085898</v>
      </c>
      <c r="S6689">
        <v>256.62223004690901</v>
      </c>
    </row>
    <row r="6690" spans="1:20" hidden="1" x14ac:dyDescent="0.25">
      <c r="A6690">
        <v>3008</v>
      </c>
      <c r="B6690">
        <v>333</v>
      </c>
      <c r="C6690">
        <v>273.14845699190897</v>
      </c>
      <c r="D6690">
        <v>7.5293453160809196E-2</v>
      </c>
      <c r="E6690">
        <v>0</v>
      </c>
      <c r="F6690">
        <v>0.12801467747419301</v>
      </c>
      <c r="G6690">
        <v>336</v>
      </c>
      <c r="H6690">
        <v>4</v>
      </c>
      <c r="I6690">
        <v>188.30947880276901</v>
      </c>
      <c r="J6690">
        <v>257.05676634111097</v>
      </c>
      <c r="K6690">
        <v>-0.43962612747576502</v>
      </c>
      <c r="L6690">
        <v>22.605801</v>
      </c>
      <c r="M6690">
        <v>284.10170053675103</v>
      </c>
      <c r="N6690">
        <v>156.24779086111201</v>
      </c>
      <c r="O6690">
        <v>0.58502225481441295</v>
      </c>
      <c r="P6690">
        <v>4.4800000000000004</v>
      </c>
      <c r="Q6690">
        <v>0</v>
      </c>
      <c r="R6690">
        <v>0.89161169019756303</v>
      </c>
      <c r="S6690">
        <v>270.07297706101798</v>
      </c>
    </row>
    <row r="6691" spans="1:20" x14ac:dyDescent="0.25">
      <c r="A6691">
        <v>3008</v>
      </c>
      <c r="B6691">
        <v>1499</v>
      </c>
      <c r="C6691">
        <v>255.243954723766</v>
      </c>
      <c r="D6691">
        <v>9.7703309486191103E-2</v>
      </c>
      <c r="E6691">
        <v>0</v>
      </c>
      <c r="F6691">
        <v>-0.70292704679298101</v>
      </c>
      <c r="G6691">
        <v>336</v>
      </c>
      <c r="H6691">
        <v>4</v>
      </c>
      <c r="I6691">
        <v>159.71503674239099</v>
      </c>
      <c r="J6691">
        <v>224.793363827848</v>
      </c>
      <c r="K6691">
        <v>-0.43962612747576502</v>
      </c>
      <c r="L6691">
        <v>-39.488300000000002</v>
      </c>
      <c r="M6691">
        <v>215.59912534051301</v>
      </c>
      <c r="N6691">
        <v>121.352209588194</v>
      </c>
      <c r="O6691">
        <v>5.1278284257471096</v>
      </c>
      <c r="P6691">
        <v>-6.45</v>
      </c>
      <c r="Q6691">
        <v>0</v>
      </c>
      <c r="R6691">
        <v>1.3494145110913101</v>
      </c>
      <c r="S6691">
        <v>250.2855397422</v>
      </c>
      <c r="T6691">
        <f>IF(AND(C6691&gt;=$V$3,B6691=$V$1,A6691&lt;=2004),1,0)</f>
        <v>0</v>
      </c>
    </row>
    <row r="6692" spans="1:20" hidden="1" x14ac:dyDescent="0.25">
      <c r="A6692">
        <v>3008</v>
      </c>
      <c r="B6692">
        <v>1513</v>
      </c>
      <c r="C6692">
        <v>259.169545999592</v>
      </c>
      <c r="D6692">
        <v>0.10163180469625301</v>
      </c>
      <c r="E6692">
        <v>0</v>
      </c>
      <c r="F6692">
        <v>-0.69828396577457497</v>
      </c>
      <c r="G6692">
        <v>336</v>
      </c>
      <c r="H6692">
        <v>4</v>
      </c>
      <c r="I6692">
        <v>165.00600738443401</v>
      </c>
      <c r="J6692">
        <v>226.546395605898</v>
      </c>
      <c r="K6692">
        <v>-0.43962612747576502</v>
      </c>
      <c r="L6692">
        <v>-37.064602000000001</v>
      </c>
      <c r="M6692">
        <v>229.19873449648901</v>
      </c>
      <c r="N6692">
        <v>129.47930823655099</v>
      </c>
      <c r="O6692">
        <v>4.7985608751124502</v>
      </c>
      <c r="P6692">
        <v>-4</v>
      </c>
      <c r="Q6692">
        <v>0</v>
      </c>
      <c r="R6692">
        <v>1.5505923443157701</v>
      </c>
      <c r="S6692">
        <v>253.51937475402499</v>
      </c>
    </row>
    <row r="6693" spans="1:20" hidden="1" x14ac:dyDescent="0.25">
      <c r="A6693">
        <v>3008</v>
      </c>
      <c r="B6693">
        <v>3090</v>
      </c>
      <c r="C6693">
        <v>254.129506891609</v>
      </c>
      <c r="D6693">
        <v>8.24888332253121E-2</v>
      </c>
      <c r="E6693">
        <v>0</v>
      </c>
      <c r="F6693">
        <v>0.38220302690487101</v>
      </c>
      <c r="G6693">
        <v>336</v>
      </c>
      <c r="H6693">
        <v>4</v>
      </c>
      <c r="I6693">
        <v>136.34092803548299</v>
      </c>
      <c r="J6693">
        <v>233.00779464994699</v>
      </c>
      <c r="K6693">
        <v>-0.43962612747576502</v>
      </c>
      <c r="L6693">
        <v>47.642398999999997</v>
      </c>
      <c r="M6693">
        <v>213.56741210002201</v>
      </c>
      <c r="N6693">
        <v>118.389822201193</v>
      </c>
      <c r="O6693">
        <v>0.48452113114171302</v>
      </c>
      <c r="P6693">
        <v>-1.1000000000000001</v>
      </c>
      <c r="Q6693">
        <v>0</v>
      </c>
      <c r="R6693">
        <v>-0.65677191848539995</v>
      </c>
      <c r="S6693">
        <v>256.61151412056802</v>
      </c>
    </row>
    <row r="6694" spans="1:20" hidden="1" x14ac:dyDescent="0.25">
      <c r="A6694">
        <v>3009</v>
      </c>
      <c r="B6694">
        <v>333</v>
      </c>
      <c r="C6694">
        <v>273.14888557002098</v>
      </c>
      <c r="D6694">
        <v>7.5529255055969594E-2</v>
      </c>
      <c r="E6694">
        <v>0</v>
      </c>
      <c r="F6694">
        <v>-0.113758657274435</v>
      </c>
      <c r="G6694">
        <v>337</v>
      </c>
      <c r="H6694">
        <v>4</v>
      </c>
      <c r="I6694">
        <v>188.30947880276901</v>
      </c>
      <c r="J6694">
        <v>257.05719491922201</v>
      </c>
      <c r="K6694">
        <v>-0.43962612747576502</v>
      </c>
      <c r="L6694">
        <v>22.605801</v>
      </c>
      <c r="M6694">
        <v>284.085620849024</v>
      </c>
      <c r="N6694">
        <v>156.280800448446</v>
      </c>
      <c r="O6694">
        <v>0.58438539511147203</v>
      </c>
      <c r="P6694">
        <v>4.54</v>
      </c>
      <c r="Q6694">
        <v>0</v>
      </c>
      <c r="R6694">
        <v>0.88630544828075297</v>
      </c>
      <c r="S6694">
        <v>270.08743806891403</v>
      </c>
    </row>
    <row r="6695" spans="1:20" x14ac:dyDescent="0.25">
      <c r="A6695">
        <v>3009</v>
      </c>
      <c r="B6695">
        <v>1499</v>
      </c>
      <c r="C6695">
        <v>255.51792200609799</v>
      </c>
      <c r="D6695">
        <v>9.8009293932024399E-2</v>
      </c>
      <c r="E6695">
        <v>0</v>
      </c>
      <c r="F6695">
        <v>0.63577998377449696</v>
      </c>
      <c r="G6695">
        <v>337</v>
      </c>
      <c r="H6695">
        <v>4</v>
      </c>
      <c r="I6695">
        <v>159.71503674239099</v>
      </c>
      <c r="J6695">
        <v>225.067331110179</v>
      </c>
      <c r="K6695">
        <v>-0.43962612747576502</v>
      </c>
      <c r="L6695">
        <v>-39.488300000000002</v>
      </c>
      <c r="M6695">
        <v>216.60880465521299</v>
      </c>
      <c r="N6695">
        <v>121.955695886244</v>
      </c>
      <c r="O6695">
        <v>5.1677649707829501</v>
      </c>
      <c r="P6695">
        <v>-6.64</v>
      </c>
      <c r="Q6695">
        <v>0</v>
      </c>
      <c r="R6695">
        <v>1.4289380232518201</v>
      </c>
      <c r="S6695">
        <v>250.30885437270101</v>
      </c>
      <c r="T6695">
        <f>IF(AND(C6695&gt;=$V$3,B6695=$V$1,A6695&lt;=2004),1,0)</f>
        <v>0</v>
      </c>
    </row>
    <row r="6696" spans="1:20" hidden="1" x14ac:dyDescent="0.25">
      <c r="A6696">
        <v>3009</v>
      </c>
      <c r="B6696">
        <v>1513</v>
      </c>
      <c r="C6696">
        <v>259.44143003279999</v>
      </c>
      <c r="D6696">
        <v>0.101950092291654</v>
      </c>
      <c r="E6696">
        <v>0</v>
      </c>
      <c r="F6696">
        <v>0.61020941528874695</v>
      </c>
      <c r="G6696">
        <v>337</v>
      </c>
      <c r="H6696">
        <v>4</v>
      </c>
      <c r="I6696">
        <v>165.00600738443401</v>
      </c>
      <c r="J6696">
        <v>226.81827963910601</v>
      </c>
      <c r="K6696">
        <v>-0.43962612747576502</v>
      </c>
      <c r="L6696">
        <v>-37.064602000000001</v>
      </c>
      <c r="M6696">
        <v>230.24495230073799</v>
      </c>
      <c r="N6696">
        <v>130.10827734988499</v>
      </c>
      <c r="O6696">
        <v>4.8132992182339098</v>
      </c>
      <c r="P6696">
        <v>-4.13</v>
      </c>
      <c r="Q6696">
        <v>0</v>
      </c>
      <c r="R6696">
        <v>1.6282914118099601</v>
      </c>
      <c r="S6696">
        <v>253.545942045255</v>
      </c>
    </row>
    <row r="6697" spans="1:20" hidden="1" x14ac:dyDescent="0.25">
      <c r="A6697">
        <v>3009</v>
      </c>
      <c r="B6697">
        <v>3090</v>
      </c>
      <c r="C6697">
        <v>253.936000939194</v>
      </c>
      <c r="D6697">
        <v>8.2747169407112103E-2</v>
      </c>
      <c r="E6697">
        <v>0</v>
      </c>
      <c r="F6697">
        <v>-0.53568546707882803</v>
      </c>
      <c r="G6697">
        <v>337</v>
      </c>
      <c r="H6697">
        <v>4</v>
      </c>
      <c r="I6697">
        <v>136.34092803548299</v>
      </c>
      <c r="J6697">
        <v>232.81428869753199</v>
      </c>
      <c r="K6697">
        <v>-0.43962612747576502</v>
      </c>
      <c r="L6697">
        <v>47.642398999999997</v>
      </c>
      <c r="M6697">
        <v>212.85047374009099</v>
      </c>
      <c r="N6697">
        <v>118.024849020296</v>
      </c>
      <c r="O6697">
        <v>0.47973748507929997</v>
      </c>
      <c r="P6697">
        <v>-0.97</v>
      </c>
      <c r="Q6697">
        <v>0</v>
      </c>
      <c r="R6697">
        <v>-0.71527585259209103</v>
      </c>
      <c r="S6697">
        <v>256.59984364085602</v>
      </c>
    </row>
    <row r="6698" spans="1:20" hidden="1" x14ac:dyDescent="0.25">
      <c r="A6698">
        <v>3010</v>
      </c>
      <c r="B6698">
        <v>333</v>
      </c>
      <c r="C6698">
        <v>273.144150546182</v>
      </c>
      <c r="D6698">
        <v>7.5795972573938206E-2</v>
      </c>
      <c r="E6698">
        <v>0</v>
      </c>
      <c r="F6698">
        <v>0.13680763895293799</v>
      </c>
      <c r="G6698">
        <v>338</v>
      </c>
      <c r="H6698">
        <v>4</v>
      </c>
      <c r="I6698">
        <v>187.917364776677</v>
      </c>
      <c r="J6698">
        <v>257.05245989538298</v>
      </c>
      <c r="K6698">
        <v>-0.87911834057433902</v>
      </c>
      <c r="L6698">
        <v>22.605801</v>
      </c>
      <c r="M6698">
        <v>284.08740380861599</v>
      </c>
      <c r="N6698">
        <v>156.329024160335</v>
      </c>
      <c r="O6698">
        <v>0.58441790562651597</v>
      </c>
      <c r="P6698">
        <v>4.6100000000000003</v>
      </c>
      <c r="Q6698">
        <v>0</v>
      </c>
      <c r="R6698">
        <v>0.88226152042219597</v>
      </c>
      <c r="S6698">
        <v>270.10183309586301</v>
      </c>
    </row>
    <row r="6699" spans="1:20" x14ac:dyDescent="0.25">
      <c r="A6699">
        <v>3010</v>
      </c>
      <c r="B6699">
        <v>1499</v>
      </c>
      <c r="C6699">
        <v>255.819072977486</v>
      </c>
      <c r="D6699">
        <v>9.8355395526645198E-2</v>
      </c>
      <c r="E6699">
        <v>0</v>
      </c>
      <c r="F6699">
        <v>-0.72022759090578603</v>
      </c>
      <c r="G6699">
        <v>338</v>
      </c>
      <c r="H6699">
        <v>4</v>
      </c>
      <c r="I6699">
        <v>161.69591890632199</v>
      </c>
      <c r="J6699">
        <v>225.36848208156701</v>
      </c>
      <c r="K6699">
        <v>-0.87911834057433902</v>
      </c>
      <c r="L6699">
        <v>-39.488300000000002</v>
      </c>
      <c r="M6699">
        <v>217.54029530363201</v>
      </c>
      <c r="N6699">
        <v>122.520023509558</v>
      </c>
      <c r="O6699">
        <v>5.2074358597304498</v>
      </c>
      <c r="P6699">
        <v>-6.82</v>
      </c>
      <c r="Q6699">
        <v>0</v>
      </c>
      <c r="R6699">
        <v>1.5011722162675201</v>
      </c>
      <c r="S6699">
        <v>250.33334758022301</v>
      </c>
      <c r="T6699">
        <f>IF(AND(C6699&gt;=$V$3,B6699=$V$1,A6699&lt;=2004),1,0)</f>
        <v>0</v>
      </c>
    </row>
    <row r="6700" spans="1:20" hidden="1" x14ac:dyDescent="0.25">
      <c r="A6700">
        <v>3010</v>
      </c>
      <c r="B6700">
        <v>1513</v>
      </c>
      <c r="C6700">
        <v>259.73988716193497</v>
      </c>
      <c r="D6700">
        <v>0.10231011008280699</v>
      </c>
      <c r="E6700">
        <v>0</v>
      </c>
      <c r="F6700">
        <v>-0.70405099408576</v>
      </c>
      <c r="G6700">
        <v>338</v>
      </c>
      <c r="H6700">
        <v>4</v>
      </c>
      <c r="I6700">
        <v>166.92089687727201</v>
      </c>
      <c r="J6700">
        <v>227.116736768241</v>
      </c>
      <c r="K6700">
        <v>-0.87911834057433902</v>
      </c>
      <c r="L6700">
        <v>-37.064602000000001</v>
      </c>
      <c r="M6700">
        <v>231.212635465982</v>
      </c>
      <c r="N6700">
        <v>130.69810367162901</v>
      </c>
      <c r="O6700">
        <v>4.8292572929901301</v>
      </c>
      <c r="P6700">
        <v>-4.25</v>
      </c>
      <c r="Q6700">
        <v>0</v>
      </c>
      <c r="R6700">
        <v>1.69898787865604</v>
      </c>
      <c r="S6700">
        <v>253.57366282388301</v>
      </c>
    </row>
    <row r="6701" spans="1:20" hidden="1" x14ac:dyDescent="0.25">
      <c r="A6701">
        <v>3010</v>
      </c>
      <c r="B6701">
        <v>3090</v>
      </c>
      <c r="C6701">
        <v>253.72816287215801</v>
      </c>
      <c r="D6701">
        <v>8.3039375647287902E-2</v>
      </c>
      <c r="E6701">
        <v>0</v>
      </c>
      <c r="F6701">
        <v>0.379725257495373</v>
      </c>
      <c r="G6701">
        <v>338</v>
      </c>
      <c r="H6701">
        <v>4</v>
      </c>
      <c r="I6701">
        <v>134.96414021347601</v>
      </c>
      <c r="J6701">
        <v>232.606450630496</v>
      </c>
      <c r="K6701">
        <v>-0.87911834057433902</v>
      </c>
      <c r="L6701">
        <v>47.642398999999997</v>
      </c>
      <c r="M6701">
        <v>212.20291707432401</v>
      </c>
      <c r="N6701">
        <v>117.70230622099</v>
      </c>
      <c r="O6701">
        <v>0.47611321623117497</v>
      </c>
      <c r="P6701">
        <v>-0.82</v>
      </c>
      <c r="Q6701">
        <v>0</v>
      </c>
      <c r="R6701">
        <v>-0.76767800567692901</v>
      </c>
      <c r="S6701">
        <v>256.58731816476501</v>
      </c>
    </row>
    <row r="6702" spans="1:20" hidden="1" x14ac:dyDescent="0.25">
      <c r="A6702">
        <v>3011</v>
      </c>
      <c r="B6702">
        <v>333</v>
      </c>
      <c r="C6702">
        <v>273.14388831230502</v>
      </c>
      <c r="D6702">
        <v>7.6049398184315095E-2</v>
      </c>
      <c r="E6702">
        <v>0</v>
      </c>
      <c r="F6702">
        <v>-0.118504842482027</v>
      </c>
      <c r="G6702">
        <v>339</v>
      </c>
      <c r="H6702">
        <v>4</v>
      </c>
      <c r="I6702">
        <v>187.917364776677</v>
      </c>
      <c r="J6702">
        <v>257.052197661506</v>
      </c>
      <c r="K6702">
        <v>-0.87911834057433902</v>
      </c>
      <c r="L6702">
        <v>22.605801</v>
      </c>
      <c r="M6702">
        <v>284.06770575054702</v>
      </c>
      <c r="N6702">
        <v>156.36297448058301</v>
      </c>
      <c r="O6702">
        <v>0.58376138690051504</v>
      </c>
      <c r="P6702">
        <v>4.67</v>
      </c>
      <c r="Q6702">
        <v>0</v>
      </c>
      <c r="R6702">
        <v>0.876748537531573</v>
      </c>
      <c r="S6702">
        <v>270.11613817268397</v>
      </c>
    </row>
    <row r="6703" spans="1:20" x14ac:dyDescent="0.25">
      <c r="A6703">
        <v>3011</v>
      </c>
      <c r="B6703">
        <v>1499</v>
      </c>
      <c r="C6703">
        <v>256.09599714463798</v>
      </c>
      <c r="D6703">
        <v>9.8684249096284302E-2</v>
      </c>
      <c r="E6703">
        <v>0</v>
      </c>
      <c r="F6703">
        <v>0.64188384137809396</v>
      </c>
      <c r="G6703">
        <v>339</v>
      </c>
      <c r="H6703">
        <v>4</v>
      </c>
      <c r="I6703">
        <v>161.69591890632199</v>
      </c>
      <c r="J6703">
        <v>225.64540624871901</v>
      </c>
      <c r="K6703">
        <v>-0.87911834057433902</v>
      </c>
      <c r="L6703">
        <v>-39.488300000000002</v>
      </c>
      <c r="M6703">
        <v>218.567673427485</v>
      </c>
      <c r="N6703">
        <v>123.13663551577</v>
      </c>
      <c r="O6703">
        <v>5.2460465975456296</v>
      </c>
      <c r="P6703">
        <v>-7.01</v>
      </c>
      <c r="Q6703">
        <v>0</v>
      </c>
      <c r="R6703">
        <v>1.5809006778193</v>
      </c>
      <c r="S6703">
        <v>250.35914164165999</v>
      </c>
      <c r="T6703">
        <f>IF(AND(C6703&gt;=$V$3,B6703=$V$1,A6703&lt;=2004),1,0)</f>
        <v>0</v>
      </c>
    </row>
    <row r="6704" spans="1:20" hidden="1" x14ac:dyDescent="0.25">
      <c r="A6704">
        <v>3011</v>
      </c>
      <c r="B6704">
        <v>1513</v>
      </c>
      <c r="C6704">
        <v>260.01552342107101</v>
      </c>
      <c r="D6704">
        <v>0.102652186333233</v>
      </c>
      <c r="E6704">
        <v>0</v>
      </c>
      <c r="F6704">
        <v>0.60463464446463</v>
      </c>
      <c r="G6704">
        <v>339</v>
      </c>
      <c r="H6704">
        <v>4</v>
      </c>
      <c r="I6704">
        <v>166.92089687727201</v>
      </c>
      <c r="J6704">
        <v>227.392373027377</v>
      </c>
      <c r="K6704">
        <v>-0.87911834057433902</v>
      </c>
      <c r="L6704">
        <v>-37.064602000000001</v>
      </c>
      <c r="M6704">
        <v>232.278405533784</v>
      </c>
      <c r="N6704">
        <v>131.34151197819199</v>
      </c>
      <c r="O6704">
        <v>4.8450064121488401</v>
      </c>
      <c r="P6704">
        <v>-4.37</v>
      </c>
      <c r="Q6704">
        <v>0</v>
      </c>
      <c r="R6704">
        <v>1.7770098810406501</v>
      </c>
      <c r="S6704">
        <v>253.60265661374601</v>
      </c>
    </row>
    <row r="6705" spans="1:20" hidden="1" x14ac:dyDescent="0.25">
      <c r="A6705">
        <v>3011</v>
      </c>
      <c r="B6705">
        <v>3090</v>
      </c>
      <c r="C6705">
        <v>253.540508583442</v>
      </c>
      <c r="D6705">
        <v>8.3317019745570403E-2</v>
      </c>
      <c r="E6705">
        <v>0</v>
      </c>
      <c r="F6705">
        <v>-0.53476224341509604</v>
      </c>
      <c r="G6705">
        <v>339</v>
      </c>
      <c r="H6705">
        <v>4</v>
      </c>
      <c r="I6705">
        <v>134.96414021347601</v>
      </c>
      <c r="J6705">
        <v>232.41879634177999</v>
      </c>
      <c r="K6705">
        <v>-0.87911834057433902</v>
      </c>
      <c r="L6705">
        <v>47.642398999999997</v>
      </c>
      <c r="M6705">
        <v>211.50904574906801</v>
      </c>
      <c r="N6705">
        <v>117.35195490063499</v>
      </c>
      <c r="O6705">
        <v>0.471069405945165</v>
      </c>
      <c r="P6705">
        <v>-0.68</v>
      </c>
      <c r="Q6705">
        <v>0</v>
      </c>
      <c r="R6705">
        <v>-0.82396405447655696</v>
      </c>
      <c r="S6705">
        <v>256.57387432244099</v>
      </c>
    </row>
    <row r="6706" spans="1:20" hidden="1" x14ac:dyDescent="0.25">
      <c r="A6706">
        <v>3012</v>
      </c>
      <c r="B6706">
        <v>333</v>
      </c>
      <c r="C6706">
        <v>273.13813921923401</v>
      </c>
      <c r="D6706">
        <v>7.6326249822608605E-2</v>
      </c>
      <c r="E6706">
        <v>0</v>
      </c>
      <c r="F6706">
        <v>0.145372242124682</v>
      </c>
      <c r="G6706">
        <v>340</v>
      </c>
      <c r="H6706">
        <v>4</v>
      </c>
      <c r="I6706">
        <v>187.50766597979401</v>
      </c>
      <c r="J6706">
        <v>257.04644856843498</v>
      </c>
      <c r="K6706">
        <v>-1.3183427657101601</v>
      </c>
      <c r="L6706">
        <v>22.605801</v>
      </c>
      <c r="M6706">
        <v>284.06661486768098</v>
      </c>
      <c r="N6706">
        <v>156.41119812739299</v>
      </c>
      <c r="O6706">
        <v>0.58374137834155004</v>
      </c>
      <c r="P6706">
        <v>4.74</v>
      </c>
      <c r="Q6706">
        <v>0</v>
      </c>
      <c r="R6706">
        <v>0.87255046531912095</v>
      </c>
      <c r="S6706">
        <v>270.13037475353002</v>
      </c>
    </row>
    <row r="6707" spans="1:20" x14ac:dyDescent="0.25">
      <c r="A6707">
        <v>3012</v>
      </c>
      <c r="B6707">
        <v>1499</v>
      </c>
      <c r="C6707">
        <v>256.40030332827598</v>
      </c>
      <c r="D6707">
        <v>9.9043501065246106E-2</v>
      </c>
      <c r="E6707">
        <v>0</v>
      </c>
      <c r="F6707">
        <v>-0.72548244637686898</v>
      </c>
      <c r="G6707">
        <v>340</v>
      </c>
      <c r="H6707">
        <v>4</v>
      </c>
      <c r="I6707">
        <v>163.678253034584</v>
      </c>
      <c r="J6707">
        <v>225.94971243235801</v>
      </c>
      <c r="K6707">
        <v>-1.3183427657101601</v>
      </c>
      <c r="L6707">
        <v>-39.488300000000002</v>
      </c>
      <c r="M6707">
        <v>219.51560934733101</v>
      </c>
      <c r="N6707">
        <v>123.71226956775899</v>
      </c>
      <c r="O6707">
        <v>5.2852959279009903</v>
      </c>
      <c r="P6707">
        <v>-7.18</v>
      </c>
      <c r="Q6707">
        <v>0</v>
      </c>
      <c r="R6707">
        <v>1.6532724656130899</v>
      </c>
      <c r="S6707">
        <v>250.38611652512299</v>
      </c>
      <c r="T6707">
        <f>IF(AND(C6707&gt;=$V$3,B6707=$V$1,A6707&lt;=2004),1,0)</f>
        <v>0</v>
      </c>
    </row>
    <row r="6708" spans="1:20" hidden="1" x14ac:dyDescent="0.25">
      <c r="A6708">
        <v>3012</v>
      </c>
      <c r="B6708">
        <v>1513</v>
      </c>
      <c r="C6708">
        <v>260.31749378268597</v>
      </c>
      <c r="D6708">
        <v>0.103025883254435</v>
      </c>
      <c r="E6708">
        <v>0</v>
      </c>
      <c r="F6708">
        <v>-0.69771911050693602</v>
      </c>
      <c r="G6708">
        <v>340</v>
      </c>
      <c r="H6708">
        <v>4</v>
      </c>
      <c r="I6708">
        <v>168.83562834903401</v>
      </c>
      <c r="J6708">
        <v>227.694343388992</v>
      </c>
      <c r="K6708">
        <v>-1.3183427657101601</v>
      </c>
      <c r="L6708">
        <v>-37.064602000000001</v>
      </c>
      <c r="M6708">
        <v>233.265952539663</v>
      </c>
      <c r="N6708">
        <v>131.94475422120601</v>
      </c>
      <c r="O6708">
        <v>4.8615662779960598</v>
      </c>
      <c r="P6708">
        <v>-4.49</v>
      </c>
      <c r="Q6708">
        <v>0</v>
      </c>
      <c r="R6708">
        <v>1.8480884018591499</v>
      </c>
      <c r="S6708">
        <v>253.632810124619</v>
      </c>
    </row>
    <row r="6709" spans="1:20" hidden="1" x14ac:dyDescent="0.25">
      <c r="A6709">
        <v>3012</v>
      </c>
      <c r="B6709">
        <v>3090</v>
      </c>
      <c r="C6709">
        <v>253.33779834132</v>
      </c>
      <c r="D6709">
        <v>8.3620328568059593E-2</v>
      </c>
      <c r="E6709">
        <v>0</v>
      </c>
      <c r="F6709">
        <v>0.39890321328612299</v>
      </c>
      <c r="G6709">
        <v>340</v>
      </c>
      <c r="H6709">
        <v>4</v>
      </c>
      <c r="I6709">
        <v>133.57685872157001</v>
      </c>
      <c r="J6709">
        <v>232.21608609965801</v>
      </c>
      <c r="K6709">
        <v>-1.3183427657101601</v>
      </c>
      <c r="L6709">
        <v>47.642398999999997</v>
      </c>
      <c r="M6709">
        <v>210.884021411465</v>
      </c>
      <c r="N6709">
        <v>117.04268632525699</v>
      </c>
      <c r="O6709">
        <v>0.46660917031642002</v>
      </c>
      <c r="P6709">
        <v>-0.53</v>
      </c>
      <c r="Q6709">
        <v>0</v>
      </c>
      <c r="R6709">
        <v>-0.87416879365679101</v>
      </c>
      <c r="S6709">
        <v>256.55961133686202</v>
      </c>
    </row>
    <row r="6710" spans="1:20" hidden="1" x14ac:dyDescent="0.25">
      <c r="A6710">
        <v>3013</v>
      </c>
      <c r="B6710">
        <v>333</v>
      </c>
      <c r="C6710">
        <v>273.13695369699099</v>
      </c>
      <c r="D6710">
        <v>7.6582580471537903E-2</v>
      </c>
      <c r="E6710">
        <v>0</v>
      </c>
      <c r="F6710">
        <v>-0.120910065719222</v>
      </c>
      <c r="G6710">
        <v>341</v>
      </c>
      <c r="H6710">
        <v>4</v>
      </c>
      <c r="I6710">
        <v>187.50766597979401</v>
      </c>
      <c r="J6710">
        <v>257.04526304619299</v>
      </c>
      <c r="K6710">
        <v>-1.3183427657101601</v>
      </c>
      <c r="L6710">
        <v>22.605801</v>
      </c>
      <c r="M6710">
        <v>284.04269965058</v>
      </c>
      <c r="N6710">
        <v>156.44313341415699</v>
      </c>
      <c r="O6710">
        <v>0.583041380036881</v>
      </c>
      <c r="P6710">
        <v>4.8</v>
      </c>
      <c r="Q6710">
        <v>0</v>
      </c>
      <c r="R6710">
        <v>0.86679090516005997</v>
      </c>
      <c r="S6710">
        <v>270.14451736107901</v>
      </c>
    </row>
    <row r="6711" spans="1:20" x14ac:dyDescent="0.25">
      <c r="A6711">
        <v>3013</v>
      </c>
      <c r="B6711">
        <v>1499</v>
      </c>
      <c r="C6711">
        <v>256.68084356154998</v>
      </c>
      <c r="D6711">
        <v>9.9376124310319502E-2</v>
      </c>
      <c r="E6711">
        <v>0</v>
      </c>
      <c r="F6711">
        <v>0.62967372872849203</v>
      </c>
      <c r="G6711">
        <v>341</v>
      </c>
      <c r="H6711">
        <v>4</v>
      </c>
      <c r="I6711">
        <v>163.678253034584</v>
      </c>
      <c r="J6711">
        <v>226.23025266563101</v>
      </c>
      <c r="K6711">
        <v>-1.3183427657101601</v>
      </c>
      <c r="L6711">
        <v>-39.488300000000002</v>
      </c>
      <c r="M6711">
        <v>220.56082856262699</v>
      </c>
      <c r="N6711">
        <v>124.339924628064</v>
      </c>
      <c r="O6711">
        <v>5.3231089183957998</v>
      </c>
      <c r="P6711">
        <v>-7.35</v>
      </c>
      <c r="Q6711">
        <v>0</v>
      </c>
      <c r="R6711">
        <v>1.73319502984624</v>
      </c>
      <c r="S6711">
        <v>250.41439542949001</v>
      </c>
      <c r="T6711">
        <f>IF(AND(C6711&gt;=$V$3,B6711=$V$1,A6711&lt;=2004),1,0)</f>
        <v>0</v>
      </c>
    </row>
    <row r="6712" spans="1:20" hidden="1" x14ac:dyDescent="0.25">
      <c r="A6712">
        <v>3013</v>
      </c>
      <c r="B6712">
        <v>1513</v>
      </c>
      <c r="C6712">
        <v>260.59641518939799</v>
      </c>
      <c r="D6712">
        <v>0.10337188075296901</v>
      </c>
      <c r="E6712">
        <v>0</v>
      </c>
      <c r="F6712">
        <v>0.61067784522254698</v>
      </c>
      <c r="G6712">
        <v>341</v>
      </c>
      <c r="H6712">
        <v>4</v>
      </c>
      <c r="I6712">
        <v>168.83562834903401</v>
      </c>
      <c r="J6712">
        <v>227.97326479570401</v>
      </c>
      <c r="K6712">
        <v>-1.3183427657101601</v>
      </c>
      <c r="L6712">
        <v>-37.064602000000001</v>
      </c>
      <c r="M6712">
        <v>234.35146014150999</v>
      </c>
      <c r="N6712">
        <v>132.60037443032999</v>
      </c>
      <c r="O6712">
        <v>4.87910921123121</v>
      </c>
      <c r="P6712">
        <v>-4.6100000000000003</v>
      </c>
      <c r="Q6712">
        <v>0</v>
      </c>
      <c r="R6712">
        <v>1.9264217875940499</v>
      </c>
      <c r="S6712">
        <v>253.664241727275</v>
      </c>
    </row>
    <row r="6713" spans="1:20" hidden="1" x14ac:dyDescent="0.25">
      <c r="A6713">
        <v>3013</v>
      </c>
      <c r="B6713">
        <v>3090</v>
      </c>
      <c r="C6713">
        <v>253.15563321741499</v>
      </c>
      <c r="D6713">
        <v>8.3901155323407098E-2</v>
      </c>
      <c r="E6713">
        <v>0</v>
      </c>
      <c r="F6713">
        <v>-0.54433594113564898</v>
      </c>
      <c r="G6713">
        <v>341</v>
      </c>
      <c r="H6713">
        <v>4</v>
      </c>
      <c r="I6713">
        <v>133.57685872157001</v>
      </c>
      <c r="J6713">
        <v>232.03392097575301</v>
      </c>
      <c r="K6713">
        <v>-1.3183427657101601</v>
      </c>
      <c r="L6713">
        <v>47.642398999999997</v>
      </c>
      <c r="M6713">
        <v>210.210407376782</v>
      </c>
      <c r="N6713">
        <v>116.703371667048</v>
      </c>
      <c r="O6713">
        <v>0.46233816869940902</v>
      </c>
      <c r="P6713">
        <v>-0.37</v>
      </c>
      <c r="Q6713">
        <v>0</v>
      </c>
      <c r="R6713">
        <v>-0.92847635993587196</v>
      </c>
      <c r="S6713">
        <v>256.54446226607803</v>
      </c>
    </row>
    <row r="6714" spans="1:20" hidden="1" x14ac:dyDescent="0.25">
      <c r="A6714">
        <v>3014</v>
      </c>
      <c r="B6714">
        <v>333</v>
      </c>
      <c r="C6714">
        <v>273.13003997642397</v>
      </c>
      <c r="D6714">
        <v>7.68786844521651E-2</v>
      </c>
      <c r="E6714">
        <v>0</v>
      </c>
      <c r="F6714">
        <v>0.151766460711592</v>
      </c>
      <c r="G6714">
        <v>342</v>
      </c>
      <c r="H6714">
        <v>4</v>
      </c>
      <c r="I6714">
        <v>187.08049259046101</v>
      </c>
      <c r="J6714">
        <v>257.03834932562501</v>
      </c>
      <c r="K6714">
        <v>-1.7571656108684901</v>
      </c>
      <c r="L6714">
        <v>22.605801</v>
      </c>
      <c r="M6714">
        <v>284.03776827414299</v>
      </c>
      <c r="N6714">
        <v>156.49240160377499</v>
      </c>
      <c r="O6714">
        <v>0.58299056158581397</v>
      </c>
      <c r="P6714">
        <v>4.87</v>
      </c>
      <c r="Q6714">
        <v>0</v>
      </c>
      <c r="R6714">
        <v>0.86237357672617798</v>
      </c>
      <c r="S6714">
        <v>270.15858789525703</v>
      </c>
    </row>
    <row r="6715" spans="1:20" x14ac:dyDescent="0.25">
      <c r="A6715">
        <v>3014</v>
      </c>
      <c r="B6715">
        <v>1499</v>
      </c>
      <c r="C6715">
        <v>256.98889087104601</v>
      </c>
      <c r="D6715">
        <v>9.9760358764243703E-2</v>
      </c>
      <c r="E6715">
        <v>0</v>
      </c>
      <c r="F6715">
        <v>-0.72879612865052601</v>
      </c>
      <c r="G6715">
        <v>342</v>
      </c>
      <c r="H6715">
        <v>4</v>
      </c>
      <c r="I6715">
        <v>165.66131066397901</v>
      </c>
      <c r="J6715">
        <v>226.53829997512699</v>
      </c>
      <c r="K6715">
        <v>-1.7571656108684901</v>
      </c>
      <c r="L6715">
        <v>-39.488300000000002</v>
      </c>
      <c r="M6715">
        <v>221.52771997849399</v>
      </c>
      <c r="N6715">
        <v>124.92968882439899</v>
      </c>
      <c r="O6715">
        <v>5.3603484859991202</v>
      </c>
      <c r="P6715">
        <v>-7.51</v>
      </c>
      <c r="Q6715">
        <v>0</v>
      </c>
      <c r="R6715">
        <v>1.8058928185569501</v>
      </c>
      <c r="S6715">
        <v>250.443860474931</v>
      </c>
      <c r="T6715">
        <f>IF(AND(C6715&gt;=$V$3,B6715=$V$1,A6715&lt;=2004),1,0)</f>
        <v>0</v>
      </c>
    </row>
    <row r="6716" spans="1:20" hidden="1" x14ac:dyDescent="0.25">
      <c r="A6716">
        <v>3014</v>
      </c>
      <c r="B6716">
        <v>1513</v>
      </c>
      <c r="C6716">
        <v>260.90195718867699</v>
      </c>
      <c r="D6716">
        <v>0.103771564665256</v>
      </c>
      <c r="E6716">
        <v>0</v>
      </c>
      <c r="F6716">
        <v>-0.70530987344641105</v>
      </c>
      <c r="G6716">
        <v>342</v>
      </c>
      <c r="H6716">
        <v>4</v>
      </c>
      <c r="I6716">
        <v>170.74949087717101</v>
      </c>
      <c r="J6716">
        <v>228.27880679498301</v>
      </c>
      <c r="K6716">
        <v>-1.7571656108684901</v>
      </c>
      <c r="L6716">
        <v>-37.064602000000001</v>
      </c>
      <c r="M6716">
        <v>235.35747427681699</v>
      </c>
      <c r="N6716">
        <v>133.217761431898</v>
      </c>
      <c r="O6716">
        <v>4.8983966438428004</v>
      </c>
      <c r="P6716">
        <v>-4.72</v>
      </c>
      <c r="Q6716">
        <v>0</v>
      </c>
      <c r="R6716">
        <v>1.9977444971087299</v>
      </c>
      <c r="S6716">
        <v>253.69683703513701</v>
      </c>
    </row>
    <row r="6717" spans="1:20" hidden="1" x14ac:dyDescent="0.25">
      <c r="A6717">
        <v>3014</v>
      </c>
      <c r="B6717">
        <v>3090</v>
      </c>
      <c r="C6717">
        <v>252.95817174058499</v>
      </c>
      <c r="D6717">
        <v>8.4225556328407405E-2</v>
      </c>
      <c r="E6717">
        <v>0</v>
      </c>
      <c r="F6717">
        <v>0.40527262319209301</v>
      </c>
      <c r="G6717">
        <v>342</v>
      </c>
      <c r="H6717">
        <v>4</v>
      </c>
      <c r="I6717">
        <v>132.17962119310101</v>
      </c>
      <c r="J6717">
        <v>231.83645949892301</v>
      </c>
      <c r="K6717">
        <v>-1.7571656108684901</v>
      </c>
      <c r="L6717">
        <v>47.642398999999997</v>
      </c>
      <c r="M6717">
        <v>209.606443459997</v>
      </c>
      <c r="N6717">
        <v>116.407770558162</v>
      </c>
      <c r="O6717">
        <v>0.45750843865112401</v>
      </c>
      <c r="P6717">
        <v>-0.21</v>
      </c>
      <c r="Q6717">
        <v>0</v>
      </c>
      <c r="R6717">
        <v>-0.97660778695144002</v>
      </c>
      <c r="S6717">
        <v>256.52852788031299</v>
      </c>
    </row>
    <row r="6718" spans="1:20" hidden="1" x14ac:dyDescent="0.25">
      <c r="A6718">
        <v>3015</v>
      </c>
      <c r="B6718">
        <v>333</v>
      </c>
      <c r="C6718">
        <v>273.12796380437999</v>
      </c>
      <c r="D6718">
        <v>7.7163926703517696E-2</v>
      </c>
      <c r="E6718">
        <v>0</v>
      </c>
      <c r="F6718">
        <v>-0.12816902129402999</v>
      </c>
      <c r="G6718">
        <v>343</v>
      </c>
      <c r="H6718">
        <v>4</v>
      </c>
      <c r="I6718">
        <v>187.08049259046101</v>
      </c>
      <c r="J6718">
        <v>257.03627315358102</v>
      </c>
      <c r="K6718">
        <v>-1.7571656108684901</v>
      </c>
      <c r="L6718">
        <v>22.605801</v>
      </c>
      <c r="M6718">
        <v>284.00901078564698</v>
      </c>
      <c r="N6718">
        <v>156.52651224715399</v>
      </c>
      <c r="O6718">
        <v>0.58224411539289</v>
      </c>
      <c r="P6718">
        <v>4.93</v>
      </c>
      <c r="Q6718">
        <v>0</v>
      </c>
      <c r="R6718">
        <v>0.85632624111440003</v>
      </c>
      <c r="S6718">
        <v>270.172559760779</v>
      </c>
    </row>
    <row r="6719" spans="1:20" x14ac:dyDescent="0.25">
      <c r="A6719">
        <v>3015</v>
      </c>
      <c r="B6719">
        <v>1499</v>
      </c>
      <c r="C6719">
        <v>257.27332055257898</v>
      </c>
      <c r="D6719">
        <v>0.100130498674056</v>
      </c>
      <c r="E6719">
        <v>0</v>
      </c>
      <c r="F6719">
        <v>0.62574399733380304</v>
      </c>
      <c r="G6719">
        <v>343</v>
      </c>
      <c r="H6719">
        <v>4</v>
      </c>
      <c r="I6719">
        <v>165.66131066397901</v>
      </c>
      <c r="J6719">
        <v>226.82272965666101</v>
      </c>
      <c r="K6719">
        <v>-1.7571656108684901</v>
      </c>
      <c r="L6719">
        <v>-39.488300000000002</v>
      </c>
      <c r="M6719">
        <v>222.5930735343</v>
      </c>
      <c r="N6719">
        <v>125.573639973225</v>
      </c>
      <c r="O6719">
        <v>5.3962899681985901</v>
      </c>
      <c r="P6719">
        <v>-7.67</v>
      </c>
      <c r="Q6719">
        <v>0</v>
      </c>
      <c r="R6719">
        <v>1.88617589110962</v>
      </c>
      <c r="S6719">
        <v>250.474635423351</v>
      </c>
      <c r="T6719">
        <f>IF(AND(C6719&gt;=$V$3,B6719=$V$1,A6719&lt;=2004),1,0)</f>
        <v>0</v>
      </c>
    </row>
    <row r="6720" spans="1:20" hidden="1" x14ac:dyDescent="0.25">
      <c r="A6720">
        <v>3015</v>
      </c>
      <c r="B6720">
        <v>1513</v>
      </c>
      <c r="C6720">
        <v>261.18515758845899</v>
      </c>
      <c r="D6720">
        <v>0.104156587314153</v>
      </c>
      <c r="E6720">
        <v>0</v>
      </c>
      <c r="F6720">
        <v>0.59193660341036303</v>
      </c>
      <c r="G6720">
        <v>343</v>
      </c>
      <c r="H6720">
        <v>4</v>
      </c>
      <c r="I6720">
        <v>170.74949087717101</v>
      </c>
      <c r="J6720">
        <v>228.56200719476499</v>
      </c>
      <c r="K6720">
        <v>-1.7571656108684901</v>
      </c>
      <c r="L6720">
        <v>-37.064602000000001</v>
      </c>
      <c r="M6720">
        <v>236.46321724818901</v>
      </c>
      <c r="N6720">
        <v>133.89014265380899</v>
      </c>
      <c r="O6720">
        <v>4.9184807781248603</v>
      </c>
      <c r="P6720">
        <v>-4.82</v>
      </c>
      <c r="Q6720">
        <v>0</v>
      </c>
      <c r="R6720">
        <v>2.0764034853411499</v>
      </c>
      <c r="S6720">
        <v>253.73071574733001</v>
      </c>
    </row>
    <row r="6721" spans="1:20" hidden="1" x14ac:dyDescent="0.25">
      <c r="A6721">
        <v>3015</v>
      </c>
      <c r="B6721">
        <v>3090</v>
      </c>
      <c r="C6721">
        <v>252.78091848804601</v>
      </c>
      <c r="D6721">
        <v>8.4538057608570305E-2</v>
      </c>
      <c r="E6721">
        <v>0</v>
      </c>
      <c r="F6721">
        <v>-0.53541011393709503</v>
      </c>
      <c r="G6721">
        <v>343</v>
      </c>
      <c r="H6721">
        <v>4</v>
      </c>
      <c r="I6721">
        <v>132.17962119310101</v>
      </c>
      <c r="J6721">
        <v>231.659206246384</v>
      </c>
      <c r="K6721">
        <v>-1.7571656108684901</v>
      </c>
      <c r="L6721">
        <v>47.642398999999997</v>
      </c>
      <c r="M6721">
        <v>208.953235831981</v>
      </c>
      <c r="N6721">
        <v>116.083041242497</v>
      </c>
      <c r="O6721">
        <v>0.45212695794123697</v>
      </c>
      <c r="P6721">
        <v>-0.05</v>
      </c>
      <c r="Q6721">
        <v>0</v>
      </c>
      <c r="R6721">
        <v>-1.0289210692478501</v>
      </c>
      <c r="S6721">
        <v>256.51173994818902</v>
      </c>
    </row>
    <row r="6722" spans="1:20" hidden="1" x14ac:dyDescent="0.25">
      <c r="A6722">
        <v>3016</v>
      </c>
      <c r="B6722">
        <v>333</v>
      </c>
      <c r="C6722">
        <v>273.11993182429399</v>
      </c>
      <c r="D6722">
        <v>7.7481705720910399E-2</v>
      </c>
      <c r="E6722">
        <v>0</v>
      </c>
      <c r="F6722">
        <v>0.157796928859853</v>
      </c>
      <c r="G6722">
        <v>344</v>
      </c>
      <c r="H6722">
        <v>4</v>
      </c>
      <c r="I6722">
        <v>186.63597602524899</v>
      </c>
      <c r="J6722">
        <v>257.02824117349502</v>
      </c>
      <c r="K6722">
        <v>-2.1954532063596899</v>
      </c>
      <c r="L6722">
        <v>22.605801</v>
      </c>
      <c r="M6722">
        <v>284.00037541408301</v>
      </c>
      <c r="N6722">
        <v>156.57726928777799</v>
      </c>
      <c r="O6722">
        <v>0.582143975616636</v>
      </c>
      <c r="P6722">
        <v>5</v>
      </c>
      <c r="Q6722">
        <v>0</v>
      </c>
      <c r="R6722">
        <v>0.85170144646510104</v>
      </c>
      <c r="S6722">
        <v>270.186456167899</v>
      </c>
    </row>
    <row r="6723" spans="1:20" x14ac:dyDescent="0.25">
      <c r="A6723">
        <v>3016</v>
      </c>
      <c r="B6723">
        <v>1499</v>
      </c>
      <c r="C6723">
        <v>257.58538082557499</v>
      </c>
      <c r="D6723">
        <v>0.100542859382473</v>
      </c>
      <c r="E6723">
        <v>0</v>
      </c>
      <c r="F6723">
        <v>-0.73206891775614202</v>
      </c>
      <c r="G6723">
        <v>344</v>
      </c>
      <c r="H6723">
        <v>4</v>
      </c>
      <c r="I6723">
        <v>167.64436086546499</v>
      </c>
      <c r="J6723">
        <v>227.13478992965599</v>
      </c>
      <c r="K6723">
        <v>-2.1954532063596899</v>
      </c>
      <c r="L6723">
        <v>-39.488300000000002</v>
      </c>
      <c r="M6723">
        <v>223.58015531842699</v>
      </c>
      <c r="N6723">
        <v>126.17865730242499</v>
      </c>
      <c r="O6723">
        <v>5.4321459922711899</v>
      </c>
      <c r="P6723">
        <v>-7.82</v>
      </c>
      <c r="Q6723">
        <v>0</v>
      </c>
      <c r="R6723">
        <v>1.9592752372256901</v>
      </c>
      <c r="S6723">
        <v>250.50660306467699</v>
      </c>
      <c r="T6723">
        <f>IF(AND(C6723&gt;=$V$3,B6723=$V$1,A6723&lt;=2004),1,0)</f>
        <v>0</v>
      </c>
    </row>
    <row r="6724" spans="1:20" hidden="1" x14ac:dyDescent="0.25">
      <c r="A6724">
        <v>3016</v>
      </c>
      <c r="B6724">
        <v>1513</v>
      </c>
      <c r="C6724">
        <v>261.49512143954701</v>
      </c>
      <c r="D6724">
        <v>0.104585528393044</v>
      </c>
      <c r="E6724">
        <v>0</v>
      </c>
      <c r="F6724">
        <v>-0.70909517614114603</v>
      </c>
      <c r="G6724">
        <v>344</v>
      </c>
      <c r="H6724">
        <v>4</v>
      </c>
      <c r="I6724">
        <v>172.66177283044701</v>
      </c>
      <c r="J6724">
        <v>228.871971045853</v>
      </c>
      <c r="K6724">
        <v>-2.1954532063596899</v>
      </c>
      <c r="L6724">
        <v>-37.064602000000001</v>
      </c>
      <c r="M6724">
        <v>237.49158195855401</v>
      </c>
      <c r="N6724">
        <v>134.52432947460201</v>
      </c>
      <c r="O6724">
        <v>4.9386694418373001</v>
      </c>
      <c r="P6724">
        <v>-4.92</v>
      </c>
      <c r="Q6724">
        <v>0</v>
      </c>
      <c r="R6724">
        <v>2.1482541151777701</v>
      </c>
      <c r="S6724">
        <v>253.76576677830599</v>
      </c>
    </row>
    <row r="6725" spans="1:20" hidden="1" x14ac:dyDescent="0.25">
      <c r="A6725">
        <v>3016</v>
      </c>
      <c r="B6725">
        <v>3090</v>
      </c>
      <c r="C6725">
        <v>252.58781070133401</v>
      </c>
      <c r="D6725">
        <v>8.4886205014058802E-2</v>
      </c>
      <c r="E6725">
        <v>0</v>
      </c>
      <c r="F6725">
        <v>0.42006157676932898</v>
      </c>
      <c r="G6725">
        <v>344</v>
      </c>
      <c r="H6725">
        <v>4</v>
      </c>
      <c r="I6725">
        <v>130.77298100423999</v>
      </c>
      <c r="J6725">
        <v>231.466098459672</v>
      </c>
      <c r="K6725">
        <v>-2.1954532063596899</v>
      </c>
      <c r="L6725">
        <v>47.642398999999997</v>
      </c>
      <c r="M6725">
        <v>208.36817895880401</v>
      </c>
      <c r="N6725">
        <v>115.800171027594</v>
      </c>
      <c r="O6725">
        <v>0.44674273903036699</v>
      </c>
      <c r="P6725">
        <v>0.11</v>
      </c>
      <c r="Q6725">
        <v>0</v>
      </c>
      <c r="R6725">
        <v>-1.07516467705542</v>
      </c>
      <c r="S6725">
        <v>256.494197502845</v>
      </c>
    </row>
    <row r="6726" spans="1:20" hidden="1" x14ac:dyDescent="0.25">
      <c r="A6726">
        <v>3017</v>
      </c>
      <c r="B6726">
        <v>333</v>
      </c>
      <c r="C6726">
        <v>273.11692388485898</v>
      </c>
      <c r="D6726">
        <v>7.7785597491602396E-2</v>
      </c>
      <c r="E6726">
        <v>0</v>
      </c>
      <c r="F6726">
        <v>-0.133110083865351</v>
      </c>
      <c r="G6726">
        <v>345</v>
      </c>
      <c r="H6726">
        <v>4</v>
      </c>
      <c r="I6726">
        <v>186.63597602524899</v>
      </c>
      <c r="J6726">
        <v>257.02523323406098</v>
      </c>
      <c r="K6726">
        <v>-2.1954532063596899</v>
      </c>
      <c r="L6726">
        <v>22.605801</v>
      </c>
      <c r="M6726">
        <v>283.96697005040198</v>
      </c>
      <c r="N6726">
        <v>156.61180363445899</v>
      </c>
      <c r="O6726">
        <v>0.58099492922760099</v>
      </c>
      <c r="P6726">
        <v>5.0599999999999996</v>
      </c>
      <c r="Q6726">
        <v>0</v>
      </c>
      <c r="R6726">
        <v>0.84538202657299699</v>
      </c>
      <c r="S6726">
        <v>270.20024946702102</v>
      </c>
    </row>
    <row r="6727" spans="1:20" x14ac:dyDescent="0.25">
      <c r="A6727">
        <v>3017</v>
      </c>
      <c r="B6727">
        <v>1499</v>
      </c>
      <c r="C6727">
        <v>257.87430305700298</v>
      </c>
      <c r="D6727">
        <v>0.100937199533918</v>
      </c>
      <c r="E6727">
        <v>0</v>
      </c>
      <c r="F6727">
        <v>0.613037522929339</v>
      </c>
      <c r="G6727">
        <v>345</v>
      </c>
      <c r="H6727">
        <v>4</v>
      </c>
      <c r="I6727">
        <v>167.64436086546499</v>
      </c>
      <c r="J6727">
        <v>227.42371216108501</v>
      </c>
      <c r="K6727">
        <v>-2.1954532063596899</v>
      </c>
      <c r="L6727">
        <v>-39.488300000000002</v>
      </c>
      <c r="M6727">
        <v>224.66689885239401</v>
      </c>
      <c r="N6727">
        <v>126.838133591484</v>
      </c>
      <c r="O6727">
        <v>5.4670940512412303</v>
      </c>
      <c r="P6727">
        <v>-7.96</v>
      </c>
      <c r="Q6727">
        <v>0</v>
      </c>
      <c r="R6727">
        <v>2.03999357421693</v>
      </c>
      <c r="S6727">
        <v>250.53988771077999</v>
      </c>
      <c r="T6727">
        <f>IF(AND(C6727&gt;=$V$3,B6727=$V$1,A6727&lt;=2004),1,0)</f>
        <v>0</v>
      </c>
    </row>
    <row r="6728" spans="1:20" hidden="1" x14ac:dyDescent="0.25">
      <c r="A6728">
        <v>3017</v>
      </c>
      <c r="B6728">
        <v>1513</v>
      </c>
      <c r="C6728">
        <v>261.78250155773702</v>
      </c>
      <c r="D6728">
        <v>0.10499572433693</v>
      </c>
      <c r="E6728">
        <v>0</v>
      </c>
      <c r="F6728">
        <v>0.59835197824227704</v>
      </c>
      <c r="G6728">
        <v>345</v>
      </c>
      <c r="H6728">
        <v>4</v>
      </c>
      <c r="I6728">
        <v>172.66177283044701</v>
      </c>
      <c r="J6728">
        <v>229.15935116404299</v>
      </c>
      <c r="K6728">
        <v>-2.1954532063596899</v>
      </c>
      <c r="L6728">
        <v>-37.064602000000001</v>
      </c>
      <c r="M6728">
        <v>238.62097158404899</v>
      </c>
      <c r="N6728">
        <v>135.213806323992</v>
      </c>
      <c r="O6728">
        <v>4.9594558356213296</v>
      </c>
      <c r="P6728">
        <v>-5.0199999999999996</v>
      </c>
      <c r="Q6728">
        <v>0</v>
      </c>
      <c r="R6728">
        <v>2.2274797110985798</v>
      </c>
      <c r="S6728">
        <v>253.802110458415</v>
      </c>
    </row>
    <row r="6729" spans="1:20" hidden="1" x14ac:dyDescent="0.25">
      <c r="A6729">
        <v>3017</v>
      </c>
      <c r="B6729">
        <v>3090</v>
      </c>
      <c r="C6729">
        <v>252.41500769854099</v>
      </c>
      <c r="D6729">
        <v>8.5219138045269593E-2</v>
      </c>
      <c r="E6729">
        <v>0</v>
      </c>
      <c r="F6729">
        <v>-0.53796853058062</v>
      </c>
      <c r="G6729">
        <v>345</v>
      </c>
      <c r="H6729">
        <v>4</v>
      </c>
      <c r="I6729">
        <v>130.77298100423999</v>
      </c>
      <c r="J6729">
        <v>231.29329545687801</v>
      </c>
      <c r="K6729">
        <v>-2.1954532063596899</v>
      </c>
      <c r="L6729">
        <v>47.642398999999997</v>
      </c>
      <c r="M6729">
        <v>207.73219055584499</v>
      </c>
      <c r="N6729">
        <v>115.486811349436</v>
      </c>
      <c r="O6729">
        <v>0.441487345985908</v>
      </c>
      <c r="P6729">
        <v>0.28000000000000003</v>
      </c>
      <c r="Q6729">
        <v>0</v>
      </c>
      <c r="R6729">
        <v>-1.1257598758795899</v>
      </c>
      <c r="S6729">
        <v>256.47582954348502</v>
      </c>
    </row>
    <row r="6730" spans="1:20" hidden="1" x14ac:dyDescent="0.25">
      <c r="A6730">
        <v>3018</v>
      </c>
      <c r="B6730">
        <v>333</v>
      </c>
      <c r="C6730">
        <v>273.107551597319</v>
      </c>
      <c r="D6730">
        <v>7.8097131846231002E-2</v>
      </c>
      <c r="E6730">
        <v>0</v>
      </c>
      <c r="F6730">
        <v>0.16862108317816399</v>
      </c>
      <c r="G6730">
        <v>346</v>
      </c>
      <c r="H6730">
        <v>4</v>
      </c>
      <c r="I6730">
        <v>186.17426903151301</v>
      </c>
      <c r="J6730">
        <v>257.01586094651998</v>
      </c>
      <c r="K6730">
        <v>-2.6330720455364101</v>
      </c>
      <c r="L6730">
        <v>22.605801</v>
      </c>
      <c r="M6730">
        <v>283.95446065453001</v>
      </c>
      <c r="N6730">
        <v>156.659052078179</v>
      </c>
      <c r="O6730">
        <v>0.58076936564554205</v>
      </c>
      <c r="P6730">
        <v>5.13</v>
      </c>
      <c r="Q6730">
        <v>0</v>
      </c>
      <c r="R6730">
        <v>0.84054017112109203</v>
      </c>
      <c r="S6730">
        <v>270.21396376616599</v>
      </c>
    </row>
    <row r="6731" spans="1:20" x14ac:dyDescent="0.25">
      <c r="A6731">
        <v>3018</v>
      </c>
      <c r="B6731">
        <v>1499</v>
      </c>
      <c r="C6731">
        <v>258.19110527061798</v>
      </c>
      <c r="D6731">
        <v>0.10134145695854201</v>
      </c>
      <c r="E6731">
        <v>0</v>
      </c>
      <c r="F6731">
        <v>-0.73867667521258895</v>
      </c>
      <c r="G6731">
        <v>346</v>
      </c>
      <c r="H6731">
        <v>4</v>
      </c>
      <c r="I6731">
        <v>169.62667064530399</v>
      </c>
      <c r="J6731">
        <v>227.74051437470001</v>
      </c>
      <c r="K6731">
        <v>-2.6330720455364101</v>
      </c>
      <c r="L6731">
        <v>-39.488300000000002</v>
      </c>
      <c r="M6731">
        <v>225.676592110614</v>
      </c>
      <c r="N6731">
        <v>127.45558849619501</v>
      </c>
      <c r="O6731">
        <v>5.5007890602056699</v>
      </c>
      <c r="P6731">
        <v>-8.09</v>
      </c>
      <c r="Q6731">
        <v>0</v>
      </c>
      <c r="R6731">
        <v>2.11366434747874</v>
      </c>
      <c r="S6731">
        <v>250.574374373225</v>
      </c>
      <c r="T6731">
        <f>IF(AND(C6731&gt;=$V$3,B6731=$V$1,A6731&lt;=2004),1,0)</f>
        <v>0</v>
      </c>
    </row>
    <row r="6732" spans="1:20" hidden="1" x14ac:dyDescent="0.25">
      <c r="A6732">
        <v>3018</v>
      </c>
      <c r="B6732">
        <v>1513</v>
      </c>
      <c r="C6732">
        <v>262.09701414217102</v>
      </c>
      <c r="D6732">
        <v>0.105416236311832</v>
      </c>
      <c r="E6732">
        <v>0</v>
      </c>
      <c r="F6732">
        <v>-0.71887237135365101</v>
      </c>
      <c r="G6732">
        <v>346</v>
      </c>
      <c r="H6732">
        <v>4</v>
      </c>
      <c r="I6732">
        <v>174.57176228161899</v>
      </c>
      <c r="J6732">
        <v>229.47386374847599</v>
      </c>
      <c r="K6732">
        <v>-2.6330720455364101</v>
      </c>
      <c r="L6732">
        <v>-37.064602000000001</v>
      </c>
      <c r="M6732">
        <v>239.67166882163701</v>
      </c>
      <c r="N6732">
        <v>135.86027504051299</v>
      </c>
      <c r="O6732">
        <v>4.9814709449488701</v>
      </c>
      <c r="P6732">
        <v>-5.0999999999999996</v>
      </c>
      <c r="Q6732">
        <v>0</v>
      </c>
      <c r="R6732">
        <v>2.2998245053382398</v>
      </c>
      <c r="S6732">
        <v>253.83963452012</v>
      </c>
    </row>
    <row r="6733" spans="1:20" hidden="1" x14ac:dyDescent="0.25">
      <c r="A6733">
        <v>3018</v>
      </c>
      <c r="B6733">
        <v>3090</v>
      </c>
      <c r="C6733">
        <v>252.225696742759</v>
      </c>
      <c r="D6733">
        <v>8.5560444020013907E-2</v>
      </c>
      <c r="E6733">
        <v>0</v>
      </c>
      <c r="F6733">
        <v>0.43737378246974301</v>
      </c>
      <c r="G6733">
        <v>346</v>
      </c>
      <c r="H6733">
        <v>4</v>
      </c>
      <c r="I6733">
        <v>129.35750696098799</v>
      </c>
      <c r="J6733">
        <v>231.10398450109699</v>
      </c>
      <c r="K6733">
        <v>-2.6330720455364101</v>
      </c>
      <c r="L6733">
        <v>47.642398999999997</v>
      </c>
      <c r="M6733">
        <v>207.16431000896199</v>
      </c>
      <c r="N6733">
        <v>115.21198742833199</v>
      </c>
      <c r="O6733">
        <v>0.435456002780514</v>
      </c>
      <c r="P6733">
        <v>0.44</v>
      </c>
      <c r="Q6733">
        <v>0</v>
      </c>
      <c r="R6733">
        <v>-1.17026565171848</v>
      </c>
      <c r="S6733">
        <v>256.456735425467</v>
      </c>
    </row>
    <row r="6734" spans="1:20" hidden="1" x14ac:dyDescent="0.25">
      <c r="A6734">
        <v>3019</v>
      </c>
      <c r="B6734">
        <v>333</v>
      </c>
      <c r="C6734">
        <v>273.091332659709</v>
      </c>
      <c r="D6734">
        <v>7.8385957898100794E-2</v>
      </c>
      <c r="E6734">
        <v>0</v>
      </c>
      <c r="F6734">
        <v>0.18139953032496001</v>
      </c>
      <c r="G6734">
        <v>347</v>
      </c>
      <c r="H6734">
        <v>4</v>
      </c>
      <c r="I6734">
        <v>185.69554574344801</v>
      </c>
      <c r="J6734">
        <v>256.99964200890997</v>
      </c>
      <c r="K6734">
        <v>-3.06988882546091</v>
      </c>
      <c r="L6734">
        <v>22.605801</v>
      </c>
      <c r="M6734">
        <v>283.91548590582602</v>
      </c>
      <c r="N6734">
        <v>156.68762337409899</v>
      </c>
      <c r="O6734">
        <v>0.57933275353285896</v>
      </c>
      <c r="P6734">
        <v>5.19</v>
      </c>
      <c r="Q6734">
        <v>0</v>
      </c>
      <c r="R6734">
        <v>0.83388697616566498</v>
      </c>
      <c r="S6734">
        <v>270.227569511421</v>
      </c>
    </row>
    <row r="6735" spans="1:20" x14ac:dyDescent="0.25">
      <c r="A6735">
        <v>3019</v>
      </c>
      <c r="B6735">
        <v>1499</v>
      </c>
      <c r="C6735">
        <v>258.53363029161198</v>
      </c>
      <c r="D6735">
        <v>0.10171624732807399</v>
      </c>
      <c r="E6735">
        <v>0</v>
      </c>
      <c r="F6735">
        <v>-0.68152277764774805</v>
      </c>
      <c r="G6735">
        <v>347</v>
      </c>
      <c r="H6735">
        <v>4</v>
      </c>
      <c r="I6735">
        <v>171.60750533671199</v>
      </c>
      <c r="J6735">
        <v>228.08303939569299</v>
      </c>
      <c r="K6735">
        <v>-3.06988882546091</v>
      </c>
      <c r="L6735">
        <v>-39.488300000000002</v>
      </c>
      <c r="M6735">
        <v>226.78762488376501</v>
      </c>
      <c r="N6735">
        <v>128.12714158690801</v>
      </c>
      <c r="O6735">
        <v>5.5332277018481202</v>
      </c>
      <c r="P6735">
        <v>-8.2200000000000006</v>
      </c>
      <c r="Q6735">
        <v>0</v>
      </c>
      <c r="R6735">
        <v>2.1950232952716902</v>
      </c>
      <c r="S6735">
        <v>250.610188492688</v>
      </c>
      <c r="T6735">
        <f>IF(AND(C6735&gt;=$V$3,B6735=$V$1,A6735&lt;=2004),1,0)</f>
        <v>0</v>
      </c>
    </row>
    <row r="6736" spans="1:20" hidden="1" x14ac:dyDescent="0.25">
      <c r="A6736">
        <v>3019</v>
      </c>
      <c r="B6736">
        <v>1513</v>
      </c>
      <c r="C6736">
        <v>262.43609004380102</v>
      </c>
      <c r="D6736">
        <v>0.105806096408062</v>
      </c>
      <c r="E6736">
        <v>0</v>
      </c>
      <c r="F6736">
        <v>-0.65080318820902805</v>
      </c>
      <c r="G6736">
        <v>347</v>
      </c>
      <c r="H6736">
        <v>4</v>
      </c>
      <c r="I6736">
        <v>176.47874740934901</v>
      </c>
      <c r="J6736">
        <v>229.81293965010701</v>
      </c>
      <c r="K6736">
        <v>-3.06988882546091</v>
      </c>
      <c r="L6736">
        <v>-37.064602000000001</v>
      </c>
      <c r="M6736">
        <v>240.82553830159699</v>
      </c>
      <c r="N6736">
        <v>136.561839622957</v>
      </c>
      <c r="O6736">
        <v>5.0029438217093096</v>
      </c>
      <c r="P6736">
        <v>-5.19</v>
      </c>
      <c r="Q6736">
        <v>0</v>
      </c>
      <c r="R6736">
        <v>2.37964828644605</v>
      </c>
      <c r="S6736">
        <v>253.87846099097999</v>
      </c>
    </row>
    <row r="6737" spans="1:20" hidden="1" x14ac:dyDescent="0.25">
      <c r="A6737">
        <v>3019</v>
      </c>
      <c r="B6737">
        <v>3090</v>
      </c>
      <c r="C6737">
        <v>252.02098714365101</v>
      </c>
      <c r="D6737">
        <v>8.5876871584744302E-2</v>
      </c>
      <c r="E6737">
        <v>0</v>
      </c>
      <c r="F6737">
        <v>0.40798300687850098</v>
      </c>
      <c r="G6737">
        <v>347</v>
      </c>
      <c r="H6737">
        <v>4</v>
      </c>
      <c r="I6737">
        <v>127.933782946208</v>
      </c>
      <c r="J6737">
        <v>230.899274901989</v>
      </c>
      <c r="K6737">
        <v>-3.06988882546091</v>
      </c>
      <c r="L6737">
        <v>47.642398999999997</v>
      </c>
      <c r="M6737">
        <v>206.54351689159199</v>
      </c>
      <c r="N6737">
        <v>114.90444023477799</v>
      </c>
      <c r="O6737">
        <v>0.42949211345449001</v>
      </c>
      <c r="P6737">
        <v>0.61</v>
      </c>
      <c r="Q6737">
        <v>0</v>
      </c>
      <c r="R6737">
        <v>-1.2193194950497801</v>
      </c>
      <c r="S6737">
        <v>256.436840942272</v>
      </c>
    </row>
    <row r="6738" spans="1:20" hidden="1" x14ac:dyDescent="0.25">
      <c r="A6738">
        <v>3020</v>
      </c>
      <c r="B6738">
        <v>333</v>
      </c>
      <c r="C6738">
        <v>273.080980039932</v>
      </c>
      <c r="D6738">
        <v>7.8716264082104095E-2</v>
      </c>
      <c r="E6738">
        <v>0</v>
      </c>
      <c r="F6738">
        <v>-0.15542592983005499</v>
      </c>
      <c r="G6738">
        <v>348</v>
      </c>
      <c r="H6738">
        <v>4</v>
      </c>
      <c r="I6738">
        <v>185.69554574344801</v>
      </c>
      <c r="J6738">
        <v>256.989289389134</v>
      </c>
      <c r="K6738">
        <v>-3.06988882546091</v>
      </c>
      <c r="L6738">
        <v>22.605801</v>
      </c>
      <c r="M6738">
        <v>283.84804877571702</v>
      </c>
      <c r="N6738">
        <v>156.70751726562301</v>
      </c>
      <c r="O6738">
        <v>0.57883265233009296</v>
      </c>
      <c r="P6738">
        <v>5.25</v>
      </c>
      <c r="Q6738">
        <v>0</v>
      </c>
      <c r="R6738">
        <v>0.82529196676549399</v>
      </c>
      <c r="S6738">
        <v>270.24103502003402</v>
      </c>
    </row>
    <row r="6739" spans="1:20" x14ac:dyDescent="0.25">
      <c r="A6739">
        <v>3020</v>
      </c>
      <c r="B6739">
        <v>1499</v>
      </c>
      <c r="C6739">
        <v>258.851597955719</v>
      </c>
      <c r="D6739">
        <v>0.10214486370793301</v>
      </c>
      <c r="E6739">
        <v>0</v>
      </c>
      <c r="F6739">
        <v>0.65064210110350695</v>
      </c>
      <c r="G6739">
        <v>348</v>
      </c>
      <c r="H6739">
        <v>4</v>
      </c>
      <c r="I6739">
        <v>171.60750533671199</v>
      </c>
      <c r="J6739">
        <v>228.40100705980001</v>
      </c>
      <c r="K6739">
        <v>-3.06988882546091</v>
      </c>
      <c r="L6739">
        <v>-39.488300000000002</v>
      </c>
      <c r="M6739">
        <v>227.993478243872</v>
      </c>
      <c r="N6739">
        <v>128.85895214471199</v>
      </c>
      <c r="O6739">
        <v>5.5650177111168198</v>
      </c>
      <c r="P6739">
        <v>-8.34</v>
      </c>
      <c r="Q6739">
        <v>0</v>
      </c>
      <c r="R6739">
        <v>2.28341260334139</v>
      </c>
      <c r="S6739">
        <v>250.647444776908</v>
      </c>
      <c r="T6739">
        <f>IF(AND(C6739&gt;=$V$3,B6739=$V$1,A6739&lt;=2004),1,0)</f>
        <v>0</v>
      </c>
    </row>
    <row r="6740" spans="1:20" hidden="1" x14ac:dyDescent="0.25">
      <c r="A6740">
        <v>3020</v>
      </c>
      <c r="B6740">
        <v>1513</v>
      </c>
      <c r="C6740">
        <v>262.75175860751398</v>
      </c>
      <c r="D6740">
        <v>0.10625194677317799</v>
      </c>
      <c r="E6740">
        <v>0</v>
      </c>
      <c r="F6740">
        <v>0.6201733347567</v>
      </c>
      <c r="G6740">
        <v>348</v>
      </c>
      <c r="H6740">
        <v>4</v>
      </c>
      <c r="I6740">
        <v>176.47874740934901</v>
      </c>
      <c r="J6740">
        <v>230.12860821382</v>
      </c>
      <c r="K6740">
        <v>-3.06988882546091</v>
      </c>
      <c r="L6740">
        <v>-37.064602000000001</v>
      </c>
      <c r="M6740">
        <v>242.07418641272</v>
      </c>
      <c r="N6740">
        <v>137.324340663572</v>
      </c>
      <c r="O6740">
        <v>5.02544477022591</v>
      </c>
      <c r="P6740">
        <v>-5.26</v>
      </c>
      <c r="Q6740">
        <v>0</v>
      </c>
      <c r="R6740">
        <v>2.46617549921144</v>
      </c>
      <c r="S6740">
        <v>253.918699244549</v>
      </c>
    </row>
    <row r="6741" spans="1:20" hidden="1" x14ac:dyDescent="0.25">
      <c r="A6741">
        <v>3020</v>
      </c>
      <c r="B6741">
        <v>3090</v>
      </c>
      <c r="C6741">
        <v>251.83687912924799</v>
      </c>
      <c r="D6741">
        <v>8.6238743309067403E-2</v>
      </c>
      <c r="E6741">
        <v>0</v>
      </c>
      <c r="F6741">
        <v>-0.54583227644159105</v>
      </c>
      <c r="G6741">
        <v>348</v>
      </c>
      <c r="H6741">
        <v>4</v>
      </c>
      <c r="I6741">
        <v>127.933782946208</v>
      </c>
      <c r="J6741">
        <v>230.71516688758601</v>
      </c>
      <c r="K6741">
        <v>-3.06988882546091</v>
      </c>
      <c r="L6741">
        <v>47.642398999999997</v>
      </c>
      <c r="M6741">
        <v>205.87379933789299</v>
      </c>
      <c r="N6741">
        <v>114.57473044679</v>
      </c>
      <c r="O6741">
        <v>0.42205578430436702</v>
      </c>
      <c r="P6741">
        <v>0.77</v>
      </c>
      <c r="Q6741">
        <v>0</v>
      </c>
      <c r="R6741">
        <v>-1.2725803349314599</v>
      </c>
      <c r="S6741">
        <v>256.41607745231801</v>
      </c>
    </row>
    <row r="6742" spans="1:20" hidden="1" x14ac:dyDescent="0.25">
      <c r="A6742">
        <v>3021</v>
      </c>
      <c r="B6742">
        <v>333</v>
      </c>
      <c r="C6742">
        <v>273.06366426494202</v>
      </c>
      <c r="D6742">
        <v>7.90365763830779E-2</v>
      </c>
      <c r="E6742">
        <v>0</v>
      </c>
      <c r="F6742">
        <v>0.18448633714368801</v>
      </c>
      <c r="G6742">
        <v>349</v>
      </c>
      <c r="H6742">
        <v>4</v>
      </c>
      <c r="I6742">
        <v>185.200001701058</v>
      </c>
      <c r="J6742">
        <v>256.971973614143</v>
      </c>
      <c r="K6742">
        <v>-3.5057704875105</v>
      </c>
      <c r="L6742">
        <v>22.605801</v>
      </c>
      <c r="M6742">
        <v>283.80500963857003</v>
      </c>
      <c r="N6742">
        <v>156.73898864769799</v>
      </c>
      <c r="O6742">
        <v>0.57817255989485306</v>
      </c>
      <c r="P6742">
        <v>5.31</v>
      </c>
      <c r="Q6742">
        <v>0</v>
      </c>
      <c r="R6742">
        <v>0.81842795287695203</v>
      </c>
      <c r="S6742">
        <v>270.25438853502402</v>
      </c>
    </row>
    <row r="6743" spans="1:20" x14ac:dyDescent="0.25">
      <c r="A6743">
        <v>3021</v>
      </c>
      <c r="B6743">
        <v>1499</v>
      </c>
      <c r="C6743">
        <v>259.19597580348</v>
      </c>
      <c r="D6743">
        <v>0.102560511690069</v>
      </c>
      <c r="E6743">
        <v>0</v>
      </c>
      <c r="F6743">
        <v>-0.69973501891664802</v>
      </c>
      <c r="G6743">
        <v>349</v>
      </c>
      <c r="H6743">
        <v>4</v>
      </c>
      <c r="I6743">
        <v>173.58612898148601</v>
      </c>
      <c r="J6743">
        <v>228.745384907562</v>
      </c>
      <c r="K6743">
        <v>-3.5057704875105</v>
      </c>
      <c r="L6743">
        <v>-39.488300000000002</v>
      </c>
      <c r="M6743">
        <v>229.11717582546001</v>
      </c>
      <c r="N6743">
        <v>129.54318013103099</v>
      </c>
      <c r="O6743">
        <v>5.5966472090166199</v>
      </c>
      <c r="P6743">
        <v>-8.4499999999999993</v>
      </c>
      <c r="Q6743">
        <v>0</v>
      </c>
      <c r="R6743">
        <v>2.3643092539387101</v>
      </c>
      <c r="S6743">
        <v>250.68602097527901</v>
      </c>
      <c r="T6743">
        <f>IF(AND(C6743&gt;=$V$3,B6743=$V$1,A6743&lt;=2004),1,0)</f>
        <v>0</v>
      </c>
    </row>
    <row r="6744" spans="1:20" hidden="1" x14ac:dyDescent="0.25">
      <c r="A6744">
        <v>3021</v>
      </c>
      <c r="B6744">
        <v>1513</v>
      </c>
      <c r="C6744">
        <v>263.09270917998299</v>
      </c>
      <c r="D6744">
        <v>0.10668430730185301</v>
      </c>
      <c r="E6744">
        <v>0</v>
      </c>
      <c r="F6744">
        <v>-0.66984515194638605</v>
      </c>
      <c r="G6744">
        <v>349</v>
      </c>
      <c r="H6744">
        <v>4</v>
      </c>
      <c r="I6744">
        <v>178.382016888772</v>
      </c>
      <c r="J6744">
        <v>230.46955878628799</v>
      </c>
      <c r="K6744">
        <v>-3.5057704875105</v>
      </c>
      <c r="L6744">
        <v>-37.064602000000001</v>
      </c>
      <c r="M6744">
        <v>243.24099535576099</v>
      </c>
      <c r="N6744">
        <v>138.03916468961299</v>
      </c>
      <c r="O6744">
        <v>5.0476289717947003</v>
      </c>
      <c r="P6744">
        <v>-5.33</v>
      </c>
      <c r="Q6744">
        <v>0</v>
      </c>
      <c r="R6744">
        <v>2.5455502277049802</v>
      </c>
      <c r="S6744">
        <v>253.960232580504</v>
      </c>
    </row>
    <row r="6745" spans="1:20" hidden="1" x14ac:dyDescent="0.25">
      <c r="A6745">
        <v>3021</v>
      </c>
      <c r="B6745">
        <v>3090</v>
      </c>
      <c r="C6745">
        <v>251.63645844508301</v>
      </c>
      <c r="D6745">
        <v>8.65896660900774E-2</v>
      </c>
      <c r="E6745">
        <v>0</v>
      </c>
      <c r="F6745">
        <v>0.432200009712981</v>
      </c>
      <c r="G6745">
        <v>349</v>
      </c>
      <c r="H6745">
        <v>4</v>
      </c>
      <c r="I6745">
        <v>126.502407526775</v>
      </c>
      <c r="J6745">
        <v>230.514746203421</v>
      </c>
      <c r="K6745">
        <v>-3.5057704875105</v>
      </c>
      <c r="L6745">
        <v>47.642398999999997</v>
      </c>
      <c r="M6745">
        <v>205.272873147913</v>
      </c>
      <c r="N6745">
        <v>114.281640098957</v>
      </c>
      <c r="O6745">
        <v>0.41428670185034899</v>
      </c>
      <c r="P6745">
        <v>0.93</v>
      </c>
      <c r="Q6745">
        <v>0</v>
      </c>
      <c r="R6745">
        <v>-1.3196536845286599</v>
      </c>
      <c r="S6745">
        <v>256.394545911031</v>
      </c>
    </row>
    <row r="6746" spans="1:20" hidden="1" x14ac:dyDescent="0.25">
      <c r="A6746">
        <v>3022</v>
      </c>
      <c r="B6746">
        <v>333</v>
      </c>
      <c r="C6746">
        <v>273.05218561749803</v>
      </c>
      <c r="D6746">
        <v>7.9349746573631502E-2</v>
      </c>
      <c r="E6746">
        <v>0</v>
      </c>
      <c r="F6746">
        <v>-0.15465257572389501</v>
      </c>
      <c r="G6746">
        <v>350</v>
      </c>
      <c r="H6746">
        <v>4</v>
      </c>
      <c r="I6746">
        <v>185.200001701058</v>
      </c>
      <c r="J6746">
        <v>256.96049496670003</v>
      </c>
      <c r="K6746">
        <v>-3.5057704875105</v>
      </c>
      <c r="L6746">
        <v>22.605801</v>
      </c>
      <c r="M6746">
        <v>283.73303338755602</v>
      </c>
      <c r="N6746">
        <v>156.75309057751701</v>
      </c>
      <c r="O6746">
        <v>0.57790854275951897</v>
      </c>
      <c r="P6746">
        <v>5.37</v>
      </c>
      <c r="Q6746">
        <v>0</v>
      </c>
      <c r="R6746">
        <v>0.80958954085183099</v>
      </c>
      <c r="S6746">
        <v>270.26759784200198</v>
      </c>
    </row>
    <row r="6747" spans="1:20" x14ac:dyDescent="0.25">
      <c r="A6747">
        <v>3022</v>
      </c>
      <c r="B6747">
        <v>1499</v>
      </c>
      <c r="C6747">
        <v>259.51655885525298</v>
      </c>
      <c r="D6747">
        <v>0.10296689183024001</v>
      </c>
      <c r="E6747">
        <v>0</v>
      </c>
      <c r="F6747">
        <v>0.63043840040855004</v>
      </c>
      <c r="G6747">
        <v>350</v>
      </c>
      <c r="H6747">
        <v>4</v>
      </c>
      <c r="I6747">
        <v>173.58612898148601</v>
      </c>
      <c r="J6747">
        <v>229.06596795933399</v>
      </c>
      <c r="K6747">
        <v>-3.5057704875105</v>
      </c>
      <c r="L6747">
        <v>-39.488300000000002</v>
      </c>
      <c r="M6747">
        <v>230.338887100638</v>
      </c>
      <c r="N6747">
        <v>130.282104363597</v>
      </c>
      <c r="O6747">
        <v>5.6271231269749897</v>
      </c>
      <c r="P6747">
        <v>-8.5399999999999991</v>
      </c>
      <c r="Q6747">
        <v>0</v>
      </c>
      <c r="R6747">
        <v>2.4524365296934998</v>
      </c>
      <c r="S6747">
        <v>250.72603506307399</v>
      </c>
      <c r="T6747">
        <f>IF(AND(C6747&gt;=$V$3,B6747=$V$1,A6747&lt;=2004),1,0)</f>
        <v>0</v>
      </c>
    </row>
    <row r="6748" spans="1:20" hidden="1" x14ac:dyDescent="0.25">
      <c r="A6748">
        <v>3022</v>
      </c>
      <c r="B6748">
        <v>1513</v>
      </c>
      <c r="C6748">
        <v>263.40991597695199</v>
      </c>
      <c r="D6748">
        <v>0.10710702734333</v>
      </c>
      <c r="E6748">
        <v>0</v>
      </c>
      <c r="F6748">
        <v>0.62908745019447498</v>
      </c>
      <c r="G6748">
        <v>350</v>
      </c>
      <c r="H6748">
        <v>4</v>
      </c>
      <c r="I6748">
        <v>178.382016888772</v>
      </c>
      <c r="J6748">
        <v>230.78676558325799</v>
      </c>
      <c r="K6748">
        <v>-3.5057704875105</v>
      </c>
      <c r="L6748">
        <v>-37.064602000000001</v>
      </c>
      <c r="M6748">
        <v>244.505987372275</v>
      </c>
      <c r="N6748">
        <v>138.808918327436</v>
      </c>
      <c r="O6748">
        <v>5.0700672876246999</v>
      </c>
      <c r="P6748">
        <v>-5.4</v>
      </c>
      <c r="Q6748">
        <v>0</v>
      </c>
      <c r="R6748">
        <v>2.6318376150376799</v>
      </c>
      <c r="S6748">
        <v>254.00317378616401</v>
      </c>
    </row>
    <row r="6749" spans="1:20" hidden="1" x14ac:dyDescent="0.25">
      <c r="A6749">
        <v>3022</v>
      </c>
      <c r="B6749">
        <v>3090</v>
      </c>
      <c r="C6749">
        <v>251.456142059619</v>
      </c>
      <c r="D6749">
        <v>8.6932764228564205E-2</v>
      </c>
      <c r="E6749">
        <v>0</v>
      </c>
      <c r="F6749">
        <v>-0.53265699995890603</v>
      </c>
      <c r="G6749">
        <v>350</v>
      </c>
      <c r="H6749">
        <v>4</v>
      </c>
      <c r="I6749">
        <v>126.502407526775</v>
      </c>
      <c r="J6749">
        <v>230.33442981795699</v>
      </c>
      <c r="K6749">
        <v>-3.5057704875105</v>
      </c>
      <c r="L6749">
        <v>47.642398999999997</v>
      </c>
      <c r="M6749">
        <v>204.62019918271901</v>
      </c>
      <c r="N6749">
        <v>113.958467813517</v>
      </c>
      <c r="O6749">
        <v>0.40588895536778202</v>
      </c>
      <c r="P6749">
        <v>1.0900000000000001</v>
      </c>
      <c r="Q6749">
        <v>0</v>
      </c>
      <c r="R6749">
        <v>-1.37120675121567</v>
      </c>
      <c r="S6749">
        <v>256.37217322710501</v>
      </c>
    </row>
    <row r="6750" spans="1:20" hidden="1" x14ac:dyDescent="0.25">
      <c r="A6750">
        <v>3023</v>
      </c>
      <c r="B6750">
        <v>333</v>
      </c>
      <c r="C6750">
        <v>273.033923094508</v>
      </c>
      <c r="D6750">
        <v>7.9687814427018194E-2</v>
      </c>
      <c r="E6750">
        <v>0</v>
      </c>
      <c r="F6750">
        <v>0.17973643038158499</v>
      </c>
      <c r="G6750">
        <v>351</v>
      </c>
      <c r="H6750">
        <v>4</v>
      </c>
      <c r="I6750">
        <v>184.68785383155699</v>
      </c>
      <c r="J6750">
        <v>256.94223244371</v>
      </c>
      <c r="K6750">
        <v>-3.9405842579084198</v>
      </c>
      <c r="L6750">
        <v>22.605801</v>
      </c>
      <c r="M6750">
        <v>283.685327793162</v>
      </c>
      <c r="N6750">
        <v>156.784710875412</v>
      </c>
      <c r="O6750">
        <v>0.57782857523674502</v>
      </c>
      <c r="P6750">
        <v>5.44</v>
      </c>
      <c r="Q6750">
        <v>0</v>
      </c>
      <c r="R6750">
        <v>0.80247485663905305</v>
      </c>
      <c r="S6750">
        <v>270.28069106540602</v>
      </c>
    </row>
    <row r="6751" spans="1:20" x14ac:dyDescent="0.25">
      <c r="A6751">
        <v>3023</v>
      </c>
      <c r="B6751">
        <v>1499</v>
      </c>
      <c r="C6751">
        <v>259.86395081540599</v>
      </c>
      <c r="D6751">
        <v>0.103405580012548</v>
      </c>
      <c r="E6751">
        <v>0</v>
      </c>
      <c r="F6751">
        <v>-0.71029944529942302</v>
      </c>
      <c r="G6751">
        <v>351</v>
      </c>
      <c r="H6751">
        <v>4</v>
      </c>
      <c r="I6751">
        <v>175.56180470112099</v>
      </c>
      <c r="J6751">
        <v>229.41335991948799</v>
      </c>
      <c r="K6751">
        <v>-3.9405842579084198</v>
      </c>
      <c r="L6751">
        <v>-39.488300000000002</v>
      </c>
      <c r="M6751">
        <v>231.480569231159</v>
      </c>
      <c r="N6751">
        <v>130.97997011292301</v>
      </c>
      <c r="O6751">
        <v>5.6555573710076299</v>
      </c>
      <c r="P6751">
        <v>-8.6300000000000008</v>
      </c>
      <c r="Q6751">
        <v>0</v>
      </c>
      <c r="R6751">
        <v>2.53329213824225</v>
      </c>
      <c r="S6751">
        <v>250.767368395375</v>
      </c>
      <c r="T6751">
        <f>IF(AND(C6751&gt;=$V$3,B6751=$V$1,A6751&lt;=2004),1,0)</f>
        <v>0</v>
      </c>
    </row>
    <row r="6752" spans="1:20" hidden="1" x14ac:dyDescent="0.25">
      <c r="A6752">
        <v>3023</v>
      </c>
      <c r="B6752">
        <v>1513</v>
      </c>
      <c r="C6752">
        <v>263.75300954338098</v>
      </c>
      <c r="D6752">
        <v>0.10756335448210599</v>
      </c>
      <c r="E6752">
        <v>0</v>
      </c>
      <c r="F6752">
        <v>-0.68586849165977504</v>
      </c>
      <c r="G6752">
        <v>351</v>
      </c>
      <c r="H6752">
        <v>4</v>
      </c>
      <c r="I6752">
        <v>180.28086027019299</v>
      </c>
      <c r="J6752">
        <v>231.12985914968701</v>
      </c>
      <c r="K6752">
        <v>-3.9405842579084198</v>
      </c>
      <c r="L6752">
        <v>-37.064602000000001</v>
      </c>
      <c r="M6752">
        <v>245.68730998010699</v>
      </c>
      <c r="N6752">
        <v>139.535688069949</v>
      </c>
      <c r="O6752">
        <v>5.0934117501982996</v>
      </c>
      <c r="P6752">
        <v>-5.45</v>
      </c>
      <c r="Q6752">
        <v>0</v>
      </c>
      <c r="R6752">
        <v>2.7108766896912</v>
      </c>
      <c r="S6752">
        <v>254.04740459766501</v>
      </c>
    </row>
    <row r="6753" spans="1:20" hidden="1" x14ac:dyDescent="0.25">
      <c r="A6753">
        <v>3023</v>
      </c>
      <c r="B6753">
        <v>3090</v>
      </c>
      <c r="C6753">
        <v>251.25902061181301</v>
      </c>
      <c r="D6753">
        <v>8.7303139362206794E-2</v>
      </c>
      <c r="E6753">
        <v>0</v>
      </c>
      <c r="F6753">
        <v>0.44524593285303998</v>
      </c>
      <c r="G6753">
        <v>351</v>
      </c>
      <c r="H6753">
        <v>4</v>
      </c>
      <c r="I6753">
        <v>125.063993521041</v>
      </c>
      <c r="J6753">
        <v>230.137308370151</v>
      </c>
      <c r="K6753">
        <v>-3.9405842579084198</v>
      </c>
      <c r="L6753">
        <v>47.642398999999997</v>
      </c>
      <c r="M6753">
        <v>204.03432644628199</v>
      </c>
      <c r="N6753">
        <v>113.675330714251</v>
      </c>
      <c r="O6753">
        <v>0.39634966011223399</v>
      </c>
      <c r="P6753">
        <v>1.25</v>
      </c>
      <c r="Q6753">
        <v>0</v>
      </c>
      <c r="R6753">
        <v>-1.41672366770987</v>
      </c>
      <c r="S6753">
        <v>256.34905788669403</v>
      </c>
    </row>
    <row r="6754" spans="1:20" hidden="1" x14ac:dyDescent="0.25">
      <c r="A6754">
        <v>3024</v>
      </c>
      <c r="B6754">
        <v>333</v>
      </c>
      <c r="C6754">
        <v>273.02121263147302</v>
      </c>
      <c r="D6754">
        <v>8.0013022085118596E-2</v>
      </c>
      <c r="E6754">
        <v>0</v>
      </c>
      <c r="F6754">
        <v>-0.147099838928234</v>
      </c>
      <c r="G6754">
        <v>352</v>
      </c>
      <c r="H6754">
        <v>4</v>
      </c>
      <c r="I6754">
        <v>184.68785383155699</v>
      </c>
      <c r="J6754">
        <v>256.929521980674</v>
      </c>
      <c r="K6754">
        <v>-3.9405842579084198</v>
      </c>
      <c r="L6754">
        <v>22.605801</v>
      </c>
      <c r="M6754">
        <v>283.60944061327001</v>
      </c>
      <c r="N6754">
        <v>156.79838156468301</v>
      </c>
      <c r="O6754">
        <v>0.57633430692277199</v>
      </c>
      <c r="P6754">
        <v>5.49</v>
      </c>
      <c r="Q6754">
        <v>0</v>
      </c>
      <c r="R6754">
        <v>0.79343861855976106</v>
      </c>
      <c r="S6754">
        <v>270.29363685305702</v>
      </c>
    </row>
    <row r="6755" spans="1:20" x14ac:dyDescent="0.25">
      <c r="A6755">
        <v>3024</v>
      </c>
      <c r="B6755">
        <v>1499</v>
      </c>
      <c r="C6755">
        <v>260.18757494532701</v>
      </c>
      <c r="D6755">
        <v>0.10382758037423701</v>
      </c>
      <c r="E6755">
        <v>0</v>
      </c>
      <c r="F6755">
        <v>0.62972406841894601</v>
      </c>
      <c r="G6755">
        <v>352</v>
      </c>
      <c r="H6755">
        <v>4</v>
      </c>
      <c r="I6755">
        <v>175.56180470112099</v>
      </c>
      <c r="J6755">
        <v>229.73698404940899</v>
      </c>
      <c r="K6755">
        <v>-3.9405842579084198</v>
      </c>
      <c r="L6755">
        <v>-39.488300000000002</v>
      </c>
      <c r="M6755">
        <v>232.72251076845001</v>
      </c>
      <c r="N6755">
        <v>131.732976828197</v>
      </c>
      <c r="O6755">
        <v>5.6829694575544902</v>
      </c>
      <c r="P6755">
        <v>-8.7100000000000009</v>
      </c>
      <c r="Q6755">
        <v>0</v>
      </c>
      <c r="R6755">
        <v>2.6214934711900999</v>
      </c>
      <c r="S6755">
        <v>250.810140825422</v>
      </c>
      <c r="T6755">
        <f>IF(AND(C6755&gt;=$V$3,B6755=$V$1,A6755&lt;=2004),1,0)</f>
        <v>0</v>
      </c>
    </row>
    <row r="6756" spans="1:20" hidden="1" x14ac:dyDescent="0.25">
      <c r="A6756">
        <v>3024</v>
      </c>
      <c r="B6756">
        <v>1513</v>
      </c>
      <c r="C6756">
        <v>264.07292910381898</v>
      </c>
      <c r="D6756">
        <v>0.10800232280944801</v>
      </c>
      <c r="E6756">
        <v>0</v>
      </c>
      <c r="F6756">
        <v>0.61399159552555804</v>
      </c>
      <c r="G6756">
        <v>352</v>
      </c>
      <c r="H6756">
        <v>4</v>
      </c>
      <c r="I6756">
        <v>180.28086027019299</v>
      </c>
      <c r="J6756">
        <v>231.449778710125</v>
      </c>
      <c r="K6756">
        <v>-3.9405842579084198</v>
      </c>
      <c r="L6756">
        <v>-37.064602000000001</v>
      </c>
      <c r="M6756">
        <v>246.969851953751</v>
      </c>
      <c r="N6756">
        <v>140.31821779683301</v>
      </c>
      <c r="O6756">
        <v>5.1155599958028102</v>
      </c>
      <c r="P6756">
        <v>-5.5</v>
      </c>
      <c r="Q6756">
        <v>0</v>
      </c>
      <c r="R6756">
        <v>2.7970042840612801</v>
      </c>
      <c r="S6756">
        <v>254.09304067168</v>
      </c>
    </row>
    <row r="6757" spans="1:20" hidden="1" x14ac:dyDescent="0.25">
      <c r="A6757">
        <v>3024</v>
      </c>
      <c r="B6757">
        <v>3090</v>
      </c>
      <c r="C6757">
        <v>251.08166287676499</v>
      </c>
      <c r="D6757">
        <v>8.7659425322625495E-2</v>
      </c>
      <c r="E6757">
        <v>0</v>
      </c>
      <c r="F6757">
        <v>-0.52363338716333097</v>
      </c>
      <c r="G6757">
        <v>352</v>
      </c>
      <c r="H6757">
        <v>4</v>
      </c>
      <c r="I6757">
        <v>125.063993521041</v>
      </c>
      <c r="J6757">
        <v>229.95995063510301</v>
      </c>
      <c r="K6757">
        <v>-3.9405842579084198</v>
      </c>
      <c r="L6757">
        <v>47.642398999999997</v>
      </c>
      <c r="M6757">
        <v>203.395292173809</v>
      </c>
      <c r="N6757">
        <v>113.360572115422</v>
      </c>
      <c r="O6757">
        <v>0.38556152177066899</v>
      </c>
      <c r="P6757">
        <v>1.41</v>
      </c>
      <c r="Q6757">
        <v>0</v>
      </c>
      <c r="R6757">
        <v>-1.4668695195716099</v>
      </c>
      <c r="S6757">
        <v>256.32512436383701</v>
      </c>
    </row>
    <row r="6758" spans="1:20" hidden="1" x14ac:dyDescent="0.25">
      <c r="A6758">
        <v>3025</v>
      </c>
      <c r="B6758">
        <v>333</v>
      </c>
      <c r="C6758">
        <v>273.00096439626498</v>
      </c>
      <c r="D6758">
        <v>8.0340642432925005E-2</v>
      </c>
      <c r="E6758">
        <v>0</v>
      </c>
      <c r="F6758">
        <v>0.19971070219884299</v>
      </c>
      <c r="G6758">
        <v>353</v>
      </c>
      <c r="H6758">
        <v>4</v>
      </c>
      <c r="I6758">
        <v>184.15934039280401</v>
      </c>
      <c r="J6758">
        <v>256.90927374546601</v>
      </c>
      <c r="K6758">
        <v>-4.3741976881681097</v>
      </c>
      <c r="L6758">
        <v>22.605801</v>
      </c>
      <c r="M6758">
        <v>283.55663317369402</v>
      </c>
      <c r="N6758">
        <v>156.82505735403899</v>
      </c>
      <c r="O6758">
        <v>0.57658358784756103</v>
      </c>
      <c r="P6758">
        <v>5.55</v>
      </c>
      <c r="Q6758">
        <v>0</v>
      </c>
      <c r="R6758">
        <v>0.78604488643426496</v>
      </c>
      <c r="S6758">
        <v>270.30646200417402</v>
      </c>
    </row>
    <row r="6759" spans="1:20" x14ac:dyDescent="0.25">
      <c r="A6759">
        <v>3025</v>
      </c>
      <c r="B6759">
        <v>1499</v>
      </c>
      <c r="C6759">
        <v>260.53824821039001</v>
      </c>
      <c r="D6759">
        <v>0.104252711522988</v>
      </c>
      <c r="E6759">
        <v>0</v>
      </c>
      <c r="F6759">
        <v>-0.71666439425139705</v>
      </c>
      <c r="G6759">
        <v>353</v>
      </c>
      <c r="H6759">
        <v>4</v>
      </c>
      <c r="I6759">
        <v>177.53379505702301</v>
      </c>
      <c r="J6759">
        <v>230.08765731447201</v>
      </c>
      <c r="K6759">
        <v>-4.3741976881681097</v>
      </c>
      <c r="L6759">
        <v>-39.488300000000002</v>
      </c>
      <c r="M6759">
        <v>233.88397125379399</v>
      </c>
      <c r="N6759">
        <v>132.441189589902</v>
      </c>
      <c r="O6759">
        <v>5.7096999930169297</v>
      </c>
      <c r="P6759">
        <v>-8.7799999999999994</v>
      </c>
      <c r="Q6759">
        <v>0</v>
      </c>
      <c r="R6759">
        <v>2.7024305598236902</v>
      </c>
      <c r="S6759">
        <v>250.854233829408</v>
      </c>
      <c r="T6759">
        <f>IF(AND(C6759&gt;=$V$3,B6759=$V$1,A6759&lt;=2004),1,0)</f>
        <v>0</v>
      </c>
    </row>
    <row r="6760" spans="1:20" hidden="1" x14ac:dyDescent="0.25">
      <c r="A6760">
        <v>3025</v>
      </c>
      <c r="B6760">
        <v>1513</v>
      </c>
      <c r="C6760">
        <v>264.41859093492201</v>
      </c>
      <c r="D6760">
        <v>0.10844454780783799</v>
      </c>
      <c r="E6760">
        <v>0</v>
      </c>
      <c r="F6760">
        <v>-0.68204018256149102</v>
      </c>
      <c r="G6760">
        <v>353</v>
      </c>
      <c r="H6760">
        <v>4</v>
      </c>
      <c r="I6760">
        <v>182.17456834546701</v>
      </c>
      <c r="J6760">
        <v>231.795440541228</v>
      </c>
      <c r="K6760">
        <v>-4.3741976881681097</v>
      </c>
      <c r="L6760">
        <v>-37.064602000000001</v>
      </c>
      <c r="M6760">
        <v>248.17028347422101</v>
      </c>
      <c r="N6760">
        <v>141.05490134926399</v>
      </c>
      <c r="O6760">
        <v>5.1376464537517803</v>
      </c>
      <c r="P6760">
        <v>-5.54</v>
      </c>
      <c r="Q6760">
        <v>0</v>
      </c>
      <c r="R6760">
        <v>2.8760485158084301</v>
      </c>
      <c r="S6760">
        <v>254.13996643567799</v>
      </c>
    </row>
    <row r="6761" spans="1:20" hidden="1" x14ac:dyDescent="0.25">
      <c r="A6761">
        <v>3025</v>
      </c>
      <c r="B6761">
        <v>3090</v>
      </c>
      <c r="C6761">
        <v>250.88652593964699</v>
      </c>
      <c r="D6761">
        <v>8.8018354540199198E-2</v>
      </c>
      <c r="E6761">
        <v>0</v>
      </c>
      <c r="F6761">
        <v>0.471055572271185</v>
      </c>
      <c r="G6761">
        <v>353</v>
      </c>
      <c r="H6761">
        <v>4</v>
      </c>
      <c r="I6761">
        <v>123.61916752693899</v>
      </c>
      <c r="J6761">
        <v>229.76481369798501</v>
      </c>
      <c r="K6761">
        <v>-4.3741976881681097</v>
      </c>
      <c r="L6761">
        <v>47.642398999999997</v>
      </c>
      <c r="M6761">
        <v>202.82161245717199</v>
      </c>
      <c r="N6761">
        <v>113.08219167187799</v>
      </c>
      <c r="O6761">
        <v>0.37315926502770302</v>
      </c>
      <c r="P6761">
        <v>1.56</v>
      </c>
      <c r="Q6761">
        <v>0</v>
      </c>
      <c r="R6761">
        <v>-1.5110839895788499</v>
      </c>
      <c r="S6761">
        <v>256.30046943528203</v>
      </c>
    </row>
    <row r="6762" spans="1:20" hidden="1" x14ac:dyDescent="0.25">
      <c r="A6762">
        <v>3026</v>
      </c>
      <c r="B6762">
        <v>333</v>
      </c>
      <c r="C6762">
        <v>272.98668828779802</v>
      </c>
      <c r="D6762">
        <v>8.0640863203104901E-2</v>
      </c>
      <c r="E6762">
        <v>0</v>
      </c>
      <c r="F6762">
        <v>-0.158229393700002</v>
      </c>
      <c r="G6762">
        <v>354</v>
      </c>
      <c r="H6762">
        <v>4</v>
      </c>
      <c r="I6762">
        <v>184.15934039280401</v>
      </c>
      <c r="J6762">
        <v>256.89499763699899</v>
      </c>
      <c r="K6762">
        <v>-4.3741976881681097</v>
      </c>
      <c r="L6762">
        <v>22.605801</v>
      </c>
      <c r="M6762">
        <v>283.47252421143799</v>
      </c>
      <c r="N6762">
        <v>156.82959865348801</v>
      </c>
      <c r="O6762">
        <v>0.57663148467022496</v>
      </c>
      <c r="P6762">
        <v>5.61</v>
      </c>
      <c r="Q6762">
        <v>0</v>
      </c>
      <c r="R6762">
        <v>0.77651365126087302</v>
      </c>
      <c r="S6762">
        <v>270.31913164313897</v>
      </c>
    </row>
    <row r="6763" spans="1:20" x14ac:dyDescent="0.25">
      <c r="A6763">
        <v>3026</v>
      </c>
      <c r="B6763">
        <v>1499</v>
      </c>
      <c r="C6763">
        <v>260.86536871311102</v>
      </c>
      <c r="D6763">
        <v>0.10464228806107601</v>
      </c>
      <c r="E6763">
        <v>0</v>
      </c>
      <c r="F6763">
        <v>0.62402613182733901</v>
      </c>
      <c r="G6763">
        <v>354</v>
      </c>
      <c r="H6763">
        <v>4</v>
      </c>
      <c r="I6763">
        <v>177.53379505702301</v>
      </c>
      <c r="J6763">
        <v>230.414777817193</v>
      </c>
      <c r="K6763">
        <v>-4.3741976881681097</v>
      </c>
      <c r="L6763">
        <v>-39.488300000000002</v>
      </c>
      <c r="M6763">
        <v>235.147410752068</v>
      </c>
      <c r="N6763">
        <v>133.20329180585</v>
      </c>
      <c r="O6763">
        <v>5.73536280304039</v>
      </c>
      <c r="P6763">
        <v>-8.84</v>
      </c>
      <c r="Q6763">
        <v>0</v>
      </c>
      <c r="R6763">
        <v>2.79078221934786</v>
      </c>
      <c r="S6763">
        <v>250.89976838387599</v>
      </c>
      <c r="T6763">
        <f>IF(AND(C6763&gt;=$V$3,B6763=$V$1,A6763&lt;=2004),1,0)</f>
        <v>0</v>
      </c>
    </row>
    <row r="6764" spans="1:20" hidden="1" x14ac:dyDescent="0.25">
      <c r="A6764">
        <v>3026</v>
      </c>
      <c r="B6764">
        <v>1513</v>
      </c>
      <c r="C6764">
        <v>264.74097353692702</v>
      </c>
      <c r="D6764">
        <v>0.108849788601025</v>
      </c>
      <c r="E6764">
        <v>0</v>
      </c>
      <c r="F6764">
        <v>0.61677973787458196</v>
      </c>
      <c r="G6764">
        <v>354</v>
      </c>
      <c r="H6764">
        <v>4</v>
      </c>
      <c r="I6764">
        <v>182.17456834546701</v>
      </c>
      <c r="J6764">
        <v>232.11782314323301</v>
      </c>
      <c r="K6764">
        <v>-4.3741976881681097</v>
      </c>
      <c r="L6764">
        <v>-37.064602000000001</v>
      </c>
      <c r="M6764">
        <v>249.47222036182299</v>
      </c>
      <c r="N6764">
        <v>141.84511025355599</v>
      </c>
      <c r="O6764">
        <v>5.1586857840984397</v>
      </c>
      <c r="P6764">
        <v>-5.58</v>
      </c>
      <c r="Q6764">
        <v>0</v>
      </c>
      <c r="R6764">
        <v>2.9621396007192802</v>
      </c>
      <c r="S6764">
        <v>254.1882968665</v>
      </c>
    </row>
    <row r="6765" spans="1:20" hidden="1" x14ac:dyDescent="0.25">
      <c r="A6765">
        <v>3026</v>
      </c>
      <c r="B6765">
        <v>3090</v>
      </c>
      <c r="C6765">
        <v>250.71035801627499</v>
      </c>
      <c r="D6765">
        <v>8.8347265753625004E-2</v>
      </c>
      <c r="E6765">
        <v>0</v>
      </c>
      <c r="F6765">
        <v>-0.50257822894422899</v>
      </c>
      <c r="G6765">
        <v>354</v>
      </c>
      <c r="H6765">
        <v>4</v>
      </c>
      <c r="I6765">
        <v>123.61916752693899</v>
      </c>
      <c r="J6765">
        <v>229.58864577461301</v>
      </c>
      <c r="K6765">
        <v>-4.3741976881681097</v>
      </c>
      <c r="L6765">
        <v>47.642398999999997</v>
      </c>
      <c r="M6765">
        <v>202.19182734984099</v>
      </c>
      <c r="N6765">
        <v>112.768744253601</v>
      </c>
      <c r="O6765">
        <v>0.36026954349007001</v>
      </c>
      <c r="P6765">
        <v>1.71</v>
      </c>
      <c r="Q6765">
        <v>0</v>
      </c>
      <c r="R6765">
        <v>-1.56021425100759</v>
      </c>
      <c r="S6765">
        <v>256.27501289471002</v>
      </c>
    </row>
    <row r="6766" spans="1:20" hidden="1" x14ac:dyDescent="0.25">
      <c r="A6766">
        <v>3027</v>
      </c>
      <c r="B6766">
        <v>333</v>
      </c>
      <c r="C6766">
        <v>272.96459778416897</v>
      </c>
      <c r="D6766">
        <v>8.0973081273840702E-2</v>
      </c>
      <c r="E6766">
        <v>0</v>
      </c>
      <c r="F6766">
        <v>0.20703978127911199</v>
      </c>
      <c r="G6766">
        <v>355</v>
      </c>
      <c r="H6766">
        <v>4</v>
      </c>
      <c r="I6766">
        <v>183.61472087848</v>
      </c>
      <c r="J6766">
        <v>256.87290713337001</v>
      </c>
      <c r="K6766">
        <v>-4.80647869543815</v>
      </c>
      <c r="L6766">
        <v>22.605801</v>
      </c>
      <c r="M6766">
        <v>283.413234060783</v>
      </c>
      <c r="N6766">
        <v>156.85314777940101</v>
      </c>
      <c r="O6766">
        <v>0.57639363808030997</v>
      </c>
      <c r="P6766">
        <v>5.67</v>
      </c>
      <c r="Q6766">
        <v>0</v>
      </c>
      <c r="R6766">
        <v>0.768748306243624</v>
      </c>
      <c r="S6766">
        <v>270.33167458231202</v>
      </c>
    </row>
    <row r="6767" spans="1:20" x14ac:dyDescent="0.25">
      <c r="A6767">
        <v>3027</v>
      </c>
      <c r="B6767">
        <v>1499</v>
      </c>
      <c r="C6767">
        <v>261.21977193999402</v>
      </c>
      <c r="D6767">
        <v>0.105073385369267</v>
      </c>
      <c r="E6767">
        <v>0</v>
      </c>
      <c r="F6767">
        <v>-0.72285353155760201</v>
      </c>
      <c r="G6767">
        <v>355</v>
      </c>
      <c r="H6767">
        <v>4</v>
      </c>
      <c r="I6767">
        <v>179.501362399496</v>
      </c>
      <c r="J6767">
        <v>230.76918104407599</v>
      </c>
      <c r="K6767">
        <v>-4.80647869543815</v>
      </c>
      <c r="L6767">
        <v>-39.488300000000002</v>
      </c>
      <c r="M6767">
        <v>236.33060024628</v>
      </c>
      <c r="N6767">
        <v>133.92528909773799</v>
      </c>
      <c r="O6767">
        <v>5.75934115601153</v>
      </c>
      <c r="P6767">
        <v>-8.89</v>
      </c>
      <c r="Q6767">
        <v>0</v>
      </c>
      <c r="R6767">
        <v>2.8719309069360999</v>
      </c>
      <c r="S6767">
        <v>250.94662696474501</v>
      </c>
      <c r="T6767">
        <f>IF(AND(C6767&gt;=$V$3,B6767=$V$1,A6767&lt;=2004),1,0)</f>
        <v>0</v>
      </c>
    </row>
    <row r="6768" spans="1:20" hidden="1" x14ac:dyDescent="0.25">
      <c r="A6768">
        <v>3027</v>
      </c>
      <c r="B6768">
        <v>1513</v>
      </c>
      <c r="C6768">
        <v>265.08903447065597</v>
      </c>
      <c r="D6768">
        <v>0.109298219648668</v>
      </c>
      <c r="E6768">
        <v>0</v>
      </c>
      <c r="F6768">
        <v>-0.680346347188578</v>
      </c>
      <c r="G6768">
        <v>355</v>
      </c>
      <c r="H6768">
        <v>4</v>
      </c>
      <c r="I6768">
        <v>184.06243350166901</v>
      </c>
      <c r="J6768">
        <v>232.465884076962</v>
      </c>
      <c r="K6768">
        <v>-4.80647869543815</v>
      </c>
      <c r="L6768">
        <v>-37.064602000000001</v>
      </c>
      <c r="M6768">
        <v>250.69108635106301</v>
      </c>
      <c r="N6768">
        <v>142.59383287509101</v>
      </c>
      <c r="O6768">
        <v>5.1792415605299196</v>
      </c>
      <c r="P6768">
        <v>-5.61</v>
      </c>
      <c r="Q6768">
        <v>0</v>
      </c>
      <c r="R6768">
        <v>3.04111717101441</v>
      </c>
      <c r="S6768">
        <v>254.23791589965501</v>
      </c>
    </row>
    <row r="6769" spans="1:20" hidden="1" x14ac:dyDescent="0.25">
      <c r="A6769">
        <v>3027</v>
      </c>
      <c r="B6769">
        <v>3090</v>
      </c>
      <c r="C6769">
        <v>250.51568107571899</v>
      </c>
      <c r="D6769">
        <v>8.8711232073151305E-2</v>
      </c>
      <c r="E6769">
        <v>0</v>
      </c>
      <c r="F6769">
        <v>0.49039193778517798</v>
      </c>
      <c r="G6769">
        <v>355</v>
      </c>
      <c r="H6769">
        <v>4</v>
      </c>
      <c r="I6769">
        <v>122.168569411193</v>
      </c>
      <c r="J6769">
        <v>229.39396883405701</v>
      </c>
      <c r="K6769">
        <v>-4.80647869543815</v>
      </c>
      <c r="L6769">
        <v>47.642398999999997</v>
      </c>
      <c r="M6769">
        <v>201.62452363344201</v>
      </c>
      <c r="N6769">
        <v>112.493824715773</v>
      </c>
      <c r="O6769">
        <v>0.34601576579171001</v>
      </c>
      <c r="P6769">
        <v>1.85</v>
      </c>
      <c r="Q6769">
        <v>0</v>
      </c>
      <c r="R6769">
        <v>-1.60364692580793</v>
      </c>
      <c r="S6769">
        <v>256.24884770425302</v>
      </c>
    </row>
    <row r="6770" spans="1:20" hidden="1" x14ac:dyDescent="0.25">
      <c r="A6770">
        <v>3028</v>
      </c>
      <c r="B6770">
        <v>333</v>
      </c>
      <c r="C6770">
        <v>272.94835909563398</v>
      </c>
      <c r="D6770">
        <v>8.1293830644633205E-2</v>
      </c>
      <c r="E6770">
        <v>0</v>
      </c>
      <c r="F6770">
        <v>-0.155041802783247</v>
      </c>
      <c r="G6770">
        <v>356</v>
      </c>
      <c r="H6770">
        <v>4</v>
      </c>
      <c r="I6770">
        <v>183.61472087848</v>
      </c>
      <c r="J6770">
        <v>256.85666844483598</v>
      </c>
      <c r="K6770">
        <v>-4.80647869543815</v>
      </c>
      <c r="L6770">
        <v>22.605801</v>
      </c>
      <c r="M6770">
        <v>283.32150825228001</v>
      </c>
      <c r="N6770">
        <v>156.856634304224</v>
      </c>
      <c r="O6770">
        <v>0.57624228836893998</v>
      </c>
      <c r="P6770">
        <v>5.72</v>
      </c>
      <c r="Q6770">
        <v>0</v>
      </c>
      <c r="R6770">
        <v>0.75876748707441299</v>
      </c>
      <c r="S6770">
        <v>270.34405467389701</v>
      </c>
    </row>
    <row r="6771" spans="1:20" x14ac:dyDescent="0.25">
      <c r="A6771">
        <v>3028</v>
      </c>
      <c r="B6771">
        <v>1499</v>
      </c>
      <c r="C6771">
        <v>261.55140492104903</v>
      </c>
      <c r="D6771">
        <v>0.105489600507854</v>
      </c>
      <c r="E6771">
        <v>0</v>
      </c>
      <c r="F6771">
        <v>0.60329353389885798</v>
      </c>
      <c r="G6771">
        <v>356</v>
      </c>
      <c r="H6771">
        <v>4</v>
      </c>
      <c r="I6771">
        <v>179.501362399496</v>
      </c>
      <c r="J6771">
        <v>231.100814025131</v>
      </c>
      <c r="K6771">
        <v>-4.80647869543815</v>
      </c>
      <c r="L6771">
        <v>-39.488300000000002</v>
      </c>
      <c r="M6771">
        <v>237.61750414369001</v>
      </c>
      <c r="N6771">
        <v>134.70467591258401</v>
      </c>
      <c r="O6771">
        <v>5.78219428492958</v>
      </c>
      <c r="P6771">
        <v>-8.92</v>
      </c>
      <c r="Q6771">
        <v>0</v>
      </c>
      <c r="R6771">
        <v>2.9605604871893298</v>
      </c>
      <c r="S6771">
        <v>250.99493163066501</v>
      </c>
      <c r="T6771">
        <f>IF(AND(C6771&gt;=$V$3,B6771=$V$1,A6771&lt;=2004),1,0)</f>
        <v>0</v>
      </c>
    </row>
    <row r="6772" spans="1:20" hidden="1" x14ac:dyDescent="0.25">
      <c r="A6772">
        <v>3028</v>
      </c>
      <c r="B6772">
        <v>1513</v>
      </c>
      <c r="C6772">
        <v>265.41474669035102</v>
      </c>
      <c r="D6772">
        <v>0.10973117013825701</v>
      </c>
      <c r="E6772">
        <v>0</v>
      </c>
      <c r="F6772">
        <v>0.59212590935812404</v>
      </c>
      <c r="G6772">
        <v>356</v>
      </c>
      <c r="H6772">
        <v>4</v>
      </c>
      <c r="I6772">
        <v>184.06243350166901</v>
      </c>
      <c r="J6772">
        <v>232.79159629665699</v>
      </c>
      <c r="K6772">
        <v>-4.80647869543815</v>
      </c>
      <c r="L6772">
        <v>-37.064602000000001</v>
      </c>
      <c r="M6772">
        <v>252.012045460613</v>
      </c>
      <c r="N6772">
        <v>143.39911913672</v>
      </c>
      <c r="O6772">
        <v>5.1987948097880698</v>
      </c>
      <c r="P6772">
        <v>-5.62</v>
      </c>
      <c r="Q6772">
        <v>0</v>
      </c>
      <c r="R6772">
        <v>3.12712348170994</v>
      </c>
      <c r="S6772">
        <v>254.28893821645201</v>
      </c>
    </row>
    <row r="6773" spans="1:20" hidden="1" x14ac:dyDescent="0.25">
      <c r="A6773">
        <v>3028</v>
      </c>
      <c r="B6773">
        <v>3090</v>
      </c>
      <c r="C6773">
        <v>250.33913517186099</v>
      </c>
      <c r="D6773">
        <v>8.9062633692332097E-2</v>
      </c>
      <c r="E6773">
        <v>0</v>
      </c>
      <c r="F6773">
        <v>-0.48037633499089999</v>
      </c>
      <c r="G6773">
        <v>356</v>
      </c>
      <c r="H6773">
        <v>4</v>
      </c>
      <c r="I6773">
        <v>122.168569411193</v>
      </c>
      <c r="J6773">
        <v>229.21742293019901</v>
      </c>
      <c r="K6773">
        <v>-4.80647869543815</v>
      </c>
      <c r="L6773">
        <v>47.642398999999997</v>
      </c>
      <c r="M6773">
        <v>200.99900578983701</v>
      </c>
      <c r="N6773">
        <v>112.18465142752</v>
      </c>
      <c r="O6773">
        <v>0.33148508182582398</v>
      </c>
      <c r="P6773">
        <v>1.98</v>
      </c>
      <c r="Q6773">
        <v>0</v>
      </c>
      <c r="R6773">
        <v>-1.65220938941344</v>
      </c>
      <c r="S6773">
        <v>256.22189016599998</v>
      </c>
    </row>
    <row r="6774" spans="1:20" hidden="1" x14ac:dyDescent="0.25">
      <c r="A6774">
        <v>3029</v>
      </c>
      <c r="B6774">
        <v>333</v>
      </c>
      <c r="C6774">
        <v>272.92361965186598</v>
      </c>
      <c r="D6774">
        <v>8.1611187239182301E-2</v>
      </c>
      <c r="E6774">
        <v>0</v>
      </c>
      <c r="F6774">
        <v>0.225224709174034</v>
      </c>
      <c r="G6774">
        <v>357</v>
      </c>
      <c r="H6774">
        <v>4</v>
      </c>
      <c r="I6774">
        <v>183.054275884795</v>
      </c>
      <c r="J6774">
        <v>256.83192900106798</v>
      </c>
      <c r="K6774">
        <v>-5.2372956027361797</v>
      </c>
      <c r="L6774">
        <v>22.605801</v>
      </c>
      <c r="M6774">
        <v>283.25409497992399</v>
      </c>
      <c r="N6774">
        <v>156.872845695466</v>
      </c>
      <c r="O6774">
        <v>0.57693745570446797</v>
      </c>
      <c r="P6774">
        <v>5.77</v>
      </c>
      <c r="Q6774">
        <v>0</v>
      </c>
      <c r="R6774">
        <v>0.75052000007639796</v>
      </c>
      <c r="S6774">
        <v>270.35630019903499</v>
      </c>
    </row>
    <row r="6775" spans="1:20" x14ac:dyDescent="0.25">
      <c r="A6775">
        <v>3029</v>
      </c>
      <c r="B6775">
        <v>1499</v>
      </c>
      <c r="C6775">
        <v>261.91031875995498</v>
      </c>
      <c r="D6775">
        <v>0.105901413066224</v>
      </c>
      <c r="E6775">
        <v>0</v>
      </c>
      <c r="F6775">
        <v>-0.722804243864686</v>
      </c>
      <c r="G6775">
        <v>357</v>
      </c>
      <c r="H6775">
        <v>4</v>
      </c>
      <c r="I6775">
        <v>181.463769205246</v>
      </c>
      <c r="J6775">
        <v>231.45972786403701</v>
      </c>
      <c r="K6775">
        <v>-5.2372956027361797</v>
      </c>
      <c r="L6775">
        <v>-39.488300000000002</v>
      </c>
      <c r="M6775">
        <v>238.82647837404099</v>
      </c>
      <c r="N6775">
        <v>135.439754182749</v>
      </c>
      <c r="O6775">
        <v>5.8027158333130897</v>
      </c>
      <c r="P6775">
        <v>-8.9499999999999993</v>
      </c>
      <c r="Q6775">
        <v>0</v>
      </c>
      <c r="R6775">
        <v>3.0422112977943701</v>
      </c>
      <c r="S6775">
        <v>251.04456851565101</v>
      </c>
      <c r="T6775">
        <f>IF(AND(C6775&gt;=$V$3,B6775=$V$1,A6775&lt;=2004),1,0)</f>
        <v>0</v>
      </c>
    </row>
    <row r="6776" spans="1:20" hidden="1" x14ac:dyDescent="0.25">
      <c r="A6776">
        <v>3029</v>
      </c>
      <c r="B6776">
        <v>1513</v>
      </c>
      <c r="C6776">
        <v>265.76582043207901</v>
      </c>
      <c r="D6776">
        <v>0.110159541026857</v>
      </c>
      <c r="E6776">
        <v>0</v>
      </c>
      <c r="F6776">
        <v>-0.67195265136236504</v>
      </c>
      <c r="G6776">
        <v>357</v>
      </c>
      <c r="H6776">
        <v>4</v>
      </c>
      <c r="I6776">
        <v>185.94375006177</v>
      </c>
      <c r="J6776">
        <v>233.14267003838501</v>
      </c>
      <c r="K6776">
        <v>-5.2372956027361797</v>
      </c>
      <c r="L6776">
        <v>-37.064602000000001</v>
      </c>
      <c r="M6776">
        <v>253.25290869602799</v>
      </c>
      <c r="N6776">
        <v>144.158670634782</v>
      </c>
      <c r="O6776">
        <v>5.2166065605864604</v>
      </c>
      <c r="P6776">
        <v>-5.64</v>
      </c>
      <c r="Q6776">
        <v>0</v>
      </c>
      <c r="R6776">
        <v>3.2062848363593801</v>
      </c>
      <c r="S6776">
        <v>254.34125213421601</v>
      </c>
    </row>
    <row r="6777" spans="1:20" hidden="1" x14ac:dyDescent="0.25">
      <c r="A6777">
        <v>3029</v>
      </c>
      <c r="B6777">
        <v>3090</v>
      </c>
      <c r="C6777">
        <v>250.14381159252599</v>
      </c>
      <c r="D6777">
        <v>8.9410318306355596E-2</v>
      </c>
      <c r="E6777">
        <v>0</v>
      </c>
      <c r="F6777">
        <v>0.49751005778068302</v>
      </c>
      <c r="G6777">
        <v>357</v>
      </c>
      <c r="H6777">
        <v>4</v>
      </c>
      <c r="I6777">
        <v>120.71285176021701</v>
      </c>
      <c r="J6777">
        <v>229.02209935086401</v>
      </c>
      <c r="K6777">
        <v>-5.2372956027361797</v>
      </c>
      <c r="L6777">
        <v>47.642398999999997</v>
      </c>
      <c r="M6777">
        <v>200.43300437988401</v>
      </c>
      <c r="N6777">
        <v>111.907943541199</v>
      </c>
      <c r="O6777">
        <v>0.31688717014207202</v>
      </c>
      <c r="P6777">
        <v>2.12</v>
      </c>
      <c r="Q6777">
        <v>0</v>
      </c>
      <c r="R6777">
        <v>-1.69531842813693</v>
      </c>
      <c r="S6777">
        <v>256.194229258326</v>
      </c>
    </row>
    <row r="6778" spans="1:20" hidden="1" x14ac:dyDescent="0.25">
      <c r="A6778">
        <v>3030</v>
      </c>
      <c r="B6778">
        <v>333</v>
      </c>
      <c r="C6778">
        <v>272.90525299110499</v>
      </c>
      <c r="D6778">
        <v>8.1915815851221999E-2</v>
      </c>
      <c r="E6778">
        <v>0</v>
      </c>
      <c r="F6778">
        <v>-0.168844702707482</v>
      </c>
      <c r="G6778">
        <v>358</v>
      </c>
      <c r="H6778">
        <v>4</v>
      </c>
      <c r="I6778">
        <v>183.054275884795</v>
      </c>
      <c r="J6778">
        <v>256.81356234030699</v>
      </c>
      <c r="K6778">
        <v>-5.2372956027361797</v>
      </c>
      <c r="L6778">
        <v>22.605801</v>
      </c>
      <c r="M6778">
        <v>283.15141480830101</v>
      </c>
      <c r="N6778">
        <v>156.86722505133301</v>
      </c>
      <c r="O6778">
        <v>0.57806413852918004</v>
      </c>
      <c r="P6778">
        <v>5.83</v>
      </c>
      <c r="Q6778">
        <v>0</v>
      </c>
      <c r="R6778">
        <v>0.73986150768398695</v>
      </c>
      <c r="S6778">
        <v>270.36837181963199</v>
      </c>
    </row>
    <row r="6779" spans="1:20" x14ac:dyDescent="0.25">
      <c r="A6779">
        <v>3030</v>
      </c>
      <c r="B6779">
        <v>1499</v>
      </c>
      <c r="C6779">
        <v>262.24619113910802</v>
      </c>
      <c r="D6779">
        <v>0.10629670936770901</v>
      </c>
      <c r="E6779">
        <v>0</v>
      </c>
      <c r="F6779">
        <v>0.61047952684580897</v>
      </c>
      <c r="G6779">
        <v>358</v>
      </c>
      <c r="H6779">
        <v>4</v>
      </c>
      <c r="I6779">
        <v>181.463769205246</v>
      </c>
      <c r="J6779">
        <v>231.79560024318999</v>
      </c>
      <c r="K6779">
        <v>-5.2372956027361797</v>
      </c>
      <c r="L6779">
        <v>-39.488300000000002</v>
      </c>
      <c r="M6779">
        <v>240.14009746462901</v>
      </c>
      <c r="N6779">
        <v>136.23258139361999</v>
      </c>
      <c r="O6779">
        <v>5.8221569906130597</v>
      </c>
      <c r="P6779">
        <v>-8.9700000000000006</v>
      </c>
      <c r="Q6779">
        <v>0</v>
      </c>
      <c r="R6779">
        <v>3.1313401022235698</v>
      </c>
      <c r="S6779">
        <v>251.095659631058</v>
      </c>
      <c r="T6779">
        <f>IF(AND(C6779&gt;=$V$3,B6779=$V$1,A6779&lt;=2004),1,0)</f>
        <v>0</v>
      </c>
    </row>
    <row r="6780" spans="1:20" hidden="1" x14ac:dyDescent="0.25">
      <c r="A6780">
        <v>3030</v>
      </c>
      <c r="B6780">
        <v>1513</v>
      </c>
      <c r="C6780">
        <v>266.09442411170301</v>
      </c>
      <c r="D6780">
        <v>0.110570731566061</v>
      </c>
      <c r="E6780">
        <v>0</v>
      </c>
      <c r="F6780">
        <v>0.59534123823623197</v>
      </c>
      <c r="G6780">
        <v>358</v>
      </c>
      <c r="H6780">
        <v>4</v>
      </c>
      <c r="I6780">
        <v>185.94375006177</v>
      </c>
      <c r="J6780">
        <v>233.47127371800801</v>
      </c>
      <c r="K6780">
        <v>-5.2372956027361797</v>
      </c>
      <c r="L6780">
        <v>-37.064602000000001</v>
      </c>
      <c r="M6780">
        <v>254.59551698144099</v>
      </c>
      <c r="N6780">
        <v>144.97440248190799</v>
      </c>
      <c r="O6780">
        <v>5.2342396919057999</v>
      </c>
      <c r="P6780">
        <v>-5.64</v>
      </c>
      <c r="Q6780">
        <v>0</v>
      </c>
      <c r="R6780">
        <v>3.2923827676273301</v>
      </c>
      <c r="S6780">
        <v>254.39497083051</v>
      </c>
    </row>
    <row r="6781" spans="1:20" hidden="1" x14ac:dyDescent="0.25">
      <c r="A6781">
        <v>3030</v>
      </c>
      <c r="B6781">
        <v>3090</v>
      </c>
      <c r="C6781">
        <v>249.96602888917101</v>
      </c>
      <c r="D6781">
        <v>8.9744058594777895E-2</v>
      </c>
      <c r="E6781">
        <v>0</v>
      </c>
      <c r="F6781">
        <v>-0.46474031939904098</v>
      </c>
      <c r="G6781">
        <v>358</v>
      </c>
      <c r="H6781">
        <v>4</v>
      </c>
      <c r="I6781">
        <v>120.71285176021701</v>
      </c>
      <c r="J6781">
        <v>228.844316647509</v>
      </c>
      <c r="K6781">
        <v>-5.2372956027361797</v>
      </c>
      <c r="L6781">
        <v>47.642398999999997</v>
      </c>
      <c r="M6781">
        <v>199.808196003685</v>
      </c>
      <c r="N6781">
        <v>111.59651225613899</v>
      </c>
      <c r="O6781">
        <v>0.29993262598693299</v>
      </c>
      <c r="P6781">
        <v>2.2400000000000002</v>
      </c>
      <c r="Q6781">
        <v>0</v>
      </c>
      <c r="R6781">
        <v>-1.7436362005517001</v>
      </c>
      <c r="S6781">
        <v>256.16577999524998</v>
      </c>
    </row>
    <row r="6782" spans="1:20" hidden="1" x14ac:dyDescent="0.25">
      <c r="A6782">
        <v>3031</v>
      </c>
      <c r="B6782">
        <v>333</v>
      </c>
      <c r="C6782">
        <v>272.87826989793803</v>
      </c>
      <c r="D6782">
        <v>8.2252658293127598E-2</v>
      </c>
      <c r="E6782">
        <v>0</v>
      </c>
      <c r="F6782">
        <v>0.22828959499880699</v>
      </c>
      <c r="G6782">
        <v>359</v>
      </c>
      <c r="H6782">
        <v>4</v>
      </c>
      <c r="I6782">
        <v>182.47830693863901</v>
      </c>
      <c r="J6782">
        <v>256.786579247139</v>
      </c>
      <c r="K6782">
        <v>-5.6665171790587801</v>
      </c>
      <c r="L6782">
        <v>22.605801</v>
      </c>
      <c r="M6782">
        <v>283.07520270110098</v>
      </c>
      <c r="N6782">
        <v>156.88151494233699</v>
      </c>
      <c r="O6782">
        <v>0.57848032730518895</v>
      </c>
      <c r="P6782">
        <v>5.88</v>
      </c>
      <c r="Q6782">
        <v>0</v>
      </c>
      <c r="R6782">
        <v>0.73108966874827797</v>
      </c>
      <c r="S6782">
        <v>270.380300318428</v>
      </c>
    </row>
    <row r="6783" spans="1:20" x14ac:dyDescent="0.25">
      <c r="A6783">
        <v>3031</v>
      </c>
      <c r="B6783">
        <v>1499</v>
      </c>
      <c r="C6783">
        <v>262.60959365764597</v>
      </c>
      <c r="D6783">
        <v>0.106733807414989</v>
      </c>
      <c r="E6783">
        <v>0</v>
      </c>
      <c r="F6783">
        <v>-0.729409220479311</v>
      </c>
      <c r="G6783">
        <v>359</v>
      </c>
      <c r="H6783">
        <v>4</v>
      </c>
      <c r="I6783">
        <v>183.420278403232</v>
      </c>
      <c r="J6783">
        <v>232.15900276172701</v>
      </c>
      <c r="K6783">
        <v>-5.6665171790587801</v>
      </c>
      <c r="L6783">
        <v>-39.488300000000002</v>
      </c>
      <c r="M6783">
        <v>241.37428646460199</v>
      </c>
      <c r="N6783">
        <v>136.98581108913601</v>
      </c>
      <c r="O6783">
        <v>5.8406358821513598</v>
      </c>
      <c r="P6783">
        <v>-8.98</v>
      </c>
      <c r="Q6783">
        <v>0</v>
      </c>
      <c r="R6783">
        <v>3.2134096300041302</v>
      </c>
      <c r="S6783">
        <v>251.148089797343</v>
      </c>
      <c r="T6783">
        <f>IF(AND(C6783&gt;=$V$3,B6783=$V$1,A6783&lt;=2004),1,0)</f>
        <v>0</v>
      </c>
    </row>
    <row r="6784" spans="1:20" hidden="1" x14ac:dyDescent="0.25">
      <c r="A6784">
        <v>3031</v>
      </c>
      <c r="B6784">
        <v>1513</v>
      </c>
      <c r="C6784">
        <v>266.44871230895802</v>
      </c>
      <c r="D6784">
        <v>0.11102540463300201</v>
      </c>
      <c r="E6784">
        <v>0</v>
      </c>
      <c r="F6784">
        <v>-0.68051067626988204</v>
      </c>
      <c r="G6784">
        <v>359</v>
      </c>
      <c r="H6784">
        <v>4</v>
      </c>
      <c r="I6784">
        <v>187.81781461207899</v>
      </c>
      <c r="J6784">
        <v>233.82556191526399</v>
      </c>
      <c r="K6784">
        <v>-5.6665171790587801</v>
      </c>
      <c r="L6784">
        <v>-37.064602000000001</v>
      </c>
      <c r="M6784">
        <v>255.85702328563201</v>
      </c>
      <c r="N6784">
        <v>145.749807496334</v>
      </c>
      <c r="O6784">
        <v>5.2502143705936097</v>
      </c>
      <c r="P6784">
        <v>-5.64</v>
      </c>
      <c r="Q6784">
        <v>0</v>
      </c>
      <c r="R6784">
        <v>3.37160034142084</v>
      </c>
      <c r="S6784">
        <v>254.449982045046</v>
      </c>
    </row>
    <row r="6785" spans="1:20" hidden="1" x14ac:dyDescent="0.25">
      <c r="A6785">
        <v>3031</v>
      </c>
      <c r="B6785">
        <v>3090</v>
      </c>
      <c r="C6785">
        <v>249.768606119883</v>
      </c>
      <c r="D6785">
        <v>9.0113091211122598E-2</v>
      </c>
      <c r="E6785">
        <v>0</v>
      </c>
      <c r="F6785">
        <v>0.520359022481792</v>
      </c>
      <c r="G6785">
        <v>359</v>
      </c>
      <c r="H6785">
        <v>4</v>
      </c>
      <c r="I6785">
        <v>119.252679293456</v>
      </c>
      <c r="J6785">
        <v>228.64689387822</v>
      </c>
      <c r="K6785">
        <v>-5.6665171790587801</v>
      </c>
      <c r="L6785">
        <v>47.642398999999997</v>
      </c>
      <c r="M6785">
        <v>199.24076898507701</v>
      </c>
      <c r="N6785">
        <v>111.320750648553</v>
      </c>
      <c r="O6785">
        <v>0.28311080058219401</v>
      </c>
      <c r="P6785">
        <v>2.36</v>
      </c>
      <c r="Q6785">
        <v>0</v>
      </c>
      <c r="R6785">
        <v>-1.7866717737642099</v>
      </c>
      <c r="S6785">
        <v>256.13662856142099</v>
      </c>
    </row>
    <row r="6786" spans="1:20" hidden="1" x14ac:dyDescent="0.25">
      <c r="A6786">
        <v>3032</v>
      </c>
      <c r="B6786">
        <v>333</v>
      </c>
      <c r="C6786">
        <v>272.84290434565497</v>
      </c>
      <c r="D6786">
        <v>8.2574562297002302E-2</v>
      </c>
      <c r="E6786">
        <v>0</v>
      </c>
      <c r="F6786">
        <v>0.22209059549051399</v>
      </c>
      <c r="G6786">
        <v>360</v>
      </c>
      <c r="H6786">
        <v>4</v>
      </c>
      <c r="I6786">
        <v>181.887136287169</v>
      </c>
      <c r="J6786">
        <v>256.75121369485601</v>
      </c>
      <c r="K6786">
        <v>-6.09401267935585</v>
      </c>
      <c r="L6786">
        <v>22.605801</v>
      </c>
      <c r="M6786">
        <v>282.963264777897</v>
      </c>
      <c r="N6786">
        <v>156.87332787579999</v>
      </c>
      <c r="O6786">
        <v>0.57938090000422804</v>
      </c>
      <c r="P6786">
        <v>5.93</v>
      </c>
      <c r="Q6786">
        <v>0</v>
      </c>
      <c r="R6786">
        <v>0.71987595357750001</v>
      </c>
      <c r="S6786">
        <v>270.392045853637</v>
      </c>
    </row>
    <row r="6787" spans="1:20" x14ac:dyDescent="0.25">
      <c r="A6787">
        <v>3032</v>
      </c>
      <c r="B6787">
        <v>1499</v>
      </c>
      <c r="C6787">
        <v>262.99858599474499</v>
      </c>
      <c r="D6787">
        <v>0.10715152084418</v>
      </c>
      <c r="E6787">
        <v>0</v>
      </c>
      <c r="F6787">
        <v>-0.67800077827704297</v>
      </c>
      <c r="G6787">
        <v>360</v>
      </c>
      <c r="H6787">
        <v>4</v>
      </c>
      <c r="I6787">
        <v>185.37015368877499</v>
      </c>
      <c r="J6787">
        <v>232.54799509882699</v>
      </c>
      <c r="K6787">
        <v>-6.09401267935585</v>
      </c>
      <c r="L6787">
        <v>-39.488300000000002</v>
      </c>
      <c r="M6787">
        <v>242.71498876978899</v>
      </c>
      <c r="N6787">
        <v>137.79755960755901</v>
      </c>
      <c r="O6787">
        <v>5.8576021828956097</v>
      </c>
      <c r="P6787">
        <v>-8.98</v>
      </c>
      <c r="Q6787">
        <v>0</v>
      </c>
      <c r="R6787">
        <v>3.3030270218451401</v>
      </c>
      <c r="S6787">
        <v>251.20198216586701</v>
      </c>
      <c r="T6787">
        <f>IF(AND(C6787&gt;=$V$3,B6787=$V$1,A6787&lt;=2004),1,0)</f>
        <v>0</v>
      </c>
    </row>
    <row r="6788" spans="1:20" hidden="1" x14ac:dyDescent="0.25">
      <c r="A6788">
        <v>3032</v>
      </c>
      <c r="B6788">
        <v>1513</v>
      </c>
      <c r="C6788">
        <v>266.827165958298</v>
      </c>
      <c r="D6788">
        <v>0.11145991365708501</v>
      </c>
      <c r="E6788">
        <v>0</v>
      </c>
      <c r="F6788">
        <v>-0.64026328169437896</v>
      </c>
      <c r="G6788">
        <v>360</v>
      </c>
      <c r="H6788">
        <v>4</v>
      </c>
      <c r="I6788">
        <v>189.683926316292</v>
      </c>
      <c r="J6788">
        <v>234.20401556460399</v>
      </c>
      <c r="K6788">
        <v>-6.09401267935585</v>
      </c>
      <c r="L6788">
        <v>-37.064602000000001</v>
      </c>
      <c r="M6788">
        <v>257.22237802549199</v>
      </c>
      <c r="N6788">
        <v>146.58227199519399</v>
      </c>
      <c r="O6788">
        <v>5.2649790557697003</v>
      </c>
      <c r="P6788">
        <v>-5.62</v>
      </c>
      <c r="Q6788">
        <v>0</v>
      </c>
      <c r="R6788">
        <v>3.4578473097932001</v>
      </c>
      <c r="S6788">
        <v>254.50640046980899</v>
      </c>
    </row>
    <row r="6789" spans="1:20" hidden="1" x14ac:dyDescent="0.25">
      <c r="A6789">
        <v>3032</v>
      </c>
      <c r="B6789">
        <v>3090</v>
      </c>
      <c r="C6789">
        <v>249.55218290227</v>
      </c>
      <c r="D6789">
        <v>9.0465757805301306E-2</v>
      </c>
      <c r="E6789">
        <v>0</v>
      </c>
      <c r="F6789">
        <v>0.50341261463854003</v>
      </c>
      <c r="G6789">
        <v>360</v>
      </c>
      <c r="H6789">
        <v>4</v>
      </c>
      <c r="I6789">
        <v>117.788728240016</v>
      </c>
      <c r="J6789">
        <v>228.43047066060799</v>
      </c>
      <c r="K6789">
        <v>-6.09401267935585</v>
      </c>
      <c r="L6789">
        <v>47.642398999999997</v>
      </c>
      <c r="M6789">
        <v>198.61207412775099</v>
      </c>
      <c r="N6789">
        <v>111.008592150545</v>
      </c>
      <c r="O6789">
        <v>0.26538652559790399</v>
      </c>
      <c r="P6789">
        <v>2.4700000000000002</v>
      </c>
      <c r="Q6789">
        <v>0</v>
      </c>
      <c r="R6789">
        <v>-1.8351649536119501</v>
      </c>
      <c r="S6789">
        <v>256.10668591023102</v>
      </c>
    </row>
    <row r="6790" spans="1:20" hidden="1" x14ac:dyDescent="0.25">
      <c r="A6790">
        <v>3033</v>
      </c>
      <c r="B6790">
        <v>333</v>
      </c>
      <c r="C6790">
        <v>272.81470715562801</v>
      </c>
      <c r="D6790">
        <v>8.2931421303103797E-2</v>
      </c>
      <c r="E6790">
        <v>0</v>
      </c>
      <c r="F6790">
        <v>-0.18992333002474401</v>
      </c>
      <c r="G6790">
        <v>361</v>
      </c>
      <c r="H6790">
        <v>4</v>
      </c>
      <c r="I6790">
        <v>181.887136287169</v>
      </c>
      <c r="J6790">
        <v>256.72301650482899</v>
      </c>
      <c r="K6790">
        <v>-6.09401267935585</v>
      </c>
      <c r="L6790">
        <v>22.605801</v>
      </c>
      <c r="M6790">
        <v>282.81660294385802</v>
      </c>
      <c r="N6790">
        <v>156.85153234222</v>
      </c>
      <c r="O6790">
        <v>0.58086124740786405</v>
      </c>
      <c r="P6790">
        <v>5.98</v>
      </c>
      <c r="Q6790">
        <v>0</v>
      </c>
      <c r="R6790">
        <v>0.70629927141515403</v>
      </c>
      <c r="S6790">
        <v>270.40356987096197</v>
      </c>
    </row>
    <row r="6791" spans="1:20" x14ac:dyDescent="0.25">
      <c r="A6791">
        <v>3033</v>
      </c>
      <c r="B6791">
        <v>1499</v>
      </c>
      <c r="C6791">
        <v>263.36353671558999</v>
      </c>
      <c r="D6791">
        <v>0.107614593056336</v>
      </c>
      <c r="E6791">
        <v>0</v>
      </c>
      <c r="F6791">
        <v>0.63697849830620701</v>
      </c>
      <c r="G6791">
        <v>361</v>
      </c>
      <c r="H6791">
        <v>4</v>
      </c>
      <c r="I6791">
        <v>185.37015368877499</v>
      </c>
      <c r="J6791">
        <v>232.91294581967199</v>
      </c>
      <c r="K6791">
        <v>-6.09401267935585</v>
      </c>
      <c r="L6791">
        <v>-39.488300000000002</v>
      </c>
      <c r="M6791">
        <v>244.156280450959</v>
      </c>
      <c r="N6791">
        <v>138.67240757098699</v>
      </c>
      <c r="O6791">
        <v>5.8736379976667301</v>
      </c>
      <c r="P6791">
        <v>-8.9700000000000006</v>
      </c>
      <c r="Q6791">
        <v>0</v>
      </c>
      <c r="R6791">
        <v>3.39959761717998</v>
      </c>
      <c r="S6791">
        <v>251.25745018547701</v>
      </c>
      <c r="T6791">
        <f>IF(AND(C6791&gt;=$V$3,B6791=$V$1,A6791&lt;=2004),1,0)</f>
        <v>0</v>
      </c>
    </row>
    <row r="6792" spans="1:20" hidden="1" x14ac:dyDescent="0.25">
      <c r="A6792">
        <v>3033</v>
      </c>
      <c r="B6792">
        <v>1513</v>
      </c>
      <c r="C6792">
        <v>267.18187546493101</v>
      </c>
      <c r="D6792">
        <v>0.1119416052689</v>
      </c>
      <c r="E6792">
        <v>0</v>
      </c>
      <c r="F6792">
        <v>0.62909785512788996</v>
      </c>
      <c r="G6792">
        <v>361</v>
      </c>
      <c r="H6792">
        <v>4</v>
      </c>
      <c r="I6792">
        <v>189.683926316292</v>
      </c>
      <c r="J6792">
        <v>234.55872507123701</v>
      </c>
      <c r="K6792">
        <v>-6.09401267935585</v>
      </c>
      <c r="L6792">
        <v>-37.064602000000001</v>
      </c>
      <c r="M6792">
        <v>258.68689019692903</v>
      </c>
      <c r="N6792">
        <v>147.47765707722399</v>
      </c>
      <c r="O6792">
        <v>5.2778138295078696</v>
      </c>
      <c r="P6792">
        <v>-5.6</v>
      </c>
      <c r="Q6792">
        <v>0</v>
      </c>
      <c r="R6792">
        <v>3.55065284925203</v>
      </c>
      <c r="S6792">
        <v>254.56433311480001</v>
      </c>
    </row>
    <row r="6793" spans="1:20" hidden="1" x14ac:dyDescent="0.25">
      <c r="A6793">
        <v>3033</v>
      </c>
      <c r="B6793">
        <v>3090</v>
      </c>
      <c r="C6793">
        <v>249.35395521504799</v>
      </c>
      <c r="D6793">
        <v>9.0856719858487894E-2</v>
      </c>
      <c r="E6793">
        <v>0</v>
      </c>
      <c r="F6793">
        <v>-0.48208522298109902</v>
      </c>
      <c r="G6793">
        <v>361</v>
      </c>
      <c r="H6793">
        <v>4</v>
      </c>
      <c r="I6793">
        <v>117.788728240016</v>
      </c>
      <c r="J6793">
        <v>228.23224297338601</v>
      </c>
      <c r="K6793">
        <v>-6.09401267935585</v>
      </c>
      <c r="L6793">
        <v>47.642398999999997</v>
      </c>
      <c r="M6793">
        <v>197.924582955734</v>
      </c>
      <c r="N6793">
        <v>110.66743263275499</v>
      </c>
      <c r="O6793">
        <v>0.24739929755573201</v>
      </c>
      <c r="P6793">
        <v>2.57</v>
      </c>
      <c r="Q6793">
        <v>0</v>
      </c>
      <c r="R6793">
        <v>-1.8889057504089899</v>
      </c>
      <c r="S6793">
        <v>256.07586642127899</v>
      </c>
    </row>
    <row r="6794" spans="1:20" hidden="1" x14ac:dyDescent="0.25">
      <c r="A6794">
        <v>3034</v>
      </c>
      <c r="B6794">
        <v>333</v>
      </c>
      <c r="C6794">
        <v>272.77763637090601</v>
      </c>
      <c r="D6794">
        <v>8.3280742801254803E-2</v>
      </c>
      <c r="E6794">
        <v>0</v>
      </c>
      <c r="F6794">
        <v>0.23510313796055901</v>
      </c>
      <c r="G6794">
        <v>362</v>
      </c>
      <c r="H6794">
        <v>4</v>
      </c>
      <c r="I6794">
        <v>181.28110664892901</v>
      </c>
      <c r="J6794">
        <v>256.68594572010699</v>
      </c>
      <c r="K6794">
        <v>-6.5196518843567803</v>
      </c>
      <c r="L6794">
        <v>22.605801</v>
      </c>
      <c r="M6794">
        <v>282.69970934338801</v>
      </c>
      <c r="N6794">
        <v>156.84477982257599</v>
      </c>
      <c r="O6794">
        <v>0.581876944991783</v>
      </c>
      <c r="P6794">
        <v>6.02</v>
      </c>
      <c r="Q6794">
        <v>0</v>
      </c>
      <c r="R6794">
        <v>0.694852237690601</v>
      </c>
      <c r="S6794">
        <v>270.41490711786201</v>
      </c>
    </row>
    <row r="6795" spans="1:20" x14ac:dyDescent="0.25">
      <c r="A6795">
        <v>3034</v>
      </c>
      <c r="B6795">
        <v>1499</v>
      </c>
      <c r="C6795">
        <v>263.75411526320801</v>
      </c>
      <c r="D6795">
        <v>0.108067884345436</v>
      </c>
      <c r="E6795">
        <v>0</v>
      </c>
      <c r="F6795">
        <v>-0.67900812904125896</v>
      </c>
      <c r="G6795">
        <v>362</v>
      </c>
      <c r="H6795">
        <v>4</v>
      </c>
      <c r="I6795">
        <v>187.312659825906</v>
      </c>
      <c r="J6795">
        <v>233.30352436729001</v>
      </c>
      <c r="K6795">
        <v>-6.5196518843567803</v>
      </c>
      <c r="L6795">
        <v>-39.488300000000002</v>
      </c>
      <c r="M6795">
        <v>245.51432048869401</v>
      </c>
      <c r="N6795">
        <v>139.49926789296899</v>
      </c>
      <c r="O6795">
        <v>5.8882442875712897</v>
      </c>
      <c r="P6795">
        <v>-8.9600000000000009</v>
      </c>
      <c r="Q6795">
        <v>0</v>
      </c>
      <c r="R6795">
        <v>3.4887857147832402</v>
      </c>
      <c r="S6795">
        <v>251.314373402938</v>
      </c>
      <c r="T6795">
        <f>IF(AND(C6795&gt;=$V$3,B6795=$V$1,A6795&lt;=2004),1,0)</f>
        <v>0</v>
      </c>
    </row>
    <row r="6796" spans="1:20" hidden="1" x14ac:dyDescent="0.25">
      <c r="A6796">
        <v>3034</v>
      </c>
      <c r="B6796">
        <v>1513</v>
      </c>
      <c r="C6796">
        <v>267.560438038879</v>
      </c>
      <c r="D6796">
        <v>0.112413122682246</v>
      </c>
      <c r="E6796">
        <v>0</v>
      </c>
      <c r="F6796">
        <v>-0.63198698755586202</v>
      </c>
      <c r="G6796">
        <v>362</v>
      </c>
      <c r="H6796">
        <v>4</v>
      </c>
      <c r="I6796">
        <v>191.541387216104</v>
      </c>
      <c r="J6796">
        <v>234.93728764518499</v>
      </c>
      <c r="K6796">
        <v>-6.5196518843567803</v>
      </c>
      <c r="L6796">
        <v>-37.064602000000001</v>
      </c>
      <c r="M6796">
        <v>260.06518811746002</v>
      </c>
      <c r="N6796">
        <v>148.32310606988099</v>
      </c>
      <c r="O6796">
        <v>5.2892175018263501</v>
      </c>
      <c r="P6796">
        <v>-5.58</v>
      </c>
      <c r="Q6796">
        <v>0</v>
      </c>
      <c r="R6796">
        <v>3.63617932164225</v>
      </c>
      <c r="S6796">
        <v>254.62366121436699</v>
      </c>
    </row>
    <row r="6797" spans="1:20" hidden="1" x14ac:dyDescent="0.25">
      <c r="A6797">
        <v>3034</v>
      </c>
      <c r="B6797">
        <v>3090</v>
      </c>
      <c r="C6797">
        <v>249.13633239881</v>
      </c>
      <c r="D6797">
        <v>9.1239424085659604E-2</v>
      </c>
      <c r="E6797">
        <v>0</v>
      </c>
      <c r="F6797">
        <v>0.51386976560684205</v>
      </c>
      <c r="G6797">
        <v>362</v>
      </c>
      <c r="H6797">
        <v>4</v>
      </c>
      <c r="I6797">
        <v>116.32168567959999</v>
      </c>
      <c r="J6797">
        <v>228.01462015714799</v>
      </c>
      <c r="K6797">
        <v>-6.5196518843567803</v>
      </c>
      <c r="L6797">
        <v>47.642398999999997</v>
      </c>
      <c r="M6797">
        <v>197.29645926419499</v>
      </c>
      <c r="N6797">
        <v>110.35816168068</v>
      </c>
      <c r="O6797">
        <v>0.229179035613684</v>
      </c>
      <c r="P6797">
        <v>2.67</v>
      </c>
      <c r="Q6797">
        <v>0</v>
      </c>
      <c r="R6797">
        <v>-1.93715018755296</v>
      </c>
      <c r="S6797">
        <v>256.04425977346699</v>
      </c>
    </row>
    <row r="6798" spans="1:20" hidden="1" x14ac:dyDescent="0.25">
      <c r="A6798">
        <v>3035</v>
      </c>
      <c r="B6798">
        <v>333</v>
      </c>
      <c r="C6798">
        <v>272.74777358375297</v>
      </c>
      <c r="D6798">
        <v>8.3621744809893206E-2</v>
      </c>
      <c r="E6798">
        <v>0</v>
      </c>
      <c r="F6798">
        <v>-0.19097349856128601</v>
      </c>
      <c r="G6798">
        <v>363</v>
      </c>
      <c r="H6798">
        <v>4</v>
      </c>
      <c r="I6798">
        <v>181.28110664892901</v>
      </c>
      <c r="J6798">
        <v>256.65608293295401</v>
      </c>
      <c r="K6798">
        <v>-6.5196518843567803</v>
      </c>
      <c r="L6798">
        <v>22.605801</v>
      </c>
      <c r="M6798">
        <v>282.54608471934898</v>
      </c>
      <c r="N6798">
        <v>156.816064022338</v>
      </c>
      <c r="O6798">
        <v>0.58399117847732596</v>
      </c>
      <c r="P6798">
        <v>6.07</v>
      </c>
      <c r="Q6798">
        <v>0</v>
      </c>
      <c r="R6798">
        <v>0.68090179641595105</v>
      </c>
      <c r="S6798">
        <v>270.42601674860299</v>
      </c>
    </row>
    <row r="6799" spans="1:20" x14ac:dyDescent="0.25">
      <c r="A6799">
        <v>3035</v>
      </c>
      <c r="B6799">
        <v>1499</v>
      </c>
      <c r="C6799">
        <v>264.12099171779897</v>
      </c>
      <c r="D6799">
        <v>0.10851037998598299</v>
      </c>
      <c r="E6799">
        <v>0</v>
      </c>
      <c r="F6799">
        <v>0.627983117906593</v>
      </c>
      <c r="G6799">
        <v>363</v>
      </c>
      <c r="H6799">
        <v>4</v>
      </c>
      <c r="I6799">
        <v>187.312659825906</v>
      </c>
      <c r="J6799">
        <v>233.67040082188001</v>
      </c>
      <c r="K6799">
        <v>-6.5196518843567803</v>
      </c>
      <c r="L6799">
        <v>-39.488300000000002</v>
      </c>
      <c r="M6799">
        <v>246.97399342201101</v>
      </c>
      <c r="N6799">
        <v>140.38303842481699</v>
      </c>
      <c r="O6799">
        <v>5.9023178441619599</v>
      </c>
      <c r="P6799">
        <v>-8.93</v>
      </c>
      <c r="Q6799">
        <v>0</v>
      </c>
      <c r="R6799">
        <v>3.5849399878110302</v>
      </c>
      <c r="S6799">
        <v>251.372865478747</v>
      </c>
      <c r="T6799">
        <f>IF(AND(C6799&gt;=$V$3,B6799=$V$1,A6799&lt;=2004),1,0)</f>
        <v>0</v>
      </c>
    </row>
    <row r="6800" spans="1:20" hidden="1" x14ac:dyDescent="0.25">
      <c r="A6800">
        <v>3035</v>
      </c>
      <c r="B6800">
        <v>1513</v>
      </c>
      <c r="C6800">
        <v>267.91569669885598</v>
      </c>
      <c r="D6800">
        <v>0.112873410371124</v>
      </c>
      <c r="E6800">
        <v>0</v>
      </c>
      <c r="F6800">
        <v>0.61743428696038705</v>
      </c>
      <c r="G6800">
        <v>363</v>
      </c>
      <c r="H6800">
        <v>4</v>
      </c>
      <c r="I6800">
        <v>191.541387216104</v>
      </c>
      <c r="J6800">
        <v>235.29254630516101</v>
      </c>
      <c r="K6800">
        <v>-6.5196518843567803</v>
      </c>
      <c r="L6800">
        <v>-37.064602000000001</v>
      </c>
      <c r="M6800">
        <v>261.54224015425001</v>
      </c>
      <c r="N6800">
        <v>149.22394866903599</v>
      </c>
      <c r="O6800">
        <v>5.2999910593455501</v>
      </c>
      <c r="P6800">
        <v>-5.54</v>
      </c>
      <c r="Q6800">
        <v>0</v>
      </c>
      <c r="R6800">
        <v>3.7281777284866799</v>
      </c>
      <c r="S6800">
        <v>254.684490364943</v>
      </c>
    </row>
    <row r="6801" spans="1:20" hidden="1" x14ac:dyDescent="0.25">
      <c r="A6801">
        <v>3035</v>
      </c>
      <c r="B6801">
        <v>3090</v>
      </c>
      <c r="C6801">
        <v>248.93639592223499</v>
      </c>
      <c r="D6801">
        <v>9.16130137755891E-2</v>
      </c>
      <c r="E6801">
        <v>0</v>
      </c>
      <c r="F6801">
        <v>-0.46859449078469501</v>
      </c>
      <c r="G6801">
        <v>363</v>
      </c>
      <c r="H6801">
        <v>4</v>
      </c>
      <c r="I6801">
        <v>116.32168567959999</v>
      </c>
      <c r="J6801">
        <v>227.81468368057301</v>
      </c>
      <c r="K6801">
        <v>-6.5196518843567803</v>
      </c>
      <c r="L6801">
        <v>47.642398999999997</v>
      </c>
      <c r="M6801">
        <v>196.60860115325701</v>
      </c>
      <c r="N6801">
        <v>110.01409698915801</v>
      </c>
      <c r="O6801">
        <v>0.21037314246056801</v>
      </c>
      <c r="P6801">
        <v>2.76</v>
      </c>
      <c r="Q6801">
        <v>0</v>
      </c>
      <c r="R6801">
        <v>-1.9907571520749601</v>
      </c>
      <c r="S6801">
        <v>256.01177847150501</v>
      </c>
    </row>
    <row r="6802" spans="1:20" hidden="1" x14ac:dyDescent="0.25">
      <c r="A6802" t="s">
        <v>115</v>
      </c>
      <c r="B6802">
        <v>333</v>
      </c>
      <c r="C6802">
        <v>272.70918000221599</v>
      </c>
      <c r="D6802">
        <v>8.3967490515739998E-2</v>
      </c>
      <c r="E6802">
        <v>0</v>
      </c>
      <c r="F6802">
        <v>0.231319746510147</v>
      </c>
      <c r="G6802">
        <v>364</v>
      </c>
      <c r="H6802">
        <v>4</v>
      </c>
      <c r="I6802">
        <v>180.660580926725</v>
      </c>
      <c r="J6802">
        <v>256.61748935141702</v>
      </c>
      <c r="K6802">
        <v>-6.9433051402364301</v>
      </c>
      <c r="L6802">
        <v>22.605801</v>
      </c>
      <c r="M6802">
        <v>282.42237621861602</v>
      </c>
      <c r="N6802">
        <v>156.80453560063501</v>
      </c>
      <c r="O6802">
        <v>0.58590374500495201</v>
      </c>
      <c r="P6802">
        <v>6.12</v>
      </c>
      <c r="Q6802">
        <v>0</v>
      </c>
      <c r="R6802">
        <v>0.66909418328729997</v>
      </c>
      <c r="S6802">
        <v>270.436933725686</v>
      </c>
    </row>
    <row r="6803" spans="1:20" x14ac:dyDescent="0.25">
      <c r="A6803">
        <v>3036</v>
      </c>
      <c r="B6803">
        <v>1499</v>
      </c>
      <c r="C6803">
        <v>264.51370033637698</v>
      </c>
      <c r="D6803">
        <v>0.108959031207089</v>
      </c>
      <c r="E6803">
        <v>0</v>
      </c>
      <c r="F6803">
        <v>-0.68442221852928298</v>
      </c>
      <c r="G6803">
        <v>364</v>
      </c>
      <c r="H6803">
        <v>4</v>
      </c>
      <c r="I6803">
        <v>189.24706293802399</v>
      </c>
      <c r="J6803">
        <v>234.06310944045899</v>
      </c>
      <c r="K6803">
        <v>-6.9433051402364301</v>
      </c>
      <c r="L6803">
        <v>-39.488300000000002</v>
      </c>
      <c r="M6803">
        <v>248.35100581221701</v>
      </c>
      <c r="N6803">
        <v>141.22106469440399</v>
      </c>
      <c r="O6803">
        <v>5.9151457191500398</v>
      </c>
      <c r="P6803">
        <v>-8.9</v>
      </c>
      <c r="Q6803">
        <v>0</v>
      </c>
      <c r="R6803">
        <v>3.6738115659778199</v>
      </c>
      <c r="S6803">
        <v>251.43280758805901</v>
      </c>
      <c r="T6803">
        <f>IF(AND(C6803&gt;=$V$3,B6803=$V$1,A6803&lt;=2004),1,0)</f>
        <v>0</v>
      </c>
    </row>
    <row r="6804" spans="1:20" hidden="1" x14ac:dyDescent="0.25">
      <c r="A6804">
        <v>3036</v>
      </c>
      <c r="B6804">
        <v>1513</v>
      </c>
      <c r="C6804">
        <v>268.29507182576498</v>
      </c>
      <c r="D6804">
        <v>0.113340101146697</v>
      </c>
      <c r="E6804">
        <v>0</v>
      </c>
      <c r="F6804">
        <v>-0.63896592811412301</v>
      </c>
      <c r="G6804">
        <v>364</v>
      </c>
      <c r="H6804">
        <v>4</v>
      </c>
      <c r="I6804">
        <v>193.38950251835399</v>
      </c>
      <c r="J6804">
        <v>235.671921432071</v>
      </c>
      <c r="K6804">
        <v>-6.9433051402364301</v>
      </c>
      <c r="L6804">
        <v>-37.064602000000001</v>
      </c>
      <c r="M6804">
        <v>262.93408066983397</v>
      </c>
      <c r="N6804">
        <v>150.07747583132101</v>
      </c>
      <c r="O6804">
        <v>5.3092946756667896</v>
      </c>
      <c r="P6804">
        <v>-5.5</v>
      </c>
      <c r="Q6804">
        <v>0</v>
      </c>
      <c r="R6804">
        <v>3.8130277304960698</v>
      </c>
      <c r="S6804">
        <v>254.746703932766</v>
      </c>
    </row>
    <row r="6805" spans="1:20" hidden="1" x14ac:dyDescent="0.25">
      <c r="A6805">
        <v>3036</v>
      </c>
      <c r="B6805">
        <v>3090</v>
      </c>
      <c r="C6805">
        <v>248.71618176119799</v>
      </c>
      <c r="D6805">
        <v>9.1991800491707104E-2</v>
      </c>
      <c r="E6805">
        <v>0</v>
      </c>
      <c r="F6805">
        <v>0.53725298501601104</v>
      </c>
      <c r="G6805">
        <v>364</v>
      </c>
      <c r="H6805">
        <v>4</v>
      </c>
      <c r="I6805">
        <v>114.852248848898</v>
      </c>
      <c r="J6805">
        <v>227.59446951953601</v>
      </c>
      <c r="K6805">
        <v>-6.9433051402364301</v>
      </c>
      <c r="L6805">
        <v>47.642398999999997</v>
      </c>
      <c r="M6805">
        <v>195.97823244959699</v>
      </c>
      <c r="N6805">
        <v>109.702386393023</v>
      </c>
      <c r="O6805">
        <v>0.190521995071849</v>
      </c>
      <c r="P6805">
        <v>2.84</v>
      </c>
      <c r="Q6805">
        <v>0</v>
      </c>
      <c r="R6805">
        <v>-2.0390151270703498</v>
      </c>
      <c r="S6805">
        <v>255.9785097898</v>
      </c>
    </row>
    <row r="6806" spans="1:20" hidden="1" x14ac:dyDescent="0.25">
      <c r="A6806">
        <v>3037</v>
      </c>
      <c r="B6806">
        <v>333</v>
      </c>
      <c r="C6806">
        <v>272.67737256265502</v>
      </c>
      <c r="D6806">
        <v>8.4288839944942601E-2</v>
      </c>
      <c r="E6806">
        <v>0</v>
      </c>
      <c r="F6806">
        <v>-0.17979661043134801</v>
      </c>
      <c r="G6806">
        <v>365</v>
      </c>
      <c r="H6806">
        <v>4</v>
      </c>
      <c r="I6806">
        <v>180.660580926725</v>
      </c>
      <c r="J6806">
        <v>256.585681911856</v>
      </c>
      <c r="K6806">
        <v>-6.9433051402364301</v>
      </c>
      <c r="L6806">
        <v>22.605801</v>
      </c>
      <c r="M6806">
        <v>282.26256002457097</v>
      </c>
      <c r="N6806">
        <v>156.76874178946201</v>
      </c>
      <c r="O6806">
        <v>0.58740980016877298</v>
      </c>
      <c r="P6806">
        <v>6.16</v>
      </c>
      <c r="Q6806">
        <v>0</v>
      </c>
      <c r="R6806">
        <v>0.65482601089174397</v>
      </c>
      <c r="S6806">
        <v>270.44761790249299</v>
      </c>
    </row>
    <row r="6807" spans="1:20" x14ac:dyDescent="0.25">
      <c r="A6807">
        <v>3037</v>
      </c>
      <c r="B6807">
        <v>1499</v>
      </c>
      <c r="C6807">
        <v>264.88259229027</v>
      </c>
      <c r="D6807">
        <v>0.10937602500158999</v>
      </c>
      <c r="E6807">
        <v>0</v>
      </c>
      <c r="F6807">
        <v>0.63101894464166497</v>
      </c>
      <c r="G6807">
        <v>365</v>
      </c>
      <c r="H6807">
        <v>4</v>
      </c>
      <c r="I6807">
        <v>189.24706293802399</v>
      </c>
      <c r="J6807">
        <v>234.432001394352</v>
      </c>
      <c r="K6807">
        <v>-6.9433051402364301</v>
      </c>
      <c r="L6807">
        <v>-39.488300000000002</v>
      </c>
      <c r="M6807">
        <v>249.831347278967</v>
      </c>
      <c r="N6807">
        <v>142.11442690224499</v>
      </c>
      <c r="O6807">
        <v>5.92700416209804</v>
      </c>
      <c r="P6807">
        <v>-8.86</v>
      </c>
      <c r="Q6807">
        <v>0</v>
      </c>
      <c r="R6807">
        <v>3.7697096946587698</v>
      </c>
      <c r="S6807">
        <v>251.49431437645401</v>
      </c>
      <c r="T6807">
        <f>IF(AND(C6807&gt;=$V$3,B6807=$V$1,A6807&lt;=2004),1,0)</f>
        <v>0</v>
      </c>
    </row>
    <row r="6808" spans="1:20" hidden="1" x14ac:dyDescent="0.25">
      <c r="A6808">
        <v>3037</v>
      </c>
      <c r="B6808">
        <v>1513</v>
      </c>
      <c r="C6808">
        <v>268.65109988790903</v>
      </c>
      <c r="D6808">
        <v>0.11377386160071901</v>
      </c>
      <c r="E6808">
        <v>0</v>
      </c>
      <c r="F6808">
        <v>0.61857783553497403</v>
      </c>
      <c r="G6808">
        <v>365</v>
      </c>
      <c r="H6808">
        <v>4</v>
      </c>
      <c r="I6808">
        <v>193.38950251835399</v>
      </c>
      <c r="J6808">
        <v>236.02794949421499</v>
      </c>
      <c r="K6808">
        <v>-6.9433051402364301</v>
      </c>
      <c r="L6808">
        <v>-37.064602000000001</v>
      </c>
      <c r="M6808">
        <v>264.42653110180697</v>
      </c>
      <c r="N6808">
        <v>150.98472450791101</v>
      </c>
      <c r="O6808">
        <v>5.3173196204344997</v>
      </c>
      <c r="P6808">
        <v>-5.45</v>
      </c>
      <c r="Q6808">
        <v>0</v>
      </c>
      <c r="R6808">
        <v>3.9044287554156698</v>
      </c>
      <c r="S6808">
        <v>254.81040880468299</v>
      </c>
    </row>
    <row r="6809" spans="1:20" hidden="1" x14ac:dyDescent="0.25">
      <c r="A6809">
        <v>3037</v>
      </c>
      <c r="B6809">
        <v>3090</v>
      </c>
      <c r="C6809">
        <v>248.51321807369999</v>
      </c>
      <c r="D6809">
        <v>9.2343859513570895E-2</v>
      </c>
      <c r="E6809">
        <v>0</v>
      </c>
      <c r="F6809">
        <v>-0.45704646983993302</v>
      </c>
      <c r="G6809">
        <v>365</v>
      </c>
      <c r="H6809">
        <v>4</v>
      </c>
      <c r="I6809">
        <v>114.852248848898</v>
      </c>
      <c r="J6809">
        <v>227.39150583203801</v>
      </c>
      <c r="K6809">
        <v>-6.9433051402364301</v>
      </c>
      <c r="L6809">
        <v>47.642398999999997</v>
      </c>
      <c r="M6809">
        <v>195.285686884705</v>
      </c>
      <c r="N6809">
        <v>109.35261544932099</v>
      </c>
      <c r="O6809">
        <v>0.170919066260589</v>
      </c>
      <c r="P6809">
        <v>2.92</v>
      </c>
      <c r="Q6809">
        <v>0</v>
      </c>
      <c r="R6809">
        <v>-2.0928899045314102</v>
      </c>
      <c r="S6809">
        <v>255.94436208429499</v>
      </c>
    </row>
    <row r="6810" spans="1:20" hidden="1" x14ac:dyDescent="0.25">
      <c r="A6810">
        <v>3038</v>
      </c>
      <c r="B6810">
        <v>333</v>
      </c>
      <c r="C6810">
        <v>272.63658408218703</v>
      </c>
      <c r="D6810">
        <v>8.4629427338213895E-2</v>
      </c>
      <c r="E6810">
        <v>0</v>
      </c>
      <c r="F6810">
        <v>0.23795000645554701</v>
      </c>
      <c r="G6810">
        <v>366</v>
      </c>
      <c r="H6810">
        <v>4</v>
      </c>
      <c r="I6810">
        <v>180.02594188254099</v>
      </c>
      <c r="J6810">
        <v>256.544893431388</v>
      </c>
      <c r="K6810">
        <v>-7.3648433981090697</v>
      </c>
      <c r="L6810">
        <v>22.605801</v>
      </c>
      <c r="M6810">
        <v>282.13089626894799</v>
      </c>
      <c r="N6810">
        <v>156.751559425343</v>
      </c>
      <c r="O6810">
        <v>0.58921485247146199</v>
      </c>
      <c r="P6810">
        <v>6.21</v>
      </c>
      <c r="Q6810">
        <v>0</v>
      </c>
      <c r="R6810">
        <v>0.64258058840843002</v>
      </c>
      <c r="S6810">
        <v>270.45810228232</v>
      </c>
    </row>
    <row r="6811" spans="1:20" x14ac:dyDescent="0.25">
      <c r="A6811">
        <v>3038</v>
      </c>
      <c r="B6811">
        <v>1499</v>
      </c>
      <c r="C6811">
        <v>265.27749519463202</v>
      </c>
      <c r="D6811">
        <v>0.109817982623334</v>
      </c>
      <c r="E6811">
        <v>0</v>
      </c>
      <c r="F6811">
        <v>-0.68915933286392494</v>
      </c>
      <c r="G6811">
        <v>366</v>
      </c>
      <c r="H6811">
        <v>4</v>
      </c>
      <c r="I6811">
        <v>191.172630787006</v>
      </c>
      <c r="J6811">
        <v>234.826904298714</v>
      </c>
      <c r="K6811">
        <v>-7.3648433981090697</v>
      </c>
      <c r="L6811">
        <v>-39.488300000000002</v>
      </c>
      <c r="M6811">
        <v>251.22792892679101</v>
      </c>
      <c r="N6811">
        <v>142.963705514368</v>
      </c>
      <c r="O6811">
        <v>5.9383962502188803</v>
      </c>
      <c r="P6811">
        <v>-8.81</v>
      </c>
      <c r="Q6811">
        <v>0</v>
      </c>
      <c r="R6811">
        <v>3.85829331510952</v>
      </c>
      <c r="S6811">
        <v>251.55726650001699</v>
      </c>
      <c r="T6811">
        <f>IF(AND(C6811&gt;=$V$3,B6811=$V$1,A6811&lt;=2004),1,0)</f>
        <v>0</v>
      </c>
    </row>
    <row r="6812" spans="1:20" hidden="1" x14ac:dyDescent="0.25">
      <c r="A6812">
        <v>3038</v>
      </c>
      <c r="B6812">
        <v>1513</v>
      </c>
      <c r="C6812">
        <v>269.03144567704999</v>
      </c>
      <c r="D6812">
        <v>0.11423358963791</v>
      </c>
      <c r="E6812">
        <v>0</v>
      </c>
      <c r="F6812">
        <v>-0.64429847536596396</v>
      </c>
      <c r="G6812">
        <v>366</v>
      </c>
      <c r="H6812">
        <v>4</v>
      </c>
      <c r="I6812">
        <v>195.22758086882399</v>
      </c>
      <c r="J6812">
        <v>236.40829528335601</v>
      </c>
      <c r="K6812">
        <v>-7.3648433981090697</v>
      </c>
      <c r="L6812">
        <v>-37.064602000000001</v>
      </c>
      <c r="M6812">
        <v>265.83290540566497</v>
      </c>
      <c r="N6812">
        <v>151.846617579395</v>
      </c>
      <c r="O6812">
        <v>5.3241034042856104</v>
      </c>
      <c r="P6812">
        <v>-5.39</v>
      </c>
      <c r="Q6812">
        <v>0</v>
      </c>
      <c r="R6812">
        <v>3.9886717490230499</v>
      </c>
      <c r="S6812">
        <v>254.875488189865</v>
      </c>
    </row>
    <row r="6813" spans="1:20" hidden="1" x14ac:dyDescent="0.25">
      <c r="A6813">
        <v>3038</v>
      </c>
      <c r="B6813">
        <v>3090</v>
      </c>
      <c r="C6813">
        <v>248.289237934601</v>
      </c>
      <c r="D6813">
        <v>9.2716994965629296E-2</v>
      </c>
      <c r="E6813">
        <v>0</v>
      </c>
      <c r="F6813">
        <v>0.55682657512258604</v>
      </c>
      <c r="G6813">
        <v>366</v>
      </c>
      <c r="H6813">
        <v>4</v>
      </c>
      <c r="I6813">
        <v>113.38112441469799</v>
      </c>
      <c r="J6813">
        <v>227.16752569293899</v>
      </c>
      <c r="K6813">
        <v>-7.3648433981090697</v>
      </c>
      <c r="L6813">
        <v>47.642398999999997</v>
      </c>
      <c r="M6813">
        <v>194.649018820858</v>
      </c>
      <c r="N6813">
        <v>109.036038304291</v>
      </c>
      <c r="O6813">
        <v>0.150776843763538</v>
      </c>
      <c r="P6813">
        <v>2.98</v>
      </c>
      <c r="Q6813">
        <v>0</v>
      </c>
      <c r="R6813">
        <v>-2.1415400430330598</v>
      </c>
      <c r="S6813">
        <v>255.90942060048499</v>
      </c>
    </row>
    <row r="6814" spans="1:20" hidden="1" x14ac:dyDescent="0.25">
      <c r="A6814">
        <v>3039</v>
      </c>
      <c r="B6814">
        <v>333</v>
      </c>
      <c r="C6814">
        <v>272.60260035713799</v>
      </c>
      <c r="D6814">
        <v>8.4928980444992294E-2</v>
      </c>
      <c r="E6814">
        <v>0</v>
      </c>
      <c r="F6814">
        <v>-0.18028980784860901</v>
      </c>
      <c r="G6814">
        <v>367</v>
      </c>
      <c r="H6814">
        <v>4</v>
      </c>
      <c r="I6814">
        <v>180.02594188254099</v>
      </c>
      <c r="J6814">
        <v>256.51090970633999</v>
      </c>
      <c r="K6814">
        <v>-7.3648433981090697</v>
      </c>
      <c r="L6814">
        <v>22.605801</v>
      </c>
      <c r="M6814">
        <v>281.96212379425202</v>
      </c>
      <c r="N6814">
        <v>156.706847625074</v>
      </c>
      <c r="O6814">
        <v>0.59066794558334101</v>
      </c>
      <c r="P6814">
        <v>6.25</v>
      </c>
      <c r="Q6814">
        <v>0</v>
      </c>
      <c r="R6814">
        <v>0.62780454809932495</v>
      </c>
      <c r="S6814">
        <v>270.46834557547101</v>
      </c>
    </row>
    <row r="6815" spans="1:20" x14ac:dyDescent="0.25">
      <c r="A6815">
        <v>3039</v>
      </c>
      <c r="B6815">
        <v>1499</v>
      </c>
      <c r="C6815">
        <v>265.648853014596</v>
      </c>
      <c r="D6815">
        <v>0.11020669277900499</v>
      </c>
      <c r="E6815">
        <v>0</v>
      </c>
      <c r="F6815">
        <v>0.62382371232973399</v>
      </c>
      <c r="G6815">
        <v>367</v>
      </c>
      <c r="H6815">
        <v>4</v>
      </c>
      <c r="I6815">
        <v>191.172630787006</v>
      </c>
      <c r="J6815">
        <v>235.19826211867701</v>
      </c>
      <c r="K6815">
        <v>-7.3648433981090697</v>
      </c>
      <c r="L6815">
        <v>-39.488300000000002</v>
      </c>
      <c r="M6815">
        <v>252.72946547259301</v>
      </c>
      <c r="N6815">
        <v>143.86657838789299</v>
      </c>
      <c r="O6815">
        <v>5.9488992585982796</v>
      </c>
      <c r="P6815">
        <v>-8.75</v>
      </c>
      <c r="Q6815">
        <v>0</v>
      </c>
      <c r="R6815">
        <v>3.9539563635422499</v>
      </c>
      <c r="S6815">
        <v>251.62177946708201</v>
      </c>
      <c r="T6815">
        <f>IF(AND(C6815&gt;=$V$3,B6815=$V$1,A6815&lt;=2004),1,0)</f>
        <v>0</v>
      </c>
    </row>
    <row r="6816" spans="1:20" hidden="1" x14ac:dyDescent="0.25">
      <c r="A6816">
        <v>3039</v>
      </c>
      <c r="B6816">
        <v>1513</v>
      </c>
      <c r="C6816">
        <v>269.38837409269598</v>
      </c>
      <c r="D6816">
        <v>0.114637929212817</v>
      </c>
      <c r="E6816">
        <v>0</v>
      </c>
      <c r="F6816">
        <v>0.620440935196507</v>
      </c>
      <c r="G6816">
        <v>367</v>
      </c>
      <c r="H6816">
        <v>4</v>
      </c>
      <c r="I6816">
        <v>195.22758086882399</v>
      </c>
      <c r="J6816">
        <v>236.76522369900201</v>
      </c>
      <c r="K6816">
        <v>-7.3648433981090697</v>
      </c>
      <c r="L6816">
        <v>-37.064602000000001</v>
      </c>
      <c r="M6816">
        <v>267.34152900008701</v>
      </c>
      <c r="N6816">
        <v>152.76030365586601</v>
      </c>
      <c r="O6816">
        <v>5.3294548577493197</v>
      </c>
      <c r="P6816">
        <v>-5.33</v>
      </c>
      <c r="Q6816">
        <v>0</v>
      </c>
      <c r="R6816">
        <v>4.0795266197318796</v>
      </c>
      <c r="S6816">
        <v>254.942049968058</v>
      </c>
    </row>
    <row r="6817" spans="1:20" hidden="1" x14ac:dyDescent="0.25">
      <c r="A6817">
        <v>3039</v>
      </c>
      <c r="B6817">
        <v>3090</v>
      </c>
      <c r="C6817">
        <v>248.081822178397</v>
      </c>
      <c r="D6817">
        <v>9.3045174710744596E-2</v>
      </c>
      <c r="E6817">
        <v>0</v>
      </c>
      <c r="F6817">
        <v>-0.43886880093224601</v>
      </c>
      <c r="G6817">
        <v>367</v>
      </c>
      <c r="H6817">
        <v>4</v>
      </c>
      <c r="I6817">
        <v>113.38112441469799</v>
      </c>
      <c r="J6817">
        <v>226.96010993673499</v>
      </c>
      <c r="K6817">
        <v>-7.3648433981090697</v>
      </c>
      <c r="L6817">
        <v>47.642398999999997</v>
      </c>
      <c r="M6817">
        <v>193.948233411291</v>
      </c>
      <c r="N6817">
        <v>108.67839330012301</v>
      </c>
      <c r="O6817">
        <v>0.13202724110271499</v>
      </c>
      <c r="P6817">
        <v>3.04</v>
      </c>
      <c r="Q6817">
        <v>0</v>
      </c>
      <c r="R6817">
        <v>-2.1960180412262198</v>
      </c>
      <c r="S6817">
        <v>255.87359025069301</v>
      </c>
    </row>
    <row r="6818" spans="1:20" hidden="1" x14ac:dyDescent="0.25">
      <c r="A6818">
        <v>3040</v>
      </c>
      <c r="B6818">
        <v>333</v>
      </c>
      <c r="C6818">
        <v>272.55939393997198</v>
      </c>
      <c r="D6818">
        <v>8.5259610537947103E-2</v>
      </c>
      <c r="E6818">
        <v>0</v>
      </c>
      <c r="F6818">
        <v>0.24435253561852899</v>
      </c>
      <c r="G6818">
        <v>368</v>
      </c>
      <c r="H6818">
        <v>4</v>
      </c>
      <c r="I6818">
        <v>179.377591774922</v>
      </c>
      <c r="J6818">
        <v>256.46770328917398</v>
      </c>
      <c r="K6818">
        <v>-7.7841382533378001</v>
      </c>
      <c r="L6818">
        <v>22.605801</v>
      </c>
      <c r="M6818">
        <v>281.82156552141203</v>
      </c>
      <c r="N6818">
        <v>156.68272421338301</v>
      </c>
      <c r="O6818">
        <v>0.59261476866168605</v>
      </c>
      <c r="P6818">
        <v>6.3</v>
      </c>
      <c r="Q6818">
        <v>0</v>
      </c>
      <c r="R6818">
        <v>0.61505900981867301</v>
      </c>
      <c r="S6818">
        <v>270.47838091172503</v>
      </c>
    </row>
    <row r="6819" spans="1:20" x14ac:dyDescent="0.25">
      <c r="A6819">
        <v>3040</v>
      </c>
      <c r="B6819">
        <v>1499</v>
      </c>
      <c r="C6819">
        <v>266.04591479694199</v>
      </c>
      <c r="D6819">
        <v>0.110635729473981</v>
      </c>
      <c r="E6819">
        <v>0</v>
      </c>
      <c r="F6819">
        <v>-0.68102586262619602</v>
      </c>
      <c r="G6819">
        <v>368</v>
      </c>
      <c r="H6819">
        <v>4</v>
      </c>
      <c r="I6819">
        <v>193.08863304101499</v>
      </c>
      <c r="J6819">
        <v>235.59532390102399</v>
      </c>
      <c r="K6819">
        <v>-7.7841382533378001</v>
      </c>
      <c r="L6819">
        <v>-39.488300000000002</v>
      </c>
      <c r="M6819">
        <v>254.14760797141901</v>
      </c>
      <c r="N6819">
        <v>144.72746185849499</v>
      </c>
      <c r="O6819">
        <v>5.95823558102588</v>
      </c>
      <c r="P6819">
        <v>-8.69</v>
      </c>
      <c r="Q6819">
        <v>0</v>
      </c>
      <c r="R6819">
        <v>4.0423842743113596</v>
      </c>
      <c r="S6819">
        <v>251.68773522874801</v>
      </c>
      <c r="T6819">
        <f>IF(AND(C6819&gt;=$V$3,B6819=$V$1,A6819&lt;=2004),1,0)</f>
        <v>0</v>
      </c>
    </row>
    <row r="6820" spans="1:20" hidden="1" x14ac:dyDescent="0.25">
      <c r="A6820">
        <v>3040</v>
      </c>
      <c r="B6820">
        <v>1513</v>
      </c>
      <c r="C6820">
        <v>269.76940596459002</v>
      </c>
      <c r="D6820">
        <v>0.11508421679325399</v>
      </c>
      <c r="E6820">
        <v>0</v>
      </c>
      <c r="F6820">
        <v>-0.63862152413272699</v>
      </c>
      <c r="G6820">
        <v>368</v>
      </c>
      <c r="H6820">
        <v>4</v>
      </c>
      <c r="I6820">
        <v>197.05493461283399</v>
      </c>
      <c r="J6820">
        <v>237.14625557089599</v>
      </c>
      <c r="K6820">
        <v>-7.7841382533378001</v>
      </c>
      <c r="L6820">
        <v>-37.064602000000001</v>
      </c>
      <c r="M6820">
        <v>268.763100409716</v>
      </c>
      <c r="N6820">
        <v>153.63009813421999</v>
      </c>
      <c r="O6820">
        <v>5.3343315641999096</v>
      </c>
      <c r="P6820">
        <v>-5.26</v>
      </c>
      <c r="Q6820">
        <v>0</v>
      </c>
      <c r="R6820">
        <v>4.1632057652818002</v>
      </c>
      <c r="S6820">
        <v>255.009977059742</v>
      </c>
    </row>
    <row r="6821" spans="1:20" hidden="1" x14ac:dyDescent="0.25">
      <c r="A6821">
        <v>3040</v>
      </c>
      <c r="B6821">
        <v>3090</v>
      </c>
      <c r="C6821">
        <v>247.85355346367399</v>
      </c>
      <c r="D6821">
        <v>9.3407401298211304E-2</v>
      </c>
      <c r="E6821">
        <v>0</v>
      </c>
      <c r="F6821">
        <v>0.55249498629963201</v>
      </c>
      <c r="G6821">
        <v>368</v>
      </c>
      <c r="H6821">
        <v>4</v>
      </c>
      <c r="I6821">
        <v>111.909027715153</v>
      </c>
      <c r="J6821">
        <v>226.73184122201201</v>
      </c>
      <c r="K6821">
        <v>-7.7841382533378001</v>
      </c>
      <c r="L6821">
        <v>47.642398999999997</v>
      </c>
      <c r="M6821">
        <v>193.30096348487501</v>
      </c>
      <c r="N6821">
        <v>108.35401319861199</v>
      </c>
      <c r="O6821">
        <v>0.113257645459446</v>
      </c>
      <c r="P6821">
        <v>3.1</v>
      </c>
      <c r="Q6821">
        <v>0</v>
      </c>
      <c r="R6821">
        <v>-2.24546628474133</v>
      </c>
      <c r="S6821">
        <v>255.836953100671</v>
      </c>
    </row>
    <row r="6822" spans="1:20" hidden="1" x14ac:dyDescent="0.25">
      <c r="A6822">
        <v>3041</v>
      </c>
      <c r="B6822">
        <v>333</v>
      </c>
      <c r="C6822">
        <v>272.523194328535</v>
      </c>
      <c r="D6822">
        <v>8.5565489590555002E-2</v>
      </c>
      <c r="E6822">
        <v>0</v>
      </c>
      <c r="F6822">
        <v>-0.18564309958918801</v>
      </c>
      <c r="G6822">
        <v>369</v>
      </c>
      <c r="H6822">
        <v>4</v>
      </c>
      <c r="I6822">
        <v>179.377591774922</v>
      </c>
      <c r="J6822">
        <v>256.43150367773598</v>
      </c>
      <c r="K6822">
        <v>-7.7841382533378001</v>
      </c>
      <c r="L6822">
        <v>22.605801</v>
      </c>
      <c r="M6822">
        <v>281.64293765026599</v>
      </c>
      <c r="N6822">
        <v>156.63321832859401</v>
      </c>
      <c r="O6822">
        <v>0.593792437230798</v>
      </c>
      <c r="P6822">
        <v>6.34</v>
      </c>
      <c r="Q6822">
        <v>0</v>
      </c>
      <c r="R6822">
        <v>0.59971556515543301</v>
      </c>
      <c r="S6822">
        <v>270.48816590350202</v>
      </c>
    </row>
    <row r="6823" spans="1:20" x14ac:dyDescent="0.25">
      <c r="A6823">
        <v>3041</v>
      </c>
      <c r="B6823">
        <v>1499</v>
      </c>
      <c r="C6823">
        <v>266.41910392234399</v>
      </c>
      <c r="D6823">
        <v>0.11103264838907501</v>
      </c>
      <c r="E6823">
        <v>0</v>
      </c>
      <c r="F6823">
        <v>0.63250285764490499</v>
      </c>
      <c r="G6823">
        <v>369</v>
      </c>
      <c r="H6823">
        <v>4</v>
      </c>
      <c r="I6823">
        <v>193.08863304101499</v>
      </c>
      <c r="J6823">
        <v>235.968513026425</v>
      </c>
      <c r="K6823">
        <v>-7.7841382533378001</v>
      </c>
      <c r="L6823">
        <v>-39.488300000000002</v>
      </c>
      <c r="M6823">
        <v>255.67050219788899</v>
      </c>
      <c r="N6823">
        <v>145.644462416972</v>
      </c>
      <c r="O6823">
        <v>5.9670459930883499</v>
      </c>
      <c r="P6823">
        <v>-8.6300000000000008</v>
      </c>
      <c r="Q6823">
        <v>0</v>
      </c>
      <c r="R6823">
        <v>4.1378038760262497</v>
      </c>
      <c r="S6823">
        <v>251.75524786182399</v>
      </c>
      <c r="T6823">
        <f>IF(AND(C6823&gt;=$V$3,B6823=$V$1,A6823&lt;=2004),1,0)</f>
        <v>0</v>
      </c>
    </row>
    <row r="6824" spans="1:20" hidden="1" x14ac:dyDescent="0.25">
      <c r="A6824">
        <v>3041</v>
      </c>
      <c r="B6824">
        <v>1513</v>
      </c>
      <c r="C6824">
        <v>270.12718202273197</v>
      </c>
      <c r="D6824">
        <v>0.11549709518878901</v>
      </c>
      <c r="E6824">
        <v>0</v>
      </c>
      <c r="F6824">
        <v>0.61616056190156698</v>
      </c>
      <c r="G6824">
        <v>369</v>
      </c>
      <c r="H6824">
        <v>4</v>
      </c>
      <c r="I6824">
        <v>197.05493461283399</v>
      </c>
      <c r="J6824">
        <v>237.504031629038</v>
      </c>
      <c r="K6824">
        <v>-7.7841382533378001</v>
      </c>
      <c r="L6824">
        <v>-37.064602000000001</v>
      </c>
      <c r="M6824">
        <v>270.286919468218</v>
      </c>
      <c r="N6824">
        <v>154.55451302467</v>
      </c>
      <c r="O6824">
        <v>5.3378070947394898</v>
      </c>
      <c r="P6824">
        <v>-5.19</v>
      </c>
      <c r="Q6824">
        <v>0</v>
      </c>
      <c r="R6824">
        <v>4.2534376896703598</v>
      </c>
      <c r="S6824">
        <v>255.07937638041099</v>
      </c>
    </row>
    <row r="6825" spans="1:20" hidden="1" x14ac:dyDescent="0.25">
      <c r="A6825">
        <v>3041</v>
      </c>
      <c r="B6825">
        <v>3090</v>
      </c>
      <c r="C6825">
        <v>247.641682440273</v>
      </c>
      <c r="D6825">
        <v>9.3742511524910505E-2</v>
      </c>
      <c r="E6825">
        <v>0</v>
      </c>
      <c r="F6825">
        <v>-0.43445242118396898</v>
      </c>
      <c r="G6825">
        <v>369</v>
      </c>
      <c r="H6825">
        <v>4</v>
      </c>
      <c r="I6825">
        <v>111.909027715153</v>
      </c>
      <c r="J6825">
        <v>226.51997019861099</v>
      </c>
      <c r="K6825">
        <v>-7.7841382533378001</v>
      </c>
      <c r="L6825">
        <v>47.642398999999997</v>
      </c>
      <c r="M6825">
        <v>192.59049306613201</v>
      </c>
      <c r="N6825">
        <v>107.99099650938</v>
      </c>
      <c r="O6825">
        <v>9.5031102803892806E-2</v>
      </c>
      <c r="P6825">
        <v>3.15</v>
      </c>
      <c r="Q6825">
        <v>0</v>
      </c>
      <c r="R6825">
        <v>-2.30069151907013</v>
      </c>
      <c r="S6825">
        <v>255.79941489272201</v>
      </c>
    </row>
    <row r="6826" spans="1:20" hidden="1" x14ac:dyDescent="0.25">
      <c r="A6826">
        <v>3042</v>
      </c>
      <c r="B6826">
        <v>333</v>
      </c>
      <c r="C6826">
        <v>272.47765232555702</v>
      </c>
      <c r="D6826">
        <v>8.5907205830648398E-2</v>
      </c>
      <c r="E6826">
        <v>0</v>
      </c>
      <c r="F6826">
        <v>0.24752399895640401</v>
      </c>
      <c r="G6826">
        <v>370</v>
      </c>
      <c r="H6826">
        <v>4</v>
      </c>
      <c r="I6826">
        <v>178.71595195931801</v>
      </c>
      <c r="J6826">
        <v>256.38596167475799</v>
      </c>
      <c r="K6826">
        <v>-8.2010619846479305</v>
      </c>
      <c r="L6826">
        <v>22.605801</v>
      </c>
      <c r="M6826">
        <v>281.49334333522302</v>
      </c>
      <c r="N6826">
        <v>156.60550173622599</v>
      </c>
      <c r="O6826">
        <v>0.59533979766205403</v>
      </c>
      <c r="P6826">
        <v>6.39</v>
      </c>
      <c r="Q6826">
        <v>0</v>
      </c>
      <c r="R6826">
        <v>0.58646351822890197</v>
      </c>
      <c r="S6826">
        <v>270.49773467415997</v>
      </c>
    </row>
    <row r="6827" spans="1:20" x14ac:dyDescent="0.25">
      <c r="A6827">
        <v>3042</v>
      </c>
      <c r="B6827">
        <v>1499</v>
      </c>
      <c r="C6827">
        <v>266.81790971975602</v>
      </c>
      <c r="D6827">
        <v>0.111476070840307</v>
      </c>
      <c r="E6827">
        <v>0</v>
      </c>
      <c r="F6827">
        <v>-0.67871335525306598</v>
      </c>
      <c r="G6827">
        <v>370</v>
      </c>
      <c r="H6827">
        <v>4</v>
      </c>
      <c r="I6827">
        <v>194.99434153128601</v>
      </c>
      <c r="J6827">
        <v>236.36731882383799</v>
      </c>
      <c r="K6827">
        <v>-8.2010619846479305</v>
      </c>
      <c r="L6827">
        <v>-39.488300000000002</v>
      </c>
      <c r="M6827">
        <v>257.10806453991597</v>
      </c>
      <c r="N6827">
        <v>146.51915858829699</v>
      </c>
      <c r="O6827">
        <v>5.9760955297401601</v>
      </c>
      <c r="P6827">
        <v>-8.56</v>
      </c>
      <c r="Q6827">
        <v>0</v>
      </c>
      <c r="R6827">
        <v>4.2258950834626399</v>
      </c>
      <c r="S6827">
        <v>251.82419779583299</v>
      </c>
      <c r="T6827">
        <f>IF(AND(C6827&gt;=$V$3,B6827=$V$1,A6827&lt;=2004),1,0)</f>
        <v>0</v>
      </c>
    </row>
    <row r="6828" spans="1:20" hidden="1" x14ac:dyDescent="0.25">
      <c r="A6828">
        <v>3042</v>
      </c>
      <c r="B6828">
        <v>1513</v>
      </c>
      <c r="C6828">
        <v>270.508973124477</v>
      </c>
      <c r="D6828">
        <v>0.115958346953939</v>
      </c>
      <c r="E6828">
        <v>0</v>
      </c>
      <c r="F6828">
        <v>-0.63627927034062204</v>
      </c>
      <c r="G6828">
        <v>370</v>
      </c>
      <c r="H6828">
        <v>4</v>
      </c>
      <c r="I6828">
        <v>198.870880042892</v>
      </c>
      <c r="J6828">
        <v>237.88582273078299</v>
      </c>
      <c r="K6828">
        <v>-8.2010619846479305</v>
      </c>
      <c r="L6828">
        <v>-37.064602000000001</v>
      </c>
      <c r="M6828">
        <v>271.72362400940301</v>
      </c>
      <c r="N6828">
        <v>155.43584043504299</v>
      </c>
      <c r="O6828">
        <v>5.3408549947637001</v>
      </c>
      <c r="P6828">
        <v>-5.1100000000000003</v>
      </c>
      <c r="Q6828">
        <v>0</v>
      </c>
      <c r="R6828">
        <v>4.3365433770177502</v>
      </c>
      <c r="S6828">
        <v>255.150131657994</v>
      </c>
    </row>
    <row r="6829" spans="1:20" hidden="1" x14ac:dyDescent="0.25">
      <c r="A6829">
        <v>3042</v>
      </c>
      <c r="B6829">
        <v>3090</v>
      </c>
      <c r="C6829">
        <v>247.408855646755</v>
      </c>
      <c r="D6829">
        <v>9.41168837014561E-2</v>
      </c>
      <c r="E6829">
        <v>0</v>
      </c>
      <c r="F6829">
        <v>0.55521912392748196</v>
      </c>
      <c r="G6829">
        <v>370</v>
      </c>
      <c r="H6829">
        <v>4</v>
      </c>
      <c r="I6829">
        <v>110.436681970737</v>
      </c>
      <c r="J6829">
        <v>226.28714340509299</v>
      </c>
      <c r="K6829">
        <v>-8.2010619846479305</v>
      </c>
      <c r="L6829">
        <v>47.642398999999997</v>
      </c>
      <c r="M6829">
        <v>191.93281350754901</v>
      </c>
      <c r="N6829">
        <v>107.661351527862</v>
      </c>
      <c r="O6829">
        <v>7.7764292545655894E-2</v>
      </c>
      <c r="P6829">
        <v>3.2</v>
      </c>
      <c r="Q6829">
        <v>0</v>
      </c>
      <c r="R6829">
        <v>-2.3509315231089598</v>
      </c>
      <c r="S6829">
        <v>255.76105696613499</v>
      </c>
    </row>
    <row r="6830" spans="1:20" hidden="1" x14ac:dyDescent="0.25">
      <c r="A6830">
        <v>3043</v>
      </c>
      <c r="B6830">
        <v>333</v>
      </c>
      <c r="C6830">
        <v>272.43937692235801</v>
      </c>
      <c r="D6830">
        <v>8.6230354099202697E-2</v>
      </c>
      <c r="E6830">
        <v>0</v>
      </c>
      <c r="F6830">
        <v>-0.19252629440072999</v>
      </c>
      <c r="G6830">
        <v>371</v>
      </c>
      <c r="H6830">
        <v>4</v>
      </c>
      <c r="I6830">
        <v>178.71595195931801</v>
      </c>
      <c r="J6830">
        <v>256.34768627156001</v>
      </c>
      <c r="K6830">
        <v>-8.2010619846479305</v>
      </c>
      <c r="L6830">
        <v>22.605801</v>
      </c>
      <c r="M6830">
        <v>281.305226392647</v>
      </c>
      <c r="N6830">
        <v>156.55314755241901</v>
      </c>
      <c r="O6830">
        <v>0.59622126609417203</v>
      </c>
      <c r="P6830">
        <v>6.43</v>
      </c>
      <c r="Q6830">
        <v>0</v>
      </c>
      <c r="R6830">
        <v>0.57058145102957802</v>
      </c>
      <c r="S6830">
        <v>270.50704431214598</v>
      </c>
    </row>
    <row r="6831" spans="1:20" x14ac:dyDescent="0.25">
      <c r="A6831">
        <v>3043</v>
      </c>
      <c r="B6831">
        <v>1499</v>
      </c>
      <c r="C6831">
        <v>267.19341203395197</v>
      </c>
      <c r="D6831">
        <v>0.11189539886906801</v>
      </c>
      <c r="E6831">
        <v>0</v>
      </c>
      <c r="F6831">
        <v>0.61742273499899203</v>
      </c>
      <c r="G6831">
        <v>371</v>
      </c>
      <c r="H6831">
        <v>4</v>
      </c>
      <c r="I6831">
        <v>194.99434153128601</v>
      </c>
      <c r="J6831">
        <v>236.74282113803301</v>
      </c>
      <c r="K6831">
        <v>-8.2010619846479305</v>
      </c>
      <c r="L6831">
        <v>-39.488300000000002</v>
      </c>
      <c r="M6831">
        <v>258.65099665570898</v>
      </c>
      <c r="N6831">
        <v>147.45136901932901</v>
      </c>
      <c r="O6831">
        <v>5.9844538053468197</v>
      </c>
      <c r="P6831">
        <v>-8.48</v>
      </c>
      <c r="Q6831">
        <v>0</v>
      </c>
      <c r="R6831">
        <v>4.3209544093084196</v>
      </c>
      <c r="S6831">
        <v>251.89469872297099</v>
      </c>
      <c r="T6831">
        <f>IF(AND(C6831&gt;=$V$3,B6831=$V$1,A6831&lt;=2004),1,0)</f>
        <v>0</v>
      </c>
    </row>
    <row r="6832" spans="1:20" hidden="1" x14ac:dyDescent="0.25">
      <c r="A6832">
        <v>3043</v>
      </c>
      <c r="B6832">
        <v>1513</v>
      </c>
      <c r="C6832">
        <v>270.868123339786</v>
      </c>
      <c r="D6832">
        <v>0.116394535498081</v>
      </c>
      <c r="E6832">
        <v>0</v>
      </c>
      <c r="F6832">
        <v>0.59986818275726905</v>
      </c>
      <c r="G6832">
        <v>371</v>
      </c>
      <c r="H6832">
        <v>4</v>
      </c>
      <c r="I6832">
        <v>198.870880042892</v>
      </c>
      <c r="J6832">
        <v>238.24497294609199</v>
      </c>
      <c r="K6832">
        <v>-8.2010619846479305</v>
      </c>
      <c r="L6832">
        <v>-37.064602000000001</v>
      </c>
      <c r="M6832">
        <v>273.26307379265</v>
      </c>
      <c r="N6832">
        <v>156.37318869946299</v>
      </c>
      <c r="O6832">
        <v>5.3427240142916199</v>
      </c>
      <c r="P6832">
        <v>-5.0199999999999996</v>
      </c>
      <c r="Q6832">
        <v>0</v>
      </c>
      <c r="R6832">
        <v>4.42617906047521</v>
      </c>
      <c r="S6832">
        <v>255.22234943626401</v>
      </c>
    </row>
    <row r="6833" spans="1:20" hidden="1" x14ac:dyDescent="0.25">
      <c r="A6833">
        <v>3043</v>
      </c>
      <c r="B6833">
        <v>3090</v>
      </c>
      <c r="C6833">
        <v>247.192368827737</v>
      </c>
      <c r="D6833">
        <v>9.44709134678276E-2</v>
      </c>
      <c r="E6833">
        <v>0</v>
      </c>
      <c r="F6833">
        <v>-0.43292327979377898</v>
      </c>
      <c r="G6833">
        <v>371</v>
      </c>
      <c r="H6833">
        <v>4</v>
      </c>
      <c r="I6833">
        <v>110.436681970737</v>
      </c>
      <c r="J6833">
        <v>226.07065658607499</v>
      </c>
      <c r="K6833">
        <v>-8.2010619846479305</v>
      </c>
      <c r="L6833">
        <v>47.642398999999997</v>
      </c>
      <c r="M6833">
        <v>191.21202821852501</v>
      </c>
      <c r="N6833">
        <v>107.29381917280899</v>
      </c>
      <c r="O6833">
        <v>6.1391737697677098E-2</v>
      </c>
      <c r="P6833">
        <v>3.24</v>
      </c>
      <c r="Q6833">
        <v>0</v>
      </c>
      <c r="R6833">
        <v>-2.4069744237797801</v>
      </c>
      <c r="S6833">
        <v>255.721784640533</v>
      </c>
    </row>
    <row r="6834" spans="1:20" hidden="1" x14ac:dyDescent="0.25">
      <c r="A6834">
        <v>3044</v>
      </c>
      <c r="B6834">
        <v>333</v>
      </c>
      <c r="C6834">
        <v>272.39153677490702</v>
      </c>
      <c r="D6834">
        <v>8.6566763142172001E-2</v>
      </c>
      <c r="E6834">
        <v>0</v>
      </c>
      <c r="F6834">
        <v>0.25341522816365603</v>
      </c>
      <c r="G6834">
        <v>372</v>
      </c>
      <c r="H6834">
        <v>4</v>
      </c>
      <c r="I6834">
        <v>178.04146245202699</v>
      </c>
      <c r="J6834">
        <v>256.299846124108</v>
      </c>
      <c r="K6834">
        <v>-8.61548759303205</v>
      </c>
      <c r="L6834">
        <v>22.605801</v>
      </c>
      <c r="M6834">
        <v>281.14719798364899</v>
      </c>
      <c r="N6834">
        <v>156.519488949975</v>
      </c>
      <c r="O6834">
        <v>0.59735670229635096</v>
      </c>
      <c r="P6834">
        <v>6.48</v>
      </c>
      <c r="Q6834">
        <v>0</v>
      </c>
      <c r="R6834">
        <v>0.55686818278959704</v>
      </c>
      <c r="S6834">
        <v>270.51613020370201</v>
      </c>
    </row>
    <row r="6835" spans="1:20" x14ac:dyDescent="0.25">
      <c r="A6835">
        <v>3044</v>
      </c>
      <c r="B6835">
        <v>1499</v>
      </c>
      <c r="C6835">
        <v>267.594247760825</v>
      </c>
      <c r="D6835">
        <v>0.11233193452335601</v>
      </c>
      <c r="E6835">
        <v>0</v>
      </c>
      <c r="F6835">
        <v>-0.67120859690735502</v>
      </c>
      <c r="G6835">
        <v>372</v>
      </c>
      <c r="H6835">
        <v>4</v>
      </c>
      <c r="I6835">
        <v>196.88903049831299</v>
      </c>
      <c r="J6835">
        <v>237.14365686490601</v>
      </c>
      <c r="K6835">
        <v>-8.61548759303205</v>
      </c>
      <c r="L6835">
        <v>-39.488300000000002</v>
      </c>
      <c r="M6835">
        <v>260.11010814527401</v>
      </c>
      <c r="N6835">
        <v>148.33845896812301</v>
      </c>
      <c r="O6835">
        <v>5.9921909610197499</v>
      </c>
      <c r="P6835">
        <v>-8.4</v>
      </c>
      <c r="Q6835">
        <v>0</v>
      </c>
      <c r="R6835">
        <v>4.4088510619142003</v>
      </c>
      <c r="S6835">
        <v>251.966633776674</v>
      </c>
      <c r="T6835">
        <f>IF(AND(C6835&gt;=$V$3,B6835=$V$1,A6835&lt;=2004),1,0)</f>
        <v>0</v>
      </c>
    </row>
    <row r="6836" spans="1:20" hidden="1" x14ac:dyDescent="0.25">
      <c r="A6836">
        <v>3044</v>
      </c>
      <c r="B6836">
        <v>1513</v>
      </c>
      <c r="C6836">
        <v>271.25101338733401</v>
      </c>
      <c r="D6836">
        <v>0.116848623559099</v>
      </c>
      <c r="E6836">
        <v>0</v>
      </c>
      <c r="F6836">
        <v>-0.62898772333221198</v>
      </c>
      <c r="G6836">
        <v>372</v>
      </c>
      <c r="H6836">
        <v>4</v>
      </c>
      <c r="I6836">
        <v>200.674737633711</v>
      </c>
      <c r="J6836">
        <v>238.62786299364001</v>
      </c>
      <c r="K6836">
        <v>-8.61548759303205</v>
      </c>
      <c r="L6836">
        <v>-37.064602000000001</v>
      </c>
      <c r="M6836">
        <v>274.71719366031101</v>
      </c>
      <c r="N6836">
        <v>157.264524058517</v>
      </c>
      <c r="O6836">
        <v>5.3434041646976302</v>
      </c>
      <c r="P6836">
        <v>-4.93</v>
      </c>
      <c r="Q6836">
        <v>0</v>
      </c>
      <c r="R6836">
        <v>4.5088685229171102</v>
      </c>
      <c r="S6836">
        <v>255.29591638030001</v>
      </c>
    </row>
    <row r="6837" spans="1:20" hidden="1" x14ac:dyDescent="0.25">
      <c r="A6837">
        <v>3044</v>
      </c>
      <c r="B6837">
        <v>3090</v>
      </c>
      <c r="C6837">
        <v>246.954806153302</v>
      </c>
      <c r="D6837">
        <v>9.4839471267689907E-2</v>
      </c>
      <c r="E6837">
        <v>0</v>
      </c>
      <c r="F6837">
        <v>0.55840089544395699</v>
      </c>
      <c r="G6837">
        <v>372</v>
      </c>
      <c r="H6837">
        <v>4</v>
      </c>
      <c r="I6837">
        <v>108.964817466596</v>
      </c>
      <c r="J6837">
        <v>225.83309391163999</v>
      </c>
      <c r="K6837">
        <v>-8.61548759303205</v>
      </c>
      <c r="L6837">
        <v>47.642398999999997</v>
      </c>
      <c r="M6837">
        <v>190.54365143759401</v>
      </c>
      <c r="N6837">
        <v>106.95683953187699</v>
      </c>
      <c r="O6837">
        <v>4.6434324321019398E-2</v>
      </c>
      <c r="P6837">
        <v>3.28</v>
      </c>
      <c r="Q6837">
        <v>0</v>
      </c>
      <c r="R6837">
        <v>-2.45804488255627</v>
      </c>
      <c r="S6837">
        <v>255.681679046547</v>
      </c>
    </row>
    <row r="6838" spans="1:20" hidden="1" x14ac:dyDescent="0.25">
      <c r="A6838">
        <v>3045</v>
      </c>
      <c r="B6838">
        <v>333</v>
      </c>
      <c r="C6838">
        <v>272.33396611229199</v>
      </c>
      <c r="D6838">
        <v>8.6868051525268206E-2</v>
      </c>
      <c r="E6838">
        <v>0</v>
      </c>
      <c r="F6838">
        <v>0.25780731957903102</v>
      </c>
      <c r="G6838">
        <v>373</v>
      </c>
      <c r="H6838">
        <v>4</v>
      </c>
      <c r="I6838">
        <v>177.354581458409</v>
      </c>
      <c r="J6838">
        <v>256.24227546149302</v>
      </c>
      <c r="K6838">
        <v>-9.0272888404352507</v>
      </c>
      <c r="L6838">
        <v>22.605801</v>
      </c>
      <c r="M6838">
        <v>280.94977305592198</v>
      </c>
      <c r="N6838">
        <v>156.45805340756101</v>
      </c>
      <c r="O6838">
        <v>0.59792045103973201</v>
      </c>
      <c r="P6838">
        <v>6.52</v>
      </c>
      <c r="Q6838">
        <v>0</v>
      </c>
      <c r="R6838">
        <v>0.54046298436361295</v>
      </c>
      <c r="S6838">
        <v>270.52494842714799</v>
      </c>
    </row>
    <row r="6839" spans="1:20" x14ac:dyDescent="0.25">
      <c r="A6839">
        <v>3045</v>
      </c>
      <c r="B6839">
        <v>1499</v>
      </c>
      <c r="C6839">
        <v>268.017950452555</v>
      </c>
      <c r="D6839">
        <v>0.112722896431762</v>
      </c>
      <c r="E6839">
        <v>0</v>
      </c>
      <c r="F6839">
        <v>-0.60586023467938299</v>
      </c>
      <c r="G6839">
        <v>373</v>
      </c>
      <c r="H6839">
        <v>4</v>
      </c>
      <c r="I6839">
        <v>198.77197682787499</v>
      </c>
      <c r="J6839">
        <v>237.56735955663601</v>
      </c>
      <c r="K6839">
        <v>-9.0272888404352507</v>
      </c>
      <c r="L6839">
        <v>-39.488300000000002</v>
      </c>
      <c r="M6839">
        <v>261.67446219277298</v>
      </c>
      <c r="N6839">
        <v>149.28028741766099</v>
      </c>
      <c r="O6839">
        <v>5.9996773197721902</v>
      </c>
      <c r="P6839">
        <v>-8.32</v>
      </c>
      <c r="Q6839">
        <v>0</v>
      </c>
      <c r="R6839">
        <v>4.5036351168013402</v>
      </c>
      <c r="S6839">
        <v>252.04011533217101</v>
      </c>
      <c r="T6839">
        <f>IF(AND(C6839&gt;=$V$3,B6839=$V$1,A6839&lt;=2004),1,0)</f>
        <v>0</v>
      </c>
    </row>
    <row r="6840" spans="1:20" hidden="1" x14ac:dyDescent="0.25">
      <c r="A6840">
        <v>3045</v>
      </c>
      <c r="B6840">
        <v>1513</v>
      </c>
      <c r="C6840">
        <v>271.65518266908401</v>
      </c>
      <c r="D6840">
        <v>0.117255305426149</v>
      </c>
      <c r="E6840">
        <v>0</v>
      </c>
      <c r="F6840">
        <v>-0.563794248757435</v>
      </c>
      <c r="G6840">
        <v>373</v>
      </c>
      <c r="H6840">
        <v>4</v>
      </c>
      <c r="I6840">
        <v>202.46583226500101</v>
      </c>
      <c r="J6840">
        <v>239.03203227539001</v>
      </c>
      <c r="K6840">
        <v>-9.0272888404352507</v>
      </c>
      <c r="L6840">
        <v>-37.064602000000001</v>
      </c>
      <c r="M6840">
        <v>276.27381420893198</v>
      </c>
      <c r="N6840">
        <v>158.20884249455699</v>
      </c>
      <c r="O6840">
        <v>5.3432367782744503</v>
      </c>
      <c r="P6840">
        <v>-4.84</v>
      </c>
      <c r="Q6840">
        <v>0</v>
      </c>
      <c r="R6840">
        <v>4.5980106269406598</v>
      </c>
      <c r="S6840">
        <v>255.37093777175301</v>
      </c>
    </row>
    <row r="6841" spans="1:20" hidden="1" x14ac:dyDescent="0.25">
      <c r="A6841">
        <v>3045</v>
      </c>
      <c r="B6841">
        <v>3090</v>
      </c>
      <c r="C6841">
        <v>246.69699048800501</v>
      </c>
      <c r="D6841">
        <v>9.5169552119910406E-2</v>
      </c>
      <c r="E6841">
        <v>0</v>
      </c>
      <c r="F6841">
        <v>0.53659932541510402</v>
      </c>
      <c r="G6841">
        <v>373</v>
      </c>
      <c r="H6841">
        <v>4</v>
      </c>
      <c r="I6841">
        <v>107.49417070809599</v>
      </c>
      <c r="J6841">
        <v>225.575278246343</v>
      </c>
      <c r="K6841">
        <v>-9.0272888404352507</v>
      </c>
      <c r="L6841">
        <v>47.642398999999997</v>
      </c>
      <c r="M6841">
        <v>189.81222356300401</v>
      </c>
      <c r="N6841">
        <v>106.580150902394</v>
      </c>
      <c r="O6841">
        <v>3.3303631767920297E-2</v>
      </c>
      <c r="P6841">
        <v>3.31</v>
      </c>
      <c r="Q6841">
        <v>0</v>
      </c>
      <c r="R6841">
        <v>-2.51494893985357</v>
      </c>
      <c r="S6841">
        <v>255.64064500286901</v>
      </c>
    </row>
    <row r="6842" spans="1:20" hidden="1" x14ac:dyDescent="0.25">
      <c r="A6842">
        <v>3046</v>
      </c>
      <c r="B6842">
        <v>333</v>
      </c>
      <c r="C6842">
        <v>272.28453669789297</v>
      </c>
      <c r="D6842">
        <v>8.7181723805541095E-2</v>
      </c>
      <c r="E6842">
        <v>0</v>
      </c>
      <c r="F6842">
        <v>-0.21569988635391099</v>
      </c>
      <c r="G6842">
        <v>374</v>
      </c>
      <c r="H6842">
        <v>4</v>
      </c>
      <c r="I6842">
        <v>177.354581458409</v>
      </c>
      <c r="J6842">
        <v>256.19284604709401</v>
      </c>
      <c r="K6842">
        <v>-9.0272888404352507</v>
      </c>
      <c r="L6842">
        <v>22.605801</v>
      </c>
      <c r="M6842">
        <v>280.712330472541</v>
      </c>
      <c r="N6842">
        <v>156.37613649665099</v>
      </c>
      <c r="O6842">
        <v>0.59896242125927102</v>
      </c>
      <c r="P6842">
        <v>6.56</v>
      </c>
      <c r="Q6842">
        <v>0</v>
      </c>
      <c r="R6842">
        <v>0.52133074069988605</v>
      </c>
      <c r="S6842">
        <v>270.53345448786598</v>
      </c>
    </row>
    <row r="6843" spans="1:20" x14ac:dyDescent="0.25">
      <c r="A6843">
        <v>3046</v>
      </c>
      <c r="B6843">
        <v>1499</v>
      </c>
      <c r="C6843">
        <v>268.41617125071298</v>
      </c>
      <c r="D6843">
        <v>0.11312992810038899</v>
      </c>
      <c r="E6843">
        <v>0</v>
      </c>
      <c r="F6843">
        <v>0.67513980115766403</v>
      </c>
      <c r="G6843">
        <v>374</v>
      </c>
      <c r="H6843">
        <v>4</v>
      </c>
      <c r="I6843">
        <v>198.77197682787499</v>
      </c>
      <c r="J6843">
        <v>237.96558035479501</v>
      </c>
      <c r="K6843">
        <v>-9.0272888404352507</v>
      </c>
      <c r="L6843">
        <v>-39.488300000000002</v>
      </c>
      <c r="M6843">
        <v>263.33572033625597</v>
      </c>
      <c r="N6843">
        <v>150.279948337321</v>
      </c>
      <c r="O6843">
        <v>6.0070630229407298</v>
      </c>
      <c r="P6843">
        <v>-8.24</v>
      </c>
      <c r="Q6843">
        <v>0</v>
      </c>
      <c r="R6843">
        <v>4.6045633973043101</v>
      </c>
      <c r="S6843">
        <v>252.11524363898201</v>
      </c>
      <c r="T6843">
        <f>IF(AND(C6843&gt;=$V$3,B6843=$V$1,A6843&lt;=2004),1,0)</f>
        <v>0</v>
      </c>
    </row>
    <row r="6844" spans="1:20" hidden="1" x14ac:dyDescent="0.25">
      <c r="A6844">
        <v>3046</v>
      </c>
      <c r="B6844">
        <v>1513</v>
      </c>
      <c r="C6844">
        <v>272.03464362705699</v>
      </c>
      <c r="D6844">
        <v>0.11767870319300699</v>
      </c>
      <c r="E6844">
        <v>0</v>
      </c>
      <c r="F6844">
        <v>0.65464511651370205</v>
      </c>
      <c r="G6844">
        <v>374</v>
      </c>
      <c r="H6844">
        <v>4</v>
      </c>
      <c r="I6844">
        <v>202.46583226500101</v>
      </c>
      <c r="J6844">
        <v>239.41149323336299</v>
      </c>
      <c r="K6844">
        <v>-9.0272888404352507</v>
      </c>
      <c r="L6844">
        <v>-37.064602000000001</v>
      </c>
      <c r="M6844">
        <v>277.924111505383</v>
      </c>
      <c r="N6844">
        <v>159.209497160974</v>
      </c>
      <c r="O6844">
        <v>5.3430895908110196</v>
      </c>
      <c r="P6844">
        <v>-4.75</v>
      </c>
      <c r="Q6844">
        <v>0</v>
      </c>
      <c r="R6844">
        <v>4.6928659259559602</v>
      </c>
      <c r="S6844">
        <v>255.44750682742401</v>
      </c>
    </row>
    <row r="6845" spans="1:20" hidden="1" x14ac:dyDescent="0.25">
      <c r="A6845">
        <v>3046</v>
      </c>
      <c r="B6845">
        <v>3090</v>
      </c>
      <c r="C6845">
        <v>246.457059142329</v>
      </c>
      <c r="D6845">
        <v>9.5513200330061804E-2</v>
      </c>
      <c r="E6845">
        <v>0</v>
      </c>
      <c r="F6845">
        <v>-0.47384047182559902</v>
      </c>
      <c r="G6845">
        <v>374</v>
      </c>
      <c r="H6845">
        <v>4</v>
      </c>
      <c r="I6845">
        <v>107.49417070809599</v>
      </c>
      <c r="J6845">
        <v>225.33534690066699</v>
      </c>
      <c r="K6845">
        <v>-9.0272888404352507</v>
      </c>
      <c r="L6845">
        <v>47.642398999999997</v>
      </c>
      <c r="M6845">
        <v>189.02082394372599</v>
      </c>
      <c r="N6845">
        <v>106.17082462581</v>
      </c>
      <c r="O6845">
        <v>2.2597671610534598E-2</v>
      </c>
      <c r="P6845">
        <v>3.35</v>
      </c>
      <c r="Q6845">
        <v>0</v>
      </c>
      <c r="R6845">
        <v>-2.5774220291419399</v>
      </c>
      <c r="S6845">
        <v>255.59859164486701</v>
      </c>
    </row>
    <row r="6846" spans="1:20" hidden="1" x14ac:dyDescent="0.25">
      <c r="A6846">
        <v>3047</v>
      </c>
      <c r="B6846">
        <v>333</v>
      </c>
      <c r="C6846">
        <v>272.22567439561999</v>
      </c>
      <c r="D6846">
        <v>8.7497171119956002E-2</v>
      </c>
      <c r="E6846">
        <v>0</v>
      </c>
      <c r="F6846">
        <v>0.24992183315854699</v>
      </c>
      <c r="G6846">
        <v>375</v>
      </c>
      <c r="H6846">
        <v>4</v>
      </c>
      <c r="I6846">
        <v>176.655784866224</v>
      </c>
      <c r="J6846">
        <v>256.13398374482102</v>
      </c>
      <c r="K6846">
        <v>-9.4363402882083207</v>
      </c>
      <c r="L6846">
        <v>22.605801</v>
      </c>
      <c r="M6846">
        <v>280.50858550288302</v>
      </c>
      <c r="N6846">
        <v>156.31308273735701</v>
      </c>
      <c r="O6846">
        <v>0.60023853915722802</v>
      </c>
      <c r="P6846">
        <v>6.61</v>
      </c>
      <c r="Q6846">
        <v>0</v>
      </c>
      <c r="R6846">
        <v>0.50463463849831902</v>
      </c>
      <c r="S6846">
        <v>270.54168813407301</v>
      </c>
    </row>
    <row r="6847" spans="1:20" x14ac:dyDescent="0.25">
      <c r="A6847">
        <v>3047</v>
      </c>
      <c r="B6847">
        <v>1499</v>
      </c>
      <c r="C6847">
        <v>268.83743872669601</v>
      </c>
      <c r="D6847">
        <v>0.113539263112838</v>
      </c>
      <c r="E6847">
        <v>0</v>
      </c>
      <c r="F6847">
        <v>-0.61062194034679695</v>
      </c>
      <c r="G6847">
        <v>375</v>
      </c>
      <c r="H6847">
        <v>4</v>
      </c>
      <c r="I6847">
        <v>200.64246027746299</v>
      </c>
      <c r="J6847">
        <v>238.38684783077801</v>
      </c>
      <c r="K6847">
        <v>-9.4363402882083207</v>
      </c>
      <c r="L6847">
        <v>-39.488300000000002</v>
      </c>
      <c r="M6847">
        <v>264.90426761164599</v>
      </c>
      <c r="N6847">
        <v>151.22751311997899</v>
      </c>
      <c r="O6847">
        <v>6.0142729195131999</v>
      </c>
      <c r="P6847">
        <v>-8.15</v>
      </c>
      <c r="Q6847">
        <v>0</v>
      </c>
      <c r="R6847">
        <v>4.6976736245907897</v>
      </c>
      <c r="S6847">
        <v>252.191891137325</v>
      </c>
      <c r="T6847">
        <f>IF(AND(C6847&gt;=$V$3,B6847=$V$1,A6847&lt;=2004),1,0)</f>
        <v>0</v>
      </c>
    </row>
    <row r="6848" spans="1:20" hidden="1" x14ac:dyDescent="0.25">
      <c r="A6848">
        <v>3047</v>
      </c>
      <c r="B6848">
        <v>1513</v>
      </c>
      <c r="C6848">
        <v>272.43602707792098</v>
      </c>
      <c r="D6848">
        <v>0.118104496917491</v>
      </c>
      <c r="E6848">
        <v>0</v>
      </c>
      <c r="F6848">
        <v>-0.58083759043038596</v>
      </c>
      <c r="G6848">
        <v>375</v>
      </c>
      <c r="H6848">
        <v>4</v>
      </c>
      <c r="I6848">
        <v>204.243493432512</v>
      </c>
      <c r="J6848">
        <v>239.81287668422601</v>
      </c>
      <c r="K6848">
        <v>-9.4363402882083207</v>
      </c>
      <c r="L6848">
        <v>-37.064602000000001</v>
      </c>
      <c r="M6848">
        <v>279.48023901368703</v>
      </c>
      <c r="N6848">
        <v>160.157034697146</v>
      </c>
      <c r="O6848">
        <v>5.3432157441266099</v>
      </c>
      <c r="P6848">
        <v>-4.6399999999999997</v>
      </c>
      <c r="Q6848">
        <v>0</v>
      </c>
      <c r="R6848">
        <v>4.7801546578882004</v>
      </c>
      <c r="S6848">
        <v>255.52550009079201</v>
      </c>
    </row>
    <row r="6849" spans="1:20" hidden="1" x14ac:dyDescent="0.25">
      <c r="A6849">
        <v>3047</v>
      </c>
      <c r="B6849">
        <v>3090</v>
      </c>
      <c r="C6849">
        <v>246.197541416555</v>
      </c>
      <c r="D6849">
        <v>9.5858793204578699E-2</v>
      </c>
      <c r="E6849">
        <v>0</v>
      </c>
      <c r="F6849">
        <v>0.51893777546553699</v>
      </c>
      <c r="G6849">
        <v>375</v>
      </c>
      <c r="H6849">
        <v>4</v>
      </c>
      <c r="I6849">
        <v>106.025483551514</v>
      </c>
      <c r="J6849">
        <v>225.07582917489299</v>
      </c>
      <c r="K6849">
        <v>-9.4363402882083207</v>
      </c>
      <c r="L6849">
        <v>47.642398999999997</v>
      </c>
      <c r="M6849">
        <v>188.28654824655499</v>
      </c>
      <c r="N6849">
        <v>105.79341910123</v>
      </c>
      <c r="O6849">
        <v>1.3590313852452801E-2</v>
      </c>
      <c r="P6849">
        <v>3.39</v>
      </c>
      <c r="Q6849">
        <v>0</v>
      </c>
      <c r="R6849">
        <v>-2.6344473853505499</v>
      </c>
      <c r="S6849">
        <v>255.55560785805301</v>
      </c>
    </row>
    <row r="6850" spans="1:20" hidden="1" x14ac:dyDescent="0.25">
      <c r="A6850">
        <v>3048</v>
      </c>
      <c r="B6850">
        <v>333</v>
      </c>
      <c r="C6850">
        <v>272.17505085577602</v>
      </c>
      <c r="D6850">
        <v>8.7819921624655503E-2</v>
      </c>
      <c r="E6850">
        <v>0</v>
      </c>
      <c r="F6850">
        <v>-0.21828353569758699</v>
      </c>
      <c r="G6850">
        <v>376</v>
      </c>
      <c r="H6850">
        <v>4</v>
      </c>
      <c r="I6850">
        <v>176.655784866224</v>
      </c>
      <c r="J6850">
        <v>256.08336020497802</v>
      </c>
      <c r="K6850">
        <v>-9.4363402882083207</v>
      </c>
      <c r="L6850">
        <v>22.605801</v>
      </c>
      <c r="M6850">
        <v>280.26610345830301</v>
      </c>
      <c r="N6850">
        <v>156.22941172133</v>
      </c>
      <c r="O6850">
        <v>0.60037503825358196</v>
      </c>
      <c r="P6850">
        <v>6.65</v>
      </c>
      <c r="Q6850">
        <v>0</v>
      </c>
      <c r="R6850">
        <v>0.48529863045034499</v>
      </c>
      <c r="S6850">
        <v>270.54960629291998</v>
      </c>
    </row>
    <row r="6851" spans="1:20" x14ac:dyDescent="0.25">
      <c r="A6851">
        <v>3048</v>
      </c>
      <c r="B6851">
        <v>1499</v>
      </c>
      <c r="C6851">
        <v>269.23365347424198</v>
      </c>
      <c r="D6851">
        <v>0.113958074989883</v>
      </c>
      <c r="E6851">
        <v>0</v>
      </c>
      <c r="F6851">
        <v>0.66376924327853004</v>
      </c>
      <c r="G6851">
        <v>376</v>
      </c>
      <c r="H6851">
        <v>4</v>
      </c>
      <c r="I6851">
        <v>200.64246027746299</v>
      </c>
      <c r="J6851">
        <v>238.78306257832401</v>
      </c>
      <c r="K6851">
        <v>-9.4363402882083207</v>
      </c>
      <c r="L6851">
        <v>-39.488300000000002</v>
      </c>
      <c r="M6851">
        <v>266.57120955767198</v>
      </c>
      <c r="N6851">
        <v>152.23298536686801</v>
      </c>
      <c r="O6851">
        <v>6.02128748914767</v>
      </c>
      <c r="P6851">
        <v>-8.06</v>
      </c>
      <c r="Q6851">
        <v>0</v>
      </c>
      <c r="R6851">
        <v>4.7969877383656003</v>
      </c>
      <c r="S6851">
        <v>252.270159050149</v>
      </c>
      <c r="T6851">
        <f>IF(AND(C6851&gt;=$V$3,B6851=$V$1,A6851&lt;=2004),1,0)</f>
        <v>0</v>
      </c>
    </row>
    <row r="6852" spans="1:20" hidden="1" x14ac:dyDescent="0.25">
      <c r="A6852">
        <v>3048</v>
      </c>
      <c r="B6852">
        <v>1513</v>
      </c>
      <c r="C6852">
        <v>272.81353555180402</v>
      </c>
      <c r="D6852">
        <v>0.118540148556275</v>
      </c>
      <c r="E6852">
        <v>0</v>
      </c>
      <c r="F6852">
        <v>0.63256575546014704</v>
      </c>
      <c r="G6852">
        <v>376</v>
      </c>
      <c r="H6852">
        <v>4</v>
      </c>
      <c r="I6852">
        <v>204.243493432512</v>
      </c>
      <c r="J6852">
        <v>240.19038515810999</v>
      </c>
      <c r="K6852">
        <v>-9.4363402882083207</v>
      </c>
      <c r="L6852">
        <v>-37.064602000000001</v>
      </c>
      <c r="M6852">
        <v>281.13337058442301</v>
      </c>
      <c r="N6852">
        <v>161.16197694389601</v>
      </c>
      <c r="O6852">
        <v>5.3420353313354498</v>
      </c>
      <c r="P6852">
        <v>-4.53</v>
      </c>
      <c r="Q6852">
        <v>0</v>
      </c>
      <c r="R6852">
        <v>4.8733506765709498</v>
      </c>
      <c r="S6852">
        <v>255.60501394546901</v>
      </c>
    </row>
    <row r="6853" spans="1:20" hidden="1" x14ac:dyDescent="0.25">
      <c r="A6853">
        <v>3048</v>
      </c>
      <c r="B6853">
        <v>3090</v>
      </c>
      <c r="C6853">
        <v>245.95603364504501</v>
      </c>
      <c r="D6853">
        <v>9.6212387194997598E-2</v>
      </c>
      <c r="E6853">
        <v>0</v>
      </c>
      <c r="F6853">
        <v>-0.47716921818281399</v>
      </c>
      <c r="G6853">
        <v>376</v>
      </c>
      <c r="H6853">
        <v>4</v>
      </c>
      <c r="I6853">
        <v>106.025483551514</v>
      </c>
      <c r="J6853">
        <v>224.834321403383</v>
      </c>
      <c r="K6853">
        <v>-9.4363402882083207</v>
      </c>
      <c r="L6853">
        <v>47.642398999999997</v>
      </c>
      <c r="M6853">
        <v>187.49474181367501</v>
      </c>
      <c r="N6853">
        <v>105.38413019377499</v>
      </c>
      <c r="O6853">
        <v>5.8402956084188497E-3</v>
      </c>
      <c r="P6853">
        <v>3.43</v>
      </c>
      <c r="Q6853">
        <v>0</v>
      </c>
      <c r="R6853">
        <v>-2.69684909635165</v>
      </c>
      <c r="S6853">
        <v>255.511605921528</v>
      </c>
    </row>
    <row r="6854" spans="1:20" hidden="1" x14ac:dyDescent="0.25">
      <c r="A6854">
        <v>3049</v>
      </c>
      <c r="B6854">
        <v>333</v>
      </c>
      <c r="C6854">
        <v>272.11439764056098</v>
      </c>
      <c r="D6854">
        <v>8.8142181906026199E-2</v>
      </c>
      <c r="E6854">
        <v>0</v>
      </c>
      <c r="F6854">
        <v>0.26573361248794503</v>
      </c>
      <c r="G6854">
        <v>377</v>
      </c>
      <c r="H6854">
        <v>4</v>
      </c>
      <c r="I6854">
        <v>175.94556570495399</v>
      </c>
      <c r="J6854">
        <v>256.02270698976298</v>
      </c>
      <c r="K6854">
        <v>-9.84251733531773</v>
      </c>
      <c r="L6854">
        <v>22.605801</v>
      </c>
      <c r="M6854">
        <v>280.05768659793398</v>
      </c>
      <c r="N6854">
        <v>156.16445082890101</v>
      </c>
      <c r="O6854">
        <v>0.60039597600877403</v>
      </c>
      <c r="P6854">
        <v>6.69</v>
      </c>
      <c r="Q6854">
        <v>0</v>
      </c>
      <c r="R6854">
        <v>0.46842782405023897</v>
      </c>
      <c r="S6854">
        <v>270.55724918677299</v>
      </c>
    </row>
    <row r="6855" spans="1:20" x14ac:dyDescent="0.25">
      <c r="A6855">
        <v>3049</v>
      </c>
      <c r="B6855">
        <v>1499</v>
      </c>
      <c r="C6855">
        <v>269.65337324007402</v>
      </c>
      <c r="D6855">
        <v>0.11437625073669901</v>
      </c>
      <c r="E6855">
        <v>0</v>
      </c>
      <c r="F6855">
        <v>-0.62276584365358101</v>
      </c>
      <c r="G6855">
        <v>377</v>
      </c>
      <c r="H6855">
        <v>4</v>
      </c>
      <c r="I6855">
        <v>202.499763693712</v>
      </c>
      <c r="J6855">
        <v>239.202782344155</v>
      </c>
      <c r="K6855">
        <v>-9.84251733531773</v>
      </c>
      <c r="L6855">
        <v>-39.488300000000002</v>
      </c>
      <c r="M6855">
        <v>268.14618614816902</v>
      </c>
      <c r="N6855">
        <v>153.18638418907199</v>
      </c>
      <c r="O6855">
        <v>6.02840306331459</v>
      </c>
      <c r="P6855">
        <v>-7.95</v>
      </c>
      <c r="Q6855">
        <v>0</v>
      </c>
      <c r="R6855">
        <v>4.8886150675010098</v>
      </c>
      <c r="S6855">
        <v>252.34992195945901</v>
      </c>
      <c r="T6855">
        <f>IF(AND(C6855&gt;=$V$3,B6855=$V$1,A6855&lt;=2004),1,0)</f>
        <v>0</v>
      </c>
    </row>
    <row r="6856" spans="1:20" hidden="1" x14ac:dyDescent="0.25">
      <c r="A6856">
        <v>3049</v>
      </c>
      <c r="B6856">
        <v>1513</v>
      </c>
      <c r="C6856">
        <v>273.21299510131701</v>
      </c>
      <c r="D6856">
        <v>0.118975138487042</v>
      </c>
      <c r="E6856">
        <v>0</v>
      </c>
      <c r="F6856">
        <v>-0.58159508155629902</v>
      </c>
      <c r="G6856">
        <v>377</v>
      </c>
      <c r="H6856">
        <v>4</v>
      </c>
      <c r="I6856">
        <v>206.00705544785899</v>
      </c>
      <c r="J6856">
        <v>240.58984470762201</v>
      </c>
      <c r="K6856">
        <v>-9.84251733531773</v>
      </c>
      <c r="L6856">
        <v>-37.064602000000001</v>
      </c>
      <c r="M6856">
        <v>282.69485315465198</v>
      </c>
      <c r="N6856">
        <v>162.11481552045899</v>
      </c>
      <c r="O6856">
        <v>5.3408142451527301</v>
      </c>
      <c r="P6856">
        <v>-4.41</v>
      </c>
      <c r="Q6856">
        <v>0</v>
      </c>
      <c r="R6856">
        <v>4.9592280877378903</v>
      </c>
      <c r="S6856">
        <v>255.685928980657</v>
      </c>
    </row>
    <row r="6857" spans="1:20" hidden="1" x14ac:dyDescent="0.25">
      <c r="A6857">
        <v>3049</v>
      </c>
      <c r="B6857">
        <v>3090</v>
      </c>
      <c r="C6857">
        <v>245.69511846295401</v>
      </c>
      <c r="D6857">
        <v>9.6565444114147705E-2</v>
      </c>
      <c r="E6857">
        <v>0</v>
      </c>
      <c r="F6857">
        <v>0.51419615723422596</v>
      </c>
      <c r="G6857">
        <v>377</v>
      </c>
      <c r="H6857">
        <v>4</v>
      </c>
      <c r="I6857">
        <v>104.559502311953</v>
      </c>
      <c r="J6857">
        <v>224.573406221292</v>
      </c>
      <c r="K6857">
        <v>-9.84251733531773</v>
      </c>
      <c r="L6857">
        <v>47.642398999999997</v>
      </c>
      <c r="M6857">
        <v>186.76013086268901</v>
      </c>
      <c r="N6857">
        <v>105.00656314077899</v>
      </c>
      <c r="O6857" s="3">
        <v>-2.6767874904870997E-4</v>
      </c>
      <c r="P6857">
        <v>3.47</v>
      </c>
      <c r="Q6857">
        <v>0</v>
      </c>
      <c r="R6857">
        <v>-2.7537672039472398</v>
      </c>
      <c r="S6857">
        <v>255.46667530606399</v>
      </c>
    </row>
    <row r="6858" spans="1:20" hidden="1" x14ac:dyDescent="0.25">
      <c r="A6858">
        <v>3050</v>
      </c>
      <c r="B6858">
        <v>333</v>
      </c>
      <c r="C6858">
        <v>272.06202380134999</v>
      </c>
      <c r="D6858">
        <v>8.8451345030161097E-2</v>
      </c>
      <c r="E6858">
        <v>0</v>
      </c>
      <c r="F6858">
        <v>-0.21935962922642799</v>
      </c>
      <c r="G6858">
        <v>378</v>
      </c>
      <c r="H6858">
        <v>4</v>
      </c>
      <c r="I6858">
        <v>175.94556570495399</v>
      </c>
      <c r="J6858">
        <v>255.970333150551</v>
      </c>
      <c r="K6858">
        <v>-9.84251733531773</v>
      </c>
      <c r="L6858">
        <v>22.605801</v>
      </c>
      <c r="M6858">
        <v>279.80813070524698</v>
      </c>
      <c r="N6858">
        <v>156.07427658643601</v>
      </c>
      <c r="O6858">
        <v>0.60069207936333002</v>
      </c>
      <c r="P6858">
        <v>6.73</v>
      </c>
      <c r="Q6858">
        <v>0</v>
      </c>
      <c r="R6858">
        <v>0.44874594840051102</v>
      </c>
      <c r="S6858">
        <v>270.56457095007198</v>
      </c>
    </row>
    <row r="6859" spans="1:20" x14ac:dyDescent="0.25">
      <c r="A6859">
        <v>3050</v>
      </c>
      <c r="B6859">
        <v>1499</v>
      </c>
      <c r="C6859">
        <v>270.04939246259403</v>
      </c>
      <c r="D6859">
        <v>0.114777431173125</v>
      </c>
      <c r="E6859">
        <v>0</v>
      </c>
      <c r="F6859">
        <v>0.62794340758448897</v>
      </c>
      <c r="G6859">
        <v>378</v>
      </c>
      <c r="H6859">
        <v>4</v>
      </c>
      <c r="I6859">
        <v>202.499763693712</v>
      </c>
      <c r="J6859">
        <v>239.598801566676</v>
      </c>
      <c r="K6859">
        <v>-9.84251733531773</v>
      </c>
      <c r="L6859">
        <v>-39.488300000000002</v>
      </c>
      <c r="M6859">
        <v>269.82219813742699</v>
      </c>
      <c r="N6859">
        <v>154.19583075565501</v>
      </c>
      <c r="O6859">
        <v>6.03499535325306</v>
      </c>
      <c r="P6859">
        <v>-7.82</v>
      </c>
      <c r="Q6859">
        <v>0</v>
      </c>
      <c r="R6859">
        <v>4.9865853423478503</v>
      </c>
      <c r="S6859">
        <v>252.43128335710199</v>
      </c>
      <c r="T6859">
        <f>IF(AND(C6859&gt;=$V$3,B6859=$V$1,A6859&lt;=2004),1,0)</f>
        <v>0</v>
      </c>
    </row>
    <row r="6860" spans="1:20" hidden="1" x14ac:dyDescent="0.25">
      <c r="A6860">
        <v>3050</v>
      </c>
      <c r="B6860">
        <v>1513</v>
      </c>
      <c r="C6860">
        <v>273.58999903861098</v>
      </c>
      <c r="D6860">
        <v>0.119392449752927</v>
      </c>
      <c r="E6860">
        <v>0</v>
      </c>
      <c r="F6860">
        <v>0.59495993983358098</v>
      </c>
      <c r="G6860">
        <v>378</v>
      </c>
      <c r="H6860">
        <v>4</v>
      </c>
      <c r="I6860">
        <v>206.00705544785899</v>
      </c>
      <c r="J6860">
        <v>240.96684864491701</v>
      </c>
      <c r="K6860">
        <v>-9.84251733531773</v>
      </c>
      <c r="L6860">
        <v>-37.064602000000001</v>
      </c>
      <c r="M6860">
        <v>284.35420516428002</v>
      </c>
      <c r="N6860">
        <v>163.12194930889601</v>
      </c>
      <c r="O6860">
        <v>5.3398720976045704</v>
      </c>
      <c r="P6860">
        <v>-4.26</v>
      </c>
      <c r="Q6860">
        <v>0</v>
      </c>
      <c r="R6860">
        <v>5.0510276588322798</v>
      </c>
      <c r="S6860">
        <v>255.76834182264</v>
      </c>
    </row>
    <row r="6861" spans="1:20" hidden="1" x14ac:dyDescent="0.25">
      <c r="A6861">
        <v>3050</v>
      </c>
      <c r="B6861">
        <v>3090</v>
      </c>
      <c r="C6861">
        <v>245.45184956260701</v>
      </c>
      <c r="D6861">
        <v>9.6904152252977604E-2</v>
      </c>
      <c r="E6861">
        <v>0</v>
      </c>
      <c r="F6861">
        <v>-0.46753392727806797</v>
      </c>
      <c r="G6861">
        <v>378</v>
      </c>
      <c r="H6861">
        <v>4</v>
      </c>
      <c r="I6861">
        <v>104.559502311953</v>
      </c>
      <c r="J6861">
        <v>224.330137320945</v>
      </c>
      <c r="K6861">
        <v>-9.84251733531773</v>
      </c>
      <c r="L6861">
        <v>47.642398999999997</v>
      </c>
      <c r="M6861">
        <v>185.968915143598</v>
      </c>
      <c r="N6861">
        <v>104.59537514476099</v>
      </c>
      <c r="O6861">
        <v>-5.0048649896906397E-3</v>
      </c>
      <c r="P6861">
        <v>3.5</v>
      </c>
      <c r="Q6861">
        <v>0</v>
      </c>
      <c r="R6861">
        <v>-2.81601059439285</v>
      </c>
      <c r="S6861">
        <v>255.42072912405601</v>
      </c>
    </row>
    <row r="6862" spans="1:20" hidden="1" x14ac:dyDescent="0.25">
      <c r="A6862">
        <v>3051</v>
      </c>
      <c r="B6862">
        <v>333</v>
      </c>
      <c r="C6862">
        <v>271.99917909361</v>
      </c>
      <c r="D6862">
        <v>8.8794170693623803E-2</v>
      </c>
      <c r="E6862">
        <v>0</v>
      </c>
      <c r="F6862">
        <v>0.27742297755445999</v>
      </c>
      <c r="G6862">
        <v>379</v>
      </c>
      <c r="H6862">
        <v>4</v>
      </c>
      <c r="I6862">
        <v>175.224433572149</v>
      </c>
      <c r="J6862">
        <v>255.907488442811</v>
      </c>
      <c r="K6862">
        <v>-10.245696256300199</v>
      </c>
      <c r="L6862">
        <v>22.605801</v>
      </c>
      <c r="M6862">
        <v>279.59277428375202</v>
      </c>
      <c r="N6862">
        <v>156.00830098560701</v>
      </c>
      <c r="O6862">
        <v>0.59992789977480698</v>
      </c>
      <c r="P6862">
        <v>6.76</v>
      </c>
      <c r="Q6862">
        <v>0</v>
      </c>
      <c r="R6862">
        <v>0.43154260487920798</v>
      </c>
      <c r="S6862">
        <v>270.57161202268298</v>
      </c>
    </row>
    <row r="6863" spans="1:20" x14ac:dyDescent="0.25">
      <c r="A6863">
        <v>3051</v>
      </c>
      <c r="B6863">
        <v>1499</v>
      </c>
      <c r="C6863">
        <v>270.46928766199301</v>
      </c>
      <c r="D6863">
        <v>0.115222293249321</v>
      </c>
      <c r="E6863">
        <v>0</v>
      </c>
      <c r="F6863">
        <v>-0.632594645224685</v>
      </c>
      <c r="G6863">
        <v>379</v>
      </c>
      <c r="H6863">
        <v>4</v>
      </c>
      <c r="I6863">
        <v>204.343173221538</v>
      </c>
      <c r="J6863">
        <v>240.01869676607501</v>
      </c>
      <c r="K6863">
        <v>-10.245696256300199</v>
      </c>
      <c r="L6863">
        <v>-39.488300000000002</v>
      </c>
      <c r="M6863">
        <v>271.41076201131801</v>
      </c>
      <c r="N6863">
        <v>155.16148824099</v>
      </c>
      <c r="O6863">
        <v>6.0414383720876099</v>
      </c>
      <c r="P6863">
        <v>-7.69</v>
      </c>
      <c r="Q6863">
        <v>0</v>
      </c>
      <c r="R6863">
        <v>5.0772648300376702</v>
      </c>
      <c r="S6863">
        <v>252.51412428619699</v>
      </c>
      <c r="T6863">
        <f>IF(AND(C6863&gt;=$V$3,B6863=$V$1,A6863&lt;=2004),1,0)</f>
        <v>0</v>
      </c>
    </row>
    <row r="6864" spans="1:20" hidden="1" x14ac:dyDescent="0.25">
      <c r="A6864">
        <v>3051</v>
      </c>
      <c r="B6864">
        <v>1513</v>
      </c>
      <c r="C6864">
        <v>273.989727638418</v>
      </c>
      <c r="D6864">
        <v>0.11985519902807901</v>
      </c>
      <c r="E6864">
        <v>0</v>
      </c>
      <c r="F6864">
        <v>-0.60209152875333405</v>
      </c>
      <c r="G6864">
        <v>379</v>
      </c>
      <c r="H6864">
        <v>4</v>
      </c>
      <c r="I6864">
        <v>207.75585762777499</v>
      </c>
      <c r="J6864">
        <v>241.366577244724</v>
      </c>
      <c r="K6864">
        <v>-10.245696256300199</v>
      </c>
      <c r="L6864">
        <v>-37.064602000000001</v>
      </c>
      <c r="M6864">
        <v>285.926967117701</v>
      </c>
      <c r="N6864">
        <v>164.085978215235</v>
      </c>
      <c r="O6864">
        <v>5.3379418114239696</v>
      </c>
      <c r="P6864">
        <v>-4.1100000000000003</v>
      </c>
      <c r="Q6864">
        <v>0</v>
      </c>
      <c r="R6864">
        <v>5.1359242273862797</v>
      </c>
      <c r="S6864">
        <v>255.85213984165301</v>
      </c>
    </row>
    <row r="6865" spans="1:20" hidden="1" x14ac:dyDescent="0.25">
      <c r="A6865">
        <v>3051</v>
      </c>
      <c r="B6865">
        <v>3090</v>
      </c>
      <c r="C6865">
        <v>245.18869531258201</v>
      </c>
      <c r="D6865">
        <v>9.7279739874365306E-2</v>
      </c>
      <c r="E6865">
        <v>0</v>
      </c>
      <c r="F6865">
        <v>0.52685923575358595</v>
      </c>
      <c r="G6865">
        <v>379</v>
      </c>
      <c r="H6865">
        <v>4</v>
      </c>
      <c r="I6865">
        <v>103.09697685064501</v>
      </c>
      <c r="J6865">
        <v>224.06698307092</v>
      </c>
      <c r="K6865">
        <v>-10.245696256300199</v>
      </c>
      <c r="L6865">
        <v>47.642398999999997</v>
      </c>
      <c r="M6865">
        <v>185.23347835434799</v>
      </c>
      <c r="N6865">
        <v>104.21884852761301</v>
      </c>
      <c r="O6865">
        <v>-7.8572750900805996E-3</v>
      </c>
      <c r="P6865">
        <v>3.52</v>
      </c>
      <c r="Q6865">
        <v>0</v>
      </c>
      <c r="R6865">
        <v>-2.87287593062115</v>
      </c>
      <c r="S6865">
        <v>255.37385512412999</v>
      </c>
    </row>
    <row r="6866" spans="1:20" hidden="1" x14ac:dyDescent="0.25">
      <c r="A6866">
        <v>3052</v>
      </c>
      <c r="B6866">
        <v>333</v>
      </c>
      <c r="C6866">
        <v>271.94446767705801</v>
      </c>
      <c r="D6866">
        <v>8.9117822438089397E-2</v>
      </c>
      <c r="E6866">
        <v>0</v>
      </c>
      <c r="F6866">
        <v>-0.21548918596136901</v>
      </c>
      <c r="G6866">
        <v>380</v>
      </c>
      <c r="H6866">
        <v>4</v>
      </c>
      <c r="I6866">
        <v>175.224433572149</v>
      </c>
      <c r="J6866">
        <v>255.85277702625999</v>
      </c>
      <c r="K6866">
        <v>-10.245696256300199</v>
      </c>
      <c r="L6866">
        <v>22.605801</v>
      </c>
      <c r="M6866">
        <v>279.334526716391</v>
      </c>
      <c r="N6866">
        <v>155.915155318724</v>
      </c>
      <c r="O6866">
        <v>0.600175191087161</v>
      </c>
      <c r="P6866">
        <v>6.79</v>
      </c>
      <c r="Q6866">
        <v>0</v>
      </c>
      <c r="R6866">
        <v>0.41140261070792999</v>
      </c>
      <c r="S6866">
        <v>270.578324490054</v>
      </c>
    </row>
    <row r="6867" spans="1:20" x14ac:dyDescent="0.25">
      <c r="A6867">
        <v>3052</v>
      </c>
      <c r="B6867">
        <v>1499</v>
      </c>
      <c r="C6867">
        <v>270.86653939545101</v>
      </c>
      <c r="D6867">
        <v>0.115642274605306</v>
      </c>
      <c r="E6867">
        <v>0</v>
      </c>
      <c r="F6867">
        <v>0.59993628984171099</v>
      </c>
      <c r="G6867">
        <v>380</v>
      </c>
      <c r="H6867">
        <v>4</v>
      </c>
      <c r="I6867">
        <v>204.343173221538</v>
      </c>
      <c r="J6867">
        <v>240.41594849953199</v>
      </c>
      <c r="K6867">
        <v>-10.245696256300199</v>
      </c>
      <c r="L6867">
        <v>-39.488300000000002</v>
      </c>
      <c r="M6867">
        <v>273.102751048225</v>
      </c>
      <c r="N6867">
        <v>156.18358482698</v>
      </c>
      <c r="O6867">
        <v>6.04852832783856</v>
      </c>
      <c r="P6867">
        <v>-7.53</v>
      </c>
      <c r="Q6867">
        <v>0</v>
      </c>
      <c r="R6867">
        <v>5.17439862471329</v>
      </c>
      <c r="S6867">
        <v>252.59855005556901</v>
      </c>
      <c r="T6867">
        <f>IF(AND(C6867&gt;=$V$3,B6867=$V$1,A6867&lt;=2004),1,0)</f>
        <v>0</v>
      </c>
    </row>
    <row r="6868" spans="1:20" hidden="1" x14ac:dyDescent="0.25">
      <c r="A6868">
        <v>3052</v>
      </c>
      <c r="B6868">
        <v>1513</v>
      </c>
      <c r="C6868">
        <v>274.36801751212602</v>
      </c>
      <c r="D6868">
        <v>0.120292067168698</v>
      </c>
      <c r="E6868">
        <v>0</v>
      </c>
      <c r="F6868">
        <v>0.56801764391732201</v>
      </c>
      <c r="G6868">
        <v>380</v>
      </c>
      <c r="H6868">
        <v>4</v>
      </c>
      <c r="I6868">
        <v>207.75585762777499</v>
      </c>
      <c r="J6868">
        <v>241.74486711843201</v>
      </c>
      <c r="K6868">
        <v>-10.245696256300199</v>
      </c>
      <c r="L6868">
        <v>-37.064602000000001</v>
      </c>
      <c r="M6868">
        <v>287.60164693391499</v>
      </c>
      <c r="N6868">
        <v>165.10557922403501</v>
      </c>
      <c r="O6868">
        <v>5.3360492510559103</v>
      </c>
      <c r="P6868">
        <v>-3.93</v>
      </c>
      <c r="Q6868">
        <v>0</v>
      </c>
      <c r="R6868">
        <v>5.2269705035217804</v>
      </c>
      <c r="S6868">
        <v>255.93742337665901</v>
      </c>
    </row>
    <row r="6869" spans="1:20" hidden="1" x14ac:dyDescent="0.25">
      <c r="A6869">
        <v>3052</v>
      </c>
      <c r="B6869">
        <v>3090</v>
      </c>
      <c r="C6869">
        <v>244.94344602555199</v>
      </c>
      <c r="D6869">
        <v>9.7634321231064206E-2</v>
      </c>
      <c r="E6869">
        <v>0</v>
      </c>
      <c r="F6869">
        <v>-0.47438770708054001</v>
      </c>
      <c r="G6869">
        <v>380</v>
      </c>
      <c r="H6869">
        <v>4</v>
      </c>
      <c r="I6869">
        <v>103.09697685064501</v>
      </c>
      <c r="J6869">
        <v>223.82173378389001</v>
      </c>
      <c r="K6869">
        <v>-10.245696256300199</v>
      </c>
      <c r="L6869">
        <v>47.642398999999997</v>
      </c>
      <c r="M6869">
        <v>184.44038362139699</v>
      </c>
      <c r="N6869">
        <v>103.80742619934701</v>
      </c>
      <c r="O6869">
        <v>-7.4705745144366502E-3</v>
      </c>
      <c r="P6869">
        <v>3.55</v>
      </c>
      <c r="Q6869">
        <v>0</v>
      </c>
      <c r="R6869">
        <v>-2.93520453244136</v>
      </c>
      <c r="S6869">
        <v>255.325964167347</v>
      </c>
    </row>
    <row r="6870" spans="1:20" hidden="1" x14ac:dyDescent="0.25">
      <c r="A6870">
        <v>3053</v>
      </c>
      <c r="B6870">
        <v>333</v>
      </c>
      <c r="C6870">
        <v>271.87918567203798</v>
      </c>
      <c r="D6870">
        <v>8.9458360489752295E-2</v>
      </c>
      <c r="E6870">
        <v>0</v>
      </c>
      <c r="F6870">
        <v>0.28006509819835401</v>
      </c>
      <c r="G6870">
        <v>381</v>
      </c>
      <c r="H6870">
        <v>4</v>
      </c>
      <c r="I6870">
        <v>174.49291402784399</v>
      </c>
      <c r="J6870">
        <v>255.78749502124001</v>
      </c>
      <c r="K6870">
        <v>-10.645754238950699</v>
      </c>
      <c r="L6870">
        <v>22.605801</v>
      </c>
      <c r="M6870">
        <v>279.10984696226598</v>
      </c>
      <c r="N6870">
        <v>155.843189149176</v>
      </c>
      <c r="O6870">
        <v>0.59975480193672503</v>
      </c>
      <c r="P6870">
        <v>6.82</v>
      </c>
      <c r="Q6870">
        <v>0</v>
      </c>
      <c r="R6870">
        <v>0.39370120338355202</v>
      </c>
      <c r="S6870">
        <v>270.58474814030001</v>
      </c>
    </row>
    <row r="6871" spans="1:20" x14ac:dyDescent="0.25">
      <c r="A6871">
        <v>3053</v>
      </c>
      <c r="B6871">
        <v>1499</v>
      </c>
      <c r="C6871">
        <v>271.28931321899501</v>
      </c>
      <c r="D6871">
        <v>0.116084168199725</v>
      </c>
      <c r="E6871">
        <v>0</v>
      </c>
      <c r="F6871">
        <v>-0.67620853997887298</v>
      </c>
      <c r="G6871">
        <v>381</v>
      </c>
      <c r="H6871">
        <v>4</v>
      </c>
      <c r="I6871">
        <v>206.171978505726</v>
      </c>
      <c r="J6871">
        <v>240.83872232307701</v>
      </c>
      <c r="K6871">
        <v>-10.645754238950699</v>
      </c>
      <c r="L6871">
        <v>-39.488300000000002</v>
      </c>
      <c r="M6871">
        <v>274.71076790713698</v>
      </c>
      <c r="N6871">
        <v>157.16105980262699</v>
      </c>
      <c r="O6871">
        <v>6.0552768572550004</v>
      </c>
      <c r="P6871">
        <v>-7.34</v>
      </c>
      <c r="Q6871">
        <v>0</v>
      </c>
      <c r="R6871">
        <v>5.26455019863453</v>
      </c>
      <c r="S6871">
        <v>252.684446742924</v>
      </c>
      <c r="T6871">
        <f>IF(AND(C6871&gt;=$V$3,B6871=$V$1,A6871&lt;=2004),1,0)</f>
        <v>0</v>
      </c>
    </row>
    <row r="6872" spans="1:20" hidden="1" x14ac:dyDescent="0.25">
      <c r="A6872">
        <v>3053</v>
      </c>
      <c r="B6872">
        <v>1513</v>
      </c>
      <c r="C6872">
        <v>274.77024006324001</v>
      </c>
      <c r="D6872">
        <v>0.120751728604126</v>
      </c>
      <c r="E6872">
        <v>0</v>
      </c>
      <c r="F6872">
        <v>-0.63409807054790601</v>
      </c>
      <c r="G6872">
        <v>381</v>
      </c>
      <c r="H6872">
        <v>4</v>
      </c>
      <c r="I6872">
        <v>209.489244473447</v>
      </c>
      <c r="J6872">
        <v>242.14708966954601</v>
      </c>
      <c r="K6872">
        <v>-10.645754238950699</v>
      </c>
      <c r="L6872">
        <v>-37.064602000000001</v>
      </c>
      <c r="M6872">
        <v>289.193273278211</v>
      </c>
      <c r="N6872">
        <v>166.08108972550201</v>
      </c>
      <c r="O6872">
        <v>5.3331679133254104</v>
      </c>
      <c r="P6872">
        <v>-3.73</v>
      </c>
      <c r="Q6872">
        <v>0</v>
      </c>
      <c r="R6872">
        <v>5.3114103698866302</v>
      </c>
      <c r="S6872">
        <v>256.024084637116</v>
      </c>
    </row>
    <row r="6873" spans="1:20" hidden="1" x14ac:dyDescent="0.25">
      <c r="A6873">
        <v>3053</v>
      </c>
      <c r="B6873">
        <v>3090</v>
      </c>
      <c r="C6873">
        <v>244.67816881938199</v>
      </c>
      <c r="D6873">
        <v>9.8007402626208898E-2</v>
      </c>
      <c r="E6873">
        <v>0</v>
      </c>
      <c r="F6873">
        <v>0.53063671526919898</v>
      </c>
      <c r="G6873">
        <v>381</v>
      </c>
      <c r="H6873">
        <v>4</v>
      </c>
      <c r="I6873">
        <v>101.638659643978</v>
      </c>
      <c r="J6873">
        <v>223.55645657772001</v>
      </c>
      <c r="K6873">
        <v>-10.645754238950699</v>
      </c>
      <c r="L6873">
        <v>47.642398999999997</v>
      </c>
      <c r="M6873">
        <v>183.703546220411</v>
      </c>
      <c r="N6873">
        <v>103.42910089541201</v>
      </c>
      <c r="O6873">
        <v>-6.4743189856001498E-3</v>
      </c>
      <c r="P6873">
        <v>3.56</v>
      </c>
      <c r="Q6873">
        <v>0</v>
      </c>
      <c r="R6873">
        <v>-2.99208013146725</v>
      </c>
      <c r="S6873">
        <v>255.27714522519699</v>
      </c>
    </row>
    <row r="6874" spans="1:20" hidden="1" x14ac:dyDescent="0.25">
      <c r="A6874">
        <v>3054</v>
      </c>
      <c r="B6874">
        <v>333</v>
      </c>
      <c r="C6874">
        <v>271.82185725083599</v>
      </c>
      <c r="D6874">
        <v>8.9795154636439306E-2</v>
      </c>
      <c r="E6874">
        <v>0</v>
      </c>
      <c r="F6874">
        <v>-0.210727920444371</v>
      </c>
      <c r="G6874">
        <v>382</v>
      </c>
      <c r="H6874">
        <v>4</v>
      </c>
      <c r="I6874">
        <v>174.49291402784399</v>
      </c>
      <c r="J6874">
        <v>255.73016660003799</v>
      </c>
      <c r="K6874">
        <v>-10.645754238950699</v>
      </c>
      <c r="L6874">
        <v>22.605801</v>
      </c>
      <c r="M6874">
        <v>278.84193505232503</v>
      </c>
      <c r="N6874">
        <v>155.74627733237801</v>
      </c>
      <c r="O6874">
        <v>0.59881817544175397</v>
      </c>
      <c r="P6874">
        <v>6.84</v>
      </c>
      <c r="Q6874">
        <v>0</v>
      </c>
      <c r="R6874">
        <v>0.373036749586804</v>
      </c>
      <c r="S6874">
        <v>270.59083462819399</v>
      </c>
    </row>
    <row r="6875" spans="1:20" x14ac:dyDescent="0.25">
      <c r="A6875">
        <v>3054</v>
      </c>
      <c r="B6875">
        <v>1499</v>
      </c>
      <c r="C6875">
        <v>271.69058624469602</v>
      </c>
      <c r="D6875">
        <v>0.11652120357751</v>
      </c>
      <c r="E6875">
        <v>0</v>
      </c>
      <c r="F6875">
        <v>0.56966143064978403</v>
      </c>
      <c r="G6875">
        <v>382</v>
      </c>
      <c r="H6875">
        <v>4</v>
      </c>
      <c r="I6875">
        <v>206.171978505726</v>
      </c>
      <c r="J6875">
        <v>241.239995348777</v>
      </c>
      <c r="K6875">
        <v>-10.645754238950699</v>
      </c>
      <c r="L6875">
        <v>-39.488300000000002</v>
      </c>
      <c r="M6875">
        <v>276.42988340424699</v>
      </c>
      <c r="N6875">
        <v>158.20201533462401</v>
      </c>
      <c r="O6875">
        <v>6.0608581390986602</v>
      </c>
      <c r="P6875">
        <v>-7.14</v>
      </c>
      <c r="Q6875">
        <v>0</v>
      </c>
      <c r="R6875">
        <v>5.3616329460155496</v>
      </c>
      <c r="S6875">
        <v>252.771927437665</v>
      </c>
      <c r="T6875">
        <f>IF(AND(C6875&gt;=$V$3,B6875=$V$1,A6875&lt;=2004),1,0)</f>
        <v>0</v>
      </c>
    </row>
    <row r="6876" spans="1:20" hidden="1" x14ac:dyDescent="0.25">
      <c r="A6876">
        <v>3054</v>
      </c>
      <c r="B6876">
        <v>1513</v>
      </c>
      <c r="C6876">
        <v>275.15219910806798</v>
      </c>
      <c r="D6876">
        <v>0.121206336481731</v>
      </c>
      <c r="E6876">
        <v>0</v>
      </c>
      <c r="F6876">
        <v>0.53688027833269902</v>
      </c>
      <c r="G6876">
        <v>382</v>
      </c>
      <c r="H6876">
        <v>4</v>
      </c>
      <c r="I6876">
        <v>209.489244473447</v>
      </c>
      <c r="J6876">
        <v>242.529048714374</v>
      </c>
      <c r="K6876">
        <v>-10.645754238950699</v>
      </c>
      <c r="L6876">
        <v>-37.064602000000001</v>
      </c>
      <c r="M6876">
        <v>290.89283133124701</v>
      </c>
      <c r="N6876">
        <v>167.118455233529</v>
      </c>
      <c r="O6876">
        <v>5.3294200324671896</v>
      </c>
      <c r="P6876">
        <v>-3.51</v>
      </c>
      <c r="Q6876">
        <v>0</v>
      </c>
      <c r="R6876">
        <v>5.40235022235189</v>
      </c>
      <c r="S6876">
        <v>256.11222967715202</v>
      </c>
    </row>
    <row r="6877" spans="1:20" hidden="1" x14ac:dyDescent="0.25">
      <c r="A6877">
        <v>3054</v>
      </c>
      <c r="B6877">
        <v>3090</v>
      </c>
      <c r="C6877">
        <v>244.430596655606</v>
      </c>
      <c r="D6877">
        <v>9.8376382332027307E-2</v>
      </c>
      <c r="E6877">
        <v>0</v>
      </c>
      <c r="F6877">
        <v>-0.46909092500210298</v>
      </c>
      <c r="G6877">
        <v>382</v>
      </c>
      <c r="H6877">
        <v>4</v>
      </c>
      <c r="I6877">
        <v>101.638659643978</v>
      </c>
      <c r="J6877">
        <v>223.30888441394401</v>
      </c>
      <c r="K6877">
        <v>-10.645754238950699</v>
      </c>
      <c r="L6877">
        <v>47.642398999999997</v>
      </c>
      <c r="M6877">
        <v>182.90902397974401</v>
      </c>
      <c r="N6877">
        <v>103.017510617203</v>
      </c>
      <c r="O6877">
        <v>-2.6952591023656899E-3</v>
      </c>
      <c r="P6877">
        <v>3.58</v>
      </c>
      <c r="Q6877">
        <v>0</v>
      </c>
      <c r="R6877">
        <v>-3.0544600341287</v>
      </c>
      <c r="S6877">
        <v>255.22730848916299</v>
      </c>
    </row>
    <row r="6878" spans="1:20" hidden="1" x14ac:dyDescent="0.25">
      <c r="A6878">
        <v>3055</v>
      </c>
      <c r="B6878">
        <v>333</v>
      </c>
      <c r="C6878">
        <v>271.753535782612</v>
      </c>
      <c r="D6878">
        <v>9.0141298084099805E-2</v>
      </c>
      <c r="E6878">
        <v>0</v>
      </c>
      <c r="F6878">
        <v>0.29125810228986898</v>
      </c>
      <c r="G6878">
        <v>383</v>
      </c>
      <c r="H6878">
        <v>4</v>
      </c>
      <c r="I6878">
        <v>173.751547958256</v>
      </c>
      <c r="J6878">
        <v>255.66184513181301</v>
      </c>
      <c r="K6878">
        <v>-11.042569421732299</v>
      </c>
      <c r="L6878">
        <v>22.605801</v>
      </c>
      <c r="M6878">
        <v>278.60682308522701</v>
      </c>
      <c r="N6878">
        <v>155.66892291378599</v>
      </c>
      <c r="O6878">
        <v>0.59804881802340704</v>
      </c>
      <c r="P6878">
        <v>6.86</v>
      </c>
      <c r="Q6878">
        <v>0</v>
      </c>
      <c r="R6878">
        <v>0.35476155979625001</v>
      </c>
      <c r="S6878">
        <v>270.59662293709698</v>
      </c>
    </row>
    <row r="6879" spans="1:20" x14ac:dyDescent="0.25">
      <c r="A6879">
        <v>3055</v>
      </c>
      <c r="B6879">
        <v>1499</v>
      </c>
      <c r="C6879">
        <v>272.11766896331301</v>
      </c>
      <c r="D6879">
        <v>0.11697037092173</v>
      </c>
      <c r="E6879">
        <v>0</v>
      </c>
      <c r="F6879">
        <v>-0.683828811264795</v>
      </c>
      <c r="G6879">
        <v>383</v>
      </c>
      <c r="H6879">
        <v>4</v>
      </c>
      <c r="I6879">
        <v>207.98547288580599</v>
      </c>
      <c r="J6879">
        <v>241.66707806739399</v>
      </c>
      <c r="K6879">
        <v>-11.042569421732299</v>
      </c>
      <c r="L6879">
        <v>-39.488300000000002</v>
      </c>
      <c r="M6879">
        <v>278.06902213618099</v>
      </c>
      <c r="N6879">
        <v>159.19935792855901</v>
      </c>
      <c r="O6879">
        <v>6.0668074672490304</v>
      </c>
      <c r="P6879">
        <v>-6.92</v>
      </c>
      <c r="Q6879">
        <v>0</v>
      </c>
      <c r="R6879">
        <v>5.45206301182884</v>
      </c>
      <c r="S6879">
        <v>252.86088359427799</v>
      </c>
      <c r="T6879">
        <f>IF(AND(C6879&gt;=$V$3,B6879=$V$1,A6879&lt;=2004),1,0)</f>
        <v>0</v>
      </c>
    </row>
    <row r="6880" spans="1:20" hidden="1" x14ac:dyDescent="0.25">
      <c r="A6880">
        <v>3055</v>
      </c>
      <c r="B6880">
        <v>1513</v>
      </c>
      <c r="C6880">
        <v>275.55836354082697</v>
      </c>
      <c r="D6880">
        <v>0.12167356413291</v>
      </c>
      <c r="E6880">
        <v>0</v>
      </c>
      <c r="F6880">
        <v>-0.64132377592749601</v>
      </c>
      <c r="G6880">
        <v>383</v>
      </c>
      <c r="H6880">
        <v>4</v>
      </c>
      <c r="I6880">
        <v>211.20656584071301</v>
      </c>
      <c r="J6880">
        <v>242.935213147133</v>
      </c>
      <c r="K6880">
        <v>-11.042569421732299</v>
      </c>
      <c r="L6880">
        <v>-37.064602000000001</v>
      </c>
      <c r="M6880">
        <v>292.51369161894098</v>
      </c>
      <c r="N6880">
        <v>168.11286613104599</v>
      </c>
      <c r="O6880">
        <v>5.3248736744647598</v>
      </c>
      <c r="P6880">
        <v>-3.28</v>
      </c>
      <c r="Q6880">
        <v>0</v>
      </c>
      <c r="R6880">
        <v>5.4870228455130796</v>
      </c>
      <c r="S6880">
        <v>256.20175624031299</v>
      </c>
    </row>
    <row r="6881" spans="1:20" hidden="1" x14ac:dyDescent="0.25">
      <c r="A6881">
        <v>3055</v>
      </c>
      <c r="B6881">
        <v>3090</v>
      </c>
      <c r="C6881">
        <v>244.163276828671</v>
      </c>
      <c r="D6881">
        <v>9.8755604799950394E-2</v>
      </c>
      <c r="E6881">
        <v>0</v>
      </c>
      <c r="F6881">
        <v>0.52321153776055496</v>
      </c>
      <c r="G6881">
        <v>383</v>
      </c>
      <c r="H6881">
        <v>4</v>
      </c>
      <c r="I6881">
        <v>100.185304836638</v>
      </c>
      <c r="J6881">
        <v>223.04156458700899</v>
      </c>
      <c r="K6881">
        <v>-11.042569421732299</v>
      </c>
      <c r="L6881">
        <v>47.642398999999997</v>
      </c>
      <c r="M6881">
        <v>182.169857077595</v>
      </c>
      <c r="N6881">
        <v>102.63769812895301</v>
      </c>
      <c r="O6881">
        <v>1.51860890039737E-3</v>
      </c>
      <c r="P6881">
        <v>3.59</v>
      </c>
      <c r="Q6881">
        <v>0</v>
      </c>
      <c r="R6881">
        <v>-3.1114443067830799</v>
      </c>
      <c r="S6881">
        <v>255.17654199463601</v>
      </c>
    </row>
    <row r="6882" spans="1:20" hidden="1" x14ac:dyDescent="0.25">
      <c r="A6882">
        <v>3056</v>
      </c>
      <c r="B6882">
        <v>333</v>
      </c>
      <c r="C6882">
        <v>271.69292264217802</v>
      </c>
      <c r="D6882">
        <v>9.0465185424913996E-2</v>
      </c>
      <c r="E6882">
        <v>0</v>
      </c>
      <c r="F6882">
        <v>-0.204229970720684</v>
      </c>
      <c r="G6882">
        <v>384</v>
      </c>
      <c r="H6882">
        <v>4</v>
      </c>
      <c r="I6882">
        <v>173.751547958256</v>
      </c>
      <c r="J6882">
        <v>255.601231991379</v>
      </c>
      <c r="K6882">
        <v>-11.042569421732299</v>
      </c>
      <c r="L6882">
        <v>22.605801</v>
      </c>
      <c r="M6882">
        <v>278.32682129140397</v>
      </c>
      <c r="N6882">
        <v>155.56280291659499</v>
      </c>
      <c r="O6882">
        <v>0.59703970781330895</v>
      </c>
      <c r="P6882">
        <v>6.87</v>
      </c>
      <c r="Q6882">
        <v>0</v>
      </c>
      <c r="R6882">
        <v>0.33340427549741303</v>
      </c>
      <c r="S6882">
        <v>270.60206277938801</v>
      </c>
    </row>
    <row r="6883" spans="1:20" x14ac:dyDescent="0.25">
      <c r="A6883">
        <v>3056</v>
      </c>
      <c r="B6883">
        <v>1499</v>
      </c>
      <c r="C6883">
        <v>272.52456193407198</v>
      </c>
      <c r="D6883">
        <v>0.11739065799543701</v>
      </c>
      <c r="E6883">
        <v>0</v>
      </c>
      <c r="F6883">
        <v>0.53492539786077797</v>
      </c>
      <c r="G6883">
        <v>384</v>
      </c>
      <c r="H6883">
        <v>4</v>
      </c>
      <c r="I6883">
        <v>207.98547288580599</v>
      </c>
      <c r="J6883">
        <v>242.07397103815299</v>
      </c>
      <c r="K6883">
        <v>-11.042569421732299</v>
      </c>
      <c r="L6883">
        <v>-39.488300000000002</v>
      </c>
      <c r="M6883">
        <v>279.82158621099398</v>
      </c>
      <c r="N6883">
        <v>160.25839469677601</v>
      </c>
      <c r="O6883">
        <v>6.0728521884383797</v>
      </c>
      <c r="P6883">
        <v>-6.67</v>
      </c>
      <c r="Q6883">
        <v>0</v>
      </c>
      <c r="R6883">
        <v>5.5495058242831004</v>
      </c>
      <c r="S6883">
        <v>252.95142963311801</v>
      </c>
      <c r="T6883">
        <f>IF(AND(C6883&gt;=$V$3,B6883=$V$1,A6883&lt;=2004),1,0)</f>
        <v>0</v>
      </c>
    </row>
    <row r="6884" spans="1:20" hidden="1" x14ac:dyDescent="0.25">
      <c r="A6884">
        <v>3056</v>
      </c>
      <c r="B6884">
        <v>1513</v>
      </c>
      <c r="C6884">
        <v>275.94517562290201</v>
      </c>
      <c r="D6884">
        <v>0.122110750283676</v>
      </c>
      <c r="E6884">
        <v>0</v>
      </c>
      <c r="F6884">
        <v>0.51273939853646699</v>
      </c>
      <c r="G6884">
        <v>384</v>
      </c>
      <c r="H6884">
        <v>4</v>
      </c>
      <c r="I6884">
        <v>211.20656584071301</v>
      </c>
      <c r="J6884">
        <v>243.32202522920801</v>
      </c>
      <c r="K6884">
        <v>-11.042569421732299</v>
      </c>
      <c r="L6884">
        <v>-37.064602000000001</v>
      </c>
      <c r="M6884">
        <v>294.244689737572</v>
      </c>
      <c r="N6884">
        <v>169.16706872498</v>
      </c>
      <c r="O6884">
        <v>5.3201799063850004</v>
      </c>
      <c r="P6884">
        <v>-3.02</v>
      </c>
      <c r="Q6884">
        <v>0</v>
      </c>
      <c r="R6884">
        <v>5.5782729512734299</v>
      </c>
      <c r="S6884">
        <v>256.29277164516202</v>
      </c>
    </row>
    <row r="6885" spans="1:20" hidden="1" x14ac:dyDescent="0.25">
      <c r="A6885">
        <v>3056</v>
      </c>
      <c r="B6885">
        <v>3090</v>
      </c>
      <c r="C6885">
        <v>243.91291986054699</v>
      </c>
      <c r="D6885">
        <v>9.9110444267641595E-2</v>
      </c>
      <c r="E6885">
        <v>0</v>
      </c>
      <c r="F6885">
        <v>-0.44942704624151197</v>
      </c>
      <c r="G6885">
        <v>384</v>
      </c>
      <c r="H6885">
        <v>4</v>
      </c>
      <c r="I6885">
        <v>100.185304836638</v>
      </c>
      <c r="J6885">
        <v>222.79120761888501</v>
      </c>
      <c r="K6885">
        <v>-11.042569421732299</v>
      </c>
      <c r="L6885">
        <v>47.642398999999997</v>
      </c>
      <c r="M6885">
        <v>181.37424823241301</v>
      </c>
      <c r="N6885">
        <v>102.22336143736599</v>
      </c>
      <c r="O6885">
        <v>7.26620165509339E-3</v>
      </c>
      <c r="P6885">
        <v>3.59</v>
      </c>
      <c r="Q6885">
        <v>0</v>
      </c>
      <c r="R6885">
        <v>-3.1738516066746301</v>
      </c>
      <c r="S6885">
        <v>255.12475725921101</v>
      </c>
    </row>
    <row r="6886" spans="1:20" hidden="1" x14ac:dyDescent="0.25">
      <c r="A6886">
        <v>3057</v>
      </c>
      <c r="B6886">
        <v>333</v>
      </c>
      <c r="C6886">
        <v>271.62068320974703</v>
      </c>
      <c r="D6886">
        <v>9.0767595073065893E-2</v>
      </c>
      <c r="E6886">
        <v>0</v>
      </c>
      <c r="F6886">
        <v>0.30803581438018601</v>
      </c>
      <c r="G6886">
        <v>385</v>
      </c>
      <c r="H6886">
        <v>4</v>
      </c>
      <c r="I6886">
        <v>173.00089090999001</v>
      </c>
      <c r="J6886">
        <v>255.528992558948</v>
      </c>
      <c r="K6886">
        <v>-11.4360209308962</v>
      </c>
      <c r="L6886">
        <v>22.605801</v>
      </c>
      <c r="M6886">
        <v>278.078587254392</v>
      </c>
      <c r="N6886">
        <v>155.47090669006499</v>
      </c>
      <c r="O6886">
        <v>0.59624932932423302</v>
      </c>
      <c r="P6886">
        <v>6.88</v>
      </c>
      <c r="Q6886">
        <v>0</v>
      </c>
      <c r="R6886">
        <v>0.31436883394681497</v>
      </c>
      <c r="S6886">
        <v>270.60719203837999</v>
      </c>
    </row>
    <row r="6887" spans="1:20" x14ac:dyDescent="0.25">
      <c r="A6887">
        <v>3057</v>
      </c>
      <c r="B6887">
        <v>1499</v>
      </c>
      <c r="C6887">
        <v>272.958236567673</v>
      </c>
      <c r="D6887">
        <v>0.117783074894976</v>
      </c>
      <c r="E6887">
        <v>0</v>
      </c>
      <c r="F6887">
        <v>-0.70958114271624895</v>
      </c>
      <c r="G6887">
        <v>385</v>
      </c>
      <c r="H6887">
        <v>4</v>
      </c>
      <c r="I6887">
        <v>209.78295358508001</v>
      </c>
      <c r="J6887">
        <v>242.50764567175401</v>
      </c>
      <c r="K6887">
        <v>-11.4360209308962</v>
      </c>
      <c r="L6887">
        <v>-39.488300000000002</v>
      </c>
      <c r="M6887">
        <v>281.49899385981399</v>
      </c>
      <c r="N6887">
        <v>161.27124145858201</v>
      </c>
      <c r="O6887">
        <v>6.0785637713193399</v>
      </c>
      <c r="P6887">
        <v>-6.39</v>
      </c>
      <c r="Q6887">
        <v>0</v>
      </c>
      <c r="R6887">
        <v>5.6406720863321196</v>
      </c>
      <c r="S6887">
        <v>253.04346314564799</v>
      </c>
      <c r="T6887">
        <f>IF(AND(C6887&gt;=$V$3,B6887=$V$1,A6887&lt;=2004),1,0)</f>
        <v>0</v>
      </c>
    </row>
    <row r="6888" spans="1:20" hidden="1" x14ac:dyDescent="0.25">
      <c r="A6888">
        <v>3057</v>
      </c>
      <c r="B6888">
        <v>1513</v>
      </c>
      <c r="C6888">
        <v>276.35717420147398</v>
      </c>
      <c r="D6888">
        <v>0.122518945644746</v>
      </c>
      <c r="E6888">
        <v>0</v>
      </c>
      <c r="F6888">
        <v>-0.66731827194022997</v>
      </c>
      <c r="G6888">
        <v>385</v>
      </c>
      <c r="H6888">
        <v>4</v>
      </c>
      <c r="I6888">
        <v>212.90717710190901</v>
      </c>
      <c r="J6888">
        <v>243.73402380777901</v>
      </c>
      <c r="K6888">
        <v>-11.4360209308962</v>
      </c>
      <c r="L6888">
        <v>-37.064602000000001</v>
      </c>
      <c r="M6888">
        <v>295.900343064727</v>
      </c>
      <c r="N6888">
        <v>170.17455476081099</v>
      </c>
      <c r="O6888">
        <v>5.3148833279875198</v>
      </c>
      <c r="P6888">
        <v>-2.73</v>
      </c>
      <c r="Q6888">
        <v>0</v>
      </c>
      <c r="R6888">
        <v>5.6635169497711404</v>
      </c>
      <c r="S6888">
        <v>256.38517789572597</v>
      </c>
    </row>
    <row r="6889" spans="1:20" hidden="1" x14ac:dyDescent="0.25">
      <c r="A6889">
        <v>3057</v>
      </c>
      <c r="B6889">
        <v>3090</v>
      </c>
      <c r="C6889">
        <v>243.642539546759</v>
      </c>
      <c r="D6889">
        <v>9.9441753538035305E-2</v>
      </c>
      <c r="E6889">
        <v>0</v>
      </c>
      <c r="F6889">
        <v>0.53051571980962597</v>
      </c>
      <c r="G6889">
        <v>385</v>
      </c>
      <c r="H6889">
        <v>4</v>
      </c>
      <c r="I6889">
        <v>98.737667281388397</v>
      </c>
      <c r="J6889">
        <v>222.52082730509599</v>
      </c>
      <c r="K6889">
        <v>-11.4360209308962</v>
      </c>
      <c r="L6889">
        <v>47.642398999999997</v>
      </c>
      <c r="M6889">
        <v>180.631490927849</v>
      </c>
      <c r="N6889">
        <v>101.836215119866</v>
      </c>
      <c r="O6889">
        <v>1.39262135954645E-2</v>
      </c>
      <c r="P6889">
        <v>3.59</v>
      </c>
      <c r="Q6889">
        <v>0</v>
      </c>
      <c r="R6889">
        <v>-3.2310770334934098</v>
      </c>
      <c r="S6889">
        <v>255.07203883061001</v>
      </c>
    </row>
    <row r="6890" spans="1:20" hidden="1" x14ac:dyDescent="0.25">
      <c r="A6890">
        <v>3058</v>
      </c>
      <c r="B6890">
        <v>333</v>
      </c>
      <c r="C6890">
        <v>271.53743378709498</v>
      </c>
      <c r="D6890">
        <v>9.1057627682137807E-2</v>
      </c>
      <c r="E6890">
        <v>0</v>
      </c>
      <c r="F6890">
        <v>0.29170710671600297</v>
      </c>
      <c r="G6890">
        <v>386</v>
      </c>
      <c r="H6890">
        <v>4</v>
      </c>
      <c r="I6890">
        <v>172.241512396123</v>
      </c>
      <c r="J6890">
        <v>255.44574313629599</v>
      </c>
      <c r="K6890">
        <v>-11.8259889173014</v>
      </c>
      <c r="L6890">
        <v>22.605801</v>
      </c>
      <c r="M6890">
        <v>277.78295601369598</v>
      </c>
      <c r="N6890">
        <v>155.35041228890299</v>
      </c>
      <c r="O6890">
        <v>0.59545108012386405</v>
      </c>
      <c r="P6890">
        <v>6.89</v>
      </c>
      <c r="Q6890">
        <v>0</v>
      </c>
      <c r="R6890">
        <v>0.29207238127114998</v>
      </c>
      <c r="S6890">
        <v>270.61195750723698</v>
      </c>
    </row>
    <row r="6891" spans="1:20" x14ac:dyDescent="0.25">
      <c r="A6891">
        <v>3058</v>
      </c>
      <c r="B6891">
        <v>1499</v>
      </c>
      <c r="C6891">
        <v>273.41636122303998</v>
      </c>
      <c r="D6891">
        <v>0.11815943093359101</v>
      </c>
      <c r="E6891">
        <v>0</v>
      </c>
      <c r="F6891">
        <v>-0.64780446159737404</v>
      </c>
      <c r="G6891">
        <v>386</v>
      </c>
      <c r="H6891">
        <v>4</v>
      </c>
      <c r="I6891">
        <v>211.56372189475499</v>
      </c>
      <c r="J6891">
        <v>242.96577032712099</v>
      </c>
      <c r="K6891">
        <v>-11.8259889173014</v>
      </c>
      <c r="L6891">
        <v>-39.488300000000002</v>
      </c>
      <c r="M6891">
        <v>283.295098872209</v>
      </c>
      <c r="N6891">
        <v>162.35048000623601</v>
      </c>
      <c r="O6891">
        <v>6.0830611481085004</v>
      </c>
      <c r="P6891">
        <v>-6.1</v>
      </c>
      <c r="Q6891">
        <v>0</v>
      </c>
      <c r="R6891">
        <v>5.7391277400077501</v>
      </c>
      <c r="S6891">
        <v>253.13710306597801</v>
      </c>
      <c r="T6891">
        <f>IF(AND(C6891&gt;=$V$3,B6891=$V$1,A6891&lt;=2004),1,0)</f>
        <v>0</v>
      </c>
    </row>
    <row r="6892" spans="1:20" hidden="1" x14ac:dyDescent="0.25">
      <c r="A6892">
        <v>3058</v>
      </c>
      <c r="B6892">
        <v>1513</v>
      </c>
      <c r="C6892">
        <v>276.792060367197</v>
      </c>
      <c r="D6892">
        <v>0.122910434363132</v>
      </c>
      <c r="E6892">
        <v>0</v>
      </c>
      <c r="F6892">
        <v>-0.60640871810402197</v>
      </c>
      <c r="G6892">
        <v>386</v>
      </c>
      <c r="H6892">
        <v>4</v>
      </c>
      <c r="I6892">
        <v>214.59043930024299</v>
      </c>
      <c r="J6892">
        <v>244.16890997350299</v>
      </c>
      <c r="K6892">
        <v>-11.8259889173014</v>
      </c>
      <c r="L6892">
        <v>-37.064602000000001</v>
      </c>
      <c r="M6892">
        <v>297.67147487273701</v>
      </c>
      <c r="N6892">
        <v>171.246695150459</v>
      </c>
      <c r="O6892">
        <v>5.3077441814865898</v>
      </c>
      <c r="P6892">
        <v>-2.4300000000000002</v>
      </c>
      <c r="Q6892">
        <v>0</v>
      </c>
      <c r="R6892">
        <v>5.7556184844604896</v>
      </c>
      <c r="S6892">
        <v>256.47908687993902</v>
      </c>
    </row>
    <row r="6893" spans="1:20" hidden="1" x14ac:dyDescent="0.25">
      <c r="A6893">
        <v>3058</v>
      </c>
      <c r="B6893">
        <v>3090</v>
      </c>
      <c r="C6893">
        <v>243.35301925953701</v>
      </c>
      <c r="D6893">
        <v>9.9759502963985197E-2</v>
      </c>
      <c r="E6893">
        <v>0</v>
      </c>
      <c r="F6893">
        <v>0.50711100916710805</v>
      </c>
      <c r="G6893">
        <v>386</v>
      </c>
      <c r="H6893">
        <v>4</v>
      </c>
      <c r="I6893">
        <v>97.296501568119794</v>
      </c>
      <c r="J6893">
        <v>222.231307017875</v>
      </c>
      <c r="K6893">
        <v>-11.8259889173014</v>
      </c>
      <c r="L6893">
        <v>47.642398999999997</v>
      </c>
      <c r="M6893">
        <v>179.831893251927</v>
      </c>
      <c r="N6893">
        <v>101.41541018327899</v>
      </c>
      <c r="O6893">
        <v>2.10606968775707E-2</v>
      </c>
      <c r="P6893">
        <v>3.58</v>
      </c>
      <c r="Q6893">
        <v>0</v>
      </c>
      <c r="R6893">
        <v>-3.2938038010416899</v>
      </c>
      <c r="S6893">
        <v>255.018296948657</v>
      </c>
    </row>
    <row r="6894" spans="1:20" hidden="1" x14ac:dyDescent="0.25">
      <c r="A6894">
        <v>3059</v>
      </c>
      <c r="B6894">
        <v>333</v>
      </c>
      <c r="C6894">
        <v>271.46239596185501</v>
      </c>
      <c r="D6894">
        <v>9.1337738022192E-2</v>
      </c>
      <c r="E6894">
        <v>0</v>
      </c>
      <c r="F6894">
        <v>-0.21756402284670101</v>
      </c>
      <c r="G6894">
        <v>387</v>
      </c>
      <c r="H6894">
        <v>4</v>
      </c>
      <c r="I6894">
        <v>172.241512396123</v>
      </c>
      <c r="J6894">
        <v>255.37070531105601</v>
      </c>
      <c r="K6894">
        <v>-11.8259889173014</v>
      </c>
      <c r="L6894">
        <v>22.605801</v>
      </c>
      <c r="M6894">
        <v>277.44256011950199</v>
      </c>
      <c r="N6894">
        <v>155.20316530745799</v>
      </c>
      <c r="O6894">
        <v>0.59450166838154195</v>
      </c>
      <c r="P6894">
        <v>6.89</v>
      </c>
      <c r="Q6894">
        <v>0</v>
      </c>
      <c r="R6894">
        <v>0.26670785943132302</v>
      </c>
      <c r="S6894">
        <v>270.61630912717698</v>
      </c>
    </row>
    <row r="6895" spans="1:20" x14ac:dyDescent="0.25">
      <c r="A6895">
        <v>3059</v>
      </c>
      <c r="B6895">
        <v>1499</v>
      </c>
      <c r="C6895">
        <v>273.85386922824398</v>
      </c>
      <c r="D6895">
        <v>0.118522911503225</v>
      </c>
      <c r="E6895">
        <v>0</v>
      </c>
      <c r="F6895">
        <v>0.54623648656156099</v>
      </c>
      <c r="G6895">
        <v>387</v>
      </c>
      <c r="H6895">
        <v>4</v>
      </c>
      <c r="I6895">
        <v>211.56372189475499</v>
      </c>
      <c r="J6895">
        <v>243.40327833232499</v>
      </c>
      <c r="K6895">
        <v>-11.8259889173014</v>
      </c>
      <c r="L6895">
        <v>-39.488300000000002</v>
      </c>
      <c r="M6895">
        <v>285.20178725465001</v>
      </c>
      <c r="N6895">
        <v>163.491919908505</v>
      </c>
      <c r="O6895">
        <v>6.0871119693946802</v>
      </c>
      <c r="P6895">
        <v>-5.78</v>
      </c>
      <c r="Q6895">
        <v>0</v>
      </c>
      <c r="R6895">
        <v>5.8441665676826098</v>
      </c>
      <c r="S6895">
        <v>253.23245680553299</v>
      </c>
      <c r="T6895">
        <f>IF(AND(C6895&gt;=$V$3,B6895=$V$1,A6895&lt;=2004),1,0)</f>
        <v>0</v>
      </c>
    </row>
    <row r="6896" spans="1:20" hidden="1" x14ac:dyDescent="0.25">
      <c r="A6896">
        <v>3059</v>
      </c>
      <c r="B6896">
        <v>1513</v>
      </c>
      <c r="C6896">
        <v>277.20648556846299</v>
      </c>
      <c r="D6896">
        <v>0.12328852991033699</v>
      </c>
      <c r="E6896">
        <v>0</v>
      </c>
      <c r="F6896">
        <v>0.54211247371774895</v>
      </c>
      <c r="G6896">
        <v>387</v>
      </c>
      <c r="H6896">
        <v>4</v>
      </c>
      <c r="I6896">
        <v>214.59043930024299</v>
      </c>
      <c r="J6896">
        <v>244.58333517476899</v>
      </c>
      <c r="K6896">
        <v>-11.8259889173014</v>
      </c>
      <c r="L6896">
        <v>-37.064602000000001</v>
      </c>
      <c r="M6896">
        <v>299.549610964713</v>
      </c>
      <c r="N6896">
        <v>172.37910218936599</v>
      </c>
      <c r="O6896">
        <v>5.29962507746583</v>
      </c>
      <c r="P6896">
        <v>-2.12</v>
      </c>
      <c r="Q6896">
        <v>0</v>
      </c>
      <c r="R6896">
        <v>5.8538828010884298</v>
      </c>
      <c r="S6896">
        <v>256.57459915008701</v>
      </c>
    </row>
    <row r="6897" spans="1:20" hidden="1" x14ac:dyDescent="0.25">
      <c r="A6897">
        <v>3059</v>
      </c>
      <c r="B6897">
        <v>3090</v>
      </c>
      <c r="C6897">
        <v>243.08111402274599</v>
      </c>
      <c r="D6897">
        <v>0.10006638190439</v>
      </c>
      <c r="E6897">
        <v>0</v>
      </c>
      <c r="F6897">
        <v>-0.466706946951843</v>
      </c>
      <c r="G6897">
        <v>387</v>
      </c>
      <c r="H6897">
        <v>4</v>
      </c>
      <c r="I6897">
        <v>97.296501568119794</v>
      </c>
      <c r="J6897">
        <v>221.95940178108299</v>
      </c>
      <c r="K6897">
        <v>-11.8259889173014</v>
      </c>
      <c r="L6897">
        <v>47.642398999999997</v>
      </c>
      <c r="M6897">
        <v>178.978639106754</v>
      </c>
      <c r="N6897">
        <v>100.962992080672</v>
      </c>
      <c r="O6897">
        <v>2.8983934598443901E-2</v>
      </c>
      <c r="P6897">
        <v>3.57</v>
      </c>
      <c r="Q6897">
        <v>0</v>
      </c>
      <c r="R6897">
        <v>-3.3617514677059201</v>
      </c>
      <c r="S6897">
        <v>254.96344642888101</v>
      </c>
    </row>
    <row r="6898" spans="1:20" hidden="1" x14ac:dyDescent="0.25">
      <c r="A6898">
        <v>3060</v>
      </c>
      <c r="B6898">
        <v>333</v>
      </c>
      <c r="C6898">
        <v>271.37586039982102</v>
      </c>
      <c r="D6898">
        <v>9.1610125126947398E-2</v>
      </c>
      <c r="E6898">
        <v>0</v>
      </c>
      <c r="F6898">
        <v>0.30462988098498101</v>
      </c>
      <c r="G6898">
        <v>388</v>
      </c>
      <c r="H6898">
        <v>4</v>
      </c>
      <c r="I6898">
        <v>171.47399517554399</v>
      </c>
      <c r="J6898">
        <v>255.284169749022</v>
      </c>
      <c r="K6898">
        <v>-12.2123545929214</v>
      </c>
      <c r="L6898">
        <v>22.605801</v>
      </c>
      <c r="M6898">
        <v>277.13600852620499</v>
      </c>
      <c r="N6898">
        <v>155.07348335920901</v>
      </c>
      <c r="O6898">
        <v>0.59380651589667499</v>
      </c>
      <c r="P6898">
        <v>6.89</v>
      </c>
      <c r="Q6898">
        <v>0</v>
      </c>
      <c r="R6898">
        <v>0.24382905697458199</v>
      </c>
      <c r="S6898">
        <v>270.62028745533098</v>
      </c>
    </row>
    <row r="6899" spans="1:20" x14ac:dyDescent="0.25">
      <c r="A6899">
        <v>3060</v>
      </c>
      <c r="B6899">
        <v>1499</v>
      </c>
      <c r="C6899">
        <v>274.31658346819398</v>
      </c>
      <c r="D6899">
        <v>0.11887637014376801</v>
      </c>
      <c r="E6899">
        <v>0</v>
      </c>
      <c r="F6899">
        <v>-0.66784039886909197</v>
      </c>
      <c r="G6899">
        <v>388</v>
      </c>
      <c r="H6899">
        <v>4</v>
      </c>
      <c r="I6899">
        <v>213.32708335417499</v>
      </c>
      <c r="J6899">
        <v>243.86599257227601</v>
      </c>
      <c r="K6899">
        <v>-12.2123545929214</v>
      </c>
      <c r="L6899">
        <v>-39.488300000000002</v>
      </c>
      <c r="M6899">
        <v>287.03163942695699</v>
      </c>
      <c r="N6899">
        <v>164.58850693708001</v>
      </c>
      <c r="O6899">
        <v>6.0896150882066502</v>
      </c>
      <c r="P6899">
        <v>-5.44</v>
      </c>
      <c r="Q6899">
        <v>0</v>
      </c>
      <c r="R6899">
        <v>5.9427701016387999</v>
      </c>
      <c r="S6899">
        <v>253.32941936571001</v>
      </c>
      <c r="T6899">
        <f>IF(AND(C6899&gt;=$V$3,B6899=$V$1,A6899&lt;=2004),1,0)</f>
        <v>0</v>
      </c>
    </row>
    <row r="6900" spans="1:20" hidden="1" x14ac:dyDescent="0.25">
      <c r="A6900">
        <v>3060</v>
      </c>
      <c r="B6900">
        <v>1513</v>
      </c>
      <c r="C6900">
        <v>277.64471037835398</v>
      </c>
      <c r="D6900">
        <v>0.123656200562567</v>
      </c>
      <c r="E6900">
        <v>0</v>
      </c>
      <c r="F6900">
        <v>-0.63057283174691503</v>
      </c>
      <c r="G6900">
        <v>388</v>
      </c>
      <c r="H6900">
        <v>4</v>
      </c>
      <c r="I6900">
        <v>216.25571929761401</v>
      </c>
      <c r="J6900">
        <v>245.02155998466</v>
      </c>
      <c r="K6900">
        <v>-12.2123545929214</v>
      </c>
      <c r="L6900">
        <v>-37.064602000000001</v>
      </c>
      <c r="M6900">
        <v>301.34763927309803</v>
      </c>
      <c r="N6900">
        <v>173.46450844648101</v>
      </c>
      <c r="O6900">
        <v>5.2918857052880099</v>
      </c>
      <c r="P6900">
        <v>-1.77</v>
      </c>
      <c r="Q6900">
        <v>0</v>
      </c>
      <c r="R6900">
        <v>5.9457885441688401</v>
      </c>
      <c r="S6900">
        <v>256.67161095933699</v>
      </c>
    </row>
    <row r="6901" spans="1:20" hidden="1" x14ac:dyDescent="0.25">
      <c r="A6901">
        <v>3060</v>
      </c>
      <c r="B6901">
        <v>3090</v>
      </c>
      <c r="C6901">
        <v>242.78979092391401</v>
      </c>
      <c r="D6901">
        <v>0.100364799542493</v>
      </c>
      <c r="E6901">
        <v>0</v>
      </c>
      <c r="F6901">
        <v>0.51447368082227096</v>
      </c>
      <c r="G6901">
        <v>388</v>
      </c>
      <c r="H6901">
        <v>4</v>
      </c>
      <c r="I6901">
        <v>95.862561044861394</v>
      </c>
      <c r="J6901">
        <v>221.668078682252</v>
      </c>
      <c r="K6901">
        <v>-12.2123545929214</v>
      </c>
      <c r="L6901">
        <v>47.642398999999997</v>
      </c>
      <c r="M6901">
        <v>178.18006709693199</v>
      </c>
      <c r="N6901">
        <v>100.540312018772</v>
      </c>
      <c r="O6901">
        <v>3.7089983111494203E-2</v>
      </c>
      <c r="P6901">
        <v>3.55</v>
      </c>
      <c r="Q6901">
        <v>0</v>
      </c>
      <c r="R6901">
        <v>-3.4243032588371798</v>
      </c>
      <c r="S6901">
        <v>254.907575310678</v>
      </c>
    </row>
    <row r="6902" spans="1:20" hidden="1" x14ac:dyDescent="0.25">
      <c r="A6902">
        <v>3061</v>
      </c>
      <c r="B6902">
        <v>333</v>
      </c>
      <c r="C6902">
        <v>271.29724924448999</v>
      </c>
      <c r="D6902">
        <v>9.1864926843071695E-2</v>
      </c>
      <c r="E6902">
        <v>0</v>
      </c>
      <c r="F6902">
        <v>-0.20995502457656101</v>
      </c>
      <c r="G6902">
        <v>389</v>
      </c>
      <c r="H6902">
        <v>4</v>
      </c>
      <c r="I6902">
        <v>171.47399517554399</v>
      </c>
      <c r="J6902">
        <v>255.20555859369199</v>
      </c>
      <c r="K6902">
        <v>-12.2123545929214</v>
      </c>
      <c r="L6902">
        <v>22.605801</v>
      </c>
      <c r="M6902">
        <v>276.78280077909398</v>
      </c>
      <c r="N6902">
        <v>154.914829003004</v>
      </c>
      <c r="O6902">
        <v>0.59312345520406995</v>
      </c>
      <c r="P6902">
        <v>6.88</v>
      </c>
      <c r="Q6902">
        <v>0</v>
      </c>
      <c r="R6902">
        <v>0.21774436261091301</v>
      </c>
      <c r="S6902">
        <v>270.623840184193</v>
      </c>
    </row>
    <row r="6903" spans="1:20" x14ac:dyDescent="0.25">
      <c r="A6903">
        <v>3061</v>
      </c>
      <c r="B6903">
        <v>1499</v>
      </c>
      <c r="C6903">
        <v>274.75973639654597</v>
      </c>
      <c r="D6903">
        <v>0.119207009394367</v>
      </c>
      <c r="E6903">
        <v>0</v>
      </c>
      <c r="F6903">
        <v>0.51827553842843799</v>
      </c>
      <c r="G6903">
        <v>389</v>
      </c>
      <c r="H6903">
        <v>4</v>
      </c>
      <c r="I6903">
        <v>213.32708335417499</v>
      </c>
      <c r="J6903">
        <v>244.30914550062701</v>
      </c>
      <c r="K6903">
        <v>-12.2123545929214</v>
      </c>
      <c r="L6903">
        <v>-39.488300000000002</v>
      </c>
      <c r="M6903">
        <v>288.976481283711</v>
      </c>
      <c r="N6903">
        <v>165.748479100753</v>
      </c>
      <c r="O6903">
        <v>6.0916131842874304</v>
      </c>
      <c r="P6903">
        <v>-5.07</v>
      </c>
      <c r="Q6903">
        <v>0</v>
      </c>
      <c r="R6903">
        <v>6.0481740430675197</v>
      </c>
      <c r="S6903">
        <v>253.428101702329</v>
      </c>
      <c r="T6903">
        <f>IF(AND(C6903&gt;=$V$3,B6903=$V$1,A6903&lt;=2004),1,0)</f>
        <v>0</v>
      </c>
    </row>
    <row r="6904" spans="1:20" hidden="1" x14ac:dyDescent="0.25">
      <c r="A6904">
        <v>3061</v>
      </c>
      <c r="B6904">
        <v>1513</v>
      </c>
      <c r="C6904">
        <v>278.06363460834598</v>
      </c>
      <c r="D6904">
        <v>0.12400013429335401</v>
      </c>
      <c r="E6904">
        <v>0</v>
      </c>
      <c r="F6904">
        <v>0.511368288867037</v>
      </c>
      <c r="G6904">
        <v>389</v>
      </c>
      <c r="H6904">
        <v>4</v>
      </c>
      <c r="I6904">
        <v>216.25571929761401</v>
      </c>
      <c r="J6904">
        <v>245.44048421465101</v>
      </c>
      <c r="K6904">
        <v>-12.2123545929214</v>
      </c>
      <c r="L6904">
        <v>-37.064602000000001</v>
      </c>
      <c r="M6904">
        <v>303.25771709512998</v>
      </c>
      <c r="N6904">
        <v>174.61165481379899</v>
      </c>
      <c r="O6904">
        <v>5.2817811471658498</v>
      </c>
      <c r="P6904">
        <v>-1.41</v>
      </c>
      <c r="Q6904">
        <v>0</v>
      </c>
      <c r="R6904">
        <v>6.0441208201999297</v>
      </c>
      <c r="S6904">
        <v>256.77022716335</v>
      </c>
    </row>
    <row r="6905" spans="1:20" hidden="1" x14ac:dyDescent="0.25">
      <c r="A6905">
        <v>3061</v>
      </c>
      <c r="B6905">
        <v>3090</v>
      </c>
      <c r="C6905">
        <v>242.515565935133</v>
      </c>
      <c r="D6905">
        <v>0.10064395125336</v>
      </c>
      <c r="E6905">
        <v>0</v>
      </c>
      <c r="F6905">
        <v>-0.45301085398920099</v>
      </c>
      <c r="G6905">
        <v>389</v>
      </c>
      <c r="H6905">
        <v>4</v>
      </c>
      <c r="I6905">
        <v>95.862561044861394</v>
      </c>
      <c r="J6905">
        <v>221.39385369346999</v>
      </c>
      <c r="K6905">
        <v>-12.2123545929214</v>
      </c>
      <c r="L6905">
        <v>47.642398999999997</v>
      </c>
      <c r="M6905">
        <v>177.32743435223099</v>
      </c>
      <c r="N6905">
        <v>100.085036668345</v>
      </c>
      <c r="O6905">
        <v>4.4889846664070601E-2</v>
      </c>
      <c r="P6905">
        <v>3.53</v>
      </c>
      <c r="Q6905">
        <v>0</v>
      </c>
      <c r="R6905">
        <v>-3.4921568550005899</v>
      </c>
      <c r="S6905">
        <v>254.85059708950999</v>
      </c>
    </row>
    <row r="6906" spans="1:20" hidden="1" x14ac:dyDescent="0.25">
      <c r="A6906">
        <v>3062</v>
      </c>
      <c r="B6906">
        <v>333</v>
      </c>
      <c r="C6906">
        <v>271.206728906872</v>
      </c>
      <c r="D6906">
        <v>9.2115180363302296E-2</v>
      </c>
      <c r="E6906">
        <v>0</v>
      </c>
      <c r="F6906">
        <v>0.315531074174771</v>
      </c>
      <c r="G6906">
        <v>390</v>
      </c>
      <c r="H6906">
        <v>4</v>
      </c>
      <c r="I6906">
        <v>170.698934507068</v>
      </c>
      <c r="J6906">
        <v>255.11503825607301</v>
      </c>
      <c r="K6906">
        <v>-12.5950002670288</v>
      </c>
      <c r="L6906">
        <v>22.605801</v>
      </c>
      <c r="M6906">
        <v>276.46223043390199</v>
      </c>
      <c r="N6906">
        <v>154.773585701846</v>
      </c>
      <c r="O6906">
        <v>0.59322054808397096</v>
      </c>
      <c r="P6906">
        <v>6.87</v>
      </c>
      <c r="Q6906">
        <v>0</v>
      </c>
      <c r="R6906">
        <v>0.19406601001285301</v>
      </c>
      <c r="S6906">
        <v>270.62700657576698</v>
      </c>
    </row>
    <row r="6907" spans="1:20" x14ac:dyDescent="0.25">
      <c r="A6907">
        <v>3062</v>
      </c>
      <c r="B6907">
        <v>1499</v>
      </c>
      <c r="C6907">
        <v>275.22825320626998</v>
      </c>
      <c r="D6907">
        <v>0.119531746753469</v>
      </c>
      <c r="E6907">
        <v>0</v>
      </c>
      <c r="F6907">
        <v>-0.67201729720580095</v>
      </c>
      <c r="G6907">
        <v>390</v>
      </c>
      <c r="H6907">
        <v>4</v>
      </c>
      <c r="I6907">
        <v>215.07234792817701</v>
      </c>
      <c r="J6907">
        <v>244.77766231035201</v>
      </c>
      <c r="K6907">
        <v>-12.5950002670288</v>
      </c>
      <c r="L6907">
        <v>-39.488300000000002</v>
      </c>
      <c r="M6907">
        <v>290.84835393592601</v>
      </c>
      <c r="N6907">
        <v>166.86630737010299</v>
      </c>
      <c r="O6907">
        <v>6.0916160507521697</v>
      </c>
      <c r="P6907">
        <v>-4.6900000000000004</v>
      </c>
      <c r="Q6907">
        <v>0</v>
      </c>
      <c r="R6907">
        <v>6.1474451061491102</v>
      </c>
      <c r="S6907">
        <v>253.52840375101101</v>
      </c>
      <c r="T6907">
        <f>IF(AND(C6907&gt;=$V$3,B6907=$V$1,A6907&lt;=2004),1,0)</f>
        <v>0</v>
      </c>
    </row>
    <row r="6908" spans="1:20" hidden="1" x14ac:dyDescent="0.25">
      <c r="A6908">
        <v>3062</v>
      </c>
      <c r="B6908">
        <v>1513</v>
      </c>
      <c r="C6908">
        <v>278.50581414567</v>
      </c>
      <c r="D6908">
        <v>0.124337928826941</v>
      </c>
      <c r="E6908">
        <v>0</v>
      </c>
      <c r="F6908">
        <v>-0.61615159343623704</v>
      </c>
      <c r="G6908">
        <v>390</v>
      </c>
      <c r="H6908">
        <v>4</v>
      </c>
      <c r="I6908">
        <v>217.90238991683799</v>
      </c>
      <c r="J6908">
        <v>245.882663751976</v>
      </c>
      <c r="K6908">
        <v>-12.5950002670288</v>
      </c>
      <c r="L6908">
        <v>-37.064602000000001</v>
      </c>
      <c r="M6908">
        <v>305.09214535832001</v>
      </c>
      <c r="N6908">
        <v>175.71489275489699</v>
      </c>
      <c r="O6908">
        <v>5.2708032565337799</v>
      </c>
      <c r="P6908">
        <v>-1.04</v>
      </c>
      <c r="Q6908">
        <v>0</v>
      </c>
      <c r="R6908">
        <v>6.1364286079050903</v>
      </c>
      <c r="S6908">
        <v>256.870349466248</v>
      </c>
    </row>
    <row r="6909" spans="1:20" hidden="1" x14ac:dyDescent="0.25">
      <c r="A6909">
        <v>3062</v>
      </c>
      <c r="B6909">
        <v>3090</v>
      </c>
      <c r="C6909">
        <v>242.221622694789</v>
      </c>
      <c r="D6909">
        <v>0.100918120122335</v>
      </c>
      <c r="E6909">
        <v>0</v>
      </c>
      <c r="F6909">
        <v>0.52243249402286096</v>
      </c>
      <c r="G6909">
        <v>390</v>
      </c>
      <c r="H6909">
        <v>4</v>
      </c>
      <c r="I6909">
        <v>94.436596833553295</v>
      </c>
      <c r="J6909">
        <v>221.09991045312699</v>
      </c>
      <c r="K6909">
        <v>-12.5950002670288</v>
      </c>
      <c r="L6909">
        <v>47.642398999999997</v>
      </c>
      <c r="M6909">
        <v>176.52764305918299</v>
      </c>
      <c r="N6909">
        <v>99.658841792804694</v>
      </c>
      <c r="O6909">
        <v>5.2042811679862598E-2</v>
      </c>
      <c r="P6909">
        <v>3.5</v>
      </c>
      <c r="Q6909">
        <v>0</v>
      </c>
      <c r="R6909">
        <v>-3.5547639921252498</v>
      </c>
      <c r="S6909">
        <v>254.79259736688701</v>
      </c>
    </row>
    <row r="6910" spans="1:20" hidden="1" x14ac:dyDescent="0.25">
      <c r="A6910">
        <v>3063</v>
      </c>
      <c r="B6910">
        <v>333</v>
      </c>
      <c r="C6910">
        <v>271.12432289204202</v>
      </c>
      <c r="D6910">
        <v>9.2347412306293605E-2</v>
      </c>
      <c r="E6910">
        <v>0</v>
      </c>
      <c r="F6910">
        <v>-0.2149868484419</v>
      </c>
      <c r="G6910">
        <v>391</v>
      </c>
      <c r="H6910">
        <v>4</v>
      </c>
      <c r="I6910">
        <v>170.698934507068</v>
      </c>
      <c r="J6910">
        <v>255.03263224124299</v>
      </c>
      <c r="K6910">
        <v>-12.5950002670288</v>
      </c>
      <c r="L6910">
        <v>22.605801</v>
      </c>
      <c r="M6910">
        <v>276.09344037206898</v>
      </c>
      <c r="N6910">
        <v>154.602448068386</v>
      </c>
      <c r="O6910">
        <v>0.59355591097170401</v>
      </c>
      <c r="P6910">
        <v>6.86</v>
      </c>
      <c r="Q6910">
        <v>0</v>
      </c>
      <c r="R6910">
        <v>0.16706695283132</v>
      </c>
      <c r="S6910">
        <v>270.62973244925598</v>
      </c>
    </row>
    <row r="6911" spans="1:20" x14ac:dyDescent="0.25">
      <c r="A6911">
        <v>3063</v>
      </c>
      <c r="B6911">
        <v>1499</v>
      </c>
      <c r="C6911">
        <v>275.67773431063102</v>
      </c>
      <c r="D6911">
        <v>0.11983309870966299</v>
      </c>
      <c r="E6911">
        <v>0</v>
      </c>
      <c r="F6911">
        <v>0.50434981212216901</v>
      </c>
      <c r="G6911">
        <v>391</v>
      </c>
      <c r="H6911">
        <v>4</v>
      </c>
      <c r="I6911">
        <v>215.07234792817701</v>
      </c>
      <c r="J6911">
        <v>245.227143414712</v>
      </c>
      <c r="K6911">
        <v>-12.5950002670288</v>
      </c>
      <c r="L6911">
        <v>-39.488300000000002</v>
      </c>
      <c r="M6911">
        <v>292.837237505129</v>
      </c>
      <c r="N6911">
        <v>168.04858157545399</v>
      </c>
      <c r="O6911">
        <v>6.0899893655961597</v>
      </c>
      <c r="P6911">
        <v>-4.28</v>
      </c>
      <c r="Q6911">
        <v>0</v>
      </c>
      <c r="R6911">
        <v>6.2535588692631903</v>
      </c>
      <c r="S6911">
        <v>253.63043715762299</v>
      </c>
      <c r="T6911">
        <f>IF(AND(C6911&gt;=$V$3,B6911=$V$1,A6911&lt;=2004),1,0)</f>
        <v>0</v>
      </c>
    </row>
    <row r="6912" spans="1:20" hidden="1" x14ac:dyDescent="0.25">
      <c r="A6912">
        <v>3063</v>
      </c>
      <c r="B6912">
        <v>1513</v>
      </c>
      <c r="C6912">
        <v>278.92905459712301</v>
      </c>
      <c r="D6912">
        <v>0.124651397667637</v>
      </c>
      <c r="E6912">
        <v>0</v>
      </c>
      <c r="F6912">
        <v>0.50179070607243004</v>
      </c>
      <c r="G6912">
        <v>391</v>
      </c>
      <c r="H6912">
        <v>4</v>
      </c>
      <c r="I6912">
        <v>217.90238991683799</v>
      </c>
      <c r="J6912">
        <v>246.30590420342901</v>
      </c>
      <c r="K6912">
        <v>-12.5950002670288</v>
      </c>
      <c r="L6912">
        <v>-37.064602000000001</v>
      </c>
      <c r="M6912">
        <v>307.03742147819202</v>
      </c>
      <c r="N6912">
        <v>176.879074728647</v>
      </c>
      <c r="O6912">
        <v>5.2586822676507197</v>
      </c>
      <c r="P6912">
        <v>-0.65</v>
      </c>
      <c r="Q6912">
        <v>0</v>
      </c>
      <c r="R6912">
        <v>6.2350041789731403</v>
      </c>
      <c r="S6912">
        <v>256.97208013352503</v>
      </c>
    </row>
    <row r="6913" spans="1:20" hidden="1" x14ac:dyDescent="0.25">
      <c r="A6913">
        <v>3063</v>
      </c>
      <c r="B6913">
        <v>3090</v>
      </c>
      <c r="C6913">
        <v>241.944300815003</v>
      </c>
      <c r="D6913">
        <v>0.101172545191326</v>
      </c>
      <c r="E6913">
        <v>0</v>
      </c>
      <c r="F6913">
        <v>-0.44037959095610502</v>
      </c>
      <c r="G6913">
        <v>391</v>
      </c>
      <c r="H6913">
        <v>4</v>
      </c>
      <c r="I6913">
        <v>94.436596833553295</v>
      </c>
      <c r="J6913">
        <v>220.82258857334099</v>
      </c>
      <c r="K6913">
        <v>-12.5950002670288</v>
      </c>
      <c r="L6913">
        <v>47.642398999999997</v>
      </c>
      <c r="M6913">
        <v>175.67334994348599</v>
      </c>
      <c r="N6913">
        <v>99.199796099643706</v>
      </c>
      <c r="O6913">
        <v>5.9179730596346403E-2</v>
      </c>
      <c r="P6913">
        <v>3.47</v>
      </c>
      <c r="Q6913">
        <v>0</v>
      </c>
      <c r="R6913">
        <v>-3.6227592416284402</v>
      </c>
      <c r="S6913">
        <v>254.73348823007601</v>
      </c>
    </row>
    <row r="6914" spans="1:20" hidden="1" x14ac:dyDescent="0.25">
      <c r="A6914">
        <v>3064</v>
      </c>
      <c r="B6914">
        <v>333</v>
      </c>
      <c r="C6914">
        <v>271.03004274589199</v>
      </c>
      <c r="D6914">
        <v>9.2582702475949893E-2</v>
      </c>
      <c r="E6914">
        <v>0</v>
      </c>
      <c r="F6914">
        <v>0.314602453725426</v>
      </c>
      <c r="G6914">
        <v>392</v>
      </c>
      <c r="H6914">
        <v>4</v>
      </c>
      <c r="I6914">
        <v>169.91693737985199</v>
      </c>
      <c r="J6914">
        <v>254.93835209509299</v>
      </c>
      <c r="K6914">
        <v>-12.9738093820442</v>
      </c>
      <c r="L6914">
        <v>22.605801</v>
      </c>
      <c r="M6914">
        <v>275.75802992456198</v>
      </c>
      <c r="N6914">
        <v>154.45031947289201</v>
      </c>
      <c r="O6914">
        <v>0.59432353477701105</v>
      </c>
      <c r="P6914">
        <v>6.85</v>
      </c>
      <c r="Q6914">
        <v>0</v>
      </c>
      <c r="R6914">
        <v>0.14253326763936</v>
      </c>
      <c r="S6914">
        <v>270.63205802980201</v>
      </c>
    </row>
    <row r="6915" spans="1:20" x14ac:dyDescent="0.25">
      <c r="A6915">
        <v>3064</v>
      </c>
      <c r="B6915">
        <v>1499</v>
      </c>
      <c r="C6915">
        <v>276.15301413914301</v>
      </c>
      <c r="D6915">
        <v>0.120138419123324</v>
      </c>
      <c r="E6915">
        <v>0</v>
      </c>
      <c r="F6915">
        <v>-0.68353853567374201</v>
      </c>
      <c r="G6915">
        <v>392</v>
      </c>
      <c r="H6915">
        <v>4</v>
      </c>
      <c r="I6915">
        <v>216.79883018265599</v>
      </c>
      <c r="J6915">
        <v>245.70242324322501</v>
      </c>
      <c r="K6915">
        <v>-12.9738093820442</v>
      </c>
      <c r="L6915">
        <v>-39.488300000000002</v>
      </c>
      <c r="M6915">
        <v>294.75488358205803</v>
      </c>
      <c r="N6915">
        <v>169.19100296018101</v>
      </c>
      <c r="O6915">
        <v>6.0858776326685096</v>
      </c>
      <c r="P6915">
        <v>-3.85</v>
      </c>
      <c r="Q6915">
        <v>0</v>
      </c>
      <c r="R6915">
        <v>6.3536878879616703</v>
      </c>
      <c r="S6915">
        <v>253.73410427475</v>
      </c>
      <c r="T6915">
        <f>IF(AND(C6915&gt;=$V$3,B6915=$V$1,A6915&lt;=2004),1,0)</f>
        <v>0</v>
      </c>
    </row>
    <row r="6916" spans="1:20" hidden="1" x14ac:dyDescent="0.25">
      <c r="A6916">
        <v>3064</v>
      </c>
      <c r="B6916">
        <v>1513</v>
      </c>
      <c r="C6916">
        <v>279.37545445433602</v>
      </c>
      <c r="D6916">
        <v>0.124968994531183</v>
      </c>
      <c r="E6916">
        <v>0</v>
      </c>
      <c r="F6916">
        <v>-0.61361074361160295</v>
      </c>
      <c r="G6916">
        <v>392</v>
      </c>
      <c r="H6916">
        <v>4</v>
      </c>
      <c r="I6916">
        <v>219.52983007929299</v>
      </c>
      <c r="J6916">
        <v>246.75230406064199</v>
      </c>
      <c r="K6916">
        <v>-12.9738093820442</v>
      </c>
      <c r="L6916">
        <v>-37.064602000000001</v>
      </c>
      <c r="M6916">
        <v>308.90807804802898</v>
      </c>
      <c r="N6916">
        <v>178.00132215040901</v>
      </c>
      <c r="O6916">
        <v>5.24534866844016</v>
      </c>
      <c r="P6916">
        <v>-0.25</v>
      </c>
      <c r="Q6916">
        <v>0</v>
      </c>
      <c r="R6916">
        <v>6.3276582946865796</v>
      </c>
      <c r="S6916">
        <v>257.075322550392</v>
      </c>
    </row>
    <row r="6917" spans="1:20" hidden="1" x14ac:dyDescent="0.25">
      <c r="A6917">
        <v>3064</v>
      </c>
      <c r="B6917">
        <v>3090</v>
      </c>
      <c r="C6917">
        <v>241.64703679477799</v>
      </c>
      <c r="D6917">
        <v>0.101430320744838</v>
      </c>
      <c r="E6917">
        <v>0</v>
      </c>
      <c r="F6917">
        <v>0.52836445046813696</v>
      </c>
      <c r="G6917">
        <v>392</v>
      </c>
      <c r="H6917">
        <v>4</v>
      </c>
      <c r="I6917">
        <v>93.019356843447994</v>
      </c>
      <c r="J6917">
        <v>220.52532455311601</v>
      </c>
      <c r="K6917">
        <v>-12.9738093820442</v>
      </c>
      <c r="L6917">
        <v>47.642398999999997</v>
      </c>
      <c r="M6917">
        <v>174.87021007080199</v>
      </c>
      <c r="N6917">
        <v>98.769683652235202</v>
      </c>
      <c r="O6917">
        <v>6.4966082170578199E-2</v>
      </c>
      <c r="P6917">
        <v>3.43</v>
      </c>
      <c r="Q6917">
        <v>0</v>
      </c>
      <c r="R6917">
        <v>-3.6856447578173399</v>
      </c>
      <c r="S6917">
        <v>254.67335304976299</v>
      </c>
    </row>
    <row r="6918" spans="1:20" hidden="1" x14ac:dyDescent="0.25">
      <c r="A6918">
        <v>3065</v>
      </c>
      <c r="B6918">
        <v>333</v>
      </c>
      <c r="C6918">
        <v>270.94371286803801</v>
      </c>
      <c r="D6918">
        <v>9.2806355510756403E-2</v>
      </c>
      <c r="E6918">
        <v>0</v>
      </c>
      <c r="F6918">
        <v>-0.21064029565752701</v>
      </c>
      <c r="G6918">
        <v>393</v>
      </c>
      <c r="H6918">
        <v>4</v>
      </c>
      <c r="I6918">
        <v>169.91693737985199</v>
      </c>
      <c r="J6918">
        <v>254.85202221724001</v>
      </c>
      <c r="K6918">
        <v>-12.9738093820442</v>
      </c>
      <c r="L6918">
        <v>22.605801</v>
      </c>
      <c r="M6918">
        <v>275.37466410568999</v>
      </c>
      <c r="N6918">
        <v>154.269422878238</v>
      </c>
      <c r="O6918">
        <v>0.59465433938699397</v>
      </c>
      <c r="P6918">
        <v>6.83</v>
      </c>
      <c r="Q6918">
        <v>0</v>
      </c>
      <c r="R6918">
        <v>0.11469300080944</v>
      </c>
      <c r="S6918">
        <v>270.63392936704099</v>
      </c>
    </row>
    <row r="6919" spans="1:20" x14ac:dyDescent="0.25">
      <c r="A6919">
        <v>3065</v>
      </c>
      <c r="B6919">
        <v>1499</v>
      </c>
      <c r="C6919">
        <v>276.60934607079503</v>
      </c>
      <c r="D6919">
        <v>0.120428638800598</v>
      </c>
      <c r="E6919">
        <v>0</v>
      </c>
      <c r="F6919">
        <v>0.50202345386479197</v>
      </c>
      <c r="G6919">
        <v>393</v>
      </c>
      <c r="H6919">
        <v>4</v>
      </c>
      <c r="I6919">
        <v>216.79883018265599</v>
      </c>
      <c r="J6919">
        <v>246.15875517487601</v>
      </c>
      <c r="K6919">
        <v>-12.9738093820442</v>
      </c>
      <c r="L6919">
        <v>-39.488300000000002</v>
      </c>
      <c r="M6919">
        <v>296.79282475428198</v>
      </c>
      <c r="N6919">
        <v>170.400884328487</v>
      </c>
      <c r="O6919">
        <v>6.0790069822381696</v>
      </c>
      <c r="P6919">
        <v>-3.41</v>
      </c>
      <c r="Q6919">
        <v>0</v>
      </c>
      <c r="R6919">
        <v>6.4607808874779602</v>
      </c>
      <c r="S6919">
        <v>253.83951872708201</v>
      </c>
      <c r="T6919">
        <f>IF(AND(C6919&gt;=$V$3,B6919=$V$1,A6919&lt;=2004),1,0)</f>
        <v>0</v>
      </c>
    </row>
    <row r="6920" spans="1:20" hidden="1" x14ac:dyDescent="0.25">
      <c r="A6920">
        <v>3065</v>
      </c>
      <c r="B6920">
        <v>1513</v>
      </c>
      <c r="C6920">
        <v>279.80296377012002</v>
      </c>
      <c r="D6920">
        <v>0.12527088348166901</v>
      </c>
      <c r="E6920">
        <v>0</v>
      </c>
      <c r="F6920">
        <v>0.50050465606080097</v>
      </c>
      <c r="G6920">
        <v>393</v>
      </c>
      <c r="H6920">
        <v>4</v>
      </c>
      <c r="I6920">
        <v>219.52983007929299</v>
      </c>
      <c r="J6920">
        <v>247.17981337642601</v>
      </c>
      <c r="K6920">
        <v>-12.9738093820442</v>
      </c>
      <c r="L6920">
        <v>-37.064602000000001</v>
      </c>
      <c r="M6920">
        <v>310.89034427256797</v>
      </c>
      <c r="N6920">
        <v>179.18615067747899</v>
      </c>
      <c r="O6920">
        <v>5.23117434313885</v>
      </c>
      <c r="P6920">
        <v>0.16</v>
      </c>
      <c r="Q6920">
        <v>0</v>
      </c>
      <c r="R6920">
        <v>6.4265509279766997</v>
      </c>
      <c r="S6920">
        <v>257.18017850484301</v>
      </c>
    </row>
    <row r="6921" spans="1:20" hidden="1" x14ac:dyDescent="0.25">
      <c r="A6921">
        <v>3065</v>
      </c>
      <c r="B6921">
        <v>3090</v>
      </c>
      <c r="C6921">
        <v>241.36598604061399</v>
      </c>
      <c r="D6921">
        <v>0.101675347066702</v>
      </c>
      <c r="E6921">
        <v>0</v>
      </c>
      <c r="F6921">
        <v>-0.42956728256092302</v>
      </c>
      <c r="G6921">
        <v>393</v>
      </c>
      <c r="H6921">
        <v>4</v>
      </c>
      <c r="I6921">
        <v>93.019356843447994</v>
      </c>
      <c r="J6921">
        <v>220.24427379895201</v>
      </c>
      <c r="K6921">
        <v>-12.9738093820442</v>
      </c>
      <c r="L6921">
        <v>47.642398999999997</v>
      </c>
      <c r="M6921">
        <v>174.012377957609</v>
      </c>
      <c r="N6921">
        <v>98.307271036465195</v>
      </c>
      <c r="O6921">
        <v>7.0777026399095194E-2</v>
      </c>
      <c r="P6921">
        <v>3.39</v>
      </c>
      <c r="Q6921">
        <v>0</v>
      </c>
      <c r="R6921">
        <v>-3.75398159872694</v>
      </c>
      <c r="S6921">
        <v>254.61210288183699</v>
      </c>
    </row>
    <row r="6922" spans="1:20" hidden="1" x14ac:dyDescent="0.25">
      <c r="A6922">
        <v>3066</v>
      </c>
      <c r="B6922">
        <v>333</v>
      </c>
      <c r="C6922">
        <v>270.84579066856003</v>
      </c>
      <c r="D6922">
        <v>9.3065190459560299E-2</v>
      </c>
      <c r="E6922">
        <v>0</v>
      </c>
      <c r="F6922">
        <v>0.30713604832022701</v>
      </c>
      <c r="G6922">
        <v>394</v>
      </c>
      <c r="H6922">
        <v>4</v>
      </c>
      <c r="I6922">
        <v>169.12862172173701</v>
      </c>
      <c r="J6922">
        <v>254.754100017762</v>
      </c>
      <c r="K6922">
        <v>-13.3486665490418</v>
      </c>
      <c r="L6922">
        <v>22.605801</v>
      </c>
      <c r="M6922">
        <v>275.02397670865503</v>
      </c>
      <c r="N6922">
        <v>154.11199318631901</v>
      </c>
      <c r="O6922">
        <v>0.59617451919160203</v>
      </c>
      <c r="P6922">
        <v>6.82</v>
      </c>
      <c r="Q6922">
        <v>0</v>
      </c>
      <c r="R6922">
        <v>8.9274783413070102E-2</v>
      </c>
      <c r="S6922">
        <v>270.63538597926203</v>
      </c>
    </row>
    <row r="6923" spans="1:20" x14ac:dyDescent="0.25">
      <c r="A6923">
        <v>3066</v>
      </c>
      <c r="B6923">
        <v>1499</v>
      </c>
      <c r="C6923">
        <v>277.09130822675502</v>
      </c>
      <c r="D6923">
        <v>0.120764511709161</v>
      </c>
      <c r="E6923">
        <v>0</v>
      </c>
      <c r="F6923">
        <v>-0.67907441445218797</v>
      </c>
      <c r="G6923">
        <v>394</v>
      </c>
      <c r="H6923">
        <v>4</v>
      </c>
      <c r="I6923">
        <v>218.50584945946699</v>
      </c>
      <c r="J6923">
        <v>246.64071733083699</v>
      </c>
      <c r="K6923">
        <v>-13.3486665490418</v>
      </c>
      <c r="L6923">
        <v>-39.488300000000002</v>
      </c>
      <c r="M6923">
        <v>298.75944630251001</v>
      </c>
      <c r="N6923">
        <v>171.57662974767501</v>
      </c>
      <c r="O6923">
        <v>6.0698550810649099</v>
      </c>
      <c r="P6923">
        <v>-2.95</v>
      </c>
      <c r="Q6923">
        <v>0</v>
      </c>
      <c r="R6923">
        <v>6.5619098432205902</v>
      </c>
      <c r="S6923">
        <v>253.946583204955</v>
      </c>
      <c r="T6923">
        <f>IF(AND(C6923&gt;=$V$3,B6923=$V$1,A6923&lt;=2004),1,0)</f>
        <v>0</v>
      </c>
    </row>
    <row r="6924" spans="1:20" hidden="1" x14ac:dyDescent="0.25">
      <c r="A6924">
        <v>3066</v>
      </c>
      <c r="B6924">
        <v>1513</v>
      </c>
      <c r="C6924">
        <v>280.25342635722802</v>
      </c>
      <c r="D6924">
        <v>0.12562026130751</v>
      </c>
      <c r="E6924">
        <v>0</v>
      </c>
      <c r="F6924">
        <v>-0.60814946556073701</v>
      </c>
      <c r="G6924">
        <v>394</v>
      </c>
      <c r="H6924">
        <v>4</v>
      </c>
      <c r="I6924">
        <v>221.13742493901501</v>
      </c>
      <c r="J6924">
        <v>247.63027596353399</v>
      </c>
      <c r="K6924">
        <v>-13.3486665490418</v>
      </c>
      <c r="L6924">
        <v>-37.064602000000001</v>
      </c>
      <c r="M6924">
        <v>312.79765429455</v>
      </c>
      <c r="N6924">
        <v>180.33496825647501</v>
      </c>
      <c r="O6924">
        <v>5.2158158018432603</v>
      </c>
      <c r="P6924">
        <v>0.57999999999999996</v>
      </c>
      <c r="Q6924">
        <v>0</v>
      </c>
      <c r="R6924">
        <v>6.5195346048276699</v>
      </c>
      <c r="S6924">
        <v>257.28655158602197</v>
      </c>
    </row>
    <row r="6925" spans="1:20" hidden="1" x14ac:dyDescent="0.25">
      <c r="A6925">
        <v>3066</v>
      </c>
      <c r="B6925">
        <v>3090</v>
      </c>
      <c r="C6925">
        <v>241.064954451689</v>
      </c>
      <c r="D6925">
        <v>0.101958917444052</v>
      </c>
      <c r="E6925">
        <v>0</v>
      </c>
      <c r="F6925">
        <v>0.52938981589562695</v>
      </c>
      <c r="G6925">
        <v>394</v>
      </c>
      <c r="H6925">
        <v>4</v>
      </c>
      <c r="I6925">
        <v>91.611584785069894</v>
      </c>
      <c r="J6925">
        <v>219.94324221002699</v>
      </c>
      <c r="K6925">
        <v>-13.3486665490418</v>
      </c>
      <c r="L6925">
        <v>47.642398999999997</v>
      </c>
      <c r="M6925">
        <v>173.20423968857</v>
      </c>
      <c r="N6925">
        <v>97.876140346465903</v>
      </c>
      <c r="O6925">
        <v>7.4886936870903906E-2</v>
      </c>
      <c r="P6925">
        <v>3.34</v>
      </c>
      <c r="Q6925">
        <v>0</v>
      </c>
      <c r="R6925">
        <v>-3.8173247066307101</v>
      </c>
      <c r="S6925">
        <v>254.549819204317</v>
      </c>
    </row>
    <row r="6926" spans="1:20" hidden="1" x14ac:dyDescent="0.25">
      <c r="A6926">
        <v>3067</v>
      </c>
      <c r="B6926">
        <v>333</v>
      </c>
      <c r="C6926">
        <v>270.756136312325</v>
      </c>
      <c r="D6926">
        <v>9.32963940407944E-2</v>
      </c>
      <c r="E6926">
        <v>0</v>
      </c>
      <c r="F6926">
        <v>-0.21905439093585399</v>
      </c>
      <c r="G6926">
        <v>395</v>
      </c>
      <c r="H6926">
        <v>4</v>
      </c>
      <c r="I6926">
        <v>169.12862172173701</v>
      </c>
      <c r="J6926">
        <v>254.664445661526</v>
      </c>
      <c r="K6926">
        <v>-13.3486665490418</v>
      </c>
      <c r="L6926">
        <v>22.605801</v>
      </c>
      <c r="M6926">
        <v>274.62660477921497</v>
      </c>
      <c r="N6926">
        <v>153.924078950373</v>
      </c>
      <c r="O6926">
        <v>0.59713178986684601</v>
      </c>
      <c r="P6926">
        <v>6.8</v>
      </c>
      <c r="Q6926">
        <v>0</v>
      </c>
      <c r="R6926">
        <v>6.0635356646474799E-2</v>
      </c>
      <c r="S6926">
        <v>270.63637530903901</v>
      </c>
    </row>
    <row r="6927" spans="1:20" x14ac:dyDescent="0.25">
      <c r="A6927">
        <v>3067</v>
      </c>
      <c r="B6927">
        <v>1499</v>
      </c>
      <c r="C6927">
        <v>277.554498838504</v>
      </c>
      <c r="D6927">
        <v>0.121064529228657</v>
      </c>
      <c r="E6927">
        <v>0</v>
      </c>
      <c r="F6927">
        <v>0.49735103563178001</v>
      </c>
      <c r="G6927">
        <v>395</v>
      </c>
      <c r="H6927">
        <v>4</v>
      </c>
      <c r="I6927">
        <v>218.50584945946699</v>
      </c>
      <c r="J6927">
        <v>247.10390794258501</v>
      </c>
      <c r="K6927">
        <v>-13.3486665490418</v>
      </c>
      <c r="L6927">
        <v>-39.488300000000002</v>
      </c>
      <c r="M6927">
        <v>300.84712004050499</v>
      </c>
      <c r="N6927">
        <v>172.81744463385499</v>
      </c>
      <c r="O6927">
        <v>6.0574025730391003</v>
      </c>
      <c r="P6927">
        <v>-2.48</v>
      </c>
      <c r="Q6927">
        <v>0</v>
      </c>
      <c r="R6927">
        <v>6.6699495190120199</v>
      </c>
      <c r="S6927">
        <v>254.05541046405401</v>
      </c>
      <c r="T6927">
        <f>IF(AND(C6927&gt;=$V$3,B6927=$V$1,A6927&lt;=2004),1,0)</f>
        <v>0</v>
      </c>
    </row>
    <row r="6928" spans="1:20" hidden="1" x14ac:dyDescent="0.25">
      <c r="A6928">
        <v>3067</v>
      </c>
      <c r="B6928">
        <v>1513</v>
      </c>
      <c r="C6928">
        <v>280.68476405099398</v>
      </c>
      <c r="D6928">
        <v>0.12593234205592399</v>
      </c>
      <c r="E6928">
        <v>0</v>
      </c>
      <c r="F6928">
        <v>0.50671388203088297</v>
      </c>
      <c r="G6928">
        <v>395</v>
      </c>
      <c r="H6928">
        <v>4</v>
      </c>
      <c r="I6928">
        <v>221.13742493901501</v>
      </c>
      <c r="J6928">
        <v>248.0616136573</v>
      </c>
      <c r="K6928">
        <v>-13.3486665490418</v>
      </c>
      <c r="L6928">
        <v>-37.064602000000001</v>
      </c>
      <c r="M6928">
        <v>314.81685053303897</v>
      </c>
      <c r="N6928">
        <v>181.54351731099601</v>
      </c>
      <c r="O6928">
        <v>5.1989103438643802</v>
      </c>
      <c r="P6928">
        <v>1</v>
      </c>
      <c r="Q6928">
        <v>0</v>
      </c>
      <c r="R6928">
        <v>6.6186958449119002</v>
      </c>
      <c r="S6928">
        <v>257.39454258738698</v>
      </c>
    </row>
    <row r="6929" spans="1:20" hidden="1" x14ac:dyDescent="0.25">
      <c r="A6929">
        <v>3067</v>
      </c>
      <c r="B6929">
        <v>3090</v>
      </c>
      <c r="C6929">
        <v>240.77942448443599</v>
      </c>
      <c r="D6929">
        <v>0.102212215876424</v>
      </c>
      <c r="E6929">
        <v>0</v>
      </c>
      <c r="F6929">
        <v>-0.41071242011869302</v>
      </c>
      <c r="G6929">
        <v>395</v>
      </c>
      <c r="H6929">
        <v>4</v>
      </c>
      <c r="I6929">
        <v>91.611584785069894</v>
      </c>
      <c r="J6929">
        <v>219.65771224277401</v>
      </c>
      <c r="K6929">
        <v>-13.3486665490418</v>
      </c>
      <c r="L6929">
        <v>47.642398999999997</v>
      </c>
      <c r="M6929">
        <v>172.34177375419401</v>
      </c>
      <c r="N6929">
        <v>97.411326343447598</v>
      </c>
      <c r="O6929">
        <v>7.9143993517323402E-2</v>
      </c>
      <c r="P6929">
        <v>3.28</v>
      </c>
      <c r="Q6929">
        <v>0</v>
      </c>
      <c r="R6929">
        <v>-3.8861281387450299</v>
      </c>
      <c r="S6929">
        <v>254.486412926257</v>
      </c>
    </row>
    <row r="6930" spans="1:20" hidden="1" x14ac:dyDescent="0.25">
      <c r="A6930">
        <v>3068</v>
      </c>
      <c r="B6930">
        <v>333</v>
      </c>
      <c r="C6930">
        <v>270.65460334437699</v>
      </c>
      <c r="D6930">
        <v>9.3555355660050896E-2</v>
      </c>
      <c r="E6930">
        <v>0</v>
      </c>
      <c r="F6930">
        <v>0.31472129632712798</v>
      </c>
      <c r="G6930">
        <v>396</v>
      </c>
      <c r="H6930">
        <v>4</v>
      </c>
      <c r="I6930">
        <v>168.33461558718099</v>
      </c>
      <c r="J6930">
        <v>254.56291269357899</v>
      </c>
      <c r="K6930">
        <v>-13.7194575828971</v>
      </c>
      <c r="L6930">
        <v>22.605801</v>
      </c>
      <c r="M6930">
        <v>274.26316181880702</v>
      </c>
      <c r="N6930">
        <v>153.75918817587001</v>
      </c>
      <c r="O6930">
        <v>0.59880273393867001</v>
      </c>
      <c r="P6930">
        <v>6.78</v>
      </c>
      <c r="Q6930">
        <v>0</v>
      </c>
      <c r="R6930">
        <v>3.4513257146639498E-2</v>
      </c>
      <c r="S6930">
        <v>270.63693842921998</v>
      </c>
    </row>
    <row r="6931" spans="1:20" x14ac:dyDescent="0.25">
      <c r="A6931">
        <v>3068</v>
      </c>
      <c r="B6931">
        <v>1499</v>
      </c>
      <c r="C6931">
        <v>278.04294109855198</v>
      </c>
      <c r="D6931">
        <v>0.121400566509046</v>
      </c>
      <c r="E6931">
        <v>0</v>
      </c>
      <c r="F6931">
        <v>-0.669044201772372</v>
      </c>
      <c r="G6931">
        <v>396</v>
      </c>
      <c r="H6931">
        <v>4</v>
      </c>
      <c r="I6931">
        <v>220.19273005178101</v>
      </c>
      <c r="J6931">
        <v>247.59235020263401</v>
      </c>
      <c r="K6931">
        <v>-13.7194575828971</v>
      </c>
      <c r="L6931">
        <v>-39.488300000000002</v>
      </c>
      <c r="M6931">
        <v>302.86377456082602</v>
      </c>
      <c r="N6931">
        <v>174.02301584441099</v>
      </c>
      <c r="O6931">
        <v>6.0426366986742703</v>
      </c>
      <c r="P6931">
        <v>-1.99</v>
      </c>
      <c r="Q6931">
        <v>0</v>
      </c>
      <c r="R6931">
        <v>6.7720715218153398</v>
      </c>
      <c r="S6931">
        <v>254.16590395130501</v>
      </c>
      <c r="T6931">
        <f>IF(AND(C6931&gt;=$V$3,B6931=$V$1,A6931&lt;=2004),1,0)</f>
        <v>0</v>
      </c>
    </row>
    <row r="6932" spans="1:20" hidden="1" x14ac:dyDescent="0.25">
      <c r="A6932">
        <v>3068</v>
      </c>
      <c r="B6932">
        <v>1513</v>
      </c>
      <c r="C6932">
        <v>281.13870452024901</v>
      </c>
      <c r="D6932">
        <v>0.12628189086272201</v>
      </c>
      <c r="E6932">
        <v>0</v>
      </c>
      <c r="F6932">
        <v>-0.59886320405045901</v>
      </c>
      <c r="G6932">
        <v>396</v>
      </c>
      <c r="H6932">
        <v>4</v>
      </c>
      <c r="I6932">
        <v>222.724566014331</v>
      </c>
      <c r="J6932">
        <v>248.515554126555</v>
      </c>
      <c r="K6932">
        <v>-13.7194575828971</v>
      </c>
      <c r="L6932">
        <v>-37.064602000000001</v>
      </c>
      <c r="M6932">
        <v>316.75946646656502</v>
      </c>
      <c r="N6932">
        <v>182.71374781384699</v>
      </c>
      <c r="O6932">
        <v>5.1817811319875302</v>
      </c>
      <c r="P6932">
        <v>1.44</v>
      </c>
      <c r="Q6932">
        <v>0</v>
      </c>
      <c r="R6932">
        <v>6.7118793289853302</v>
      </c>
      <c r="S6932">
        <v>257.50405397554601</v>
      </c>
    </row>
    <row r="6933" spans="1:20" hidden="1" x14ac:dyDescent="0.25">
      <c r="A6933">
        <v>3068</v>
      </c>
      <c r="B6933">
        <v>3090</v>
      </c>
      <c r="C6933">
        <v>240.47427971623799</v>
      </c>
      <c r="D6933">
        <v>0.10249592502942299</v>
      </c>
      <c r="E6933">
        <v>0</v>
      </c>
      <c r="F6933">
        <v>0.51969191129563597</v>
      </c>
      <c r="G6933">
        <v>396</v>
      </c>
      <c r="H6933">
        <v>4</v>
      </c>
      <c r="I6933">
        <v>90.214019187726294</v>
      </c>
      <c r="J6933">
        <v>219.35256747457501</v>
      </c>
      <c r="K6933">
        <v>-13.7194575828971</v>
      </c>
      <c r="L6933">
        <v>47.642398999999997</v>
      </c>
      <c r="M6933">
        <v>171.526700787229</v>
      </c>
      <c r="N6933">
        <v>96.9757339364769</v>
      </c>
      <c r="O6933">
        <v>8.3111355466114797E-2</v>
      </c>
      <c r="P6933">
        <v>3.23</v>
      </c>
      <c r="Q6933">
        <v>0</v>
      </c>
      <c r="R6933">
        <v>-3.9501407287628001</v>
      </c>
      <c r="S6933">
        <v>254.42196221529801</v>
      </c>
    </row>
    <row r="6934" spans="1:20" hidden="1" x14ac:dyDescent="0.25">
      <c r="A6934" t="s">
        <v>116</v>
      </c>
      <c r="B6934">
        <v>333</v>
      </c>
      <c r="C6934">
        <v>270.56169681328902</v>
      </c>
      <c r="D6934">
        <v>9.3799181068051199E-2</v>
      </c>
      <c r="E6934">
        <v>0</v>
      </c>
      <c r="F6934">
        <v>-0.228555265291712</v>
      </c>
      <c r="G6934">
        <v>397</v>
      </c>
      <c r="H6934">
        <v>4</v>
      </c>
      <c r="I6934">
        <v>168.33461558718099</v>
      </c>
      <c r="J6934">
        <v>254.47000616248999</v>
      </c>
      <c r="K6934">
        <v>-13.7194575828971</v>
      </c>
      <c r="L6934">
        <v>22.605801</v>
      </c>
      <c r="M6934">
        <v>273.85200078800898</v>
      </c>
      <c r="N6934">
        <v>153.565108847613</v>
      </c>
      <c r="O6934">
        <v>0.60085379314795995</v>
      </c>
      <c r="P6934">
        <v>6.76</v>
      </c>
      <c r="Q6934">
        <v>0</v>
      </c>
      <c r="R6934">
        <v>5.0907536057937996E-3</v>
      </c>
      <c r="S6934">
        <v>270.63702149023197</v>
      </c>
    </row>
    <row r="6935" spans="1:20" x14ac:dyDescent="0.25">
      <c r="A6935">
        <v>3069</v>
      </c>
      <c r="B6935">
        <v>1499</v>
      </c>
      <c r="C6935">
        <v>278.51243236754101</v>
      </c>
      <c r="D6935">
        <v>0.12171696253417701</v>
      </c>
      <c r="E6935">
        <v>0</v>
      </c>
      <c r="F6935">
        <v>0.50210550357704098</v>
      </c>
      <c r="G6935">
        <v>397</v>
      </c>
      <c r="H6935">
        <v>4</v>
      </c>
      <c r="I6935">
        <v>220.19273005178101</v>
      </c>
      <c r="J6935">
        <v>248.06184147162199</v>
      </c>
      <c r="K6935">
        <v>-13.7194575828971</v>
      </c>
      <c r="L6935">
        <v>-39.488300000000002</v>
      </c>
      <c r="M6935">
        <v>305.00133560431198</v>
      </c>
      <c r="N6935">
        <v>175.29585413639899</v>
      </c>
      <c r="O6935">
        <v>6.0241729003935998</v>
      </c>
      <c r="P6935">
        <v>-1.5</v>
      </c>
      <c r="Q6935">
        <v>0</v>
      </c>
      <c r="R6935">
        <v>6.8809904756140599</v>
      </c>
      <c r="S6935">
        <v>254.27817456612999</v>
      </c>
      <c r="T6935">
        <f>IF(AND(C6935&gt;=$V$3,B6935=$V$1,A6935&lt;=2004),1,0)</f>
        <v>0</v>
      </c>
    </row>
    <row r="6936" spans="1:20" hidden="1" x14ac:dyDescent="0.25">
      <c r="A6936">
        <v>3069</v>
      </c>
      <c r="B6936">
        <v>1513</v>
      </c>
      <c r="C6936">
        <v>281.57338000647502</v>
      </c>
      <c r="D6936">
        <v>0.126611008670521</v>
      </c>
      <c r="E6936">
        <v>0</v>
      </c>
      <c r="F6936">
        <v>0.51042560367406797</v>
      </c>
      <c r="G6936">
        <v>397</v>
      </c>
      <c r="H6936">
        <v>4</v>
      </c>
      <c r="I6936">
        <v>222.724566014331</v>
      </c>
      <c r="J6936">
        <v>248.95022961278099</v>
      </c>
      <c r="K6936">
        <v>-13.7194575828971</v>
      </c>
      <c r="L6936">
        <v>-37.064602000000001</v>
      </c>
      <c r="M6936">
        <v>318.81357348345398</v>
      </c>
      <c r="N6936">
        <v>183.94589664374001</v>
      </c>
      <c r="O6936">
        <v>5.1625728156706003</v>
      </c>
      <c r="P6936">
        <v>1.87</v>
      </c>
      <c r="Q6936">
        <v>0</v>
      </c>
      <c r="R6936">
        <v>6.8111384293473201</v>
      </c>
      <c r="S6936">
        <v>257.61518488058499</v>
      </c>
    </row>
    <row r="6937" spans="1:20" hidden="1" x14ac:dyDescent="0.25">
      <c r="A6937">
        <v>3069</v>
      </c>
      <c r="B6937">
        <v>3090</v>
      </c>
      <c r="C6937">
        <v>240.184327790232</v>
      </c>
      <c r="D6937">
        <v>0.102763051486934</v>
      </c>
      <c r="E6937">
        <v>0</v>
      </c>
      <c r="F6937">
        <v>-0.40253138252690901</v>
      </c>
      <c r="G6937">
        <v>397</v>
      </c>
      <c r="H6937">
        <v>4</v>
      </c>
      <c r="I6937">
        <v>90.214019187726294</v>
      </c>
      <c r="J6937">
        <v>219.06261554856999</v>
      </c>
      <c r="K6937">
        <v>-13.7194575828971</v>
      </c>
      <c r="L6937">
        <v>47.642398999999997</v>
      </c>
      <c r="M6937">
        <v>170.65883491799499</v>
      </c>
      <c r="N6937">
        <v>96.508547849660204</v>
      </c>
      <c r="O6937">
        <v>8.5598674522638293E-2</v>
      </c>
      <c r="P6937">
        <v>3.16</v>
      </c>
      <c r="Q6937">
        <v>0</v>
      </c>
      <c r="R6937">
        <v>-4.0195050098158598</v>
      </c>
      <c r="S6937">
        <v>254.356379752956</v>
      </c>
    </row>
    <row r="6938" spans="1:20" hidden="1" x14ac:dyDescent="0.25">
      <c r="A6938">
        <v>3070</v>
      </c>
      <c r="B6938">
        <v>333</v>
      </c>
      <c r="C6938">
        <v>270.457452330004</v>
      </c>
      <c r="D6938">
        <v>9.4063258519314505E-2</v>
      </c>
      <c r="E6938">
        <v>0</v>
      </c>
      <c r="F6938">
        <v>0.30039670893808601</v>
      </c>
      <c r="G6938">
        <v>398</v>
      </c>
      <c r="H6938">
        <v>4</v>
      </c>
      <c r="I6938">
        <v>167.53555632650099</v>
      </c>
      <c r="J6938">
        <v>254.36576167920501</v>
      </c>
      <c r="K6938">
        <v>-14.086069537069299</v>
      </c>
      <c r="L6938">
        <v>22.605801</v>
      </c>
      <c r="M6938">
        <v>273.47617799811297</v>
      </c>
      <c r="N6938">
        <v>153.39369555840599</v>
      </c>
      <c r="O6938">
        <v>0.60363207021981802</v>
      </c>
      <c r="P6938">
        <v>6.75</v>
      </c>
      <c r="Q6938">
        <v>0</v>
      </c>
      <c r="R6938">
        <v>-2.17073995164636E-2</v>
      </c>
      <c r="S6938">
        <v>270.63666731112102</v>
      </c>
    </row>
    <row r="6939" spans="1:20" x14ac:dyDescent="0.25">
      <c r="A6939">
        <v>3070</v>
      </c>
      <c r="B6939">
        <v>1499</v>
      </c>
      <c r="C6939">
        <v>279.00568087712497</v>
      </c>
      <c r="D6939">
        <v>0.122059638289717</v>
      </c>
      <c r="E6939">
        <v>0</v>
      </c>
      <c r="F6939">
        <v>-0.62945002979403697</v>
      </c>
      <c r="G6939">
        <v>398</v>
      </c>
      <c r="H6939">
        <v>4</v>
      </c>
      <c r="I6939">
        <v>221.858801381077</v>
      </c>
      <c r="J6939">
        <v>248.55508998120601</v>
      </c>
      <c r="K6939">
        <v>-14.086069537069299</v>
      </c>
      <c r="L6939">
        <v>-39.488300000000002</v>
      </c>
      <c r="M6939">
        <v>307.06660742847498</v>
      </c>
      <c r="N6939">
        <v>176.53140604628399</v>
      </c>
      <c r="O6939">
        <v>6.0029289672435997</v>
      </c>
      <c r="P6939">
        <v>-1.01</v>
      </c>
      <c r="Q6939">
        <v>0</v>
      </c>
      <c r="R6939">
        <v>6.9839359082419099</v>
      </c>
      <c r="S6939">
        <v>254.392124844232</v>
      </c>
      <c r="T6939">
        <f>IF(AND(C6939&gt;=$V$3,B6939=$V$1,A6939&lt;=2004),1,0)</f>
        <v>0</v>
      </c>
    </row>
    <row r="6940" spans="1:20" hidden="1" x14ac:dyDescent="0.25">
      <c r="A6940">
        <v>3070</v>
      </c>
      <c r="B6940">
        <v>1513</v>
      </c>
      <c r="C6940">
        <v>282.029200453822</v>
      </c>
      <c r="D6940">
        <v>0.12696746287503399</v>
      </c>
      <c r="E6940">
        <v>0</v>
      </c>
      <c r="F6940">
        <v>-0.56023849072626597</v>
      </c>
      <c r="G6940">
        <v>398</v>
      </c>
      <c r="H6940">
        <v>4</v>
      </c>
      <c r="I6940">
        <v>224.290651318112</v>
      </c>
      <c r="J6940">
        <v>249.406050060128</v>
      </c>
      <c r="K6940">
        <v>-14.086069537069299</v>
      </c>
      <c r="L6940">
        <v>-37.064602000000001</v>
      </c>
      <c r="M6940">
        <v>320.78985306655898</v>
      </c>
      <c r="N6940">
        <v>185.13760219642</v>
      </c>
      <c r="O6940">
        <v>5.1428823687585998</v>
      </c>
      <c r="P6940">
        <v>2.2999999999999998</v>
      </c>
      <c r="Q6940">
        <v>0</v>
      </c>
      <c r="R6940">
        <v>6.9043789418888899</v>
      </c>
      <c r="S6940">
        <v>257.72783710289701</v>
      </c>
    </row>
    <row r="6941" spans="1:20" hidden="1" x14ac:dyDescent="0.25">
      <c r="A6941">
        <v>3070</v>
      </c>
      <c r="B6941">
        <v>3090</v>
      </c>
      <c r="C6941">
        <v>239.87473014843599</v>
      </c>
      <c r="D6941">
        <v>0.10305236536379001</v>
      </c>
      <c r="E6941">
        <v>0</v>
      </c>
      <c r="F6941">
        <v>0.52051111728195898</v>
      </c>
      <c r="G6941">
        <v>398</v>
      </c>
      <c r="H6941">
        <v>4</v>
      </c>
      <c r="I6941">
        <v>88.827392423602504</v>
      </c>
      <c r="J6941">
        <v>218.75301790677401</v>
      </c>
      <c r="K6941">
        <v>-14.086069537069299</v>
      </c>
      <c r="L6941">
        <v>47.642398999999997</v>
      </c>
      <c r="M6941">
        <v>169.83723463878999</v>
      </c>
      <c r="N6941">
        <v>96.069190075431706</v>
      </c>
      <c r="O6941">
        <v>8.8159078955124995E-2</v>
      </c>
      <c r="P6941">
        <v>3.1</v>
      </c>
      <c r="Q6941">
        <v>0</v>
      </c>
      <c r="R6941">
        <v>-4.0841647970819004</v>
      </c>
      <c r="S6941">
        <v>254.28974229800801</v>
      </c>
    </row>
    <row r="6942" spans="1:20" hidden="1" x14ac:dyDescent="0.25">
      <c r="A6942">
        <v>3071</v>
      </c>
      <c r="B6942">
        <v>333</v>
      </c>
      <c r="C6942">
        <v>270.34218082163102</v>
      </c>
      <c r="D6942">
        <v>9.4319175588364002E-2</v>
      </c>
      <c r="E6942">
        <v>0</v>
      </c>
      <c r="F6942">
        <v>0.29215880891757001</v>
      </c>
      <c r="G6942">
        <v>399</v>
      </c>
      <c r="H6942">
        <v>4</v>
      </c>
      <c r="I6942">
        <v>166.732089738192</v>
      </c>
      <c r="J6942">
        <v>254.25049017083199</v>
      </c>
      <c r="K6942">
        <v>-14.448390738005701</v>
      </c>
      <c r="L6942">
        <v>22.605801</v>
      </c>
      <c r="M6942">
        <v>273.05495191211497</v>
      </c>
      <c r="N6942">
        <v>153.19542100239599</v>
      </c>
      <c r="O6942">
        <v>0.60585711121193697</v>
      </c>
      <c r="P6942">
        <v>6.73</v>
      </c>
      <c r="Q6942">
        <v>0</v>
      </c>
      <c r="R6942">
        <v>-5.1646968195951E-2</v>
      </c>
      <c r="S6942">
        <v>270.63582463637903</v>
      </c>
    </row>
    <row r="6943" spans="1:20" x14ac:dyDescent="0.25">
      <c r="A6943">
        <v>3071</v>
      </c>
      <c r="B6943">
        <v>1499</v>
      </c>
      <c r="C6943">
        <v>279.51993346824497</v>
      </c>
      <c r="D6943">
        <v>0.12239172485967099</v>
      </c>
      <c r="E6943">
        <v>0</v>
      </c>
      <c r="F6943">
        <v>-0.55650510738947401</v>
      </c>
      <c r="G6943">
        <v>399</v>
      </c>
      <c r="H6943">
        <v>4</v>
      </c>
      <c r="I6943">
        <v>223.503398176941</v>
      </c>
      <c r="J6943">
        <v>249.06934257232601</v>
      </c>
      <c r="K6943">
        <v>-14.448390738005701</v>
      </c>
      <c r="L6943">
        <v>-39.488300000000002</v>
      </c>
      <c r="M6943">
        <v>309.24766594349501</v>
      </c>
      <c r="N6943">
        <v>177.83259951042299</v>
      </c>
      <c r="O6943">
        <v>5.9793403250159596</v>
      </c>
      <c r="P6943">
        <v>-0.52</v>
      </c>
      <c r="Q6943">
        <v>0</v>
      </c>
      <c r="R6943">
        <v>7.0932437550298904</v>
      </c>
      <c r="S6943">
        <v>254.507858595107</v>
      </c>
      <c r="T6943">
        <f>IF(AND(C6943&gt;=$V$3,B6943=$V$1,A6943&lt;=2004),1,0)</f>
        <v>0</v>
      </c>
    </row>
    <row r="6944" spans="1:20" hidden="1" x14ac:dyDescent="0.25">
      <c r="A6944">
        <v>3071</v>
      </c>
      <c r="B6944">
        <v>1513</v>
      </c>
      <c r="C6944">
        <v>282.50366958304102</v>
      </c>
      <c r="D6944">
        <v>0.12731290211959301</v>
      </c>
      <c r="E6944">
        <v>0</v>
      </c>
      <c r="F6944">
        <v>-0.49409948819897798</v>
      </c>
      <c r="G6944">
        <v>399</v>
      </c>
      <c r="H6944">
        <v>4</v>
      </c>
      <c r="I6944">
        <v>225.835085487762</v>
      </c>
      <c r="J6944">
        <v>249.88051918934701</v>
      </c>
      <c r="K6944">
        <v>-14.448390738005701</v>
      </c>
      <c r="L6944">
        <v>-37.064602000000001</v>
      </c>
      <c r="M6944">
        <v>322.872124092305</v>
      </c>
      <c r="N6944">
        <v>186.38944010292499</v>
      </c>
      <c r="O6944">
        <v>5.1227757936348199</v>
      </c>
      <c r="P6944">
        <v>2.73</v>
      </c>
      <c r="Q6944">
        <v>0</v>
      </c>
      <c r="R6944">
        <v>7.0032746831584198</v>
      </c>
      <c r="S6944">
        <v>257.842102913502</v>
      </c>
    </row>
    <row r="6945" spans="1:20" hidden="1" x14ac:dyDescent="0.25">
      <c r="A6945">
        <v>3071</v>
      </c>
      <c r="B6945">
        <v>3090</v>
      </c>
      <c r="C6945">
        <v>239.54599653413899</v>
      </c>
      <c r="D6945">
        <v>0.10333273901571</v>
      </c>
      <c r="E6945">
        <v>0</v>
      </c>
      <c r="F6945">
        <v>0.50700561613883699</v>
      </c>
      <c r="G6945">
        <v>399</v>
      </c>
      <c r="H6945">
        <v>4</v>
      </c>
      <c r="I6945">
        <v>87.452429741513598</v>
      </c>
      <c r="J6945">
        <v>218.42428429247701</v>
      </c>
      <c r="K6945">
        <v>-14.448390738005701</v>
      </c>
      <c r="L6945">
        <v>47.642398999999997</v>
      </c>
      <c r="M6945">
        <v>168.96324540936499</v>
      </c>
      <c r="N6945">
        <v>95.599126804599294</v>
      </c>
      <c r="O6945">
        <v>8.9529420007920399E-2</v>
      </c>
      <c r="P6945">
        <v>3.02</v>
      </c>
      <c r="Q6945">
        <v>0</v>
      </c>
      <c r="R6945">
        <v>-4.1541821414176896</v>
      </c>
      <c r="S6945">
        <v>254.221962436262</v>
      </c>
    </row>
    <row r="6946" spans="1:20" hidden="1" x14ac:dyDescent="0.25">
      <c r="A6946">
        <v>3072</v>
      </c>
      <c r="B6946">
        <v>333</v>
      </c>
      <c r="C6946">
        <v>270.237145389668</v>
      </c>
      <c r="D6946">
        <v>9.4593001928718903E-2</v>
      </c>
      <c r="E6946">
        <v>0</v>
      </c>
      <c r="F6946">
        <v>-0.27120231091664498</v>
      </c>
      <c r="G6946">
        <v>400</v>
      </c>
      <c r="H6946">
        <v>4</v>
      </c>
      <c r="I6946">
        <v>166.732089738192</v>
      </c>
      <c r="J6946">
        <v>254.14545473886901</v>
      </c>
      <c r="K6946">
        <v>-14.448390738005701</v>
      </c>
      <c r="L6946">
        <v>22.605801</v>
      </c>
      <c r="M6946">
        <v>272.58973508900601</v>
      </c>
      <c r="N6946">
        <v>152.97492493343299</v>
      </c>
      <c r="O6946">
        <v>0.60936205913915198</v>
      </c>
      <c r="P6946">
        <v>6.72</v>
      </c>
      <c r="Q6946">
        <v>0</v>
      </c>
      <c r="R6946">
        <v>-8.4623577039651607E-2</v>
      </c>
      <c r="S6946">
        <v>270.63444391349401</v>
      </c>
    </row>
    <row r="6947" spans="1:20" x14ac:dyDescent="0.25">
      <c r="A6947">
        <v>3072</v>
      </c>
      <c r="B6947">
        <v>1499</v>
      </c>
      <c r="C6947">
        <v>280.01261850836102</v>
      </c>
      <c r="D6947">
        <v>0.12274705110058599</v>
      </c>
      <c r="E6947">
        <v>0</v>
      </c>
      <c r="F6947">
        <v>0.57143125614548496</v>
      </c>
      <c r="G6947">
        <v>400</v>
      </c>
      <c r="H6947">
        <v>4</v>
      </c>
      <c r="I6947">
        <v>223.503398176941</v>
      </c>
      <c r="J6947">
        <v>249.56202761244199</v>
      </c>
      <c r="K6947">
        <v>-14.448390738005701</v>
      </c>
      <c r="L6947">
        <v>-39.488300000000002</v>
      </c>
      <c r="M6947">
        <v>311.53395107498699</v>
      </c>
      <c r="N6947">
        <v>179.198230400081</v>
      </c>
      <c r="O6947">
        <v>5.9534102377823599</v>
      </c>
      <c r="P6947">
        <v>-0.03</v>
      </c>
      <c r="Q6947">
        <v>0</v>
      </c>
      <c r="R6947">
        <v>7.2080906821075201</v>
      </c>
      <c r="S6947">
        <v>254.62546619469001</v>
      </c>
      <c r="T6947">
        <f>IF(AND(C6947&gt;=$V$3,B6947=$V$1,A6947&lt;=2004),1,0)</f>
        <v>0</v>
      </c>
    </row>
    <row r="6948" spans="1:20" hidden="1" x14ac:dyDescent="0.25">
      <c r="A6948">
        <v>3072</v>
      </c>
      <c r="B6948">
        <v>1513</v>
      </c>
      <c r="C6948">
        <v>282.95655894225001</v>
      </c>
      <c r="D6948">
        <v>0.12768251546544601</v>
      </c>
      <c r="E6948">
        <v>0</v>
      </c>
      <c r="F6948">
        <v>0.57175600330982201</v>
      </c>
      <c r="G6948">
        <v>400</v>
      </c>
      <c r="H6948">
        <v>4</v>
      </c>
      <c r="I6948">
        <v>225.835085487762</v>
      </c>
      <c r="J6948">
        <v>250.33340854855601</v>
      </c>
      <c r="K6948">
        <v>-14.448390738005701</v>
      </c>
      <c r="L6948">
        <v>-37.064602000000001</v>
      </c>
      <c r="M6948">
        <v>325.05033646015102</v>
      </c>
      <c r="N6948">
        <v>187.700756499314</v>
      </c>
      <c r="O6948">
        <v>5.1017207518812997</v>
      </c>
      <c r="P6948">
        <v>3.15</v>
      </c>
      <c r="Q6948">
        <v>0</v>
      </c>
      <c r="R6948">
        <v>7.1070796732574504</v>
      </c>
      <c r="S6948">
        <v>257.95806241197198</v>
      </c>
    </row>
    <row r="6949" spans="1:20" hidden="1" x14ac:dyDescent="0.25">
      <c r="A6949">
        <v>3072</v>
      </c>
      <c r="B6949">
        <v>3090</v>
      </c>
      <c r="C6949">
        <v>239.233644245932</v>
      </c>
      <c r="D6949">
        <v>0.103632733429221</v>
      </c>
      <c r="E6949">
        <v>0</v>
      </c>
      <c r="F6949">
        <v>-0.43402006193984699</v>
      </c>
      <c r="G6949">
        <v>400</v>
      </c>
      <c r="H6949">
        <v>4</v>
      </c>
      <c r="I6949">
        <v>87.452429741513598</v>
      </c>
      <c r="J6949">
        <v>218.11193200426899</v>
      </c>
      <c r="K6949">
        <v>-14.448390738005701</v>
      </c>
      <c r="L6949">
        <v>47.642398999999997</v>
      </c>
      <c r="M6949">
        <v>168.03893256770999</v>
      </c>
      <c r="N6949">
        <v>95.101977844715194</v>
      </c>
      <c r="O6949">
        <v>9.1182790264198704E-2</v>
      </c>
      <c r="P6949">
        <v>2.95</v>
      </c>
      <c r="Q6949">
        <v>0</v>
      </c>
      <c r="R6949">
        <v>-4.2293849513312898</v>
      </c>
      <c r="S6949">
        <v>254.15295556138</v>
      </c>
    </row>
    <row r="6950" spans="1:20" hidden="1" x14ac:dyDescent="0.25">
      <c r="A6950">
        <v>3073</v>
      </c>
      <c r="B6950">
        <v>333</v>
      </c>
      <c r="C6950">
        <v>270.12146016655799</v>
      </c>
      <c r="D6950">
        <v>9.4853916582492204E-2</v>
      </c>
      <c r="E6950">
        <v>0</v>
      </c>
      <c r="F6950">
        <v>0.28216413635165599</v>
      </c>
      <c r="G6950">
        <v>401</v>
      </c>
      <c r="H6950">
        <v>4</v>
      </c>
      <c r="I6950">
        <v>165.924869206122</v>
      </c>
      <c r="J6950">
        <v>254.029769515759</v>
      </c>
      <c r="K6950">
        <v>-14.806310819158499</v>
      </c>
      <c r="L6950">
        <v>22.605801</v>
      </c>
      <c r="M6950">
        <v>272.16634723937</v>
      </c>
      <c r="N6950">
        <v>152.775795066076</v>
      </c>
      <c r="O6950">
        <v>0.61280674084065401</v>
      </c>
      <c r="P6950">
        <v>6.71</v>
      </c>
      <c r="Q6950">
        <v>0</v>
      </c>
      <c r="R6950">
        <v>-0.114495250878959</v>
      </c>
      <c r="S6950">
        <v>270.63257580275399</v>
      </c>
    </row>
    <row r="6951" spans="1:20" x14ac:dyDescent="0.25">
      <c r="A6951">
        <v>3073</v>
      </c>
      <c r="B6951">
        <v>1499</v>
      </c>
      <c r="C6951">
        <v>280.52499698009001</v>
      </c>
      <c r="D6951">
        <v>0.123085622704052</v>
      </c>
      <c r="E6951">
        <v>0</v>
      </c>
      <c r="F6951">
        <v>-0.52177955215008698</v>
      </c>
      <c r="G6951">
        <v>401</v>
      </c>
      <c r="H6951">
        <v>4</v>
      </c>
      <c r="I6951">
        <v>225.12586066086601</v>
      </c>
      <c r="J6951">
        <v>250.07440608417201</v>
      </c>
      <c r="K6951">
        <v>-14.806310819158499</v>
      </c>
      <c r="L6951">
        <v>-39.488300000000002</v>
      </c>
      <c r="M6951">
        <v>313.73621840116198</v>
      </c>
      <c r="N6951">
        <v>180.513760766118</v>
      </c>
      <c r="O6951">
        <v>5.9252772255243098</v>
      </c>
      <c r="P6951">
        <v>0.45</v>
      </c>
      <c r="Q6951">
        <v>0</v>
      </c>
      <c r="R6951">
        <v>7.3161821626378103</v>
      </c>
      <c r="S6951">
        <v>254.74483742074801</v>
      </c>
      <c r="T6951">
        <f>IF(AND(C6951&gt;=$V$3,B6951=$V$1,A6951&lt;=2004),1,0)</f>
        <v>0</v>
      </c>
    </row>
    <row r="6952" spans="1:20" hidden="1" x14ac:dyDescent="0.25">
      <c r="A6952">
        <v>3073</v>
      </c>
      <c r="B6952">
        <v>1513</v>
      </c>
      <c r="C6952">
        <v>283.42715536077998</v>
      </c>
      <c r="D6952">
        <v>0.12803470049643501</v>
      </c>
      <c r="E6952">
        <v>0</v>
      </c>
      <c r="F6952">
        <v>-0.46915126515468403</v>
      </c>
      <c r="G6952">
        <v>401</v>
      </c>
      <c r="H6952">
        <v>4</v>
      </c>
      <c r="I6952">
        <v>227.35727991606601</v>
      </c>
      <c r="J6952">
        <v>250.804004967086</v>
      </c>
      <c r="K6952">
        <v>-14.806310819158499</v>
      </c>
      <c r="L6952">
        <v>-37.064602000000001</v>
      </c>
      <c r="M6952">
        <v>327.13974246728299</v>
      </c>
      <c r="N6952">
        <v>188.958848527003</v>
      </c>
      <c r="O6952">
        <v>5.0803438446798204</v>
      </c>
      <c r="P6952">
        <v>3.57</v>
      </c>
      <c r="Q6952">
        <v>0</v>
      </c>
      <c r="R6952">
        <v>7.2041776150332604</v>
      </c>
      <c r="S6952">
        <v>258.07560616573898</v>
      </c>
    </row>
    <row r="6953" spans="1:20" hidden="1" x14ac:dyDescent="0.25">
      <c r="A6953">
        <v>3073</v>
      </c>
      <c r="B6953">
        <v>3090</v>
      </c>
      <c r="C6953">
        <v>238.90242453867299</v>
      </c>
      <c r="D6953">
        <v>0.103918582257474</v>
      </c>
      <c r="E6953">
        <v>0</v>
      </c>
      <c r="F6953">
        <v>0.49989045033149698</v>
      </c>
      <c r="G6953">
        <v>401</v>
      </c>
      <c r="H6953">
        <v>4</v>
      </c>
      <c r="I6953">
        <v>86.089848313407799</v>
      </c>
      <c r="J6953">
        <v>217.78071229701101</v>
      </c>
      <c r="K6953">
        <v>-14.806310819158499</v>
      </c>
      <c r="L6953">
        <v>47.642398999999997</v>
      </c>
      <c r="M6953">
        <v>167.164198279083</v>
      </c>
      <c r="N6953">
        <v>94.631356217698794</v>
      </c>
      <c r="O6953">
        <v>9.1245379905751794E-2</v>
      </c>
      <c r="P6953">
        <v>2.87</v>
      </c>
      <c r="Q6953">
        <v>0</v>
      </c>
      <c r="R6953">
        <v>-4.29951331194194</v>
      </c>
      <c r="S6953">
        <v>254.08280446835201</v>
      </c>
    </row>
    <row r="6954" spans="1:20" hidden="1" x14ac:dyDescent="0.25">
      <c r="A6954">
        <v>3074</v>
      </c>
      <c r="B6954">
        <v>333</v>
      </c>
      <c r="C6954">
        <v>270.01631358975197</v>
      </c>
      <c r="D6954">
        <v>9.51136158187363E-2</v>
      </c>
      <c r="E6954">
        <v>0</v>
      </c>
      <c r="F6954">
        <v>-0.27921889538657102</v>
      </c>
      <c r="G6954">
        <v>402</v>
      </c>
      <c r="H6954">
        <v>4</v>
      </c>
      <c r="I6954">
        <v>165.924869206122</v>
      </c>
      <c r="J6954">
        <v>253.92462293895301</v>
      </c>
      <c r="K6954">
        <v>-14.806310819158499</v>
      </c>
      <c r="L6954">
        <v>22.605801</v>
      </c>
      <c r="M6954">
        <v>271.70060205233898</v>
      </c>
      <c r="N6954">
        <v>152.552518012478</v>
      </c>
      <c r="O6954">
        <v>0.61675718249657097</v>
      </c>
      <c r="P6954">
        <v>6.71</v>
      </c>
      <c r="Q6954">
        <v>0</v>
      </c>
      <c r="R6954">
        <v>-0.14729557117622299</v>
      </c>
      <c r="S6954">
        <v>270.63017252020398</v>
      </c>
    </row>
    <row r="6955" spans="1:20" x14ac:dyDescent="0.25">
      <c r="A6955">
        <v>3074</v>
      </c>
      <c r="B6955">
        <v>1499</v>
      </c>
      <c r="C6955">
        <v>281.01464122961801</v>
      </c>
      <c r="D6955">
        <v>0.12342261714097701</v>
      </c>
      <c r="E6955">
        <v>0</v>
      </c>
      <c r="F6955">
        <v>0.60234246637340405</v>
      </c>
      <c r="G6955">
        <v>402</v>
      </c>
      <c r="H6955">
        <v>4</v>
      </c>
      <c r="I6955">
        <v>225.12586066086601</v>
      </c>
      <c r="J6955">
        <v>250.56405033369899</v>
      </c>
      <c r="K6955">
        <v>-14.806310819158499</v>
      </c>
      <c r="L6955">
        <v>-39.488300000000002</v>
      </c>
      <c r="M6955">
        <v>316.03887816574201</v>
      </c>
      <c r="N6955">
        <v>181.88743894234901</v>
      </c>
      <c r="O6955">
        <v>5.89517491880662</v>
      </c>
      <c r="P6955">
        <v>0.92</v>
      </c>
      <c r="Q6955">
        <v>0</v>
      </c>
      <c r="R6955">
        <v>7.4294407339436104</v>
      </c>
      <c r="S6955">
        <v>254.86605657981499</v>
      </c>
      <c r="T6955">
        <f>IF(AND(C6955&gt;=$V$3,B6955=$V$1,A6955&lt;=2004),1,0)</f>
        <v>0</v>
      </c>
    </row>
    <row r="6956" spans="1:20" hidden="1" x14ac:dyDescent="0.25">
      <c r="A6956">
        <v>3074</v>
      </c>
      <c r="B6956">
        <v>1513</v>
      </c>
      <c r="C6956">
        <v>283.87570078595201</v>
      </c>
      <c r="D6956">
        <v>0.12838524494551701</v>
      </c>
      <c r="E6956">
        <v>0</v>
      </c>
      <c r="F6956">
        <v>0.58424132808634899</v>
      </c>
      <c r="G6956">
        <v>402</v>
      </c>
      <c r="H6956">
        <v>4</v>
      </c>
      <c r="I6956">
        <v>227.35727991606601</v>
      </c>
      <c r="J6956">
        <v>251.25255039225701</v>
      </c>
      <c r="K6956">
        <v>-14.806310819158499</v>
      </c>
      <c r="L6956">
        <v>-37.064602000000001</v>
      </c>
      <c r="M6956">
        <v>329.32149475276202</v>
      </c>
      <c r="N6956">
        <v>190.27062071864901</v>
      </c>
      <c r="O6956">
        <v>5.0578268933802599</v>
      </c>
      <c r="P6956">
        <v>3.98</v>
      </c>
      <c r="Q6956">
        <v>0</v>
      </c>
      <c r="R6956">
        <v>7.3059218979873899</v>
      </c>
      <c r="S6956">
        <v>258.194809984762</v>
      </c>
    </row>
    <row r="6957" spans="1:20" hidden="1" x14ac:dyDescent="0.25">
      <c r="A6957">
        <v>3074</v>
      </c>
      <c r="B6957">
        <v>3090</v>
      </c>
      <c r="C6957">
        <v>238.58706335963501</v>
      </c>
      <c r="D6957">
        <v>0.10420309951744799</v>
      </c>
      <c r="E6957">
        <v>0</v>
      </c>
      <c r="F6957">
        <v>-0.42016872431628899</v>
      </c>
      <c r="G6957">
        <v>402</v>
      </c>
      <c r="H6957">
        <v>4</v>
      </c>
      <c r="I6957">
        <v>86.089848313407799</v>
      </c>
      <c r="J6957">
        <v>217.465351117973</v>
      </c>
      <c r="K6957">
        <v>-14.806310819158499</v>
      </c>
      <c r="L6957">
        <v>47.642398999999997</v>
      </c>
      <c r="M6957">
        <v>166.240361714507</v>
      </c>
      <c r="N6957">
        <v>94.132519699317001</v>
      </c>
      <c r="O6957">
        <v>9.1178146765896098E-2</v>
      </c>
      <c r="P6957">
        <v>2.79</v>
      </c>
      <c r="Q6957">
        <v>0</v>
      </c>
      <c r="R6957">
        <v>-4.3747492232037599</v>
      </c>
      <c r="S6957">
        <v>254.011425822105</v>
      </c>
    </row>
    <row r="6958" spans="1:20" hidden="1" x14ac:dyDescent="0.25">
      <c r="A6958">
        <v>3075</v>
      </c>
      <c r="B6958">
        <v>333</v>
      </c>
      <c r="C6958">
        <v>269.90073493834399</v>
      </c>
      <c r="D6958">
        <v>9.5365572954026895E-2</v>
      </c>
      <c r="E6958">
        <v>0</v>
      </c>
      <c r="F6958">
        <v>0.27639582294975401</v>
      </c>
      <c r="G6958">
        <v>403</v>
      </c>
      <c r="H6958">
        <v>4</v>
      </c>
      <c r="I6958">
        <v>165.11455482343601</v>
      </c>
      <c r="J6958">
        <v>253.80904428754599</v>
      </c>
      <c r="K6958">
        <v>-15.159720754603899</v>
      </c>
      <c r="L6958">
        <v>22.605801</v>
      </c>
      <c r="M6958">
        <v>271.27780392471698</v>
      </c>
      <c r="N6958">
        <v>152.352031281233</v>
      </c>
      <c r="O6958">
        <v>0.62020975853388904</v>
      </c>
      <c r="P6958">
        <v>6.71</v>
      </c>
      <c r="Q6958">
        <v>0</v>
      </c>
      <c r="R6958">
        <v>-0.176904589449696</v>
      </c>
      <c r="S6958">
        <v>270.62728613530101</v>
      </c>
    </row>
    <row r="6959" spans="1:20" x14ac:dyDescent="0.25">
      <c r="A6959">
        <v>3075</v>
      </c>
      <c r="B6959">
        <v>1499</v>
      </c>
      <c r="C6959">
        <v>281.52206625423798</v>
      </c>
      <c r="D6959">
        <v>0.12374956516810399</v>
      </c>
      <c r="E6959">
        <v>0</v>
      </c>
      <c r="F6959">
        <v>-0.47110370320240902</v>
      </c>
      <c r="G6959">
        <v>403</v>
      </c>
      <c r="H6959">
        <v>4</v>
      </c>
      <c r="I6959">
        <v>226.725534735216</v>
      </c>
      <c r="J6959">
        <v>251.07147535831999</v>
      </c>
      <c r="K6959">
        <v>-15.159720754603899</v>
      </c>
      <c r="L6959">
        <v>-39.488300000000002</v>
      </c>
      <c r="M6959">
        <v>318.25119076458901</v>
      </c>
      <c r="N6959">
        <v>183.208270119133</v>
      </c>
      <c r="O6959">
        <v>5.8641483095595097</v>
      </c>
      <c r="P6959">
        <v>1.37</v>
      </c>
      <c r="Q6959">
        <v>0</v>
      </c>
      <c r="R6959">
        <v>7.5356151107225502</v>
      </c>
      <c r="S6959">
        <v>254.98900808578799</v>
      </c>
      <c r="T6959">
        <f>IF(AND(C6959&gt;=$V$3,B6959=$V$1,A6959&lt;=2004),1,0)</f>
        <v>0</v>
      </c>
    </row>
    <row r="6960" spans="1:20" hidden="1" x14ac:dyDescent="0.25">
      <c r="A6960">
        <v>3075</v>
      </c>
      <c r="B6960">
        <v>1513</v>
      </c>
      <c r="C6960">
        <v>284.34023552868899</v>
      </c>
      <c r="D6960">
        <v>0.12872533903458699</v>
      </c>
      <c r="E6960">
        <v>0</v>
      </c>
      <c r="F6960">
        <v>-0.423639605223886</v>
      </c>
      <c r="G6960">
        <v>403</v>
      </c>
      <c r="H6960">
        <v>4</v>
      </c>
      <c r="I6960">
        <v>228.856652884017</v>
      </c>
      <c r="J6960">
        <v>251.71708513499499</v>
      </c>
      <c r="K6960">
        <v>-15.159720754603899</v>
      </c>
      <c r="L6960">
        <v>-37.064602000000001</v>
      </c>
      <c r="M6960">
        <v>331.411155879077</v>
      </c>
      <c r="N6960">
        <v>191.528220285023</v>
      </c>
      <c r="O6960">
        <v>5.0344756732373401</v>
      </c>
      <c r="P6960">
        <v>4.37</v>
      </c>
      <c r="Q6960">
        <v>0</v>
      </c>
      <c r="R6960">
        <v>7.4008330228963803</v>
      </c>
      <c r="S6960">
        <v>258.315562378859</v>
      </c>
    </row>
    <row r="6961" spans="1:20" hidden="1" x14ac:dyDescent="0.25">
      <c r="A6961">
        <v>3075</v>
      </c>
      <c r="B6961">
        <v>3090</v>
      </c>
      <c r="C6961">
        <v>238.253103476647</v>
      </c>
      <c r="D6961">
        <v>0.104479134806579</v>
      </c>
      <c r="E6961">
        <v>0</v>
      </c>
      <c r="F6961">
        <v>0.492770953056894</v>
      </c>
      <c r="G6961">
        <v>403</v>
      </c>
      <c r="H6961">
        <v>4</v>
      </c>
      <c r="I6961">
        <v>84.740356296726802</v>
      </c>
      <c r="J6961">
        <v>217.13139123498499</v>
      </c>
      <c r="K6961">
        <v>-15.159720754603899</v>
      </c>
      <c r="L6961">
        <v>47.642398999999997</v>
      </c>
      <c r="M6961">
        <v>165.36432135426699</v>
      </c>
      <c r="N6961">
        <v>93.659730282995895</v>
      </c>
      <c r="O6961">
        <v>9.0448417212467894E-2</v>
      </c>
      <c r="P6961">
        <v>2.71</v>
      </c>
      <c r="Q6961">
        <v>0</v>
      </c>
      <c r="R6961">
        <v>-4.4450611917278398</v>
      </c>
      <c r="S6961">
        <v>253.938899961955</v>
      </c>
    </row>
    <row r="6962" spans="1:20" hidden="1" x14ac:dyDescent="0.25">
      <c r="A6962">
        <v>3076</v>
      </c>
      <c r="B6962">
        <v>333</v>
      </c>
      <c r="C6962">
        <v>269.79553180027602</v>
      </c>
      <c r="D6962">
        <v>9.5604873436051493E-2</v>
      </c>
      <c r="E6962">
        <v>0</v>
      </c>
      <c r="F6962">
        <v>-0.27489678868016798</v>
      </c>
      <c r="G6962">
        <v>404</v>
      </c>
      <c r="H6962">
        <v>4</v>
      </c>
      <c r="I6962">
        <v>165.11455482343601</v>
      </c>
      <c r="J6962">
        <v>253.703841149478</v>
      </c>
      <c r="K6962">
        <v>-15.159720754603899</v>
      </c>
      <c r="L6962">
        <v>22.605801</v>
      </c>
      <c r="M6962">
        <v>270.81362756720699</v>
      </c>
      <c r="N6962">
        <v>152.12627815263701</v>
      </c>
      <c r="O6962">
        <v>0.62420716107392105</v>
      </c>
      <c r="P6962">
        <v>6.71</v>
      </c>
      <c r="Q6962">
        <v>0</v>
      </c>
      <c r="R6962">
        <v>-0.20938074667619999</v>
      </c>
      <c r="S6962">
        <v>270.62386986765102</v>
      </c>
    </row>
    <row r="6963" spans="1:20" x14ac:dyDescent="0.25">
      <c r="A6963">
        <v>3076</v>
      </c>
      <c r="B6963">
        <v>1499</v>
      </c>
      <c r="C6963">
        <v>282.005904086459</v>
      </c>
      <c r="D6963">
        <v>0.124060089497564</v>
      </c>
      <c r="E6963">
        <v>0</v>
      </c>
      <c r="F6963">
        <v>0.62494220654333399</v>
      </c>
      <c r="G6963">
        <v>404</v>
      </c>
      <c r="H6963">
        <v>4</v>
      </c>
      <c r="I6963">
        <v>226.725534735216</v>
      </c>
      <c r="J6963">
        <v>251.555313190541</v>
      </c>
      <c r="K6963">
        <v>-15.159720754603899</v>
      </c>
      <c r="L6963">
        <v>-39.488300000000002</v>
      </c>
      <c r="M6963">
        <v>320.55607483308802</v>
      </c>
      <c r="N6963">
        <v>184.58058413731001</v>
      </c>
      <c r="O6963">
        <v>5.8325754373366596</v>
      </c>
      <c r="P6963">
        <v>1.82</v>
      </c>
      <c r="Q6963">
        <v>0</v>
      </c>
      <c r="R6963">
        <v>7.6464143947218499</v>
      </c>
      <c r="S6963">
        <v>255.113767398905</v>
      </c>
      <c r="T6963">
        <f>IF(AND(C6963&gt;=$V$3,B6963=$V$1,A6963&lt;=2004),1,0)</f>
        <v>0</v>
      </c>
    </row>
    <row r="6964" spans="1:20" hidden="1" x14ac:dyDescent="0.25">
      <c r="A6964">
        <v>3076</v>
      </c>
      <c r="B6964">
        <v>1513</v>
      </c>
      <c r="C6964">
        <v>284.782020917875</v>
      </c>
      <c r="D6964">
        <v>0.12904834905513801</v>
      </c>
      <c r="E6964">
        <v>0</v>
      </c>
      <c r="F6964">
        <v>0.60274470031442795</v>
      </c>
      <c r="G6964">
        <v>404</v>
      </c>
      <c r="H6964">
        <v>4</v>
      </c>
      <c r="I6964">
        <v>228.856652884017</v>
      </c>
      <c r="J6964">
        <v>252.15887052418</v>
      </c>
      <c r="K6964">
        <v>-15.159720754603899</v>
      </c>
      <c r="L6964">
        <v>-37.064602000000001</v>
      </c>
      <c r="M6964">
        <v>333.585773841037</v>
      </c>
      <c r="N6964">
        <v>192.83294335046699</v>
      </c>
      <c r="O6964">
        <v>5.0106985915722104</v>
      </c>
      <c r="P6964">
        <v>4.76</v>
      </c>
      <c r="Q6964">
        <v>0</v>
      </c>
      <c r="R6964">
        <v>7.4999057450304196</v>
      </c>
      <c r="S6964">
        <v>258.43793124887998</v>
      </c>
    </row>
    <row r="6965" spans="1:20" hidden="1" x14ac:dyDescent="0.25">
      <c r="A6965">
        <v>3076</v>
      </c>
      <c r="B6965">
        <v>3090</v>
      </c>
      <c r="C6965">
        <v>237.934486049979</v>
      </c>
      <c r="D6965">
        <v>0.10474130391589501</v>
      </c>
      <c r="E6965">
        <v>0</v>
      </c>
      <c r="F6965">
        <v>-0.40649560102857402</v>
      </c>
      <c r="G6965">
        <v>404</v>
      </c>
      <c r="H6965">
        <v>4</v>
      </c>
      <c r="I6965">
        <v>84.740356296726802</v>
      </c>
      <c r="J6965">
        <v>216.81277380831699</v>
      </c>
      <c r="K6965">
        <v>-15.159720754603899</v>
      </c>
      <c r="L6965">
        <v>47.642398999999997</v>
      </c>
      <c r="M6965">
        <v>164.44039520803801</v>
      </c>
      <c r="N6965">
        <v>93.1583679918554</v>
      </c>
      <c r="O6965">
        <v>8.9038946817524597E-2</v>
      </c>
      <c r="P6965">
        <v>2.62</v>
      </c>
      <c r="Q6965">
        <v>0</v>
      </c>
      <c r="R6965">
        <v>-4.5204024080626999</v>
      </c>
      <c r="S6965">
        <v>253.865144830421</v>
      </c>
    </row>
    <row r="6966" spans="1:20" hidden="1" x14ac:dyDescent="0.25">
      <c r="A6966">
        <v>3077</v>
      </c>
      <c r="B6966">
        <v>333</v>
      </c>
      <c r="C6966">
        <v>269.680209198581</v>
      </c>
      <c r="D6966">
        <v>9.5854516144448801E-2</v>
      </c>
      <c r="E6966">
        <v>0</v>
      </c>
      <c r="F6966">
        <v>0.268113303541342</v>
      </c>
      <c r="G6966">
        <v>405</v>
      </c>
      <c r="H6966">
        <v>4</v>
      </c>
      <c r="I6966">
        <v>164.30181250504401</v>
      </c>
      <c r="J6966">
        <v>253.588518547783</v>
      </c>
      <c r="K6966">
        <v>-15.508512892252</v>
      </c>
      <c r="L6966">
        <v>22.605801</v>
      </c>
      <c r="M6966">
        <v>270.39163849653499</v>
      </c>
      <c r="N6966">
        <v>151.925557678362</v>
      </c>
      <c r="O6966">
        <v>0.62885401577083</v>
      </c>
      <c r="P6966">
        <v>6.72</v>
      </c>
      <c r="Q6966">
        <v>0</v>
      </c>
      <c r="R6966">
        <v>-0.23871413848565401</v>
      </c>
      <c r="S6966">
        <v>270.61997499478503</v>
      </c>
    </row>
    <row r="6967" spans="1:20" x14ac:dyDescent="0.25">
      <c r="A6967">
        <v>3077</v>
      </c>
      <c r="B6967">
        <v>1499</v>
      </c>
      <c r="C6967">
        <v>282.50628913510297</v>
      </c>
      <c r="D6967">
        <v>0.12438403424675</v>
      </c>
      <c r="E6967">
        <v>0</v>
      </c>
      <c r="F6967">
        <v>-0.43842058383883198</v>
      </c>
      <c r="G6967">
        <v>405</v>
      </c>
      <c r="H6967">
        <v>4</v>
      </c>
      <c r="I6967">
        <v>228.301772178547</v>
      </c>
      <c r="J6967">
        <v>252.05569823918501</v>
      </c>
      <c r="K6967">
        <v>-15.508512892252</v>
      </c>
      <c r="L6967">
        <v>-39.488300000000002</v>
      </c>
      <c r="M6967">
        <v>322.76545690070299</v>
      </c>
      <c r="N6967">
        <v>185.90044666399299</v>
      </c>
      <c r="O6967">
        <v>5.7995905803088501</v>
      </c>
      <c r="P6967">
        <v>2.25</v>
      </c>
      <c r="Q6967">
        <v>0</v>
      </c>
      <c r="R6967">
        <v>7.74989523510909</v>
      </c>
      <c r="S6967">
        <v>255.24021511104101</v>
      </c>
      <c r="T6967">
        <f>IF(AND(C6967&gt;=$V$3,B6967=$V$1,A6967&lt;=2004),1,0)</f>
        <v>0</v>
      </c>
    </row>
    <row r="6968" spans="1:20" hidden="1" x14ac:dyDescent="0.25">
      <c r="A6968">
        <v>3077</v>
      </c>
      <c r="B6968">
        <v>1513</v>
      </c>
      <c r="C6968">
        <v>285.23871968791099</v>
      </c>
      <c r="D6968">
        <v>0.12938531910922099</v>
      </c>
      <c r="E6968">
        <v>0</v>
      </c>
      <c r="F6968">
        <v>-0.39513262946024902</v>
      </c>
      <c r="G6968">
        <v>405</v>
      </c>
      <c r="H6968">
        <v>4</v>
      </c>
      <c r="I6968">
        <v>230.33262969673001</v>
      </c>
      <c r="J6968">
        <v>252.61556929421701</v>
      </c>
      <c r="K6968">
        <v>-15.508512892252</v>
      </c>
      <c r="L6968">
        <v>-37.064602000000001</v>
      </c>
      <c r="M6968">
        <v>335.66380746274899</v>
      </c>
      <c r="N6968">
        <v>194.084449677972</v>
      </c>
      <c r="O6968">
        <v>4.9857996012134604</v>
      </c>
      <c r="P6968">
        <v>5.13</v>
      </c>
      <c r="Q6968">
        <v>0</v>
      </c>
      <c r="R6968">
        <v>7.5919566143479198</v>
      </c>
      <c r="S6968">
        <v>258.56180202589002</v>
      </c>
    </row>
    <row r="6969" spans="1:20" hidden="1" x14ac:dyDescent="0.25">
      <c r="A6969">
        <v>3077</v>
      </c>
      <c r="B6969">
        <v>3090</v>
      </c>
      <c r="C6969">
        <v>237.59721843368001</v>
      </c>
      <c r="D6969">
        <v>0.10501480360111801</v>
      </c>
      <c r="E6969">
        <v>0</v>
      </c>
      <c r="F6969">
        <v>0.494135148249288</v>
      </c>
      <c r="G6969">
        <v>405</v>
      </c>
      <c r="H6969">
        <v>4</v>
      </c>
      <c r="I6969">
        <v>83.404651915730895</v>
      </c>
      <c r="J6969">
        <v>216.475506192018</v>
      </c>
      <c r="K6969">
        <v>-15.508512892252</v>
      </c>
      <c r="L6969">
        <v>47.642398999999997</v>
      </c>
      <c r="M6969">
        <v>163.562529290447</v>
      </c>
      <c r="N6969">
        <v>92.683765313151895</v>
      </c>
      <c r="O6969">
        <v>8.7631057371277202E-2</v>
      </c>
      <c r="P6969">
        <v>2.5299999999999998</v>
      </c>
      <c r="Q6969">
        <v>0</v>
      </c>
      <c r="R6969">
        <v>-4.5909679104015604</v>
      </c>
      <c r="S6969">
        <v>253.79023834831401</v>
      </c>
    </row>
    <row r="6970" spans="1:20" hidden="1" x14ac:dyDescent="0.25">
      <c r="A6970">
        <v>3078</v>
      </c>
      <c r="B6970">
        <v>333</v>
      </c>
      <c r="C6970">
        <v>269.57552005390301</v>
      </c>
      <c r="D6970">
        <v>9.6078003383107694E-2</v>
      </c>
      <c r="E6970">
        <v>0</v>
      </c>
      <c r="F6970">
        <v>-0.28173101286580698</v>
      </c>
      <c r="G6970">
        <v>406</v>
      </c>
      <c r="H6970">
        <v>4</v>
      </c>
      <c r="I6970">
        <v>164.30181250504401</v>
      </c>
      <c r="J6970">
        <v>253.48382940310401</v>
      </c>
      <c r="K6970">
        <v>-15.508512892252</v>
      </c>
      <c r="L6970">
        <v>22.605801</v>
      </c>
      <c r="M6970">
        <v>269.92962521282601</v>
      </c>
      <c r="N6970">
        <v>151.69837993910701</v>
      </c>
      <c r="O6970">
        <v>0.63363774703262399</v>
      </c>
      <c r="P6970">
        <v>6.73</v>
      </c>
      <c r="Q6970">
        <v>0</v>
      </c>
      <c r="R6970">
        <v>-0.27082587563558103</v>
      </c>
      <c r="S6970">
        <v>270.61555618506998</v>
      </c>
    </row>
    <row r="6971" spans="1:20" x14ac:dyDescent="0.25">
      <c r="A6971">
        <v>3078</v>
      </c>
      <c r="B6971">
        <v>1499</v>
      </c>
      <c r="C6971">
        <v>282.98167510194099</v>
      </c>
      <c r="D6971">
        <v>0.124674038781384</v>
      </c>
      <c r="E6971">
        <v>0</v>
      </c>
      <c r="F6971">
        <v>0.66235051749142704</v>
      </c>
      <c r="G6971">
        <v>406</v>
      </c>
      <c r="H6971">
        <v>4</v>
      </c>
      <c r="I6971">
        <v>228.301772178547</v>
      </c>
      <c r="J6971">
        <v>252.531084206022</v>
      </c>
      <c r="K6971">
        <v>-15.508512892252</v>
      </c>
      <c r="L6971">
        <v>-39.488300000000002</v>
      </c>
      <c r="M6971">
        <v>325.06239291412902</v>
      </c>
      <c r="N6971">
        <v>187.266304281098</v>
      </c>
      <c r="O6971">
        <v>5.7660813794336097</v>
      </c>
      <c r="P6971">
        <v>2.66</v>
      </c>
      <c r="Q6971">
        <v>0</v>
      </c>
      <c r="R6971">
        <v>7.8576581554044296</v>
      </c>
      <c r="S6971">
        <v>255.368421088845</v>
      </c>
      <c r="T6971">
        <f>IF(AND(C6971&gt;=$V$3,B6971=$V$1,A6971&lt;=2004),1,0)</f>
        <v>0</v>
      </c>
    </row>
    <row r="6972" spans="1:20" hidden="1" x14ac:dyDescent="0.25">
      <c r="A6972">
        <v>3078</v>
      </c>
      <c r="B6972">
        <v>1513</v>
      </c>
      <c r="C6972">
        <v>285.67101985803703</v>
      </c>
      <c r="D6972">
        <v>0.129686984266522</v>
      </c>
      <c r="E6972">
        <v>0</v>
      </c>
      <c r="F6972">
        <v>0.64644186616236599</v>
      </c>
      <c r="G6972">
        <v>406</v>
      </c>
      <c r="H6972">
        <v>4</v>
      </c>
      <c r="I6972">
        <v>230.33262969673001</v>
      </c>
      <c r="J6972">
        <v>253.04786946434299</v>
      </c>
      <c r="K6972">
        <v>-15.508512892252</v>
      </c>
      <c r="L6972">
        <v>-37.064602000000001</v>
      </c>
      <c r="M6972">
        <v>337.82217969633001</v>
      </c>
      <c r="N6972">
        <v>195.37766977856501</v>
      </c>
      <c r="O6972">
        <v>4.9604257153831703</v>
      </c>
      <c r="P6972">
        <v>5.47</v>
      </c>
      <c r="Q6972">
        <v>0</v>
      </c>
      <c r="R6972">
        <v>7.6878724616914198</v>
      </c>
      <c r="S6972">
        <v>258.68723777108198</v>
      </c>
    </row>
    <row r="6973" spans="1:20" hidden="1" x14ac:dyDescent="0.25">
      <c r="A6973">
        <v>3078</v>
      </c>
      <c r="B6973">
        <v>3090</v>
      </c>
      <c r="C6973">
        <v>237.27526790766399</v>
      </c>
      <c r="D6973">
        <v>0.105259648282612</v>
      </c>
      <c r="E6973">
        <v>0</v>
      </c>
      <c r="F6973">
        <v>-0.40582364510479702</v>
      </c>
      <c r="G6973">
        <v>406</v>
      </c>
      <c r="H6973">
        <v>4</v>
      </c>
      <c r="I6973">
        <v>83.404651915730895</v>
      </c>
      <c r="J6973">
        <v>216.15355566600201</v>
      </c>
      <c r="K6973">
        <v>-15.508512892252</v>
      </c>
      <c r="L6973">
        <v>47.642398999999997</v>
      </c>
      <c r="M6973">
        <v>162.63711213941201</v>
      </c>
      <c r="N6973">
        <v>92.179567890253296</v>
      </c>
      <c r="O6973">
        <v>8.6626578942366098E-2</v>
      </c>
      <c r="P6973">
        <v>2.44</v>
      </c>
      <c r="Q6973">
        <v>0</v>
      </c>
      <c r="R6973">
        <v>-4.6665763057988796</v>
      </c>
      <c r="S6973">
        <v>253.71409823551599</v>
      </c>
    </row>
    <row r="6974" spans="1:20" hidden="1" x14ac:dyDescent="0.25">
      <c r="A6974">
        <v>3079</v>
      </c>
      <c r="B6974">
        <v>333</v>
      </c>
      <c r="C6974">
        <v>269.46088698994402</v>
      </c>
      <c r="D6974">
        <v>9.6306321832221597E-2</v>
      </c>
      <c r="E6974">
        <v>0</v>
      </c>
      <c r="F6974">
        <v>0.26346231158549299</v>
      </c>
      <c r="G6974">
        <v>407</v>
      </c>
      <c r="H6974">
        <v>4</v>
      </c>
      <c r="I6974">
        <v>163.48731309055799</v>
      </c>
      <c r="J6974">
        <v>253.36919633914599</v>
      </c>
      <c r="K6974">
        <v>-15.852580986638699</v>
      </c>
      <c r="L6974">
        <v>22.605801</v>
      </c>
      <c r="M6974">
        <v>269.51072534621699</v>
      </c>
      <c r="N6974">
        <v>151.49597646129899</v>
      </c>
      <c r="O6974">
        <v>0.63929793750761399</v>
      </c>
      <c r="P6974">
        <v>6.75</v>
      </c>
      <c r="Q6974">
        <v>0</v>
      </c>
      <c r="R6974">
        <v>-0.29972222553072603</v>
      </c>
      <c r="S6974">
        <v>270.61066590093702</v>
      </c>
    </row>
    <row r="6975" spans="1:20" x14ac:dyDescent="0.25">
      <c r="A6975">
        <v>3079</v>
      </c>
      <c r="B6975">
        <v>1499</v>
      </c>
      <c r="C6975">
        <v>283.47172266809002</v>
      </c>
      <c r="D6975">
        <v>0.1249703124567</v>
      </c>
      <c r="E6975">
        <v>0</v>
      </c>
      <c r="F6975">
        <v>-0.38846101409665401</v>
      </c>
      <c r="G6975">
        <v>407</v>
      </c>
      <c r="H6975">
        <v>4</v>
      </c>
      <c r="I6975">
        <v>229.85393084843301</v>
      </c>
      <c r="J6975">
        <v>253.021131772171</v>
      </c>
      <c r="K6975">
        <v>-15.852580986638699</v>
      </c>
      <c r="L6975">
        <v>-39.488300000000002</v>
      </c>
      <c r="M6975">
        <v>327.25590995381299</v>
      </c>
      <c r="N6975">
        <v>188.574042900845</v>
      </c>
      <c r="O6975">
        <v>5.7317685555687499</v>
      </c>
      <c r="P6975">
        <v>3.05</v>
      </c>
      <c r="Q6975">
        <v>0</v>
      </c>
      <c r="R6975">
        <v>7.9577100246177697</v>
      </c>
      <c r="S6975">
        <v>255.49825951838901</v>
      </c>
      <c r="T6975">
        <f>IF(AND(C6975&gt;=$V$3,B6975=$V$1,A6975&lt;=2004),1,0)</f>
        <v>0</v>
      </c>
    </row>
    <row r="6976" spans="1:20" hidden="1" x14ac:dyDescent="0.25">
      <c r="A6976">
        <v>3079</v>
      </c>
      <c r="B6976">
        <v>1513</v>
      </c>
      <c r="C6976">
        <v>286.11656295283802</v>
      </c>
      <c r="D6976">
        <v>0.12999517063671401</v>
      </c>
      <c r="E6976">
        <v>0</v>
      </c>
      <c r="F6976">
        <v>-0.35087368179181899</v>
      </c>
      <c r="G6976">
        <v>407</v>
      </c>
      <c r="H6976">
        <v>4</v>
      </c>
      <c r="I6976">
        <v>231.78464282356899</v>
      </c>
      <c r="J6976">
        <v>253.49341255914399</v>
      </c>
      <c r="K6976">
        <v>-15.852580986638699</v>
      </c>
      <c r="L6976">
        <v>-37.064602000000001</v>
      </c>
      <c r="M6976">
        <v>339.87481721058202</v>
      </c>
      <c r="N6976">
        <v>196.611215676239</v>
      </c>
      <c r="O6976">
        <v>4.93594095039008</v>
      </c>
      <c r="P6976">
        <v>5.8</v>
      </c>
      <c r="Q6976">
        <v>0</v>
      </c>
      <c r="R6976">
        <v>7.7763060128165096</v>
      </c>
      <c r="S6976">
        <v>258.81411640290298</v>
      </c>
    </row>
    <row r="6977" spans="1:20" hidden="1" x14ac:dyDescent="0.25">
      <c r="A6977">
        <v>3079</v>
      </c>
      <c r="B6977">
        <v>3090</v>
      </c>
      <c r="C6977">
        <v>236.93459492173301</v>
      </c>
      <c r="D6977">
        <v>0.105509785866699</v>
      </c>
      <c r="E6977">
        <v>0</v>
      </c>
      <c r="F6977">
        <v>0.49604996356321002</v>
      </c>
      <c r="G6977">
        <v>407</v>
      </c>
      <c r="H6977">
        <v>4</v>
      </c>
      <c r="I6977">
        <v>82.083422564878006</v>
      </c>
      <c r="J6977">
        <v>215.812882680071</v>
      </c>
      <c r="K6977">
        <v>-15.852580986638699</v>
      </c>
      <c r="L6977">
        <v>47.642398999999997</v>
      </c>
      <c r="M6977">
        <v>161.757391842506</v>
      </c>
      <c r="N6977">
        <v>91.701450018586897</v>
      </c>
      <c r="O6977">
        <v>8.5192216422254705E-2</v>
      </c>
      <c r="P6977">
        <v>2.34</v>
      </c>
      <c r="Q6977">
        <v>0</v>
      </c>
      <c r="R6977">
        <v>-4.7374150410125599</v>
      </c>
      <c r="S6977">
        <v>253.63680231406099</v>
      </c>
    </row>
    <row r="6978" spans="1:20" hidden="1" x14ac:dyDescent="0.25">
      <c r="A6978">
        <v>3080</v>
      </c>
      <c r="B6978">
        <v>333</v>
      </c>
      <c r="C6978">
        <v>269.35713809267799</v>
      </c>
      <c r="D6978">
        <v>9.6518129397543104E-2</v>
      </c>
      <c r="E6978">
        <v>0</v>
      </c>
      <c r="F6978">
        <v>-0.28837356918679902</v>
      </c>
      <c r="G6978">
        <v>408</v>
      </c>
      <c r="H6978">
        <v>4</v>
      </c>
      <c r="I6978">
        <v>163.48731309055799</v>
      </c>
      <c r="J6978">
        <v>253.26544744187899</v>
      </c>
      <c r="K6978">
        <v>-15.852580986638699</v>
      </c>
      <c r="L6978">
        <v>22.605801</v>
      </c>
      <c r="M6978">
        <v>269.05259562546797</v>
      </c>
      <c r="N6978">
        <v>151.26898639038899</v>
      </c>
      <c r="O6978">
        <v>0.64490569578294998</v>
      </c>
      <c r="P6978">
        <v>6.77</v>
      </c>
      <c r="Q6978">
        <v>0</v>
      </c>
      <c r="R6978">
        <v>-0.33134838660315202</v>
      </c>
      <c r="S6978">
        <v>270.60525960264101</v>
      </c>
    </row>
    <row r="6979" spans="1:20" x14ac:dyDescent="0.25">
      <c r="A6979">
        <v>3080</v>
      </c>
      <c r="B6979">
        <v>1499</v>
      </c>
      <c r="C6979">
        <v>283.93608652689102</v>
      </c>
      <c r="D6979">
        <v>0.12524516105558001</v>
      </c>
      <c r="E6979">
        <v>0</v>
      </c>
      <c r="F6979">
        <v>0.68048992335092195</v>
      </c>
      <c r="G6979">
        <v>408</v>
      </c>
      <c r="H6979">
        <v>4</v>
      </c>
      <c r="I6979">
        <v>229.85393084843301</v>
      </c>
      <c r="J6979">
        <v>253.485495630972</v>
      </c>
      <c r="K6979">
        <v>-15.852580986638699</v>
      </c>
      <c r="L6979">
        <v>-39.488300000000002</v>
      </c>
      <c r="M6979">
        <v>329.52867933830697</v>
      </c>
      <c r="N6979">
        <v>189.924781009692</v>
      </c>
      <c r="O6979">
        <v>5.69711657461787</v>
      </c>
      <c r="P6979">
        <v>3.43</v>
      </c>
      <c r="Q6979">
        <v>0</v>
      </c>
      <c r="R6979">
        <v>8.0615166913715193</v>
      </c>
      <c r="S6979">
        <v>255.62979166315299</v>
      </c>
      <c r="T6979">
        <f>IF(AND(C6979&gt;=$V$3,B6979=$V$1,A6979&lt;=2004),1,0)</f>
        <v>0</v>
      </c>
    </row>
    <row r="6980" spans="1:20" hidden="1" x14ac:dyDescent="0.25">
      <c r="A6980">
        <v>3080</v>
      </c>
      <c r="B6980">
        <v>1513</v>
      </c>
      <c r="C6980">
        <v>286.53722370994501</v>
      </c>
      <c r="D6980">
        <v>0.13028107046210799</v>
      </c>
      <c r="E6980">
        <v>0</v>
      </c>
      <c r="F6980">
        <v>0.65925876391314497</v>
      </c>
      <c r="G6980">
        <v>408</v>
      </c>
      <c r="H6980">
        <v>4</v>
      </c>
      <c r="I6980">
        <v>231.78464282356899</v>
      </c>
      <c r="J6980">
        <v>253.91407331625101</v>
      </c>
      <c r="K6980">
        <v>-15.852580986638699</v>
      </c>
      <c r="L6980">
        <v>-37.064602000000001</v>
      </c>
      <c r="M6980">
        <v>342.00010814969102</v>
      </c>
      <c r="N6980">
        <v>197.88391952418399</v>
      </c>
      <c r="O6980">
        <v>4.91110341607056</v>
      </c>
      <c r="P6980">
        <v>6.11</v>
      </c>
      <c r="Q6980">
        <v>0</v>
      </c>
      <c r="R6980">
        <v>7.8681401512465099</v>
      </c>
      <c r="S6980">
        <v>258.94249340552199</v>
      </c>
    </row>
    <row r="6981" spans="1:20" hidden="1" x14ac:dyDescent="0.25">
      <c r="A6981">
        <v>3080</v>
      </c>
      <c r="B6981">
        <v>3090</v>
      </c>
      <c r="C6981">
        <v>236.60925176750001</v>
      </c>
      <c r="D6981">
        <v>0.10574183471289</v>
      </c>
      <c r="E6981">
        <v>0</v>
      </c>
      <c r="F6981">
        <v>-0.40616132360583601</v>
      </c>
      <c r="G6981">
        <v>408</v>
      </c>
      <c r="H6981">
        <v>4</v>
      </c>
      <c r="I6981">
        <v>82.083422564878006</v>
      </c>
      <c r="J6981">
        <v>215.487539525838</v>
      </c>
      <c r="K6981">
        <v>-15.852580986638699</v>
      </c>
      <c r="L6981">
        <v>47.642398999999997</v>
      </c>
      <c r="M6981">
        <v>160.83040425538701</v>
      </c>
      <c r="N6981">
        <v>91.1948064196541</v>
      </c>
      <c r="O6981">
        <v>8.5108381148880599E-2</v>
      </c>
      <c r="P6981">
        <v>2.25</v>
      </c>
      <c r="Q6981">
        <v>0</v>
      </c>
      <c r="R6981">
        <v>-4.8133162117055299</v>
      </c>
      <c r="S6981">
        <v>253.55826798497699</v>
      </c>
    </row>
    <row r="6982" spans="1:20" hidden="1" x14ac:dyDescent="0.25">
      <c r="A6982">
        <v>3081</v>
      </c>
      <c r="B6982">
        <v>333</v>
      </c>
      <c r="C6982">
        <v>269.24368788511299</v>
      </c>
      <c r="D6982">
        <v>9.6740946623928403E-2</v>
      </c>
      <c r="E6982">
        <v>0</v>
      </c>
      <c r="F6982">
        <v>0.25703446666190599</v>
      </c>
      <c r="G6982">
        <v>409</v>
      </c>
      <c r="H6982">
        <v>4</v>
      </c>
      <c r="I6982">
        <v>162.67173143958601</v>
      </c>
      <c r="J6982">
        <v>253.15199723431499</v>
      </c>
      <c r="K6982">
        <v>-16.191820231289501</v>
      </c>
      <c r="L6982">
        <v>22.605801</v>
      </c>
      <c r="M6982">
        <v>268.63846809451701</v>
      </c>
      <c r="N6982">
        <v>151.06817566053101</v>
      </c>
      <c r="O6982">
        <v>0.65143908009233098</v>
      </c>
      <c r="P6982">
        <v>6.8</v>
      </c>
      <c r="Q6982">
        <v>0</v>
      </c>
      <c r="R6982">
        <v>-0.35968919298914998</v>
      </c>
      <c r="S6982">
        <v>270.59939089420601</v>
      </c>
    </row>
    <row r="6983" spans="1:20" x14ac:dyDescent="0.25">
      <c r="A6983">
        <v>3081</v>
      </c>
      <c r="B6983">
        <v>1499</v>
      </c>
      <c r="C6983">
        <v>284.41355161385297</v>
      </c>
      <c r="D6983">
        <v>0.12553429615982201</v>
      </c>
      <c r="E6983">
        <v>0</v>
      </c>
      <c r="F6983">
        <v>-0.34711891328765099</v>
      </c>
      <c r="G6983">
        <v>409</v>
      </c>
      <c r="H6983">
        <v>4</v>
      </c>
      <c r="I6983">
        <v>231.381374892926</v>
      </c>
      <c r="J6983">
        <v>253.96296071793401</v>
      </c>
      <c r="K6983">
        <v>-16.191820231289501</v>
      </c>
      <c r="L6983">
        <v>-39.488300000000002</v>
      </c>
      <c r="M6983">
        <v>331.69323560077299</v>
      </c>
      <c r="N6983">
        <v>191.21579132743</v>
      </c>
      <c r="O6983">
        <v>5.66131319811584</v>
      </c>
      <c r="P6983">
        <v>3.78</v>
      </c>
      <c r="Q6983">
        <v>0</v>
      </c>
      <c r="R6983">
        <v>8.1574336110523404</v>
      </c>
      <c r="S6983">
        <v>255.76288879359501</v>
      </c>
      <c r="T6983">
        <f>IF(AND(C6983&gt;=$V$3,B6983=$V$1,A6983&lt;=2004),1,0)</f>
        <v>0</v>
      </c>
    </row>
    <row r="6984" spans="1:20" hidden="1" x14ac:dyDescent="0.25">
      <c r="A6984">
        <v>3081</v>
      </c>
      <c r="B6984">
        <v>1513</v>
      </c>
      <c r="C6984">
        <v>286.96974621898198</v>
      </c>
      <c r="D6984">
        <v>0.13058183123059799</v>
      </c>
      <c r="E6984">
        <v>0</v>
      </c>
      <c r="F6984">
        <v>-0.31427938511294101</v>
      </c>
      <c r="G6984">
        <v>409</v>
      </c>
      <c r="H6984">
        <v>4</v>
      </c>
      <c r="I6984">
        <v>233.21213204354001</v>
      </c>
      <c r="J6984">
        <v>254.34659582528801</v>
      </c>
      <c r="K6984">
        <v>-16.191820231289501</v>
      </c>
      <c r="L6984">
        <v>-37.064602000000001</v>
      </c>
      <c r="M6984">
        <v>344.01584063254899</v>
      </c>
      <c r="N6984">
        <v>199.095951416145</v>
      </c>
      <c r="O6984">
        <v>4.8865252203157103</v>
      </c>
      <c r="P6984">
        <v>6.4</v>
      </c>
      <c r="Q6984">
        <v>0</v>
      </c>
      <c r="R6984">
        <v>7.9523717800876099</v>
      </c>
      <c r="S6984">
        <v>259.07224473597802</v>
      </c>
    </row>
    <row r="6985" spans="1:20" hidden="1" x14ac:dyDescent="0.25">
      <c r="A6985">
        <v>3081</v>
      </c>
      <c r="B6985">
        <v>3090</v>
      </c>
      <c r="C6985">
        <v>236.26559962598</v>
      </c>
      <c r="D6985">
        <v>0.10598594535273199</v>
      </c>
      <c r="E6985">
        <v>0</v>
      </c>
      <c r="F6985">
        <v>0.48509512469385802</v>
      </c>
      <c r="G6985">
        <v>409</v>
      </c>
      <c r="H6985">
        <v>4</v>
      </c>
      <c r="I6985">
        <v>80.7773439373223</v>
      </c>
      <c r="J6985">
        <v>215.14388738431799</v>
      </c>
      <c r="K6985">
        <v>-16.191820231289501</v>
      </c>
      <c r="L6985">
        <v>47.642398999999997</v>
      </c>
      <c r="M6985">
        <v>159.94885471907199</v>
      </c>
      <c r="N6985">
        <v>90.714662490232797</v>
      </c>
      <c r="O6985">
        <v>8.4595286902553496E-2</v>
      </c>
      <c r="P6985">
        <v>2.15</v>
      </c>
      <c r="Q6985">
        <v>0</v>
      </c>
      <c r="R6985">
        <v>-4.88444267369798</v>
      </c>
      <c r="S6985">
        <v>253.478573152672</v>
      </c>
    </row>
    <row r="6986" spans="1:20" hidden="1" x14ac:dyDescent="0.25">
      <c r="A6986">
        <v>3082</v>
      </c>
      <c r="B6986">
        <v>333</v>
      </c>
      <c r="C6986">
        <v>269.14166237904902</v>
      </c>
      <c r="D6986">
        <v>9.6932323761795502E-2</v>
      </c>
      <c r="E6986">
        <v>0</v>
      </c>
      <c r="F6986">
        <v>-0.302694993424726</v>
      </c>
      <c r="G6986">
        <v>410</v>
      </c>
      <c r="H6986">
        <v>4</v>
      </c>
      <c r="I6986">
        <v>162.67173143958601</v>
      </c>
      <c r="J6986">
        <v>253.04997172825099</v>
      </c>
      <c r="K6986">
        <v>-16.191820231289501</v>
      </c>
      <c r="L6986">
        <v>22.605801</v>
      </c>
      <c r="M6986">
        <v>268.18616390575397</v>
      </c>
      <c r="N6986">
        <v>150.84124503486399</v>
      </c>
      <c r="O6986">
        <v>0.657757196806112</v>
      </c>
      <c r="P6986">
        <v>6.84</v>
      </c>
      <c r="Q6986">
        <v>0</v>
      </c>
      <c r="R6986">
        <v>-0.39069250660382498</v>
      </c>
      <c r="S6986">
        <v>270.593016334021</v>
      </c>
    </row>
    <row r="6987" spans="1:20" x14ac:dyDescent="0.25">
      <c r="A6987">
        <v>3082</v>
      </c>
      <c r="B6987">
        <v>1499</v>
      </c>
      <c r="C6987">
        <v>284.86403692530303</v>
      </c>
      <c r="D6987">
        <v>0.12578263355098501</v>
      </c>
      <c r="E6987">
        <v>0</v>
      </c>
      <c r="F6987">
        <v>0.71482958421264597</v>
      </c>
      <c r="G6987">
        <v>410</v>
      </c>
      <c r="H6987">
        <v>4</v>
      </c>
      <c r="I6987">
        <v>231.381374892926</v>
      </c>
      <c r="J6987">
        <v>254.413446029385</v>
      </c>
      <c r="K6987">
        <v>-16.191820231289501</v>
      </c>
      <c r="L6987">
        <v>-39.488300000000002</v>
      </c>
      <c r="M6987">
        <v>333.92996239929499</v>
      </c>
      <c r="N6987">
        <v>192.54275778290199</v>
      </c>
      <c r="O6987">
        <v>5.6254854421633302</v>
      </c>
      <c r="P6987">
        <v>4.1100000000000003</v>
      </c>
      <c r="Q6987">
        <v>0</v>
      </c>
      <c r="R6987">
        <v>8.2566750962628301</v>
      </c>
      <c r="S6987">
        <v>255.89760515350699</v>
      </c>
      <c r="T6987">
        <f>IF(AND(C6987&gt;=$V$3,B6987=$V$1,A6987&lt;=2004),1,0)</f>
        <v>0</v>
      </c>
    </row>
    <row r="6988" spans="1:20" hidden="1" x14ac:dyDescent="0.25">
      <c r="A6988">
        <v>3082</v>
      </c>
      <c r="B6988">
        <v>1513</v>
      </c>
      <c r="C6988">
        <v>287.37623939892899</v>
      </c>
      <c r="D6988">
        <v>0.13084015387463399</v>
      </c>
      <c r="E6988">
        <v>0</v>
      </c>
      <c r="F6988">
        <v>0.68964867565224797</v>
      </c>
      <c r="G6988">
        <v>410</v>
      </c>
      <c r="H6988">
        <v>4</v>
      </c>
      <c r="I6988">
        <v>233.21213204354001</v>
      </c>
      <c r="J6988">
        <v>254.75308900523501</v>
      </c>
      <c r="K6988">
        <v>-16.191820231289501</v>
      </c>
      <c r="L6988">
        <v>-37.064602000000001</v>
      </c>
      <c r="M6988">
        <v>346.09769004394701</v>
      </c>
      <c r="N6988">
        <v>200.340248498714</v>
      </c>
      <c r="O6988">
        <v>4.86168281472718</v>
      </c>
      <c r="P6988">
        <v>6.66</v>
      </c>
      <c r="Q6988">
        <v>0</v>
      </c>
      <c r="R6988">
        <v>8.0396257213223095</v>
      </c>
      <c r="S6988">
        <v>259.203419706484</v>
      </c>
    </row>
    <row r="6989" spans="1:20" hidden="1" x14ac:dyDescent="0.25">
      <c r="A6989">
        <v>3082</v>
      </c>
      <c r="B6989">
        <v>3090</v>
      </c>
      <c r="C6989">
        <v>235.936857717907</v>
      </c>
      <c r="D6989">
        <v>0.106195611348193</v>
      </c>
      <c r="E6989">
        <v>0</v>
      </c>
      <c r="F6989">
        <v>-0.39504424055183401</v>
      </c>
      <c r="G6989">
        <v>410</v>
      </c>
      <c r="H6989">
        <v>4</v>
      </c>
      <c r="I6989">
        <v>80.7773439373223</v>
      </c>
      <c r="J6989">
        <v>214.81514547624499</v>
      </c>
      <c r="K6989">
        <v>-16.191820231289501</v>
      </c>
      <c r="L6989">
        <v>47.642398999999997</v>
      </c>
      <c r="M6989">
        <v>159.02163600621699</v>
      </c>
      <c r="N6989">
        <v>90.205605632835002</v>
      </c>
      <c r="O6989">
        <v>8.5409283801720595E-2</v>
      </c>
      <c r="P6989">
        <v>2.0499999999999998</v>
      </c>
      <c r="Q6989">
        <v>0</v>
      </c>
      <c r="R6989">
        <v>-4.96051106189344</v>
      </c>
      <c r="S6989">
        <v>253.39763718440699</v>
      </c>
    </row>
    <row r="6990" spans="1:20" hidden="1" x14ac:dyDescent="0.25">
      <c r="A6990">
        <v>3083</v>
      </c>
      <c r="B6990">
        <v>333</v>
      </c>
      <c r="C6990">
        <v>269.03007672202699</v>
      </c>
      <c r="D6990">
        <v>9.7145584652869696E-2</v>
      </c>
      <c r="E6990">
        <v>0</v>
      </c>
      <c r="F6990">
        <v>0.25329450051693397</v>
      </c>
      <c r="G6990">
        <v>411</v>
      </c>
      <c r="H6990">
        <v>4</v>
      </c>
      <c r="I6990">
        <v>161.85574552129299</v>
      </c>
      <c r="J6990">
        <v>252.938386071228</v>
      </c>
      <c r="K6990">
        <v>-16.526127290644101</v>
      </c>
      <c r="L6990">
        <v>22.605801</v>
      </c>
      <c r="M6990">
        <v>267.779895803329</v>
      </c>
      <c r="N6990">
        <v>150.64321031378799</v>
      </c>
      <c r="O6990">
        <v>0.66415495996055895</v>
      </c>
      <c r="P6990">
        <v>6.88</v>
      </c>
      <c r="Q6990">
        <v>0</v>
      </c>
      <c r="R6990">
        <v>-0.418257620462476</v>
      </c>
      <c r="S6990">
        <v>270.58619201993798</v>
      </c>
    </row>
    <row r="6991" spans="1:20" x14ac:dyDescent="0.25">
      <c r="A6991">
        <v>3083</v>
      </c>
      <c r="B6991">
        <v>1499</v>
      </c>
      <c r="C6991">
        <v>285.32596286803198</v>
      </c>
      <c r="D6991">
        <v>0.12605936803409401</v>
      </c>
      <c r="E6991">
        <v>0</v>
      </c>
      <c r="F6991">
        <v>-0.30312127986158</v>
      </c>
      <c r="G6991">
        <v>411</v>
      </c>
      <c r="H6991">
        <v>4</v>
      </c>
      <c r="I6991">
        <v>232.883474971738</v>
      </c>
      <c r="J6991">
        <v>254.87537197211299</v>
      </c>
      <c r="K6991">
        <v>-16.526127290644101</v>
      </c>
      <c r="L6991">
        <v>-39.488300000000002</v>
      </c>
      <c r="M6991">
        <v>336.050653517439</v>
      </c>
      <c r="N6991">
        <v>193.80757046108999</v>
      </c>
      <c r="O6991">
        <v>5.5897316823613101</v>
      </c>
      <c r="P6991">
        <v>4.41</v>
      </c>
      <c r="Q6991">
        <v>0</v>
      </c>
      <c r="R6991">
        <v>8.3476747933623106</v>
      </c>
      <c r="S6991">
        <v>256.03380626942601</v>
      </c>
      <c r="T6991">
        <f>IF(AND(C6991&gt;=$V$3,B6991=$V$1,A6991&lt;=2004),1,0)</f>
        <v>0</v>
      </c>
    </row>
    <row r="6992" spans="1:20" hidden="1" x14ac:dyDescent="0.25">
      <c r="A6992">
        <v>3083</v>
      </c>
      <c r="B6992">
        <v>1513</v>
      </c>
      <c r="C6992">
        <v>287.793450021078</v>
      </c>
      <c r="D6992">
        <v>0.131128015412671</v>
      </c>
      <c r="E6992">
        <v>0</v>
      </c>
      <c r="F6992">
        <v>-0.283960755534442</v>
      </c>
      <c r="G6992">
        <v>411</v>
      </c>
      <c r="H6992">
        <v>4</v>
      </c>
      <c r="I6992">
        <v>234.61454459701901</v>
      </c>
      <c r="J6992">
        <v>255.170299627383</v>
      </c>
      <c r="K6992">
        <v>-16.526127290644101</v>
      </c>
      <c r="L6992">
        <v>-37.064602000000001</v>
      </c>
      <c r="M6992">
        <v>348.06285269340998</v>
      </c>
      <c r="N6992">
        <v>201.521938891997</v>
      </c>
      <c r="O6992">
        <v>4.8381250110367304</v>
      </c>
      <c r="P6992">
        <v>6.91</v>
      </c>
      <c r="Q6992">
        <v>0</v>
      </c>
      <c r="R6992">
        <v>8.1189681441382309</v>
      </c>
      <c r="S6992">
        <v>259.33588923227597</v>
      </c>
    </row>
    <row r="6993" spans="1:20" hidden="1" x14ac:dyDescent="0.25">
      <c r="A6993">
        <v>3083</v>
      </c>
      <c r="B6993">
        <v>3090</v>
      </c>
      <c r="C6993">
        <v>235.59028934436</v>
      </c>
      <c r="D6993">
        <v>0.106429252406463</v>
      </c>
      <c r="E6993">
        <v>0</v>
      </c>
      <c r="F6993">
        <v>0.47231081372176198</v>
      </c>
      <c r="G6993">
        <v>411</v>
      </c>
      <c r="H6993">
        <v>4</v>
      </c>
      <c r="I6993">
        <v>79.487079181551493</v>
      </c>
      <c r="J6993">
        <v>214.46857710269799</v>
      </c>
      <c r="K6993">
        <v>-16.526127290644101</v>
      </c>
      <c r="L6993">
        <v>47.642398999999997</v>
      </c>
      <c r="M6993">
        <v>158.138425430175</v>
      </c>
      <c r="N6993">
        <v>89.723208355947094</v>
      </c>
      <c r="O6993">
        <v>8.7607601983069106E-2</v>
      </c>
      <c r="P6993">
        <v>1.95</v>
      </c>
      <c r="Q6993">
        <v>0</v>
      </c>
      <c r="R6993">
        <v>-5.0319248768113303</v>
      </c>
      <c r="S6993">
        <v>253.31553602445399</v>
      </c>
    </row>
    <row r="6994" spans="1:20" hidden="1" x14ac:dyDescent="0.25">
      <c r="A6994">
        <v>3084</v>
      </c>
      <c r="B6994">
        <v>333</v>
      </c>
      <c r="C6994">
        <v>268.909989159487</v>
      </c>
      <c r="D6994">
        <v>9.7348599966297494E-2</v>
      </c>
      <c r="E6994">
        <v>0</v>
      </c>
      <c r="F6994">
        <v>0.22525652002656199</v>
      </c>
      <c r="G6994">
        <v>412</v>
      </c>
      <c r="H6994">
        <v>4</v>
      </c>
      <c r="I6994">
        <v>161.040035500111</v>
      </c>
      <c r="J6994">
        <v>252.818298508688</v>
      </c>
      <c r="K6994">
        <v>-16.8554003315339</v>
      </c>
      <c r="L6994">
        <v>22.605801</v>
      </c>
      <c r="M6994">
        <v>267.33608761780198</v>
      </c>
      <c r="N6994">
        <v>150.422459580566</v>
      </c>
      <c r="O6994">
        <v>0.67096010053650301</v>
      </c>
      <c r="P6994">
        <v>6.93</v>
      </c>
      <c r="Q6994">
        <v>0</v>
      </c>
      <c r="R6994">
        <v>-0.44844820895698201</v>
      </c>
      <c r="S6994">
        <v>270.57887511457199</v>
      </c>
    </row>
    <row r="6995" spans="1:20" x14ac:dyDescent="0.25">
      <c r="A6995">
        <v>3084</v>
      </c>
      <c r="B6995">
        <v>1499</v>
      </c>
      <c r="C6995">
        <v>285.79714939981199</v>
      </c>
      <c r="D6995">
        <v>0.12632280751210401</v>
      </c>
      <c r="E6995">
        <v>0</v>
      </c>
      <c r="F6995">
        <v>-0.24536093160003</v>
      </c>
      <c r="G6995">
        <v>412</v>
      </c>
      <c r="H6995">
        <v>4</v>
      </c>
      <c r="I6995">
        <v>234.35960848819701</v>
      </c>
      <c r="J6995">
        <v>255.34655850389299</v>
      </c>
      <c r="K6995">
        <v>-16.8554003315339</v>
      </c>
      <c r="L6995">
        <v>-39.488300000000002</v>
      </c>
      <c r="M6995">
        <v>338.235674832521</v>
      </c>
      <c r="N6995">
        <v>195.10793440024801</v>
      </c>
      <c r="O6995">
        <v>5.5549061951044196</v>
      </c>
      <c r="P6995">
        <v>4.7</v>
      </c>
      <c r="Q6995">
        <v>0</v>
      </c>
      <c r="R6995">
        <v>8.4415436187582902</v>
      </c>
      <c r="S6995">
        <v>256.171538954205</v>
      </c>
      <c r="T6995">
        <f>IF(AND(C6995&gt;=$V$3,B6995=$V$1,A6995&lt;=2004),1,0)</f>
        <v>0</v>
      </c>
    </row>
    <row r="6996" spans="1:20" hidden="1" x14ac:dyDescent="0.25">
      <c r="A6996">
        <v>3084</v>
      </c>
      <c r="B6996">
        <v>1513</v>
      </c>
      <c r="C6996">
        <v>288.21884651544099</v>
      </c>
      <c r="D6996">
        <v>0.13140204737452801</v>
      </c>
      <c r="E6996">
        <v>0</v>
      </c>
      <c r="F6996">
        <v>-0.216886546839379</v>
      </c>
      <c r="G6996">
        <v>412</v>
      </c>
      <c r="H6996">
        <v>4</v>
      </c>
      <c r="I6996">
        <v>235.99133534482999</v>
      </c>
      <c r="J6996">
        <v>255.59569612174701</v>
      </c>
      <c r="K6996">
        <v>-16.8554003315339</v>
      </c>
      <c r="L6996">
        <v>-37.064602000000001</v>
      </c>
      <c r="M6996">
        <v>350.088518558793</v>
      </c>
      <c r="N6996">
        <v>202.73697400769399</v>
      </c>
      <c r="O6996">
        <v>4.8141813314757496</v>
      </c>
      <c r="P6996">
        <v>7.14</v>
      </c>
      <c r="Q6996">
        <v>0</v>
      </c>
      <c r="R6996">
        <v>8.20102609630211</v>
      </c>
      <c r="S6996">
        <v>259.46969762007802</v>
      </c>
    </row>
    <row r="6997" spans="1:20" hidden="1" x14ac:dyDescent="0.25">
      <c r="A6997">
        <v>3084</v>
      </c>
      <c r="B6997">
        <v>3090</v>
      </c>
      <c r="C6997">
        <v>235.22719772835799</v>
      </c>
      <c r="D6997">
        <v>0.106651668773737</v>
      </c>
      <c r="E6997">
        <v>0</v>
      </c>
      <c r="F6997">
        <v>0.43778210575636001</v>
      </c>
      <c r="G6997">
        <v>412</v>
      </c>
      <c r="H6997">
        <v>4</v>
      </c>
      <c r="I6997">
        <v>78.213278089127201</v>
      </c>
      <c r="J6997">
        <v>214.10548548669601</v>
      </c>
      <c r="K6997">
        <v>-16.8554003315339</v>
      </c>
      <c r="L6997">
        <v>47.642398999999997</v>
      </c>
      <c r="M6997">
        <v>157.21131062370199</v>
      </c>
      <c r="N6997">
        <v>89.214775419587696</v>
      </c>
      <c r="O6997">
        <v>9.08602583145426E-2</v>
      </c>
      <c r="P6997">
        <v>1.85</v>
      </c>
      <c r="Q6997">
        <v>0</v>
      </c>
      <c r="R6997">
        <v>-5.1081402115127101</v>
      </c>
      <c r="S6997">
        <v>253.232191330956</v>
      </c>
    </row>
    <row r="6998" spans="1:20" hidden="1" x14ac:dyDescent="0.25">
      <c r="A6998">
        <v>3085</v>
      </c>
      <c r="B6998">
        <v>333</v>
      </c>
      <c r="C6998">
        <v>268.80272719700702</v>
      </c>
      <c r="D6998">
        <v>9.7574544055815907E-2</v>
      </c>
      <c r="E6998">
        <v>0</v>
      </c>
      <c r="F6998">
        <v>-0.33981154587453899</v>
      </c>
      <c r="G6998">
        <v>413</v>
      </c>
      <c r="H6998">
        <v>4</v>
      </c>
      <c r="I6998">
        <v>161.040035500111</v>
      </c>
      <c r="J6998">
        <v>252.71103654620899</v>
      </c>
      <c r="K6998">
        <v>-16.8554003315339</v>
      </c>
      <c r="L6998">
        <v>22.605801</v>
      </c>
      <c r="M6998">
        <v>266.85908146889699</v>
      </c>
      <c r="N6998">
        <v>150.18614540946299</v>
      </c>
      <c r="O6998">
        <v>0.677580920410501</v>
      </c>
      <c r="P6998">
        <v>6.99</v>
      </c>
      <c r="Q6998">
        <v>0</v>
      </c>
      <c r="R6998">
        <v>-0.48094695715417402</v>
      </c>
      <c r="S6998">
        <v>270.57102795786199</v>
      </c>
    </row>
    <row r="6999" spans="1:20" x14ac:dyDescent="0.25">
      <c r="A6999">
        <v>3085</v>
      </c>
      <c r="B6999">
        <v>1499</v>
      </c>
      <c r="C6999">
        <v>286.23836251705802</v>
      </c>
      <c r="D6999">
        <v>0.12661600013879401</v>
      </c>
      <c r="E6999">
        <v>0</v>
      </c>
      <c r="F6999">
        <v>0.79414626175694802</v>
      </c>
      <c r="G6999">
        <v>413</v>
      </c>
      <c r="H6999">
        <v>4</v>
      </c>
      <c r="I6999">
        <v>234.35960848819701</v>
      </c>
      <c r="J6999">
        <v>255.787771621139</v>
      </c>
      <c r="K6999">
        <v>-16.8554003315339</v>
      </c>
      <c r="L6999">
        <v>-39.488300000000002</v>
      </c>
      <c r="M6999">
        <v>340.47546132406399</v>
      </c>
      <c r="N6999">
        <v>196.444923426553</v>
      </c>
      <c r="O6999">
        <v>5.5196536073032698</v>
      </c>
      <c r="P6999">
        <v>4.9400000000000004</v>
      </c>
      <c r="Q6999">
        <v>0</v>
      </c>
      <c r="R6999">
        <v>8.5376398274762106</v>
      </c>
      <c r="S6999">
        <v>256.31083954995199</v>
      </c>
      <c r="T6999">
        <f>IF(AND(C6999&gt;=$V$3,B6999=$V$1,A6999&lt;=2004),1,0)</f>
        <v>0</v>
      </c>
    </row>
    <row r="7000" spans="1:20" hidden="1" x14ac:dyDescent="0.25">
      <c r="A7000">
        <v>3085</v>
      </c>
      <c r="B7000">
        <v>1513</v>
      </c>
      <c r="C7000">
        <v>288.61654050826297</v>
      </c>
      <c r="D7000">
        <v>0.13170702881201299</v>
      </c>
      <c r="E7000">
        <v>0</v>
      </c>
      <c r="F7000">
        <v>0.733979599043729</v>
      </c>
      <c r="G7000">
        <v>413</v>
      </c>
      <c r="H7000">
        <v>4</v>
      </c>
      <c r="I7000">
        <v>235.99133534482999</v>
      </c>
      <c r="J7000">
        <v>255.993390114569</v>
      </c>
      <c r="K7000">
        <v>-16.8554003315339</v>
      </c>
      <c r="L7000">
        <v>-37.064602000000001</v>
      </c>
      <c r="M7000">
        <v>352.16301960417701</v>
      </c>
      <c r="N7000">
        <v>203.98551261664201</v>
      </c>
      <c r="O7000">
        <v>4.7901953228040597</v>
      </c>
      <c r="P7000">
        <v>7.34</v>
      </c>
      <c r="Q7000">
        <v>0</v>
      </c>
      <c r="R7000">
        <v>8.2850572502378199</v>
      </c>
      <c r="S7000">
        <v>259.604877064758</v>
      </c>
    </row>
    <row r="7001" spans="1:20" hidden="1" x14ac:dyDescent="0.25">
      <c r="A7001">
        <v>3085</v>
      </c>
      <c r="B7001">
        <v>3090</v>
      </c>
      <c r="C7001">
        <v>234.88004987713501</v>
      </c>
      <c r="D7001">
        <v>0.106899205093777</v>
      </c>
      <c r="E7001">
        <v>0</v>
      </c>
      <c r="F7001">
        <v>-0.42242747297369998</v>
      </c>
      <c r="G7001">
        <v>413</v>
      </c>
      <c r="H7001">
        <v>4</v>
      </c>
      <c r="I7001">
        <v>78.213278089127201</v>
      </c>
      <c r="J7001">
        <v>213.758337635473</v>
      </c>
      <c r="K7001">
        <v>-16.8554003315339</v>
      </c>
      <c r="L7001">
        <v>47.642398999999997</v>
      </c>
      <c r="M7001">
        <v>156.24437294299599</v>
      </c>
      <c r="N7001">
        <v>88.685478496584494</v>
      </c>
      <c r="O7001">
        <v>9.5028264595294495E-2</v>
      </c>
      <c r="P7001">
        <v>1.75</v>
      </c>
      <c r="Q7001">
        <v>0</v>
      </c>
      <c r="R7001">
        <v>-5.1887589205033597</v>
      </c>
      <c r="S7001">
        <v>253.14753125821699</v>
      </c>
    </row>
    <row r="7002" spans="1:20" hidden="1" x14ac:dyDescent="0.25">
      <c r="A7002">
        <v>3086</v>
      </c>
      <c r="B7002">
        <v>333</v>
      </c>
      <c r="C7002">
        <v>268.68741947226698</v>
      </c>
      <c r="D7002">
        <v>9.7787327225278706E-2</v>
      </c>
      <c r="E7002">
        <v>0</v>
      </c>
      <c r="F7002">
        <v>0.21317112647359099</v>
      </c>
      <c r="G7002">
        <v>414</v>
      </c>
      <c r="H7002">
        <v>4</v>
      </c>
      <c r="I7002">
        <v>160.22528281952501</v>
      </c>
      <c r="J7002">
        <v>252.59572882146799</v>
      </c>
      <c r="K7002">
        <v>-17.179539054200699</v>
      </c>
      <c r="L7002">
        <v>22.605801</v>
      </c>
      <c r="M7002">
        <v>266.43356053746498</v>
      </c>
      <c r="N7002">
        <v>149.97678955243001</v>
      </c>
      <c r="O7002">
        <v>0.68427636647531698</v>
      </c>
      <c r="P7002">
        <v>7.06</v>
      </c>
      <c r="Q7002">
        <v>0</v>
      </c>
      <c r="R7002">
        <v>-0.50959675685170103</v>
      </c>
      <c r="S7002">
        <v>270.56271334946302</v>
      </c>
    </row>
    <row r="7003" spans="1:20" x14ac:dyDescent="0.25">
      <c r="A7003">
        <v>3086</v>
      </c>
      <c r="B7003">
        <v>1499</v>
      </c>
      <c r="C7003">
        <v>286.68720833815598</v>
      </c>
      <c r="D7003">
        <v>0.12689211471432199</v>
      </c>
      <c r="E7003">
        <v>0</v>
      </c>
      <c r="F7003">
        <v>-0.20223005587581699</v>
      </c>
      <c r="G7003">
        <v>414</v>
      </c>
      <c r="H7003">
        <v>4</v>
      </c>
      <c r="I7003">
        <v>235.809159832972</v>
      </c>
      <c r="J7003">
        <v>256.23661744223801</v>
      </c>
      <c r="K7003">
        <v>-17.179539054200699</v>
      </c>
      <c r="L7003">
        <v>-39.488300000000002</v>
      </c>
      <c r="M7003">
        <v>342.58283667537501</v>
      </c>
      <c r="N7003">
        <v>197.70339082586099</v>
      </c>
      <c r="O7003">
        <v>5.4865300348020698</v>
      </c>
      <c r="P7003">
        <v>5.16</v>
      </c>
      <c r="Q7003">
        <v>0</v>
      </c>
      <c r="R7003">
        <v>8.6246463171043697</v>
      </c>
      <c r="S7003">
        <v>256.45155974831601</v>
      </c>
      <c r="T7003">
        <f>IF(AND(C7003&gt;=$V$3,B7003=$V$1,A7003&lt;=2004),1,0)</f>
        <v>0</v>
      </c>
    </row>
    <row r="7004" spans="1:20" hidden="1" x14ac:dyDescent="0.25">
      <c r="A7004">
        <v>3086</v>
      </c>
      <c r="B7004">
        <v>1513</v>
      </c>
      <c r="C7004">
        <v>289.02110785411497</v>
      </c>
      <c r="D7004">
        <v>0.13199424551696701</v>
      </c>
      <c r="E7004">
        <v>0</v>
      </c>
      <c r="F7004">
        <v>-0.18211124905366</v>
      </c>
      <c r="G7004">
        <v>414</v>
      </c>
      <c r="H7004">
        <v>4</v>
      </c>
      <c r="I7004">
        <v>237.34196693562001</v>
      </c>
      <c r="J7004">
        <v>256.39795746042</v>
      </c>
      <c r="K7004">
        <v>-17.179539054200699</v>
      </c>
      <c r="L7004">
        <v>-37.064602000000001</v>
      </c>
      <c r="M7004">
        <v>354.11075148621399</v>
      </c>
      <c r="N7004">
        <v>205.15833210932101</v>
      </c>
      <c r="O7004">
        <v>4.7665195866693999</v>
      </c>
      <c r="P7004">
        <v>7.51</v>
      </c>
      <c r="Q7004">
        <v>0</v>
      </c>
      <c r="R7004">
        <v>8.3607098571477891</v>
      </c>
      <c r="S7004">
        <v>259.74129086148702</v>
      </c>
    </row>
    <row r="7005" spans="1:20" hidden="1" x14ac:dyDescent="0.25">
      <c r="A7005">
        <v>3086</v>
      </c>
      <c r="B7005">
        <v>3090</v>
      </c>
      <c r="C7005">
        <v>234.516365523903</v>
      </c>
      <c r="D7005">
        <v>0.107132322777216</v>
      </c>
      <c r="E7005">
        <v>0</v>
      </c>
      <c r="F7005">
        <v>0.43813352012108803</v>
      </c>
      <c r="G7005">
        <v>414</v>
      </c>
      <c r="H7005">
        <v>4</v>
      </c>
      <c r="I7005">
        <v>76.9565763164196</v>
      </c>
      <c r="J7005">
        <v>213.39465328224099</v>
      </c>
      <c r="K7005">
        <v>-17.179539054200699</v>
      </c>
      <c r="L7005">
        <v>47.642398999999997</v>
      </c>
      <c r="M7005">
        <v>155.324072123413</v>
      </c>
      <c r="N7005">
        <v>88.181267669703104</v>
      </c>
      <c r="O7005">
        <v>9.98703978008256E-2</v>
      </c>
      <c r="P7005">
        <v>1.64</v>
      </c>
      <c r="Q7005">
        <v>0</v>
      </c>
      <c r="R7005">
        <v>-5.2644038128145496</v>
      </c>
      <c r="S7005">
        <v>253.06163695930101</v>
      </c>
    </row>
    <row r="7006" spans="1:20" hidden="1" x14ac:dyDescent="0.25">
      <c r="A7006">
        <v>3087</v>
      </c>
      <c r="B7006">
        <v>333</v>
      </c>
      <c r="C7006">
        <v>268.584799342564</v>
      </c>
      <c r="D7006">
        <v>9.7997373879508701E-2</v>
      </c>
      <c r="E7006">
        <v>0</v>
      </c>
      <c r="F7006">
        <v>-0.33615520256259102</v>
      </c>
      <c r="G7006">
        <v>415</v>
      </c>
      <c r="H7006">
        <v>4</v>
      </c>
      <c r="I7006">
        <v>160.22528281952501</v>
      </c>
      <c r="J7006">
        <v>252.493108691765</v>
      </c>
      <c r="K7006">
        <v>-17.179539054200699</v>
      </c>
      <c r="L7006">
        <v>22.605801</v>
      </c>
      <c r="M7006">
        <v>265.97668890366799</v>
      </c>
      <c r="N7006">
        <v>149.74925921165101</v>
      </c>
      <c r="O7006">
        <v>0.69025652516751901</v>
      </c>
      <c r="P7006">
        <v>7.13</v>
      </c>
      <c r="Q7006">
        <v>0</v>
      </c>
      <c r="R7006">
        <v>-0.54043050770446199</v>
      </c>
      <c r="S7006">
        <v>270.55389565590798</v>
      </c>
    </row>
    <row r="7007" spans="1:20" x14ac:dyDescent="0.25">
      <c r="A7007">
        <v>3087</v>
      </c>
      <c r="B7007">
        <v>1499</v>
      </c>
      <c r="C7007">
        <v>287.10626538869798</v>
      </c>
      <c r="D7007">
        <v>0.12716467829592501</v>
      </c>
      <c r="E7007">
        <v>0</v>
      </c>
      <c r="F7007">
        <v>0.78925439172336398</v>
      </c>
      <c r="G7007">
        <v>415</v>
      </c>
      <c r="H7007">
        <v>4</v>
      </c>
      <c r="I7007">
        <v>235.809159832972</v>
      </c>
      <c r="J7007">
        <v>256.65567449278001</v>
      </c>
      <c r="K7007">
        <v>-17.179539054200699</v>
      </c>
      <c r="L7007">
        <v>-39.488300000000002</v>
      </c>
      <c r="M7007">
        <v>344.73669097490199</v>
      </c>
      <c r="N7007">
        <v>198.98860083321799</v>
      </c>
      <c r="O7007">
        <v>5.4547169439500998</v>
      </c>
      <c r="P7007">
        <v>5.36</v>
      </c>
      <c r="Q7007">
        <v>0</v>
      </c>
      <c r="R7007">
        <v>8.7134433258060398</v>
      </c>
      <c r="S7007">
        <v>256.59372876350301</v>
      </c>
      <c r="T7007">
        <f>IF(AND(C7007&gt;=$V$3,B7007=$V$1,A7007&lt;=2004),1,0)</f>
        <v>0</v>
      </c>
    </row>
    <row r="7008" spans="1:20" hidden="1" x14ac:dyDescent="0.25">
      <c r="A7008">
        <v>3087</v>
      </c>
      <c r="B7008">
        <v>1513</v>
      </c>
      <c r="C7008">
        <v>289.39802020879699</v>
      </c>
      <c r="D7008">
        <v>0.132277768448161</v>
      </c>
      <c r="E7008">
        <v>0</v>
      </c>
      <c r="F7008">
        <v>0.73272107846230095</v>
      </c>
      <c r="G7008">
        <v>415</v>
      </c>
      <c r="H7008">
        <v>4</v>
      </c>
      <c r="I7008">
        <v>237.34196693562001</v>
      </c>
      <c r="J7008">
        <v>256.77486981510299</v>
      </c>
      <c r="K7008">
        <v>-17.179539054200699</v>
      </c>
      <c r="L7008">
        <v>-37.064602000000001</v>
      </c>
      <c r="M7008">
        <v>356.10042474698901</v>
      </c>
      <c r="N7008">
        <v>206.35530809593399</v>
      </c>
      <c r="O7008">
        <v>4.7437734615945599</v>
      </c>
      <c r="P7008">
        <v>7.67</v>
      </c>
      <c r="Q7008">
        <v>0</v>
      </c>
      <c r="R7008">
        <v>8.4379875363731909</v>
      </c>
      <c r="S7008">
        <v>259.87896552503202</v>
      </c>
    </row>
    <row r="7009" spans="1:20" hidden="1" x14ac:dyDescent="0.25">
      <c r="A7009">
        <v>3087</v>
      </c>
      <c r="B7009">
        <v>3090</v>
      </c>
      <c r="C7009">
        <v>234.16853704345499</v>
      </c>
      <c r="D7009">
        <v>0.107362442431754</v>
      </c>
      <c r="E7009">
        <v>0</v>
      </c>
      <c r="F7009">
        <v>-0.420098903738782</v>
      </c>
      <c r="G7009">
        <v>415</v>
      </c>
      <c r="H7009">
        <v>4</v>
      </c>
      <c r="I7009">
        <v>76.9565763164196</v>
      </c>
      <c r="J7009">
        <v>213.04682480179301</v>
      </c>
      <c r="K7009">
        <v>-17.179539054200699</v>
      </c>
      <c r="L7009">
        <v>47.642398999999997</v>
      </c>
      <c r="M7009">
        <v>154.36429933158499</v>
      </c>
      <c r="N7009">
        <v>87.654171287002299</v>
      </c>
      <c r="O7009">
        <v>0.107238122376258</v>
      </c>
      <c r="P7009">
        <v>1.54</v>
      </c>
      <c r="Q7009">
        <v>0</v>
      </c>
      <c r="R7009">
        <v>-5.3444585828508098</v>
      </c>
      <c r="S7009">
        <v>252.97443648240301</v>
      </c>
    </row>
    <row r="7010" spans="1:20" hidden="1" x14ac:dyDescent="0.25">
      <c r="A7010">
        <v>3088</v>
      </c>
      <c r="B7010">
        <v>333</v>
      </c>
      <c r="C7010">
        <v>268.47377054799898</v>
      </c>
      <c r="D7010">
        <v>9.8212752922420099E-2</v>
      </c>
      <c r="E7010">
        <v>0</v>
      </c>
      <c r="F7010">
        <v>0.22278618632189601</v>
      </c>
      <c r="G7010">
        <v>416</v>
      </c>
      <c r="H7010">
        <v>4</v>
      </c>
      <c r="I7010">
        <v>159.412169285803</v>
      </c>
      <c r="J7010">
        <v>252.38207989719999</v>
      </c>
      <c r="K7010">
        <v>-17.498444722849701</v>
      </c>
      <c r="L7010">
        <v>22.605801</v>
      </c>
      <c r="M7010">
        <v>265.57058236727102</v>
      </c>
      <c r="N7010">
        <v>149.55092413037499</v>
      </c>
      <c r="O7010">
        <v>0.69627223810401495</v>
      </c>
      <c r="P7010">
        <v>7.2</v>
      </c>
      <c r="Q7010">
        <v>0</v>
      </c>
      <c r="R7010">
        <v>-0.56746290982972203</v>
      </c>
      <c r="S7010">
        <v>270.54463690020998</v>
      </c>
    </row>
    <row r="7011" spans="1:20" x14ac:dyDescent="0.25">
      <c r="A7011">
        <v>3088</v>
      </c>
      <c r="B7011">
        <v>1499</v>
      </c>
      <c r="C7011">
        <v>287.53221241225401</v>
      </c>
      <c r="D7011">
        <v>0.12744416136388101</v>
      </c>
      <c r="E7011">
        <v>0</v>
      </c>
      <c r="F7011">
        <v>-0.182551346394806</v>
      </c>
      <c r="G7011">
        <v>416</v>
      </c>
      <c r="H7011">
        <v>4</v>
      </c>
      <c r="I7011">
        <v>237.231520640491</v>
      </c>
      <c r="J7011">
        <v>257.08162151633599</v>
      </c>
      <c r="K7011">
        <v>-17.498444722849701</v>
      </c>
      <c r="L7011">
        <v>-39.488300000000002</v>
      </c>
      <c r="M7011">
        <v>346.75675180215899</v>
      </c>
      <c r="N7011">
        <v>200.198111443551</v>
      </c>
      <c r="O7011">
        <v>5.4241890495451202</v>
      </c>
      <c r="P7011">
        <v>5.53</v>
      </c>
      <c r="Q7011">
        <v>0</v>
      </c>
      <c r="R7011">
        <v>8.7932381480169699</v>
      </c>
      <c r="S7011">
        <v>256.73719971534803</v>
      </c>
      <c r="T7011">
        <f>IF(AND(C7011&gt;=$V$3,B7011=$V$1,A7011&lt;=2004),1,0)</f>
        <v>0</v>
      </c>
    </row>
    <row r="7012" spans="1:20" hidden="1" x14ac:dyDescent="0.25">
      <c r="A7012">
        <v>3088</v>
      </c>
      <c r="B7012">
        <v>1513</v>
      </c>
      <c r="C7012">
        <v>289.78174727201798</v>
      </c>
      <c r="D7012">
        <v>0.132568489087286</v>
      </c>
      <c r="E7012">
        <v>0</v>
      </c>
      <c r="F7012">
        <v>-0.18055745035357501</v>
      </c>
      <c r="G7012">
        <v>416</v>
      </c>
      <c r="H7012">
        <v>4</v>
      </c>
      <c r="I7012">
        <v>238.66590998247</v>
      </c>
      <c r="J7012">
        <v>257.15859687832398</v>
      </c>
      <c r="K7012">
        <v>-17.498444722849701</v>
      </c>
      <c r="L7012">
        <v>-37.064602000000001</v>
      </c>
      <c r="M7012">
        <v>357.96162347660999</v>
      </c>
      <c r="N7012">
        <v>207.47937816466199</v>
      </c>
      <c r="O7012">
        <v>4.7215665273554803</v>
      </c>
      <c r="P7012">
        <v>7.81</v>
      </c>
      <c r="Q7012">
        <v>0</v>
      </c>
      <c r="R7012">
        <v>8.5069321153830995</v>
      </c>
      <c r="S7012">
        <v>260.017765092079</v>
      </c>
    </row>
    <row r="7013" spans="1:20" hidden="1" x14ac:dyDescent="0.25">
      <c r="A7013">
        <v>3088</v>
      </c>
      <c r="B7013">
        <v>3090</v>
      </c>
      <c r="C7013">
        <v>233.80497762938199</v>
      </c>
      <c r="D7013">
        <v>0.10759840406195</v>
      </c>
      <c r="E7013">
        <v>0</v>
      </c>
      <c r="F7013">
        <v>0.416790148961943</v>
      </c>
      <c r="G7013">
        <v>416</v>
      </c>
      <c r="H7013">
        <v>4</v>
      </c>
      <c r="I7013">
        <v>75.717594643136493</v>
      </c>
      <c r="J7013">
        <v>212.68326538772001</v>
      </c>
      <c r="K7013">
        <v>-17.498444722849701</v>
      </c>
      <c r="L7013">
        <v>47.642398999999997</v>
      </c>
      <c r="M7013">
        <v>153.45053853507301</v>
      </c>
      <c r="N7013">
        <v>87.153410371623494</v>
      </c>
      <c r="O7013">
        <v>0.11542088125090801</v>
      </c>
      <c r="P7013">
        <v>1.44</v>
      </c>
      <c r="Q7013">
        <v>0</v>
      </c>
      <c r="R7013">
        <v>-5.4195675169722302</v>
      </c>
      <c r="S7013">
        <v>252.88601052405201</v>
      </c>
    </row>
    <row r="7014" spans="1:20" hidden="1" x14ac:dyDescent="0.25">
      <c r="A7014">
        <v>3089</v>
      </c>
      <c r="B7014">
        <v>333</v>
      </c>
      <c r="C7014">
        <v>268.37577096057203</v>
      </c>
      <c r="D7014">
        <v>9.8405368760953904E-2</v>
      </c>
      <c r="E7014">
        <v>0</v>
      </c>
      <c r="F7014">
        <v>-0.34520622201511098</v>
      </c>
      <c r="G7014">
        <v>417</v>
      </c>
      <c r="H7014">
        <v>4</v>
      </c>
      <c r="I7014">
        <v>159.412169285803</v>
      </c>
      <c r="J7014">
        <v>252.284080309773</v>
      </c>
      <c r="K7014">
        <v>-17.498444722849701</v>
      </c>
      <c r="L7014">
        <v>22.605801</v>
      </c>
      <c r="M7014">
        <v>265.13172353132097</v>
      </c>
      <c r="N7014">
        <v>149.33081520543001</v>
      </c>
      <c r="O7014">
        <v>0.70340000789698998</v>
      </c>
      <c r="P7014">
        <v>7.29</v>
      </c>
      <c r="Q7014">
        <v>0</v>
      </c>
      <c r="R7014">
        <v>-0.59679145104784803</v>
      </c>
      <c r="S7014">
        <v>270.53489961843798</v>
      </c>
    </row>
    <row r="7015" spans="1:20" x14ac:dyDescent="0.25">
      <c r="A7015">
        <v>3089</v>
      </c>
      <c r="B7015">
        <v>1499</v>
      </c>
      <c r="C7015">
        <v>287.92786781164301</v>
      </c>
      <c r="D7015">
        <v>0.127694106134564</v>
      </c>
      <c r="E7015">
        <v>0</v>
      </c>
      <c r="F7015">
        <v>0.80257781327183597</v>
      </c>
      <c r="G7015">
        <v>417</v>
      </c>
      <c r="H7015">
        <v>4</v>
      </c>
      <c r="I7015">
        <v>237.231520640491</v>
      </c>
      <c r="J7015">
        <v>257.47727691572402</v>
      </c>
      <c r="K7015">
        <v>-17.498444722849701</v>
      </c>
      <c r="L7015">
        <v>-39.488300000000002</v>
      </c>
      <c r="M7015">
        <v>348.81911042017902</v>
      </c>
      <c r="N7015">
        <v>201.427878117863</v>
      </c>
      <c r="O7015">
        <v>5.3956083872959404</v>
      </c>
      <c r="P7015">
        <v>5.67</v>
      </c>
      <c r="Q7015">
        <v>0</v>
      </c>
      <c r="R7015">
        <v>8.8746433553314894</v>
      </c>
      <c r="S7015">
        <v>256.88199887898401</v>
      </c>
      <c r="T7015">
        <f>IF(AND(C7015&gt;=$V$3,B7015=$V$1,A7015&lt;=2004),1,0)</f>
        <v>0</v>
      </c>
    </row>
    <row r="7016" spans="1:20" hidden="1" x14ac:dyDescent="0.25">
      <c r="A7016">
        <v>3089</v>
      </c>
      <c r="B7016">
        <v>1513</v>
      </c>
      <c r="C7016">
        <v>290.13785958639397</v>
      </c>
      <c r="D7016">
        <v>0.13282848374102299</v>
      </c>
      <c r="E7016">
        <v>0</v>
      </c>
      <c r="F7016">
        <v>0.73165511946177497</v>
      </c>
      <c r="G7016">
        <v>417</v>
      </c>
      <c r="H7016">
        <v>4</v>
      </c>
      <c r="I7016">
        <v>238.66590998247</v>
      </c>
      <c r="J7016">
        <v>257.51470919270002</v>
      </c>
      <c r="K7016">
        <v>-17.498444722849701</v>
      </c>
      <c r="L7016">
        <v>-37.064602000000001</v>
      </c>
      <c r="M7016">
        <v>359.86395856095601</v>
      </c>
      <c r="N7016">
        <v>208.62287751835601</v>
      </c>
      <c r="O7016">
        <v>4.6993314308101004</v>
      </c>
      <c r="P7016">
        <v>7.93</v>
      </c>
      <c r="Q7016">
        <v>0</v>
      </c>
      <c r="R7016">
        <v>8.5775164076468595</v>
      </c>
      <c r="S7016">
        <v>260.15771631627598</v>
      </c>
    </row>
    <row r="7017" spans="1:20" hidden="1" x14ac:dyDescent="0.25">
      <c r="A7017">
        <v>3089</v>
      </c>
      <c r="B7017">
        <v>3090</v>
      </c>
      <c r="C7017">
        <v>233.45746114113999</v>
      </c>
      <c r="D7017">
        <v>0.107809427133869</v>
      </c>
      <c r="E7017">
        <v>0</v>
      </c>
      <c r="F7017">
        <v>-0.42505497880999599</v>
      </c>
      <c r="G7017">
        <v>417</v>
      </c>
      <c r="H7017">
        <v>4</v>
      </c>
      <c r="I7017">
        <v>75.717594643136493</v>
      </c>
      <c r="J7017">
        <v>212.33574889947801</v>
      </c>
      <c r="K7017">
        <v>-17.498444722849701</v>
      </c>
      <c r="L7017">
        <v>47.642398999999997</v>
      </c>
      <c r="M7017">
        <v>152.499794233811</v>
      </c>
      <c r="N7017">
        <v>86.629501082814002</v>
      </c>
      <c r="O7017">
        <v>0.12435166793939301</v>
      </c>
      <c r="P7017">
        <v>1.35</v>
      </c>
      <c r="Q7017">
        <v>0</v>
      </c>
      <c r="R7017">
        <v>-5.4988566966416101</v>
      </c>
      <c r="S7017">
        <v>252.79629087913301</v>
      </c>
    </row>
    <row r="7018" spans="1:20" hidden="1" x14ac:dyDescent="0.25">
      <c r="A7018">
        <v>3090</v>
      </c>
      <c r="B7018">
        <v>333</v>
      </c>
      <c r="C7018">
        <v>268.269746302253</v>
      </c>
      <c r="D7018">
        <v>9.8608973260169805E-2</v>
      </c>
      <c r="E7018">
        <v>0</v>
      </c>
      <c r="F7018">
        <v>0.212622945432873</v>
      </c>
      <c r="G7018">
        <v>418</v>
      </c>
      <c r="H7018">
        <v>4</v>
      </c>
      <c r="I7018">
        <v>158.601376153552</v>
      </c>
      <c r="J7018">
        <v>252.178055651455</v>
      </c>
      <c r="K7018">
        <v>-17.812020195724799</v>
      </c>
      <c r="L7018">
        <v>22.605801</v>
      </c>
      <c r="M7018">
        <v>264.744816812218</v>
      </c>
      <c r="N7018">
        <v>149.14138653990901</v>
      </c>
      <c r="O7018">
        <v>0.70994617917547398</v>
      </c>
      <c r="P7018">
        <v>7.38</v>
      </c>
      <c r="Q7018">
        <v>0</v>
      </c>
      <c r="R7018">
        <v>-0.62222727379362597</v>
      </c>
      <c r="S7018">
        <v>270.52474732439799</v>
      </c>
    </row>
    <row r="7019" spans="1:20" x14ac:dyDescent="0.25">
      <c r="A7019">
        <v>3090</v>
      </c>
      <c r="B7019">
        <v>1499</v>
      </c>
      <c r="C7019">
        <v>288.32975859210802</v>
      </c>
      <c r="D7019">
        <v>0.12795831015980899</v>
      </c>
      <c r="E7019">
        <v>0</v>
      </c>
      <c r="F7019">
        <v>-0.165207804828195</v>
      </c>
      <c r="G7019">
        <v>418</v>
      </c>
      <c r="H7019">
        <v>4</v>
      </c>
      <c r="I7019">
        <v>238.626090058909</v>
      </c>
      <c r="J7019">
        <v>257.87916769619</v>
      </c>
      <c r="K7019">
        <v>-17.812020195724799</v>
      </c>
      <c r="L7019">
        <v>-39.488300000000002</v>
      </c>
      <c r="M7019">
        <v>350.743031079812</v>
      </c>
      <c r="N7019">
        <v>202.580337130386</v>
      </c>
      <c r="O7019">
        <v>5.3693845211302396</v>
      </c>
      <c r="P7019">
        <v>5.79</v>
      </c>
      <c r="Q7019">
        <v>0</v>
      </c>
      <c r="R7019">
        <v>8.9469362180649199</v>
      </c>
      <c r="S7019">
        <v>257.02797757689899</v>
      </c>
      <c r="T7019">
        <f>IF(AND(C7019&gt;=$V$3,B7019=$V$1,A7019&lt;=2004),1,0)</f>
        <v>0</v>
      </c>
    </row>
    <row r="7020" spans="1:20" hidden="1" x14ac:dyDescent="0.25">
      <c r="A7020">
        <v>3090</v>
      </c>
      <c r="B7020">
        <v>1513</v>
      </c>
      <c r="C7020">
        <v>290.499814528233</v>
      </c>
      <c r="D7020">
        <v>0.13310331099134801</v>
      </c>
      <c r="E7020">
        <v>0</v>
      </c>
      <c r="F7020">
        <v>-0.15480197514694</v>
      </c>
      <c r="G7020">
        <v>418</v>
      </c>
      <c r="H7020">
        <v>4</v>
      </c>
      <c r="I7020">
        <v>239.962643249563</v>
      </c>
      <c r="J7020">
        <v>257.876664134539</v>
      </c>
      <c r="K7020">
        <v>-17.812020195724799</v>
      </c>
      <c r="L7020">
        <v>-37.064602000000001</v>
      </c>
      <c r="M7020">
        <v>361.63616692944299</v>
      </c>
      <c r="N7020">
        <v>209.69364355178899</v>
      </c>
      <c r="O7020">
        <v>4.6768887962663204</v>
      </c>
      <c r="P7020">
        <v>8.02</v>
      </c>
      <c r="Q7020">
        <v>0</v>
      </c>
      <c r="R7020">
        <v>8.6398106694323999</v>
      </c>
      <c r="S7020">
        <v>260.29868393703703</v>
      </c>
    </row>
    <row r="7021" spans="1:20" hidden="1" x14ac:dyDescent="0.25">
      <c r="A7021">
        <v>3090</v>
      </c>
      <c r="B7021">
        <v>3090</v>
      </c>
      <c r="C7021">
        <v>233.09445268934601</v>
      </c>
      <c r="D7021">
        <v>0.108032488992167</v>
      </c>
      <c r="E7021">
        <v>0</v>
      </c>
      <c r="F7021">
        <v>0.41045868127827401</v>
      </c>
      <c r="G7021">
        <v>418</v>
      </c>
      <c r="H7021">
        <v>4</v>
      </c>
      <c r="I7021">
        <v>74.496938270347002</v>
      </c>
      <c r="J7021">
        <v>211.97274044768301</v>
      </c>
      <c r="K7021">
        <v>-17.812020195724799</v>
      </c>
      <c r="L7021">
        <v>47.642398999999997</v>
      </c>
      <c r="M7021">
        <v>151.59514020924101</v>
      </c>
      <c r="N7021">
        <v>86.132468345403694</v>
      </c>
      <c r="O7021">
        <v>0.13303440633604399</v>
      </c>
      <c r="P7021">
        <v>1.25</v>
      </c>
      <c r="Q7021">
        <v>0</v>
      </c>
      <c r="R7021">
        <v>-5.5731497344504897</v>
      </c>
      <c r="S7021">
        <v>252.70535906496801</v>
      </c>
    </row>
    <row r="7022" spans="1:20" hidden="1" x14ac:dyDescent="0.25">
      <c r="A7022">
        <v>3091</v>
      </c>
      <c r="B7022">
        <v>333</v>
      </c>
      <c r="C7022">
        <v>268.17623929117701</v>
      </c>
      <c r="D7022">
        <v>9.8788422376637902E-2</v>
      </c>
      <c r="E7022">
        <v>0</v>
      </c>
      <c r="F7022">
        <v>-0.33165260120061502</v>
      </c>
      <c r="G7022">
        <v>419</v>
      </c>
      <c r="H7022">
        <v>4</v>
      </c>
      <c r="I7022">
        <v>158.601376153552</v>
      </c>
      <c r="J7022">
        <v>252.08454864037799</v>
      </c>
      <c r="K7022">
        <v>-17.812020195724799</v>
      </c>
      <c r="L7022">
        <v>22.605801</v>
      </c>
      <c r="M7022">
        <v>264.32670381622199</v>
      </c>
      <c r="N7022">
        <v>148.93088608810501</v>
      </c>
      <c r="O7022">
        <v>0.71635731298837202</v>
      </c>
      <c r="P7022">
        <v>7.47</v>
      </c>
      <c r="Q7022">
        <v>0</v>
      </c>
      <c r="R7022">
        <v>-0.64985619698921404</v>
      </c>
      <c r="S7022">
        <v>270.51414423534601</v>
      </c>
    </row>
    <row r="7023" spans="1:20" x14ac:dyDescent="0.25">
      <c r="A7023">
        <v>3091</v>
      </c>
      <c r="B7023">
        <v>1499</v>
      </c>
      <c r="C7023">
        <v>288.702202327409</v>
      </c>
      <c r="D7023">
        <v>0.128191169350446</v>
      </c>
      <c r="E7023">
        <v>0</v>
      </c>
      <c r="F7023">
        <v>0.78020087479651601</v>
      </c>
      <c r="G7023">
        <v>419</v>
      </c>
      <c r="H7023">
        <v>4</v>
      </c>
      <c r="I7023">
        <v>238.626090058909</v>
      </c>
      <c r="J7023">
        <v>258.25161143149001</v>
      </c>
      <c r="K7023">
        <v>-17.812020195724799</v>
      </c>
      <c r="L7023">
        <v>-39.488300000000002</v>
      </c>
      <c r="M7023">
        <v>352.70540861348201</v>
      </c>
      <c r="N7023">
        <v>203.750472989949</v>
      </c>
      <c r="O7023">
        <v>5.3451751995303898</v>
      </c>
      <c r="P7023">
        <v>5.9</v>
      </c>
      <c r="Q7023">
        <v>0</v>
      </c>
      <c r="R7023">
        <v>9.0206860971542397</v>
      </c>
      <c r="S7023">
        <v>257.17515958185299</v>
      </c>
      <c r="T7023">
        <f>IF(AND(C7023&gt;=$V$3,B7023=$V$1,A7023&lt;=2004),1,0)</f>
        <v>0</v>
      </c>
    </row>
    <row r="7024" spans="1:20" hidden="1" x14ac:dyDescent="0.25">
      <c r="A7024">
        <v>3091</v>
      </c>
      <c r="B7024">
        <v>1513</v>
      </c>
      <c r="C7024">
        <v>290.83474739660699</v>
      </c>
      <c r="D7024">
        <v>0.13334553308094699</v>
      </c>
      <c r="E7024">
        <v>0</v>
      </c>
      <c r="F7024">
        <v>0.71595234587540602</v>
      </c>
      <c r="G7024">
        <v>419</v>
      </c>
      <c r="H7024">
        <v>4</v>
      </c>
      <c r="I7024">
        <v>239.962643249563</v>
      </c>
      <c r="J7024">
        <v>258.21159700291298</v>
      </c>
      <c r="K7024">
        <v>-17.812020195724799</v>
      </c>
      <c r="L7024">
        <v>-37.064602000000001</v>
      </c>
      <c r="M7024">
        <v>363.44415084796998</v>
      </c>
      <c r="N7024">
        <v>210.78036412929299</v>
      </c>
      <c r="O7024">
        <v>4.6558848978274696</v>
      </c>
      <c r="P7024">
        <v>8.11</v>
      </c>
      <c r="Q7024">
        <v>0</v>
      </c>
      <c r="R7024">
        <v>8.7034957758463296</v>
      </c>
      <c r="S7024">
        <v>260.44069064745798</v>
      </c>
    </row>
    <row r="7025" spans="1:20" hidden="1" x14ac:dyDescent="0.25">
      <c r="A7025">
        <v>3091</v>
      </c>
      <c r="B7025">
        <v>3090</v>
      </c>
      <c r="C7025">
        <v>232.74726762104001</v>
      </c>
      <c r="D7025">
        <v>0.10822908707100901</v>
      </c>
      <c r="E7025">
        <v>0</v>
      </c>
      <c r="F7025">
        <v>-0.41923833302691399</v>
      </c>
      <c r="G7025">
        <v>419</v>
      </c>
      <c r="H7025">
        <v>4</v>
      </c>
      <c r="I7025">
        <v>74.496938270347002</v>
      </c>
      <c r="J7025">
        <v>211.625555379378</v>
      </c>
      <c r="K7025">
        <v>-17.812020195724799</v>
      </c>
      <c r="L7025">
        <v>47.642398999999997</v>
      </c>
      <c r="M7025">
        <v>150.654461800543</v>
      </c>
      <c r="N7025">
        <v>85.6127551498098</v>
      </c>
      <c r="O7025">
        <v>0.14289927398574101</v>
      </c>
      <c r="P7025">
        <v>1.1599999999999999</v>
      </c>
      <c r="Q7025">
        <v>0</v>
      </c>
      <c r="R7025">
        <v>-5.6515579867234402</v>
      </c>
      <c r="S7025">
        <v>252.613147937495</v>
      </c>
    </row>
    <row r="7026" spans="1:20" hidden="1" x14ac:dyDescent="0.25">
      <c r="A7026">
        <v>3092</v>
      </c>
      <c r="B7026">
        <v>333</v>
      </c>
      <c r="C7026">
        <v>268.07465550571197</v>
      </c>
      <c r="D7026">
        <v>9.8966164761974104E-2</v>
      </c>
      <c r="E7026">
        <v>0</v>
      </c>
      <c r="F7026">
        <v>0.21399281606922799</v>
      </c>
      <c r="G7026">
        <v>420</v>
      </c>
      <c r="H7026">
        <v>4</v>
      </c>
      <c r="I7026">
        <v>157.79358321493299</v>
      </c>
      <c r="J7026">
        <v>251.982964854914</v>
      </c>
      <c r="K7026">
        <v>-18.120169954699499</v>
      </c>
      <c r="L7026">
        <v>22.605801</v>
      </c>
      <c r="M7026">
        <v>263.95836589078698</v>
      </c>
      <c r="N7026">
        <v>148.74809005132701</v>
      </c>
      <c r="O7026">
        <v>0.72304510424845503</v>
      </c>
      <c r="P7026">
        <v>7.57</v>
      </c>
      <c r="Q7026">
        <v>0</v>
      </c>
      <c r="R7026">
        <v>-0.67374781697207098</v>
      </c>
      <c r="S7026">
        <v>270.50315132932201</v>
      </c>
    </row>
    <row r="7027" spans="1:20" x14ac:dyDescent="0.25">
      <c r="A7027">
        <v>3092</v>
      </c>
      <c r="B7027">
        <v>1499</v>
      </c>
      <c r="C7027">
        <v>289.08045520219298</v>
      </c>
      <c r="D7027">
        <v>0.12842181382953799</v>
      </c>
      <c r="E7027">
        <v>0</v>
      </c>
      <c r="F7027">
        <v>-0.15391436170894199</v>
      </c>
      <c r="G7027">
        <v>420</v>
      </c>
      <c r="H7027">
        <v>4</v>
      </c>
      <c r="I7027">
        <v>239.99227503440301</v>
      </c>
      <c r="J7027">
        <v>258.62986430627399</v>
      </c>
      <c r="K7027">
        <v>-18.120169954699499</v>
      </c>
      <c r="L7027">
        <v>-39.488300000000002</v>
      </c>
      <c r="M7027">
        <v>354.53134108143303</v>
      </c>
      <c r="N7027">
        <v>204.84178819599501</v>
      </c>
      <c r="O7027">
        <v>5.3220648576129497</v>
      </c>
      <c r="P7027">
        <v>5.98</v>
      </c>
      <c r="Q7027">
        <v>0</v>
      </c>
      <c r="R7027">
        <v>9.0856030217910408</v>
      </c>
      <c r="S7027">
        <v>257.32340077487902</v>
      </c>
      <c r="T7027">
        <f>IF(AND(C7027&gt;=$V$3,B7027=$V$1,A7027&lt;=2004),1,0)</f>
        <v>0</v>
      </c>
    </row>
    <row r="7028" spans="1:20" hidden="1" x14ac:dyDescent="0.25">
      <c r="A7028">
        <v>3092</v>
      </c>
      <c r="B7028">
        <v>1513</v>
      </c>
      <c r="C7028">
        <v>291.175669418295</v>
      </c>
      <c r="D7028">
        <v>0.133585451408961</v>
      </c>
      <c r="E7028">
        <v>0</v>
      </c>
      <c r="F7028">
        <v>-0.15868406607104599</v>
      </c>
      <c r="G7028">
        <v>420</v>
      </c>
      <c r="H7028">
        <v>4</v>
      </c>
      <c r="I7028">
        <v>241.23165384970901</v>
      </c>
      <c r="J7028">
        <v>258.552519024601</v>
      </c>
      <c r="K7028">
        <v>-18.120169954699499</v>
      </c>
      <c r="L7028">
        <v>-37.064602000000001</v>
      </c>
      <c r="M7028">
        <v>365.123189115814</v>
      </c>
      <c r="N7028">
        <v>211.79225927086901</v>
      </c>
      <c r="O7028">
        <v>4.6345221997751196</v>
      </c>
      <c r="P7028">
        <v>8.18</v>
      </c>
      <c r="Q7028">
        <v>0</v>
      </c>
      <c r="R7028">
        <v>8.7590940918009199</v>
      </c>
      <c r="S7028">
        <v>260.58360450302501</v>
      </c>
    </row>
    <row r="7029" spans="1:20" hidden="1" x14ac:dyDescent="0.25">
      <c r="A7029">
        <v>3092</v>
      </c>
      <c r="B7029">
        <v>3090</v>
      </c>
      <c r="C7029">
        <v>232.385202574337</v>
      </c>
      <c r="D7029">
        <v>0.108423815315837</v>
      </c>
      <c r="E7029">
        <v>0</v>
      </c>
      <c r="F7029">
        <v>0.39424416082050501</v>
      </c>
      <c r="G7029">
        <v>420</v>
      </c>
      <c r="H7029">
        <v>4</v>
      </c>
      <c r="I7029">
        <v>73.295196160573497</v>
      </c>
      <c r="J7029">
        <v>211.26349033267499</v>
      </c>
      <c r="K7029">
        <v>-18.120169954699499</v>
      </c>
      <c r="L7029">
        <v>47.642398999999997</v>
      </c>
      <c r="M7029">
        <v>149.75888945770399</v>
      </c>
      <c r="N7029">
        <v>85.118338416472795</v>
      </c>
      <c r="O7029">
        <v>0.152663241954273</v>
      </c>
      <c r="P7029">
        <v>1.07</v>
      </c>
      <c r="Q7029">
        <v>0</v>
      </c>
      <c r="R7029">
        <v>-5.7250375079713196</v>
      </c>
      <c r="S7029">
        <v>252.51973791415799</v>
      </c>
    </row>
    <row r="7030" spans="1:20" hidden="1" x14ac:dyDescent="0.25">
      <c r="A7030">
        <v>3093</v>
      </c>
      <c r="B7030">
        <v>333</v>
      </c>
      <c r="C7030">
        <v>267.98555936549502</v>
      </c>
      <c r="D7030">
        <v>9.9138853303511507E-2</v>
      </c>
      <c r="E7030">
        <v>0</v>
      </c>
      <c r="F7030">
        <v>-0.33085775553918201</v>
      </c>
      <c r="G7030">
        <v>421</v>
      </c>
      <c r="H7030">
        <v>4</v>
      </c>
      <c r="I7030">
        <v>157.79358321493299</v>
      </c>
      <c r="J7030">
        <v>251.893868714696</v>
      </c>
      <c r="K7030">
        <v>-18.120169954699499</v>
      </c>
      <c r="L7030">
        <v>22.605801</v>
      </c>
      <c r="M7030">
        <v>263.55864877216698</v>
      </c>
      <c r="N7030">
        <v>148.54680978376001</v>
      </c>
      <c r="O7030">
        <v>0.72935912726636398</v>
      </c>
      <c r="P7030">
        <v>7.67</v>
      </c>
      <c r="Q7030">
        <v>0</v>
      </c>
      <c r="R7030">
        <v>-0.69985469844000103</v>
      </c>
      <c r="S7030">
        <v>270.49173246200098</v>
      </c>
    </row>
    <row r="7031" spans="1:20" x14ac:dyDescent="0.25">
      <c r="A7031">
        <v>3093</v>
      </c>
      <c r="B7031">
        <v>1499</v>
      </c>
      <c r="C7031">
        <v>289.42975731177501</v>
      </c>
      <c r="D7031">
        <v>0.128645900271456</v>
      </c>
      <c r="E7031">
        <v>0</v>
      </c>
      <c r="F7031">
        <v>0.76705209339472202</v>
      </c>
      <c r="G7031">
        <v>421</v>
      </c>
      <c r="H7031">
        <v>4</v>
      </c>
      <c r="I7031">
        <v>239.99227503440301</v>
      </c>
      <c r="J7031">
        <v>258.97916641585601</v>
      </c>
      <c r="K7031">
        <v>-18.120169954699499</v>
      </c>
      <c r="L7031">
        <v>-39.488300000000002</v>
      </c>
      <c r="M7031">
        <v>356.39300027885201</v>
      </c>
      <c r="N7031">
        <v>205.95304113690199</v>
      </c>
      <c r="O7031">
        <v>5.3017048074336204</v>
      </c>
      <c r="P7031">
        <v>6.05</v>
      </c>
      <c r="Q7031">
        <v>0</v>
      </c>
      <c r="R7031">
        <v>9.1518888084945598</v>
      </c>
      <c r="S7031">
        <v>257.472723490406</v>
      </c>
      <c r="T7031">
        <f>IF(AND(C7031&gt;=$V$3,B7031=$V$1,A7031&lt;=2004),1,0)</f>
        <v>0</v>
      </c>
    </row>
    <row r="7032" spans="1:20" hidden="1" x14ac:dyDescent="0.25">
      <c r="A7032">
        <v>3093</v>
      </c>
      <c r="B7032">
        <v>1513</v>
      </c>
      <c r="C7032">
        <v>291.489747880001</v>
      </c>
      <c r="D7032">
        <v>0.13381854801152099</v>
      </c>
      <c r="E7032">
        <v>0</v>
      </c>
      <c r="F7032">
        <v>0.71122279382021703</v>
      </c>
      <c r="G7032">
        <v>421</v>
      </c>
      <c r="H7032">
        <v>4</v>
      </c>
      <c r="I7032">
        <v>241.23165384970901</v>
      </c>
      <c r="J7032">
        <v>258.866597486307</v>
      </c>
      <c r="K7032">
        <v>-18.120169954699499</v>
      </c>
      <c r="L7032">
        <v>-37.064602000000001</v>
      </c>
      <c r="M7032">
        <v>366.83821914122899</v>
      </c>
      <c r="N7032">
        <v>212.824254229996</v>
      </c>
      <c r="O7032">
        <v>4.6133973438529496</v>
      </c>
      <c r="P7032">
        <v>8.23</v>
      </c>
      <c r="Q7032">
        <v>0</v>
      </c>
      <c r="R7032">
        <v>8.8161569634114194</v>
      </c>
      <c r="S7032">
        <v>260.727449399509</v>
      </c>
    </row>
    <row r="7033" spans="1:20" hidden="1" x14ac:dyDescent="0.25">
      <c r="A7033">
        <v>3093</v>
      </c>
      <c r="B7033">
        <v>3090</v>
      </c>
      <c r="C7033">
        <v>232.03871124342501</v>
      </c>
      <c r="D7033">
        <v>0.10861300674888701</v>
      </c>
      <c r="E7033">
        <v>0</v>
      </c>
      <c r="F7033">
        <v>-0.41262349035399698</v>
      </c>
      <c r="G7033">
        <v>421</v>
      </c>
      <c r="H7033">
        <v>4</v>
      </c>
      <c r="I7033">
        <v>73.295196160573497</v>
      </c>
      <c r="J7033">
        <v>210.916999001763</v>
      </c>
      <c r="K7033">
        <v>-18.120169954699499</v>
      </c>
      <c r="L7033">
        <v>47.642398999999997</v>
      </c>
      <c r="M7033">
        <v>148.82919318846101</v>
      </c>
      <c r="N7033">
        <v>84.603923973165706</v>
      </c>
      <c r="O7033">
        <v>0.16258271007529501</v>
      </c>
      <c r="P7033">
        <v>0.98</v>
      </c>
      <c r="Q7033">
        <v>0</v>
      </c>
      <c r="R7033">
        <v>-5.8024597042683199</v>
      </c>
      <c r="S7033">
        <v>252.42506466605499</v>
      </c>
    </row>
    <row r="7034" spans="1:20" hidden="1" x14ac:dyDescent="0.25">
      <c r="A7034">
        <v>3094</v>
      </c>
      <c r="B7034">
        <v>333</v>
      </c>
      <c r="C7034">
        <v>267.88855796907399</v>
      </c>
      <c r="D7034">
        <v>9.9329867290887303E-2</v>
      </c>
      <c r="E7034">
        <v>0</v>
      </c>
      <c r="F7034">
        <v>0.209448501837008</v>
      </c>
      <c r="G7034">
        <v>422</v>
      </c>
      <c r="H7034">
        <v>4</v>
      </c>
      <c r="I7034">
        <v>156.98946789436201</v>
      </c>
      <c r="J7034">
        <v>251.79686731827499</v>
      </c>
      <c r="K7034">
        <v>-18.422800134371901</v>
      </c>
      <c r="L7034">
        <v>22.605801</v>
      </c>
      <c r="M7034">
        <v>263.20844253156798</v>
      </c>
      <c r="N7034">
        <v>148.375876389452</v>
      </c>
      <c r="O7034">
        <v>0.73595307720974801</v>
      </c>
      <c r="P7034">
        <v>7.78</v>
      </c>
      <c r="Q7034">
        <v>0</v>
      </c>
      <c r="R7034">
        <v>-0.72224007949338598</v>
      </c>
      <c r="S7034">
        <v>270.47994835358401</v>
      </c>
    </row>
    <row r="7035" spans="1:20" x14ac:dyDescent="0.25">
      <c r="A7035">
        <v>3094</v>
      </c>
      <c r="B7035">
        <v>1499</v>
      </c>
      <c r="C7035">
        <v>289.78594621603798</v>
      </c>
      <c r="D7035">
        <v>0.12889376642636499</v>
      </c>
      <c r="E7035">
        <v>0</v>
      </c>
      <c r="F7035">
        <v>-0.18246695493881199</v>
      </c>
      <c r="G7035">
        <v>422</v>
      </c>
      <c r="H7035">
        <v>4</v>
      </c>
      <c r="I7035">
        <v>241.32949061047401</v>
      </c>
      <c r="J7035">
        <v>259.33535532011899</v>
      </c>
      <c r="K7035">
        <v>-18.422800134371901</v>
      </c>
      <c r="L7035">
        <v>-39.488300000000002</v>
      </c>
      <c r="M7035">
        <v>358.11867408603098</v>
      </c>
      <c r="N7035">
        <v>206.989820589098</v>
      </c>
      <c r="O7035">
        <v>5.2831493443797797</v>
      </c>
      <c r="P7035">
        <v>6.12</v>
      </c>
      <c r="Q7035">
        <v>0</v>
      </c>
      <c r="R7035">
        <v>9.2095197573146201</v>
      </c>
      <c r="S7035">
        <v>257.62298651562901</v>
      </c>
      <c r="T7035">
        <f>IF(AND(C7035&gt;=$V$3,B7035=$V$1,A7035&lt;=2004),1,0)</f>
        <v>0</v>
      </c>
    </row>
    <row r="7036" spans="1:20" hidden="1" x14ac:dyDescent="0.25">
      <c r="A7036">
        <v>3094</v>
      </c>
      <c r="B7036">
        <v>1513</v>
      </c>
      <c r="C7036">
        <v>291.81027383242701</v>
      </c>
      <c r="D7036">
        <v>0.13407638047164</v>
      </c>
      <c r="E7036">
        <v>0</v>
      </c>
      <c r="F7036">
        <v>-0.170827805678472</v>
      </c>
      <c r="G7036">
        <v>422</v>
      </c>
      <c r="H7036">
        <v>4</v>
      </c>
      <c r="I7036">
        <v>242.472437453401</v>
      </c>
      <c r="J7036">
        <v>259.18712343873301</v>
      </c>
      <c r="K7036">
        <v>-18.422800134371901</v>
      </c>
      <c r="L7036">
        <v>-37.064602000000001</v>
      </c>
      <c r="M7036">
        <v>368.42355126115501</v>
      </c>
      <c r="N7036">
        <v>213.785251921514</v>
      </c>
      <c r="O7036">
        <v>4.5933540019424699</v>
      </c>
      <c r="P7036">
        <v>8.2799999999999994</v>
      </c>
      <c r="Q7036">
        <v>0</v>
      </c>
      <c r="R7036">
        <v>8.8652156273360596</v>
      </c>
      <c r="S7036">
        <v>260.87209473982199</v>
      </c>
    </row>
    <row r="7037" spans="1:20" hidden="1" x14ac:dyDescent="0.25">
      <c r="A7037">
        <v>3094</v>
      </c>
      <c r="B7037">
        <v>3090</v>
      </c>
      <c r="C7037">
        <v>231.67764410852999</v>
      </c>
      <c r="D7037">
        <v>0.108822274889568</v>
      </c>
      <c r="E7037">
        <v>0</v>
      </c>
      <c r="F7037">
        <v>0.386185184038698</v>
      </c>
      <c r="G7037">
        <v>422</v>
      </c>
      <c r="H7037">
        <v>4</v>
      </c>
      <c r="I7037">
        <v>72.112940422392498</v>
      </c>
      <c r="J7037">
        <v>210.55593186686801</v>
      </c>
      <c r="K7037">
        <v>-18.422800134371901</v>
      </c>
      <c r="L7037">
        <v>47.642398999999997</v>
      </c>
      <c r="M7037">
        <v>147.94354632788199</v>
      </c>
      <c r="N7037">
        <v>84.115837753880299</v>
      </c>
      <c r="O7037">
        <v>0.17212216083953</v>
      </c>
      <c r="P7037">
        <v>0.89</v>
      </c>
      <c r="Q7037">
        <v>0</v>
      </c>
      <c r="R7037">
        <v>-5.8750297563527401</v>
      </c>
      <c r="S7037">
        <v>252.329207361035</v>
      </c>
    </row>
    <row r="7038" spans="1:20" hidden="1" x14ac:dyDescent="0.25">
      <c r="A7038">
        <v>3095</v>
      </c>
      <c r="B7038">
        <v>333</v>
      </c>
      <c r="C7038">
        <v>267.80372601476199</v>
      </c>
      <c r="D7038">
        <v>9.9517192162758505E-2</v>
      </c>
      <c r="E7038">
        <v>0</v>
      </c>
      <c r="F7038">
        <v>-0.322427055819479</v>
      </c>
      <c r="G7038">
        <v>423</v>
      </c>
      <c r="H7038">
        <v>4</v>
      </c>
      <c r="I7038">
        <v>156.98946789436201</v>
      </c>
      <c r="J7038">
        <v>251.71203536396399</v>
      </c>
      <c r="K7038">
        <v>-18.422800134371901</v>
      </c>
      <c r="L7038">
        <v>22.605801</v>
      </c>
      <c r="M7038">
        <v>262.82756040390302</v>
      </c>
      <c r="N7038">
        <v>148.18703565629801</v>
      </c>
      <c r="O7038">
        <v>0.74178044246519104</v>
      </c>
      <c r="P7038">
        <v>7.88</v>
      </c>
      <c r="Q7038">
        <v>0</v>
      </c>
      <c r="R7038">
        <v>-0.74679837554588802</v>
      </c>
      <c r="S7038">
        <v>270.46776355067402</v>
      </c>
    </row>
    <row r="7039" spans="1:20" x14ac:dyDescent="0.25">
      <c r="A7039">
        <v>3095</v>
      </c>
      <c r="B7039">
        <v>1499</v>
      </c>
      <c r="C7039">
        <v>290.11480800073798</v>
      </c>
      <c r="D7039">
        <v>0.129136845461295</v>
      </c>
      <c r="E7039">
        <v>0</v>
      </c>
      <c r="F7039">
        <v>0.72403357450376504</v>
      </c>
      <c r="G7039">
        <v>423</v>
      </c>
      <c r="H7039">
        <v>4</v>
      </c>
      <c r="I7039">
        <v>241.32949061047401</v>
      </c>
      <c r="J7039">
        <v>259.66421710482001</v>
      </c>
      <c r="K7039">
        <v>-18.422800134371901</v>
      </c>
      <c r="L7039">
        <v>-39.488300000000002</v>
      </c>
      <c r="M7039">
        <v>359.884816761639</v>
      </c>
      <c r="N7039">
        <v>208.04956099381599</v>
      </c>
      <c r="O7039">
        <v>5.2648626740063396</v>
      </c>
      <c r="P7039">
        <v>6.18</v>
      </c>
      <c r="Q7039">
        <v>0</v>
      </c>
      <c r="R7039">
        <v>9.2688643905546098</v>
      </c>
      <c r="S7039">
        <v>257.77421781111502</v>
      </c>
      <c r="T7039">
        <f>IF(AND(C7039&gt;=$V$3,B7039=$V$1,A7039&lt;=2004),1,0)</f>
        <v>0</v>
      </c>
    </row>
    <row r="7040" spans="1:20" hidden="1" x14ac:dyDescent="0.25">
      <c r="A7040">
        <v>3095</v>
      </c>
      <c r="B7040">
        <v>1513</v>
      </c>
      <c r="C7040">
        <v>292.10546757660899</v>
      </c>
      <c r="D7040">
        <v>0.13432923332927199</v>
      </c>
      <c r="E7040">
        <v>0</v>
      </c>
      <c r="F7040">
        <v>0.67117943980569905</v>
      </c>
      <c r="G7040">
        <v>423</v>
      </c>
      <c r="H7040">
        <v>4</v>
      </c>
      <c r="I7040">
        <v>242.472437453401</v>
      </c>
      <c r="J7040">
        <v>259.48231718291402</v>
      </c>
      <c r="K7040">
        <v>-18.422800134371901</v>
      </c>
      <c r="L7040">
        <v>-37.064602000000001</v>
      </c>
      <c r="M7040">
        <v>370.04671958434199</v>
      </c>
      <c r="N7040">
        <v>214.76771382621499</v>
      </c>
      <c r="O7040">
        <v>4.5735670355682299</v>
      </c>
      <c r="P7040">
        <v>8.32</v>
      </c>
      <c r="Q7040">
        <v>0</v>
      </c>
      <c r="R7040">
        <v>8.9159016822821897</v>
      </c>
      <c r="S7040">
        <v>261.01756707656398</v>
      </c>
    </row>
    <row r="7041" spans="1:20" hidden="1" x14ac:dyDescent="0.25">
      <c r="A7041">
        <v>3095</v>
      </c>
      <c r="B7041">
        <v>3090</v>
      </c>
      <c r="C7041">
        <v>231.33157652569801</v>
      </c>
      <c r="D7041">
        <v>0.10902750136632</v>
      </c>
      <c r="E7041">
        <v>0</v>
      </c>
      <c r="F7041">
        <v>-0.39741108328682401</v>
      </c>
      <c r="G7041">
        <v>423</v>
      </c>
      <c r="H7041">
        <v>4</v>
      </c>
      <c r="I7041">
        <v>72.112940422392498</v>
      </c>
      <c r="J7041">
        <v>210.209864284036</v>
      </c>
      <c r="K7041">
        <v>-18.422800134371901</v>
      </c>
      <c r="L7041">
        <v>47.642398999999997</v>
      </c>
      <c r="M7041">
        <v>147.02485479245499</v>
      </c>
      <c r="N7041">
        <v>83.608462770214302</v>
      </c>
      <c r="O7041">
        <v>0.18178734721095399</v>
      </c>
      <c r="P7041">
        <v>0.79</v>
      </c>
      <c r="Q7041">
        <v>0</v>
      </c>
      <c r="R7041">
        <v>-5.9514591015077203</v>
      </c>
      <c r="S7041">
        <v>252.23210303066301</v>
      </c>
    </row>
    <row r="7042" spans="1:20" hidden="1" x14ac:dyDescent="0.25">
      <c r="A7042">
        <v>3096</v>
      </c>
      <c r="B7042">
        <v>333</v>
      </c>
      <c r="C7042">
        <v>267.71064560180702</v>
      </c>
      <c r="D7042">
        <v>9.9690490833634904E-2</v>
      </c>
      <c r="E7042">
        <v>0</v>
      </c>
      <c r="F7042">
        <v>0.21854159500693501</v>
      </c>
      <c r="G7042">
        <v>424</v>
      </c>
      <c r="H7042">
        <v>4</v>
      </c>
      <c r="I7042">
        <v>156.189704350466</v>
      </c>
      <c r="J7042">
        <v>251.61895495100799</v>
      </c>
      <c r="K7042">
        <v>-18.719818550657699</v>
      </c>
      <c r="L7042">
        <v>22.605801</v>
      </c>
      <c r="M7042">
        <v>262.49480133057602</v>
      </c>
      <c r="N7042">
        <v>148.02329536687299</v>
      </c>
      <c r="O7042">
        <v>0.74812911090984402</v>
      </c>
      <c r="P7042">
        <v>7.99</v>
      </c>
      <c r="Q7042">
        <v>0</v>
      </c>
      <c r="R7042">
        <v>-0.767734153875128</v>
      </c>
      <c r="S7042">
        <v>270.45523715846599</v>
      </c>
    </row>
    <row r="7043" spans="1:20" x14ac:dyDescent="0.25">
      <c r="A7043">
        <v>3096</v>
      </c>
      <c r="B7043">
        <v>1499</v>
      </c>
      <c r="C7043">
        <v>290.45107236081799</v>
      </c>
      <c r="D7043">
        <v>0.12936172362750201</v>
      </c>
      <c r="E7043">
        <v>0</v>
      </c>
      <c r="F7043">
        <v>-0.19613252613879101</v>
      </c>
      <c r="G7043">
        <v>424</v>
      </c>
      <c r="H7043">
        <v>4</v>
      </c>
      <c r="I7043">
        <v>242.63716024283701</v>
      </c>
      <c r="J7043">
        <v>260.00048146490002</v>
      </c>
      <c r="K7043">
        <v>-18.719818550657699</v>
      </c>
      <c r="L7043">
        <v>-39.488300000000002</v>
      </c>
      <c r="M7043">
        <v>361.52125198990399</v>
      </c>
      <c r="N7043">
        <v>209.03171553078499</v>
      </c>
      <c r="O7043">
        <v>5.2483080374927003</v>
      </c>
      <c r="P7043">
        <v>6.24</v>
      </c>
      <c r="Q7043">
        <v>0</v>
      </c>
      <c r="R7043">
        <v>9.3200547328456107</v>
      </c>
      <c r="S7043">
        <v>257.92628433100998</v>
      </c>
      <c r="T7043">
        <f>IF(AND(C7043&gt;=$V$3,B7043=$V$1,A7043&lt;=2004),1,0)</f>
        <v>0</v>
      </c>
    </row>
    <row r="7044" spans="1:20" hidden="1" x14ac:dyDescent="0.25">
      <c r="A7044">
        <v>3096</v>
      </c>
      <c r="B7044">
        <v>1513</v>
      </c>
      <c r="C7044">
        <v>292.40752164771698</v>
      </c>
      <c r="D7044">
        <v>0.13456315349010001</v>
      </c>
      <c r="E7044">
        <v>0</v>
      </c>
      <c r="F7044">
        <v>-0.18176587804372701</v>
      </c>
      <c r="G7044">
        <v>424</v>
      </c>
      <c r="H7044">
        <v>4</v>
      </c>
      <c r="I7044">
        <v>243.684498510033</v>
      </c>
      <c r="J7044">
        <v>259.78437125402201</v>
      </c>
      <c r="K7044">
        <v>-18.719818550657699</v>
      </c>
      <c r="L7044">
        <v>-37.064602000000001</v>
      </c>
      <c r="M7044">
        <v>371.54634247430698</v>
      </c>
      <c r="N7044">
        <v>215.675719562626</v>
      </c>
      <c r="O7044">
        <v>4.5546823780607903</v>
      </c>
      <c r="P7044">
        <v>8.36</v>
      </c>
      <c r="Q7044">
        <v>0</v>
      </c>
      <c r="R7044">
        <v>8.95904906159201</v>
      </c>
      <c r="S7044">
        <v>261.16374340829299</v>
      </c>
    </row>
    <row r="7045" spans="1:20" hidden="1" x14ac:dyDescent="0.25">
      <c r="A7045">
        <v>3096</v>
      </c>
      <c r="B7045">
        <v>3090</v>
      </c>
      <c r="C7045">
        <v>230.97122036903099</v>
      </c>
      <c r="D7045">
        <v>0.109217361235405</v>
      </c>
      <c r="E7045">
        <v>0</v>
      </c>
      <c r="F7045">
        <v>0.37857503829300498</v>
      </c>
      <c r="G7045">
        <v>424</v>
      </c>
      <c r="H7045">
        <v>4</v>
      </c>
      <c r="I7045">
        <v>70.950725741825394</v>
      </c>
      <c r="J7045">
        <v>209.84950812736901</v>
      </c>
      <c r="K7045">
        <v>-18.719818550657699</v>
      </c>
      <c r="L7045">
        <v>47.642398999999997</v>
      </c>
      <c r="M7045">
        <v>146.14834992483301</v>
      </c>
      <c r="N7045">
        <v>83.123765791870497</v>
      </c>
      <c r="O7045">
        <v>0.192360469350388</v>
      </c>
      <c r="P7045">
        <v>0.7</v>
      </c>
      <c r="Q7045">
        <v>0</v>
      </c>
      <c r="R7045">
        <v>-6.0232064359191302</v>
      </c>
      <c r="S7045">
        <v>252.13382806688099</v>
      </c>
    </row>
    <row r="7046" spans="1:20" hidden="1" x14ac:dyDescent="0.25">
      <c r="A7046">
        <v>3097</v>
      </c>
      <c r="B7046">
        <v>333</v>
      </c>
      <c r="C7046">
        <v>267.61009465705501</v>
      </c>
      <c r="D7046">
        <v>9.9875220722221797E-2</v>
      </c>
      <c r="E7046">
        <v>0</v>
      </c>
      <c r="F7046">
        <v>0.19793059377295899</v>
      </c>
      <c r="G7046">
        <v>425</v>
      </c>
      <c r="H7046">
        <v>4</v>
      </c>
      <c r="I7046">
        <v>155.394962587029</v>
      </c>
      <c r="J7046">
        <v>251.51840400625599</v>
      </c>
      <c r="K7046">
        <v>-19.011134728870001</v>
      </c>
      <c r="L7046">
        <v>22.605801</v>
      </c>
      <c r="M7046">
        <v>262.13005077975703</v>
      </c>
      <c r="N7046">
        <v>147.84299519152401</v>
      </c>
      <c r="O7046">
        <v>0.75408300891249402</v>
      </c>
      <c r="P7046">
        <v>8.1</v>
      </c>
      <c r="Q7046">
        <v>0</v>
      </c>
      <c r="R7046">
        <v>-0.79094856888472098</v>
      </c>
      <c r="S7046">
        <v>270.44233199860003</v>
      </c>
    </row>
    <row r="7047" spans="1:20" x14ac:dyDescent="0.25">
      <c r="A7047">
        <v>3097</v>
      </c>
      <c r="B7047">
        <v>1499</v>
      </c>
      <c r="C7047">
        <v>290.79259753858997</v>
      </c>
      <c r="D7047">
        <v>0.12960143532511001</v>
      </c>
      <c r="E7047">
        <v>0</v>
      </c>
      <c r="F7047">
        <v>-0.13938654105766901</v>
      </c>
      <c r="G7047">
        <v>425</v>
      </c>
      <c r="H7047">
        <v>4</v>
      </c>
      <c r="I7047">
        <v>243.914716130383</v>
      </c>
      <c r="J7047">
        <v>260.342006642672</v>
      </c>
      <c r="K7047">
        <v>-19.011134728870001</v>
      </c>
      <c r="L7047">
        <v>-39.488300000000002</v>
      </c>
      <c r="M7047">
        <v>363.20028704195602</v>
      </c>
      <c r="N7047">
        <v>210.04118221034199</v>
      </c>
      <c r="O7047">
        <v>5.2319498504688804</v>
      </c>
      <c r="P7047">
        <v>6.28</v>
      </c>
      <c r="Q7047">
        <v>0</v>
      </c>
      <c r="R7047">
        <v>9.3731376834700395</v>
      </c>
      <c r="S7047">
        <v>258.07921695521401</v>
      </c>
      <c r="T7047">
        <f>IF(AND(C7047&gt;=$V$3,B7047=$V$1,A7047&lt;=2004),1,0)</f>
        <v>0</v>
      </c>
    </row>
    <row r="7048" spans="1:20" hidden="1" x14ac:dyDescent="0.25">
      <c r="A7048">
        <v>3097</v>
      </c>
      <c r="B7048">
        <v>1513</v>
      </c>
      <c r="C7048">
        <v>292.71514200112301</v>
      </c>
      <c r="D7048">
        <v>0.13481250361511399</v>
      </c>
      <c r="E7048">
        <v>0</v>
      </c>
      <c r="F7048">
        <v>-0.14748006202182901</v>
      </c>
      <c r="G7048">
        <v>425</v>
      </c>
      <c r="H7048">
        <v>4</v>
      </c>
      <c r="I7048">
        <v>244.86735048177599</v>
      </c>
      <c r="J7048">
        <v>260.09199160742901</v>
      </c>
      <c r="K7048">
        <v>-19.011134728870001</v>
      </c>
      <c r="L7048">
        <v>-37.064602000000001</v>
      </c>
      <c r="M7048">
        <v>373.085530088035</v>
      </c>
      <c r="N7048">
        <v>216.60944714349301</v>
      </c>
      <c r="O7048">
        <v>4.5362974048435403</v>
      </c>
      <c r="P7048">
        <v>8.4</v>
      </c>
      <c r="Q7048">
        <v>0</v>
      </c>
      <c r="R7048">
        <v>9.0039705999474897</v>
      </c>
      <c r="S7048">
        <v>261.31065268228502</v>
      </c>
    </row>
    <row r="7049" spans="1:20" hidden="1" x14ac:dyDescent="0.25">
      <c r="A7049">
        <v>3097</v>
      </c>
      <c r="B7049">
        <v>3090</v>
      </c>
      <c r="C7049">
        <v>230.597387390324</v>
      </c>
      <c r="D7049">
        <v>0.109419744740633</v>
      </c>
      <c r="E7049">
        <v>0</v>
      </c>
      <c r="F7049">
        <v>0.357067836436606</v>
      </c>
      <c r="G7049">
        <v>425</v>
      </c>
      <c r="H7049">
        <v>4</v>
      </c>
      <c r="I7049">
        <v>69.809088862633104</v>
      </c>
      <c r="J7049">
        <v>209.47567514866199</v>
      </c>
      <c r="K7049">
        <v>-19.011134728870001</v>
      </c>
      <c r="L7049">
        <v>47.642398999999997</v>
      </c>
      <c r="M7049">
        <v>145.23982672189899</v>
      </c>
      <c r="N7049">
        <v>82.621574429501194</v>
      </c>
      <c r="O7049">
        <v>0.20263227364882899</v>
      </c>
      <c r="P7049">
        <v>0.6</v>
      </c>
      <c r="Q7049">
        <v>0</v>
      </c>
      <c r="R7049">
        <v>-6.09873415658884</v>
      </c>
      <c r="S7049">
        <v>252.034320788701</v>
      </c>
    </row>
    <row r="7050" spans="1:20" hidden="1" x14ac:dyDescent="0.25">
      <c r="A7050">
        <v>3098</v>
      </c>
      <c r="B7050">
        <v>333</v>
      </c>
      <c r="C7050">
        <v>267.522622142172</v>
      </c>
      <c r="D7050">
        <v>0.100045077338575</v>
      </c>
      <c r="E7050">
        <v>0</v>
      </c>
      <c r="F7050">
        <v>-0.34651059627179098</v>
      </c>
      <c r="G7050">
        <v>426</v>
      </c>
      <c r="H7050">
        <v>4</v>
      </c>
      <c r="I7050">
        <v>155.394962587029</v>
      </c>
      <c r="J7050">
        <v>251.430931491374</v>
      </c>
      <c r="K7050">
        <v>-19.011134728870001</v>
      </c>
      <c r="L7050">
        <v>22.605801</v>
      </c>
      <c r="M7050">
        <v>261.73645300835602</v>
      </c>
      <c r="N7050">
        <v>147.64428454844699</v>
      </c>
      <c r="O7050">
        <v>0.76044832580473698</v>
      </c>
      <c r="P7050">
        <v>8.2200000000000006</v>
      </c>
      <c r="Q7050">
        <v>0</v>
      </c>
      <c r="R7050">
        <v>-0.81620671994056804</v>
      </c>
      <c r="S7050">
        <v>270.42901472536801</v>
      </c>
    </row>
    <row r="7051" spans="1:20" x14ac:dyDescent="0.25">
      <c r="A7051">
        <v>3098</v>
      </c>
      <c r="B7051">
        <v>1499</v>
      </c>
      <c r="C7051">
        <v>291.10715265253299</v>
      </c>
      <c r="D7051">
        <v>0.129821846965953</v>
      </c>
      <c r="E7051">
        <v>0</v>
      </c>
      <c r="F7051">
        <v>0.71457361537417396</v>
      </c>
      <c r="G7051">
        <v>426</v>
      </c>
      <c r="H7051">
        <v>4</v>
      </c>
      <c r="I7051">
        <v>243.914716130383</v>
      </c>
      <c r="J7051">
        <v>260.65656175661502</v>
      </c>
      <c r="K7051">
        <v>-19.011134728870001</v>
      </c>
      <c r="L7051">
        <v>-39.488300000000002</v>
      </c>
      <c r="M7051">
        <v>364.91157003768399</v>
      </c>
      <c r="N7051">
        <v>211.06649164626799</v>
      </c>
      <c r="O7051">
        <v>5.2176992335166998</v>
      </c>
      <c r="P7051">
        <v>6.32</v>
      </c>
      <c r="Q7051">
        <v>0</v>
      </c>
      <c r="R7051">
        <v>9.4274871220904402</v>
      </c>
      <c r="S7051">
        <v>258.23303634781399</v>
      </c>
      <c r="T7051">
        <f>IF(AND(C7051&gt;=$V$3,B7051=$V$1,A7051&lt;=2004),1,0)</f>
        <v>0</v>
      </c>
    </row>
    <row r="7052" spans="1:20" hidden="1" x14ac:dyDescent="0.25">
      <c r="A7052">
        <v>3098</v>
      </c>
      <c r="B7052">
        <v>1513</v>
      </c>
      <c r="C7052">
        <v>292.99755143464603</v>
      </c>
      <c r="D7052">
        <v>0.13504177765867201</v>
      </c>
      <c r="E7052">
        <v>0</v>
      </c>
      <c r="F7052">
        <v>0.66796614007528399</v>
      </c>
      <c r="G7052">
        <v>426</v>
      </c>
      <c r="H7052">
        <v>4</v>
      </c>
      <c r="I7052">
        <v>244.86735048177599</v>
      </c>
      <c r="J7052">
        <v>260.37440104095202</v>
      </c>
      <c r="K7052">
        <v>-19.011134728870001</v>
      </c>
      <c r="L7052">
        <v>-37.064602000000001</v>
      </c>
      <c r="M7052">
        <v>374.65799222628101</v>
      </c>
      <c r="N7052">
        <v>217.55953167632501</v>
      </c>
      <c r="O7052">
        <v>4.5170233019079502</v>
      </c>
      <c r="P7052">
        <v>8.42</v>
      </c>
      <c r="Q7052">
        <v>0</v>
      </c>
      <c r="R7052">
        <v>9.0502850316735106</v>
      </c>
      <c r="S7052">
        <v>261.45831762506401</v>
      </c>
    </row>
    <row r="7053" spans="1:20" hidden="1" x14ac:dyDescent="0.25">
      <c r="A7053">
        <v>3098</v>
      </c>
      <c r="B7053">
        <v>3090</v>
      </c>
      <c r="C7053">
        <v>230.23894134597299</v>
      </c>
      <c r="D7053">
        <v>0.109605833617028</v>
      </c>
      <c r="E7053">
        <v>0</v>
      </c>
      <c r="F7053">
        <v>-0.40767485963593503</v>
      </c>
      <c r="G7053">
        <v>426</v>
      </c>
      <c r="H7053">
        <v>4</v>
      </c>
      <c r="I7053">
        <v>69.809088862633104</v>
      </c>
      <c r="J7053">
        <v>209.11722910431101</v>
      </c>
      <c r="K7053">
        <v>-19.011134728870001</v>
      </c>
      <c r="L7053">
        <v>47.642398999999997</v>
      </c>
      <c r="M7053">
        <v>144.301809227658</v>
      </c>
      <c r="N7053">
        <v>82.101241606544306</v>
      </c>
      <c r="O7053">
        <v>0.213566064806476</v>
      </c>
      <c r="P7053">
        <v>0.5</v>
      </c>
      <c r="Q7053">
        <v>0</v>
      </c>
      <c r="R7053">
        <v>-6.17779055378353</v>
      </c>
      <c r="S7053">
        <v>251.93352362204399</v>
      </c>
    </row>
    <row r="7054" spans="1:20" hidden="1" x14ac:dyDescent="0.25">
      <c r="A7054">
        <v>3099</v>
      </c>
      <c r="B7054">
        <v>333</v>
      </c>
      <c r="C7054">
        <v>267.42809761644901</v>
      </c>
      <c r="D7054">
        <v>0.100224834696708</v>
      </c>
      <c r="E7054">
        <v>0</v>
      </c>
      <c r="F7054">
        <v>0.186841962538914</v>
      </c>
      <c r="G7054">
        <v>427</v>
      </c>
      <c r="H7054">
        <v>4</v>
      </c>
      <c r="I7054">
        <v>154.60590757462199</v>
      </c>
      <c r="J7054">
        <v>251.33640696565001</v>
      </c>
      <c r="K7054">
        <v>-19.296659931278899</v>
      </c>
      <c r="L7054">
        <v>22.605801</v>
      </c>
      <c r="M7054">
        <v>261.394410261404</v>
      </c>
      <c r="N7054">
        <v>147.47591848339999</v>
      </c>
      <c r="O7054">
        <v>0.76637664678693196</v>
      </c>
      <c r="P7054">
        <v>8.35</v>
      </c>
      <c r="Q7054">
        <v>0</v>
      </c>
      <c r="R7054">
        <v>-0.83757710640701299</v>
      </c>
      <c r="S7054">
        <v>270.41534877174797</v>
      </c>
    </row>
    <row r="7055" spans="1:20" x14ac:dyDescent="0.25">
      <c r="A7055">
        <v>3099</v>
      </c>
      <c r="B7055">
        <v>1499</v>
      </c>
      <c r="C7055">
        <v>291.42736467598098</v>
      </c>
      <c r="D7055">
        <v>0.13005510614131099</v>
      </c>
      <c r="E7055">
        <v>0</v>
      </c>
      <c r="F7055">
        <v>-0.14988098753116699</v>
      </c>
      <c r="G7055">
        <v>427</v>
      </c>
      <c r="H7055">
        <v>4</v>
      </c>
      <c r="I7055">
        <v>245.16159956254299</v>
      </c>
      <c r="J7055">
        <v>260.97677378006301</v>
      </c>
      <c r="K7055">
        <v>-19.296659931278899</v>
      </c>
      <c r="L7055">
        <v>-39.488300000000002</v>
      </c>
      <c r="M7055">
        <v>366.49305708666401</v>
      </c>
      <c r="N7055">
        <v>212.019093387064</v>
      </c>
      <c r="O7055">
        <v>5.2045198100232204</v>
      </c>
      <c r="P7055">
        <v>6.34</v>
      </c>
      <c r="Q7055">
        <v>0</v>
      </c>
      <c r="R7055">
        <v>9.4738086552366596</v>
      </c>
      <c r="S7055">
        <v>258.38761152506902</v>
      </c>
      <c r="T7055">
        <f>IF(AND(C7055&gt;=$V$3,B7055=$V$1,A7055&lt;=2004),1,0)</f>
        <v>0</v>
      </c>
    </row>
    <row r="7056" spans="1:20" hidden="1" x14ac:dyDescent="0.25">
      <c r="A7056">
        <v>3099</v>
      </c>
      <c r="B7056">
        <v>1513</v>
      </c>
      <c r="C7056">
        <v>293.285714649196</v>
      </c>
      <c r="D7056">
        <v>0.13528441581574399</v>
      </c>
      <c r="E7056">
        <v>0</v>
      </c>
      <c r="F7056">
        <v>-0.152447830046337</v>
      </c>
      <c r="G7056">
        <v>427</v>
      </c>
      <c r="H7056">
        <v>4</v>
      </c>
      <c r="I7056">
        <v>246.020516090531</v>
      </c>
      <c r="J7056">
        <v>260.66256425550199</v>
      </c>
      <c r="K7056">
        <v>-19.296659931278899</v>
      </c>
      <c r="L7056">
        <v>-37.064602000000001</v>
      </c>
      <c r="M7056">
        <v>376.10595520897999</v>
      </c>
      <c r="N7056">
        <v>218.43974838392501</v>
      </c>
      <c r="O7056">
        <v>4.4992837413315998</v>
      </c>
      <c r="P7056">
        <v>8.44</v>
      </c>
      <c r="Q7056">
        <v>0</v>
      </c>
      <c r="R7056">
        <v>9.0891162966975703</v>
      </c>
      <c r="S7056">
        <v>261.60661614087502</v>
      </c>
    </row>
    <row r="7057" spans="1:20" hidden="1" x14ac:dyDescent="0.25">
      <c r="A7057">
        <v>3099</v>
      </c>
      <c r="B7057">
        <v>3090</v>
      </c>
      <c r="C7057">
        <v>229.86726644487399</v>
      </c>
      <c r="D7057">
        <v>0.109802769394491</v>
      </c>
      <c r="E7057">
        <v>0</v>
      </c>
      <c r="F7057">
        <v>0.350498042253921</v>
      </c>
      <c r="G7057">
        <v>427</v>
      </c>
      <c r="H7057">
        <v>4</v>
      </c>
      <c r="I7057">
        <v>68.688548117437705</v>
      </c>
      <c r="J7057">
        <v>208.74555420321201</v>
      </c>
      <c r="K7057">
        <v>-19.296659931278899</v>
      </c>
      <c r="L7057">
        <v>47.642398999999997</v>
      </c>
      <c r="M7057">
        <v>143.40667445194501</v>
      </c>
      <c r="N7057">
        <v>81.605891752953198</v>
      </c>
      <c r="O7057">
        <v>0.224387568046341</v>
      </c>
      <c r="P7057">
        <v>0.4</v>
      </c>
      <c r="Q7057">
        <v>0</v>
      </c>
      <c r="R7057">
        <v>-6.2520409502015104</v>
      </c>
      <c r="S7057">
        <v>251.83151498188201</v>
      </c>
    </row>
    <row r="7058" spans="1:20" hidden="1" x14ac:dyDescent="0.25">
      <c r="A7058">
        <v>3100</v>
      </c>
      <c r="B7058">
        <v>333</v>
      </c>
      <c r="C7058">
        <v>267.34657054563598</v>
      </c>
      <c r="D7058">
        <v>0.100405576154547</v>
      </c>
      <c r="E7058">
        <v>0</v>
      </c>
      <c r="F7058">
        <v>-0.34436521994621699</v>
      </c>
      <c r="G7058">
        <v>428</v>
      </c>
      <c r="H7058">
        <v>4</v>
      </c>
      <c r="I7058">
        <v>154.60590757462199</v>
      </c>
      <c r="J7058">
        <v>251.25487989483699</v>
      </c>
      <c r="K7058">
        <v>-19.296659931278899</v>
      </c>
      <c r="L7058">
        <v>22.605801</v>
      </c>
      <c r="M7058">
        <v>261.02516910751399</v>
      </c>
      <c r="N7058">
        <v>147.29224679531799</v>
      </c>
      <c r="O7058">
        <v>0.77187021895366903</v>
      </c>
      <c r="P7058">
        <v>8.48</v>
      </c>
      <c r="Q7058">
        <v>0</v>
      </c>
      <c r="R7058">
        <v>-0.860879288377285</v>
      </c>
      <c r="S7058">
        <v>270.40130261846002</v>
      </c>
    </row>
    <row r="7059" spans="1:20" x14ac:dyDescent="0.25">
      <c r="A7059">
        <v>3100</v>
      </c>
      <c r="B7059">
        <v>1499</v>
      </c>
      <c r="C7059">
        <v>291.72146494754003</v>
      </c>
      <c r="D7059">
        <v>0.130289642317443</v>
      </c>
      <c r="E7059">
        <v>0</v>
      </c>
      <c r="F7059">
        <v>0.69183267222049505</v>
      </c>
      <c r="G7059">
        <v>428</v>
      </c>
      <c r="H7059">
        <v>4</v>
      </c>
      <c r="I7059">
        <v>245.16159956254299</v>
      </c>
      <c r="J7059">
        <v>261.270874051622</v>
      </c>
      <c r="K7059">
        <v>-19.296659931278899</v>
      </c>
      <c r="L7059">
        <v>-39.488300000000002</v>
      </c>
      <c r="M7059">
        <v>368.10825970007699</v>
      </c>
      <c r="N7059">
        <v>212.99169395157</v>
      </c>
      <c r="O7059">
        <v>5.19302314775525</v>
      </c>
      <c r="P7059">
        <v>6.35</v>
      </c>
      <c r="Q7059">
        <v>0</v>
      </c>
      <c r="R7059">
        <v>9.5215426162822006</v>
      </c>
      <c r="S7059">
        <v>258.54296553222702</v>
      </c>
      <c r="T7059">
        <f>IF(AND(C7059&gt;=$V$3,B7059=$V$1,A7059&lt;=2004),1,0)</f>
        <v>0</v>
      </c>
    </row>
    <row r="7060" spans="1:20" hidden="1" x14ac:dyDescent="0.25">
      <c r="A7060">
        <v>3100</v>
      </c>
      <c r="B7060">
        <v>1513</v>
      </c>
      <c r="C7060">
        <v>293.549728383569</v>
      </c>
      <c r="D7060">
        <v>0.13552838231976799</v>
      </c>
      <c r="E7060">
        <v>0</v>
      </c>
      <c r="F7060">
        <v>0.63984325589248103</v>
      </c>
      <c r="G7060">
        <v>428</v>
      </c>
      <c r="H7060">
        <v>4</v>
      </c>
      <c r="I7060">
        <v>246.020516090531</v>
      </c>
      <c r="J7060">
        <v>260.926577989875</v>
      </c>
      <c r="K7060">
        <v>-19.296659931278899</v>
      </c>
      <c r="L7060">
        <v>-37.064602000000001</v>
      </c>
      <c r="M7060">
        <v>377.58774088136801</v>
      </c>
      <c r="N7060">
        <v>219.340086291316</v>
      </c>
      <c r="O7060">
        <v>4.4811950797117204</v>
      </c>
      <c r="P7060">
        <v>8.44</v>
      </c>
      <c r="Q7060">
        <v>0</v>
      </c>
      <c r="R7060">
        <v>9.1294231259729806</v>
      </c>
      <c r="S7060">
        <v>261.75557230510401</v>
      </c>
    </row>
    <row r="7061" spans="1:20" hidden="1" x14ac:dyDescent="0.25">
      <c r="A7061">
        <v>3100</v>
      </c>
      <c r="B7061">
        <v>3090</v>
      </c>
      <c r="C7061">
        <v>229.51072266404699</v>
      </c>
      <c r="D7061">
        <v>0.11000078331664</v>
      </c>
      <c r="E7061">
        <v>0</v>
      </c>
      <c r="F7061">
        <v>-0.40089710508841597</v>
      </c>
      <c r="G7061">
        <v>428</v>
      </c>
      <c r="H7061">
        <v>4</v>
      </c>
      <c r="I7061">
        <v>68.688548117437705</v>
      </c>
      <c r="J7061">
        <v>208.38901042238501</v>
      </c>
      <c r="K7061">
        <v>-19.296659931278899</v>
      </c>
      <c r="L7061">
        <v>47.642398999999997</v>
      </c>
      <c r="M7061">
        <v>142.48290829617801</v>
      </c>
      <c r="N7061">
        <v>81.094132210903297</v>
      </c>
      <c r="O7061">
        <v>0.23556444019224199</v>
      </c>
      <c r="P7061">
        <v>0.3</v>
      </c>
      <c r="Q7061">
        <v>0</v>
      </c>
      <c r="R7061">
        <v>-6.3297545694270498</v>
      </c>
      <c r="S7061">
        <v>251.72823836208201</v>
      </c>
    </row>
    <row r="7062" spans="1:20" hidden="1" x14ac:dyDescent="0.25">
      <c r="A7062">
        <v>3101</v>
      </c>
      <c r="B7062">
        <v>333</v>
      </c>
      <c r="C7062">
        <v>267.25849661723799</v>
      </c>
      <c r="D7062">
        <v>0.100597113695271</v>
      </c>
      <c r="E7062">
        <v>0</v>
      </c>
      <c r="F7062">
        <v>0.173458033745954</v>
      </c>
      <c r="G7062">
        <v>429</v>
      </c>
      <c r="H7062">
        <v>4</v>
      </c>
      <c r="I7062">
        <v>153.82319838454401</v>
      </c>
      <c r="J7062">
        <v>251.16680596643999</v>
      </c>
      <c r="K7062">
        <v>-19.5763071841418</v>
      </c>
      <c r="L7062">
        <v>22.605801</v>
      </c>
      <c r="M7062">
        <v>260.70701423409798</v>
      </c>
      <c r="N7062">
        <v>147.13877737980599</v>
      </c>
      <c r="O7062">
        <v>0.77793268315723996</v>
      </c>
      <c r="P7062">
        <v>8.6300000000000008</v>
      </c>
      <c r="Q7062">
        <v>0</v>
      </c>
      <c r="R7062">
        <v>-0.88032623851222402</v>
      </c>
      <c r="S7062">
        <v>270.386939167675</v>
      </c>
    </row>
    <row r="7063" spans="1:20" x14ac:dyDescent="0.25">
      <c r="A7063">
        <v>3101</v>
      </c>
      <c r="B7063">
        <v>1499</v>
      </c>
      <c r="C7063">
        <v>292.02123900309601</v>
      </c>
      <c r="D7063">
        <v>0.130538187852733</v>
      </c>
      <c r="E7063">
        <v>0</v>
      </c>
      <c r="F7063">
        <v>-0.15032810048071801</v>
      </c>
      <c r="G7063">
        <v>429</v>
      </c>
      <c r="H7063">
        <v>4</v>
      </c>
      <c r="I7063">
        <v>246.37726128331701</v>
      </c>
      <c r="J7063">
        <v>261.57064810717702</v>
      </c>
      <c r="K7063">
        <v>-19.5763071841418</v>
      </c>
      <c r="L7063">
        <v>-39.488300000000002</v>
      </c>
      <c r="M7063">
        <v>369.59644843031202</v>
      </c>
      <c r="N7063">
        <v>213.89336681767099</v>
      </c>
      <c r="O7063">
        <v>5.1820736220185104</v>
      </c>
      <c r="P7063">
        <v>6.34</v>
      </c>
      <c r="Q7063">
        <v>0</v>
      </c>
      <c r="R7063">
        <v>9.5615271301888605</v>
      </c>
      <c r="S7063">
        <v>258.69897192888999</v>
      </c>
      <c r="T7063">
        <f>IF(AND(C7063&gt;=$V$3,B7063=$V$1,A7063&lt;=2004),1,0)</f>
        <v>0</v>
      </c>
    </row>
    <row r="7064" spans="1:20" hidden="1" x14ac:dyDescent="0.25">
      <c r="A7064">
        <v>3101</v>
      </c>
      <c r="B7064">
        <v>1513</v>
      </c>
      <c r="C7064">
        <v>293.818948737254</v>
      </c>
      <c r="D7064">
        <v>0.135786921477075</v>
      </c>
      <c r="E7064">
        <v>0</v>
      </c>
      <c r="F7064">
        <v>-0.13795072534437999</v>
      </c>
      <c r="G7064">
        <v>429</v>
      </c>
      <c r="H7064">
        <v>4</v>
      </c>
      <c r="I7064">
        <v>247.143527578262</v>
      </c>
      <c r="J7064">
        <v>261.19579834356</v>
      </c>
      <c r="K7064">
        <v>-19.5763071841418</v>
      </c>
      <c r="L7064">
        <v>-37.064602000000001</v>
      </c>
      <c r="M7064">
        <v>378.94918514493497</v>
      </c>
      <c r="N7064">
        <v>220.17314808544299</v>
      </c>
      <c r="O7064">
        <v>4.4637097865934701</v>
      </c>
      <c r="P7064">
        <v>8.42</v>
      </c>
      <c r="Q7064">
        <v>0</v>
      </c>
      <c r="R7064">
        <v>9.1625809268936091</v>
      </c>
      <c r="S7064">
        <v>261.90506947381698</v>
      </c>
    </row>
    <row r="7065" spans="1:20" hidden="1" x14ac:dyDescent="0.25">
      <c r="A7065">
        <v>3101</v>
      </c>
      <c r="B7065">
        <v>3090</v>
      </c>
      <c r="C7065">
        <v>229.140871478983</v>
      </c>
      <c r="D7065">
        <v>0.110210625043775</v>
      </c>
      <c r="E7065">
        <v>0</v>
      </c>
      <c r="F7065">
        <v>0.35257923638239103</v>
      </c>
      <c r="G7065">
        <v>429</v>
      </c>
      <c r="H7065">
        <v>4</v>
      </c>
      <c r="I7065">
        <v>67.589603011387695</v>
      </c>
      <c r="J7065">
        <v>208.01915923732099</v>
      </c>
      <c r="K7065">
        <v>-19.5763071841418</v>
      </c>
      <c r="L7065">
        <v>47.642398999999997</v>
      </c>
      <c r="M7065">
        <v>141.600950254466</v>
      </c>
      <c r="N7065">
        <v>80.606799988941205</v>
      </c>
      <c r="O7065">
        <v>0.24655445603303</v>
      </c>
      <c r="P7065">
        <v>0.19</v>
      </c>
      <c r="Q7065">
        <v>0</v>
      </c>
      <c r="R7065">
        <v>-6.4027422232999296</v>
      </c>
      <c r="S7065">
        <v>251.62377087175199</v>
      </c>
    </row>
    <row r="7066" spans="1:20" hidden="1" x14ac:dyDescent="0.25">
      <c r="A7066" t="s">
        <v>117</v>
      </c>
      <c r="B7066">
        <v>333</v>
      </c>
      <c r="C7066">
        <v>267.18369671674702</v>
      </c>
      <c r="D7066">
        <v>0.100781306193804</v>
      </c>
      <c r="E7066">
        <v>0</v>
      </c>
      <c r="F7066">
        <v>-0.35169302631199201</v>
      </c>
      <c r="G7066">
        <v>430</v>
      </c>
      <c r="H7066">
        <v>4</v>
      </c>
      <c r="I7066">
        <v>153.82319838454401</v>
      </c>
      <c r="J7066">
        <v>251.09200606594899</v>
      </c>
      <c r="K7066">
        <v>-19.5763071841418</v>
      </c>
      <c r="L7066">
        <v>22.605801</v>
      </c>
      <c r="M7066">
        <v>260.363637518362</v>
      </c>
      <c r="N7066">
        <v>146.969979448711</v>
      </c>
      <c r="O7066">
        <v>0.78380471243459304</v>
      </c>
      <c r="P7066">
        <v>8.7799999999999994</v>
      </c>
      <c r="Q7066">
        <v>0</v>
      </c>
      <c r="R7066">
        <v>-0.90156845090572402</v>
      </c>
      <c r="S7066">
        <v>270.37222912779799</v>
      </c>
    </row>
    <row r="7067" spans="1:20" x14ac:dyDescent="0.25">
      <c r="A7067">
        <v>3102</v>
      </c>
      <c r="B7067">
        <v>1499</v>
      </c>
      <c r="C7067">
        <v>292.29523027633002</v>
      </c>
      <c r="D7067">
        <v>0.13077720221498801</v>
      </c>
      <c r="E7067">
        <v>0</v>
      </c>
      <c r="F7067">
        <v>0.68311673371916004</v>
      </c>
      <c r="G7067">
        <v>430</v>
      </c>
      <c r="H7067">
        <v>4</v>
      </c>
      <c r="I7067">
        <v>246.37726128331701</v>
      </c>
      <c r="J7067">
        <v>261.84463938041199</v>
      </c>
      <c r="K7067">
        <v>-19.5763071841418</v>
      </c>
      <c r="L7067">
        <v>-39.488300000000002</v>
      </c>
      <c r="M7067">
        <v>371.11798643569199</v>
      </c>
      <c r="N7067">
        <v>214.81306001488301</v>
      </c>
      <c r="O7067">
        <v>5.1722332981116299</v>
      </c>
      <c r="P7067">
        <v>6.31</v>
      </c>
      <c r="Q7067">
        <v>0</v>
      </c>
      <c r="R7067">
        <v>9.6029587318337004</v>
      </c>
      <c r="S7067">
        <v>258.85565432581802</v>
      </c>
      <c r="T7067">
        <f>IF(AND(C7067&gt;=$V$3,B7067=$V$1,A7067&lt;=2004),1,0)</f>
        <v>0</v>
      </c>
    </row>
    <row r="7068" spans="1:20" hidden="1" x14ac:dyDescent="0.25">
      <c r="A7068">
        <v>3102</v>
      </c>
      <c r="B7068">
        <v>1513</v>
      </c>
      <c r="C7068">
        <v>294.06423965499999</v>
      </c>
      <c r="D7068">
        <v>0.136035546227987</v>
      </c>
      <c r="E7068">
        <v>0</v>
      </c>
      <c r="F7068">
        <v>0.63401328957685898</v>
      </c>
      <c r="G7068">
        <v>430</v>
      </c>
      <c r="H7068">
        <v>4</v>
      </c>
      <c r="I7068">
        <v>247.143527578262</v>
      </c>
      <c r="J7068">
        <v>261.44108926130599</v>
      </c>
      <c r="K7068">
        <v>-19.5763071841418</v>
      </c>
      <c r="L7068">
        <v>-37.064602000000001</v>
      </c>
      <c r="M7068">
        <v>380.34126638555699</v>
      </c>
      <c r="N7068">
        <v>221.02264342080801</v>
      </c>
      <c r="O7068">
        <v>4.4467847607713198</v>
      </c>
      <c r="P7068">
        <v>8.3800000000000008</v>
      </c>
      <c r="Q7068">
        <v>0</v>
      </c>
      <c r="R7068">
        <v>9.1970832853908302</v>
      </c>
      <c r="S7068">
        <v>262.05512958488703</v>
      </c>
    </row>
    <row r="7069" spans="1:20" hidden="1" x14ac:dyDescent="0.25">
      <c r="A7069">
        <v>3102</v>
      </c>
      <c r="B7069">
        <v>3090</v>
      </c>
      <c r="C7069">
        <v>228.78590981336799</v>
      </c>
      <c r="D7069">
        <v>0.11041241980354501</v>
      </c>
      <c r="E7069">
        <v>0</v>
      </c>
      <c r="F7069">
        <v>-0.394495956642472</v>
      </c>
      <c r="G7069">
        <v>430</v>
      </c>
      <c r="H7069">
        <v>4</v>
      </c>
      <c r="I7069">
        <v>67.589603011387695</v>
      </c>
      <c r="J7069">
        <v>207.66419757170601</v>
      </c>
      <c r="K7069">
        <v>-19.5763071841418</v>
      </c>
      <c r="L7069">
        <v>47.642398999999997</v>
      </c>
      <c r="M7069">
        <v>140.69040765406999</v>
      </c>
      <c r="N7069">
        <v>80.102436463292605</v>
      </c>
      <c r="O7069">
        <v>0.25839188762591703</v>
      </c>
      <c r="P7069">
        <v>0.09</v>
      </c>
      <c r="Q7069">
        <v>0</v>
      </c>
      <c r="R7069">
        <v>-6.4792216736014501</v>
      </c>
      <c r="S7069">
        <v>251.51805553855101</v>
      </c>
    </row>
    <row r="7070" spans="1:20" hidden="1" x14ac:dyDescent="0.25">
      <c r="A7070">
        <v>3103</v>
      </c>
      <c r="B7070">
        <v>333</v>
      </c>
      <c r="C7070">
        <v>267.103158788634</v>
      </c>
      <c r="D7070">
        <v>0.10097616786081499</v>
      </c>
      <c r="E7070">
        <v>0</v>
      </c>
      <c r="F7070">
        <v>0.15202822928860099</v>
      </c>
      <c r="G7070">
        <v>431</v>
      </c>
      <c r="H7070">
        <v>4</v>
      </c>
      <c r="I7070">
        <v>153.04748733665599</v>
      </c>
      <c r="J7070">
        <v>251.01146813783501</v>
      </c>
      <c r="K7070">
        <v>-19.849991304196401</v>
      </c>
      <c r="L7070">
        <v>22.605801</v>
      </c>
      <c r="M7070">
        <v>260.07227915293498</v>
      </c>
      <c r="N7070">
        <v>146.83189883626201</v>
      </c>
      <c r="O7070">
        <v>0.790242142775334</v>
      </c>
      <c r="P7070">
        <v>8.9600000000000009</v>
      </c>
      <c r="Q7070">
        <v>0</v>
      </c>
      <c r="R7070">
        <v>-0.91888541347592101</v>
      </c>
      <c r="S7070">
        <v>270.35723654341803</v>
      </c>
    </row>
    <row r="7071" spans="1:20" x14ac:dyDescent="0.25">
      <c r="A7071">
        <v>3103</v>
      </c>
      <c r="B7071">
        <v>1499</v>
      </c>
      <c r="C7071">
        <v>292.57445873396398</v>
      </c>
      <c r="D7071">
        <v>0.13103006124800701</v>
      </c>
      <c r="E7071">
        <v>0</v>
      </c>
      <c r="F7071">
        <v>-0.138760340985458</v>
      </c>
      <c r="G7071">
        <v>431</v>
      </c>
      <c r="H7071">
        <v>4</v>
      </c>
      <c r="I7071">
        <v>247.56116187204199</v>
      </c>
      <c r="J7071">
        <v>262.12386783804499</v>
      </c>
      <c r="K7071">
        <v>-19.849991304196401</v>
      </c>
      <c r="L7071">
        <v>-39.488300000000002</v>
      </c>
      <c r="M7071">
        <v>372.51276562326501</v>
      </c>
      <c r="N7071">
        <v>215.66191505164301</v>
      </c>
      <c r="O7071">
        <v>5.1637896208766501</v>
      </c>
      <c r="P7071">
        <v>6.26</v>
      </c>
      <c r="Q7071">
        <v>0</v>
      </c>
      <c r="R7071">
        <v>9.63676532415049</v>
      </c>
      <c r="S7071">
        <v>259.01288831294499</v>
      </c>
      <c r="T7071">
        <f>IF(AND(C7071&gt;=$V$3,B7071=$V$1,A7071&lt;=2004),1,0)</f>
        <v>0</v>
      </c>
    </row>
    <row r="7072" spans="1:20" hidden="1" x14ac:dyDescent="0.25">
      <c r="A7072">
        <v>3103</v>
      </c>
      <c r="B7072">
        <v>1513</v>
      </c>
      <c r="C7072">
        <v>294.31459854886498</v>
      </c>
      <c r="D7072">
        <v>0.13629857232193099</v>
      </c>
      <c r="E7072">
        <v>0</v>
      </c>
      <c r="F7072">
        <v>-0.134277343982729</v>
      </c>
      <c r="G7072">
        <v>431</v>
      </c>
      <c r="H7072">
        <v>4</v>
      </c>
      <c r="I7072">
        <v>248.23592698088601</v>
      </c>
      <c r="J7072">
        <v>261.69144815517097</v>
      </c>
      <c r="K7072">
        <v>-19.849991304196401</v>
      </c>
      <c r="L7072">
        <v>-37.064602000000001</v>
      </c>
      <c r="M7072">
        <v>381.612949535572</v>
      </c>
      <c r="N7072">
        <v>221.804770178822</v>
      </c>
      <c r="O7072">
        <v>4.4311754250627704</v>
      </c>
      <c r="P7072">
        <v>8.33</v>
      </c>
      <c r="Q7072">
        <v>0</v>
      </c>
      <c r="R7072">
        <v>9.2245273216705694</v>
      </c>
      <c r="S7072">
        <v>262.20563747434602</v>
      </c>
    </row>
    <row r="7073" spans="1:20" hidden="1" x14ac:dyDescent="0.25">
      <c r="A7073">
        <v>3103</v>
      </c>
      <c r="B7073">
        <v>3090</v>
      </c>
      <c r="C7073">
        <v>228.41792433799699</v>
      </c>
      <c r="D7073">
        <v>0.110625903325382</v>
      </c>
      <c r="E7073">
        <v>0</v>
      </c>
      <c r="F7073">
        <v>0.34506548021320399</v>
      </c>
      <c r="G7073">
        <v>431</v>
      </c>
      <c r="H7073">
        <v>4</v>
      </c>
      <c r="I7073">
        <v>66.512733859865193</v>
      </c>
      <c r="J7073">
        <v>207.29621209633501</v>
      </c>
      <c r="K7073">
        <v>-19.849991304196401</v>
      </c>
      <c r="L7073">
        <v>47.642398999999997</v>
      </c>
      <c r="M7073">
        <v>139.82065833921399</v>
      </c>
      <c r="N7073">
        <v>79.621908348209402</v>
      </c>
      <c r="O7073">
        <v>0.26897167467857702</v>
      </c>
      <c r="P7073">
        <v>-0.02</v>
      </c>
      <c r="Q7073">
        <v>0</v>
      </c>
      <c r="R7073">
        <v>-6.5510505872494802</v>
      </c>
      <c r="S7073">
        <v>251.411168240889</v>
      </c>
    </row>
    <row r="7074" spans="1:20" hidden="1" x14ac:dyDescent="0.25">
      <c r="A7074">
        <v>3104</v>
      </c>
      <c r="B7074">
        <v>333</v>
      </c>
      <c r="C7074">
        <v>267.03652241502698</v>
      </c>
      <c r="D7074">
        <v>0.101182237901238</v>
      </c>
      <c r="E7074">
        <v>0</v>
      </c>
      <c r="F7074">
        <v>-0.368319285447195</v>
      </c>
      <c r="G7074">
        <v>432</v>
      </c>
      <c r="H7074">
        <v>4</v>
      </c>
      <c r="I7074">
        <v>153.04748733665599</v>
      </c>
      <c r="J7074">
        <v>250.94483176422801</v>
      </c>
      <c r="K7074">
        <v>-19.849991304196401</v>
      </c>
      <c r="L7074">
        <v>22.605801</v>
      </c>
      <c r="M7074">
        <v>259.75884365354301</v>
      </c>
      <c r="N7074">
        <v>146.682773377546</v>
      </c>
      <c r="O7074">
        <v>0.79536223965188901</v>
      </c>
      <c r="P7074">
        <v>9.14</v>
      </c>
      <c r="Q7074">
        <v>0</v>
      </c>
      <c r="R7074">
        <v>-0.93777456137026305</v>
      </c>
      <c r="S7074">
        <v>270.34193576267398</v>
      </c>
    </row>
    <row r="7075" spans="1:20" x14ac:dyDescent="0.25">
      <c r="A7075">
        <v>3104</v>
      </c>
      <c r="B7075">
        <v>1499</v>
      </c>
      <c r="C7075">
        <v>292.82806979079999</v>
      </c>
      <c r="D7075">
        <v>0.13129746464219499</v>
      </c>
      <c r="E7075">
        <v>0</v>
      </c>
      <c r="F7075">
        <v>0.67873502485956405</v>
      </c>
      <c r="G7075">
        <v>432</v>
      </c>
      <c r="H7075">
        <v>4</v>
      </c>
      <c r="I7075">
        <v>247.56116187204199</v>
      </c>
      <c r="J7075">
        <v>262.37747889488099</v>
      </c>
      <c r="K7075">
        <v>-19.849991304196401</v>
      </c>
      <c r="L7075">
        <v>-39.488300000000002</v>
      </c>
      <c r="M7075">
        <v>373.93824641784602</v>
      </c>
      <c r="N7075">
        <v>216.531199635207</v>
      </c>
      <c r="O7075">
        <v>5.1564077146704097</v>
      </c>
      <c r="P7075">
        <v>6.18</v>
      </c>
      <c r="Q7075">
        <v>0</v>
      </c>
      <c r="R7075">
        <v>9.6719222317876596</v>
      </c>
      <c r="S7075">
        <v>259.17069592208901</v>
      </c>
      <c r="T7075">
        <f>IF(AND(C7075&gt;=$V$3,B7075=$V$1,A7075&lt;=2004),1,0)</f>
        <v>0</v>
      </c>
    </row>
    <row r="7076" spans="1:20" hidden="1" x14ac:dyDescent="0.25">
      <c r="A7076">
        <v>3104</v>
      </c>
      <c r="B7076">
        <v>1513</v>
      </c>
      <c r="C7076">
        <v>294.54139425168199</v>
      </c>
      <c r="D7076">
        <v>0.13657672758275199</v>
      </c>
      <c r="E7076">
        <v>0</v>
      </c>
      <c r="F7076">
        <v>0.62430966662568399</v>
      </c>
      <c r="G7076">
        <v>432</v>
      </c>
      <c r="H7076">
        <v>4</v>
      </c>
      <c r="I7076">
        <v>248.23592698088601</v>
      </c>
      <c r="J7076">
        <v>261.91824385798799</v>
      </c>
      <c r="K7076">
        <v>-19.849991304196401</v>
      </c>
      <c r="L7076">
        <v>-37.064602000000001</v>
      </c>
      <c r="M7076">
        <v>382.91419277530002</v>
      </c>
      <c r="N7076">
        <v>222.606799443884</v>
      </c>
      <c r="O7076">
        <v>4.4148552384581699</v>
      </c>
      <c r="P7076">
        <v>8.25</v>
      </c>
      <c r="Q7076">
        <v>0</v>
      </c>
      <c r="R7076">
        <v>9.2533028270258395</v>
      </c>
      <c r="S7076">
        <v>262.35661486651497</v>
      </c>
    </row>
    <row r="7077" spans="1:20" hidden="1" x14ac:dyDescent="0.25">
      <c r="A7077">
        <v>3104</v>
      </c>
      <c r="B7077">
        <v>3090</v>
      </c>
      <c r="C7077">
        <v>228.063826789573</v>
      </c>
      <c r="D7077">
        <v>0.110851666343064</v>
      </c>
      <c r="E7077">
        <v>0</v>
      </c>
      <c r="F7077">
        <v>-0.36795882352377501</v>
      </c>
      <c r="G7077">
        <v>432</v>
      </c>
      <c r="H7077">
        <v>4</v>
      </c>
      <c r="I7077">
        <v>66.512733859865193</v>
      </c>
      <c r="J7077">
        <v>206.94211454791099</v>
      </c>
      <c r="K7077">
        <v>-19.849991304196401</v>
      </c>
      <c r="L7077">
        <v>47.642398999999997</v>
      </c>
      <c r="M7077">
        <v>138.92326095318799</v>
      </c>
      <c r="N7077">
        <v>79.126269157929102</v>
      </c>
      <c r="O7077">
        <v>0.27992787146099302</v>
      </c>
      <c r="P7077">
        <v>-0.14000000000000001</v>
      </c>
      <c r="Q7077">
        <v>0</v>
      </c>
      <c r="R7077">
        <v>-6.6262950182454903</v>
      </c>
      <c r="S7077">
        <v>251.303053250998</v>
      </c>
    </row>
    <row r="7078" spans="1:20" hidden="1" x14ac:dyDescent="0.25">
      <c r="A7078">
        <v>3105</v>
      </c>
      <c r="B7078">
        <v>333</v>
      </c>
      <c r="C7078">
        <v>266.96447959421999</v>
      </c>
      <c r="D7078">
        <v>0.101388910258015</v>
      </c>
      <c r="E7078">
        <v>0</v>
      </c>
      <c r="F7078">
        <v>0.143243072949502</v>
      </c>
      <c r="G7078">
        <v>433</v>
      </c>
      <c r="H7078">
        <v>4</v>
      </c>
      <c r="I7078">
        <v>152.27941916261</v>
      </c>
      <c r="J7078">
        <v>250.872788943421</v>
      </c>
      <c r="K7078">
        <v>-20.117628924608599</v>
      </c>
      <c r="L7078">
        <v>22.605801</v>
      </c>
      <c r="M7078">
        <v>259.49972412772399</v>
      </c>
      <c r="N7078">
        <v>146.56430345159299</v>
      </c>
      <c r="O7078">
        <v>0.800720187195334</v>
      </c>
      <c r="P7078">
        <v>9.34</v>
      </c>
      <c r="Q7078">
        <v>0</v>
      </c>
      <c r="R7078">
        <v>-0.952568680228841</v>
      </c>
      <c r="S7078">
        <v>270.32639360028202</v>
      </c>
    </row>
    <row r="7079" spans="1:20" x14ac:dyDescent="0.25">
      <c r="A7079">
        <v>3105</v>
      </c>
      <c r="B7079">
        <v>1499</v>
      </c>
      <c r="C7079">
        <v>293.08661672793698</v>
      </c>
      <c r="D7079">
        <v>0.13156564962227901</v>
      </c>
      <c r="E7079">
        <v>0</v>
      </c>
      <c r="F7079">
        <v>-0.13077727058729599</v>
      </c>
      <c r="G7079">
        <v>433</v>
      </c>
      <c r="H7079">
        <v>4</v>
      </c>
      <c r="I7079">
        <v>248.71277214085799</v>
      </c>
      <c r="J7079">
        <v>262.63602583201799</v>
      </c>
      <c r="K7079">
        <v>-20.117628924608599</v>
      </c>
      <c r="L7079">
        <v>-39.488300000000002</v>
      </c>
      <c r="M7079">
        <v>375.23649033847897</v>
      </c>
      <c r="N7079">
        <v>217.32719837836399</v>
      </c>
      <c r="O7079">
        <v>5.1512949863314299</v>
      </c>
      <c r="P7079">
        <v>6.09</v>
      </c>
      <c r="Q7079">
        <v>0</v>
      </c>
      <c r="R7079">
        <v>9.6995312942955607</v>
      </c>
      <c r="S7079">
        <v>259.32895400219797</v>
      </c>
      <c r="T7079">
        <f>IF(AND(C7079&gt;=$V$3,B7079=$V$1,A7079&lt;=2004),1,0)</f>
        <v>0</v>
      </c>
    </row>
    <row r="7080" spans="1:20" hidden="1" x14ac:dyDescent="0.25">
      <c r="A7080">
        <v>3105</v>
      </c>
      <c r="B7080">
        <v>1513</v>
      </c>
      <c r="C7080">
        <v>294.77235151043601</v>
      </c>
      <c r="D7080">
        <v>0.13685569585580001</v>
      </c>
      <c r="E7080">
        <v>0</v>
      </c>
      <c r="F7080">
        <v>-0.110261616974366</v>
      </c>
      <c r="G7080">
        <v>433</v>
      </c>
      <c r="H7080">
        <v>4</v>
      </c>
      <c r="I7080">
        <v>249.29726641579299</v>
      </c>
      <c r="J7080">
        <v>262.14920111674201</v>
      </c>
      <c r="K7080">
        <v>-20.117628924608599</v>
      </c>
      <c r="L7080">
        <v>-37.064602000000001</v>
      </c>
      <c r="M7080">
        <v>384.09583617668</v>
      </c>
      <c r="N7080">
        <v>223.339669141614</v>
      </c>
      <c r="O7080">
        <v>4.39923621199185</v>
      </c>
      <c r="P7080">
        <v>8.15</v>
      </c>
      <c r="Q7080">
        <v>0</v>
      </c>
      <c r="R7080">
        <v>9.2751524840929704</v>
      </c>
      <c r="S7080">
        <v>262.50794875887698</v>
      </c>
    </row>
    <row r="7081" spans="1:20" hidden="1" x14ac:dyDescent="0.25">
      <c r="A7081">
        <v>3105</v>
      </c>
      <c r="B7081">
        <v>3090</v>
      </c>
      <c r="C7081">
        <v>227.697114729899</v>
      </c>
      <c r="D7081">
        <v>0.11107808923715</v>
      </c>
      <c r="E7081">
        <v>0</v>
      </c>
      <c r="F7081">
        <v>0.334221237673617</v>
      </c>
      <c r="G7081">
        <v>433</v>
      </c>
      <c r="H7081">
        <v>4</v>
      </c>
      <c r="I7081">
        <v>65.458401481493894</v>
      </c>
      <c r="J7081">
        <v>206.57540248823699</v>
      </c>
      <c r="K7081">
        <v>-20.117628924608599</v>
      </c>
      <c r="L7081">
        <v>47.642398999999997</v>
      </c>
      <c r="M7081">
        <v>138.063816738154</v>
      </c>
      <c r="N7081">
        <v>78.652077038250695</v>
      </c>
      <c r="O7081">
        <v>0.29147181692422502</v>
      </c>
      <c r="P7081">
        <v>-0.25</v>
      </c>
      <c r="Q7081">
        <v>0</v>
      </c>
      <c r="R7081">
        <v>-6.6971833630597102</v>
      </c>
      <c r="S7081">
        <v>251.19378164301901</v>
      </c>
    </row>
    <row r="7082" spans="1:20" hidden="1" x14ac:dyDescent="0.25">
      <c r="A7082">
        <v>3106</v>
      </c>
      <c r="B7082">
        <v>333</v>
      </c>
      <c r="C7082">
        <v>266.90673583621998</v>
      </c>
      <c r="D7082">
        <v>0.10158531811415</v>
      </c>
      <c r="E7082">
        <v>0</v>
      </c>
      <c r="F7082">
        <v>-0.37885127578688899</v>
      </c>
      <c r="G7082">
        <v>434</v>
      </c>
      <c r="H7082">
        <v>4</v>
      </c>
      <c r="I7082">
        <v>152.27941916261</v>
      </c>
      <c r="J7082">
        <v>250.81504518542201</v>
      </c>
      <c r="K7082">
        <v>-20.117628924608599</v>
      </c>
      <c r="L7082">
        <v>22.605801</v>
      </c>
      <c r="M7082">
        <v>259.21979945234199</v>
      </c>
      <c r="N7082">
        <v>146.432609972759</v>
      </c>
      <c r="O7082">
        <v>0.80505765607517699</v>
      </c>
      <c r="P7082">
        <v>9.5500000000000007</v>
      </c>
      <c r="Q7082">
        <v>0</v>
      </c>
      <c r="R7082">
        <v>-0.96885129058858599</v>
      </c>
      <c r="S7082">
        <v>270.31058576993303</v>
      </c>
    </row>
    <row r="7083" spans="1:20" x14ac:dyDescent="0.25">
      <c r="A7083">
        <v>3106</v>
      </c>
      <c r="B7083">
        <v>1499</v>
      </c>
      <c r="C7083">
        <v>293.32027315360398</v>
      </c>
      <c r="D7083">
        <v>0.131820515042151</v>
      </c>
      <c r="E7083">
        <v>0</v>
      </c>
      <c r="F7083">
        <v>0.65947620913006499</v>
      </c>
      <c r="G7083">
        <v>434</v>
      </c>
      <c r="H7083">
        <v>4</v>
      </c>
      <c r="I7083">
        <v>248.71277214085799</v>
      </c>
      <c r="J7083">
        <v>262.86968225768601</v>
      </c>
      <c r="K7083">
        <v>-20.117628924608599</v>
      </c>
      <c r="L7083">
        <v>-39.488300000000002</v>
      </c>
      <c r="M7083">
        <v>376.563477999871</v>
      </c>
      <c r="N7083">
        <v>218.13789503765099</v>
      </c>
      <c r="O7083">
        <v>5.1470114669729501</v>
      </c>
      <c r="P7083">
        <v>5.98</v>
      </c>
      <c r="Q7083">
        <v>0</v>
      </c>
      <c r="R7083">
        <v>9.7284329819614204</v>
      </c>
      <c r="S7083">
        <v>259.48768364381499</v>
      </c>
      <c r="T7083">
        <f>IF(AND(C7083&gt;=$V$3,B7083=$V$1,A7083&lt;=2004),1,0)</f>
        <v>0</v>
      </c>
    </row>
    <row r="7084" spans="1:20" hidden="1" x14ac:dyDescent="0.25">
      <c r="A7084">
        <v>3106</v>
      </c>
      <c r="B7084">
        <v>1513</v>
      </c>
      <c r="C7084">
        <v>294.97959889895498</v>
      </c>
      <c r="D7084">
        <v>0.13712080901023099</v>
      </c>
      <c r="E7084">
        <v>0</v>
      </c>
      <c r="F7084">
        <v>0.62819614162909598</v>
      </c>
      <c r="G7084">
        <v>434</v>
      </c>
      <c r="H7084">
        <v>4</v>
      </c>
      <c r="I7084">
        <v>249.29726641579299</v>
      </c>
      <c r="J7084">
        <v>262.35644850526103</v>
      </c>
      <c r="K7084">
        <v>-20.117628924608599</v>
      </c>
      <c r="L7084">
        <v>-37.064602000000001</v>
      </c>
      <c r="M7084">
        <v>385.30197041749699</v>
      </c>
      <c r="N7084">
        <v>224.08472070892799</v>
      </c>
      <c r="O7084">
        <v>4.3850689587745402</v>
      </c>
      <c r="P7084">
        <v>8.02</v>
      </c>
      <c r="Q7084">
        <v>0</v>
      </c>
      <c r="R7084">
        <v>9.2980986990022902</v>
      </c>
      <c r="S7084">
        <v>262.65965704292898</v>
      </c>
    </row>
    <row r="7085" spans="1:20" hidden="1" x14ac:dyDescent="0.25">
      <c r="A7085">
        <v>3106</v>
      </c>
      <c r="B7085">
        <v>3090</v>
      </c>
      <c r="C7085">
        <v>227.34401577751501</v>
      </c>
      <c r="D7085">
        <v>0.111293266708878</v>
      </c>
      <c r="E7085">
        <v>0</v>
      </c>
      <c r="F7085">
        <v>-0.36067758764792401</v>
      </c>
      <c r="G7085">
        <v>434</v>
      </c>
      <c r="H7085">
        <v>4</v>
      </c>
      <c r="I7085">
        <v>65.458401481493894</v>
      </c>
      <c r="J7085">
        <v>206.222303535853</v>
      </c>
      <c r="K7085">
        <v>-20.117628924608599</v>
      </c>
      <c r="L7085">
        <v>47.642398999999997</v>
      </c>
      <c r="M7085">
        <v>137.17796501394201</v>
      </c>
      <c r="N7085">
        <v>78.161873139711901</v>
      </c>
      <c r="O7085">
        <v>0.302311247610003</v>
      </c>
      <c r="P7085">
        <v>-0.37</v>
      </c>
      <c r="Q7085">
        <v>0</v>
      </c>
      <c r="R7085">
        <v>-6.77137369434843</v>
      </c>
      <c r="S7085">
        <v>251.083299541559</v>
      </c>
    </row>
    <row r="7086" spans="1:20" hidden="1" x14ac:dyDescent="0.25">
      <c r="A7086">
        <v>3107</v>
      </c>
      <c r="B7086">
        <v>333</v>
      </c>
      <c r="C7086">
        <v>266.84414104047198</v>
      </c>
      <c r="D7086">
        <v>0.101784519346339</v>
      </c>
      <c r="E7086">
        <v>0</v>
      </c>
      <c r="F7086">
        <v>0.12852758551974999</v>
      </c>
      <c r="G7086">
        <v>435</v>
      </c>
      <c r="H7086">
        <v>4</v>
      </c>
      <c r="I7086">
        <v>151.519630185935</v>
      </c>
      <c r="J7086">
        <v>250.75245038967401</v>
      </c>
      <c r="K7086">
        <v>-20.379138520366599</v>
      </c>
      <c r="L7086">
        <v>22.605801</v>
      </c>
      <c r="M7086">
        <v>258.99559779564902</v>
      </c>
      <c r="N7086">
        <v>146.33268519853999</v>
      </c>
      <c r="O7086">
        <v>0.80877942237925804</v>
      </c>
      <c r="P7086">
        <v>9.7799999999999994</v>
      </c>
      <c r="Q7086">
        <v>0</v>
      </c>
      <c r="R7086">
        <v>-0.98093657223285202</v>
      </c>
      <c r="S7086">
        <v>270.294580755472</v>
      </c>
    </row>
    <row r="7087" spans="1:20" x14ac:dyDescent="0.25">
      <c r="A7087">
        <v>3107</v>
      </c>
      <c r="B7087">
        <v>1499</v>
      </c>
      <c r="C7087">
        <v>293.55793737329702</v>
      </c>
      <c r="D7087">
        <v>0.13207900524045699</v>
      </c>
      <c r="E7087">
        <v>0</v>
      </c>
      <c r="F7087">
        <v>-0.106187477507019</v>
      </c>
      <c r="G7087">
        <v>435</v>
      </c>
      <c r="H7087">
        <v>4</v>
      </c>
      <c r="I7087">
        <v>249.83157354870201</v>
      </c>
      <c r="J7087">
        <v>263.10734647737797</v>
      </c>
      <c r="K7087">
        <v>-20.379138520366599</v>
      </c>
      <c r="L7087">
        <v>-39.488300000000002</v>
      </c>
      <c r="M7087">
        <v>377.765740333812</v>
      </c>
      <c r="N7087">
        <v>218.87717047585301</v>
      </c>
      <c r="O7087">
        <v>5.1435651492995103</v>
      </c>
      <c r="P7087">
        <v>5.84</v>
      </c>
      <c r="Q7087">
        <v>0</v>
      </c>
      <c r="R7087">
        <v>9.7500257149391505</v>
      </c>
      <c r="S7087">
        <v>259.64676559363801</v>
      </c>
      <c r="T7087">
        <f>IF(AND(C7087&gt;=$V$3,B7087=$V$1,A7087&lt;=2004),1,0)</f>
        <v>0</v>
      </c>
    </row>
    <row r="7088" spans="1:20" hidden="1" x14ac:dyDescent="0.25">
      <c r="A7088">
        <v>3107</v>
      </c>
      <c r="B7088">
        <v>1513</v>
      </c>
      <c r="C7088">
        <v>295.19017442154501</v>
      </c>
      <c r="D7088">
        <v>0.13738969268969101</v>
      </c>
      <c r="E7088">
        <v>0</v>
      </c>
      <c r="F7088">
        <v>-8.8179926719243795E-2</v>
      </c>
      <c r="G7088">
        <v>435</v>
      </c>
      <c r="H7088">
        <v>4</v>
      </c>
      <c r="I7088">
        <v>250.32710838292601</v>
      </c>
      <c r="J7088">
        <v>262.56702402785101</v>
      </c>
      <c r="K7088">
        <v>-20.379138520366599</v>
      </c>
      <c r="L7088">
        <v>-37.064602000000001</v>
      </c>
      <c r="M7088">
        <v>386.386700110074</v>
      </c>
      <c r="N7088">
        <v>224.75999304146001</v>
      </c>
      <c r="O7088">
        <v>4.37287796008592</v>
      </c>
      <c r="P7088">
        <v>7.87</v>
      </c>
      <c r="Q7088">
        <v>0</v>
      </c>
      <c r="R7088">
        <v>9.3141042044803601</v>
      </c>
      <c r="S7088">
        <v>262.81162647368001</v>
      </c>
    </row>
    <row r="7089" spans="1:20" hidden="1" x14ac:dyDescent="0.25">
      <c r="A7089">
        <v>3107</v>
      </c>
      <c r="B7089">
        <v>3090</v>
      </c>
      <c r="C7089">
        <v>226.977842809219</v>
      </c>
      <c r="D7089">
        <v>0.11151150450420499</v>
      </c>
      <c r="E7089">
        <v>0</v>
      </c>
      <c r="F7089">
        <v>0.34639580174815698</v>
      </c>
      <c r="G7089">
        <v>435</v>
      </c>
      <c r="H7089">
        <v>4</v>
      </c>
      <c r="I7089">
        <v>64.427046947452098</v>
      </c>
      <c r="J7089">
        <v>205.85613056755699</v>
      </c>
      <c r="K7089">
        <v>-20.379138520366599</v>
      </c>
      <c r="L7089">
        <v>47.642398999999997</v>
      </c>
      <c r="M7089">
        <v>136.32903301859699</v>
      </c>
      <c r="N7089">
        <v>77.692708964501605</v>
      </c>
      <c r="O7089">
        <v>0.31305563842517498</v>
      </c>
      <c r="P7089">
        <v>-0.5</v>
      </c>
      <c r="Q7089">
        <v>0</v>
      </c>
      <c r="R7089">
        <v>-6.8412920946146096</v>
      </c>
      <c r="S7089">
        <v>250.97167664767699</v>
      </c>
    </row>
    <row r="7090" spans="1:20" hidden="1" x14ac:dyDescent="0.25">
      <c r="A7090">
        <v>3108</v>
      </c>
      <c r="B7090">
        <v>333</v>
      </c>
      <c r="C7090">
        <v>266.79574943620599</v>
      </c>
      <c r="D7090">
        <v>0.101965914396605</v>
      </c>
      <c r="E7090">
        <v>0</v>
      </c>
      <c r="F7090">
        <v>-0.37631125258299197</v>
      </c>
      <c r="G7090">
        <v>436</v>
      </c>
      <c r="H7090">
        <v>4</v>
      </c>
      <c r="I7090">
        <v>151.519630185935</v>
      </c>
      <c r="J7090">
        <v>250.70405878540799</v>
      </c>
      <c r="K7090">
        <v>-20.379138520366599</v>
      </c>
      <c r="L7090">
        <v>22.605801</v>
      </c>
      <c r="M7090">
        <v>258.75272532678599</v>
      </c>
      <c r="N7090">
        <v>146.21974767425201</v>
      </c>
      <c r="O7090">
        <v>0.81172928056045501</v>
      </c>
      <c r="P7090">
        <v>10.01</v>
      </c>
      <c r="Q7090">
        <v>0</v>
      </c>
      <c r="R7090">
        <v>-0.99436302206074201</v>
      </c>
      <c r="S7090">
        <v>270.27835667432498</v>
      </c>
    </row>
    <row r="7091" spans="1:20" x14ac:dyDescent="0.25">
      <c r="A7091">
        <v>3108</v>
      </c>
      <c r="B7091">
        <v>1499</v>
      </c>
      <c r="C7091">
        <v>293.77063926947301</v>
      </c>
      <c r="D7091">
        <v>0.13231438954003899</v>
      </c>
      <c r="E7091">
        <v>0</v>
      </c>
      <c r="F7091">
        <v>0.66137907360483905</v>
      </c>
      <c r="G7091">
        <v>436</v>
      </c>
      <c r="H7091">
        <v>4</v>
      </c>
      <c r="I7091">
        <v>249.83157354870201</v>
      </c>
      <c r="J7091">
        <v>263.32004837355402</v>
      </c>
      <c r="K7091">
        <v>-20.379138520366599</v>
      </c>
      <c r="L7091">
        <v>-39.488300000000002</v>
      </c>
      <c r="M7091">
        <v>378.99157551573501</v>
      </c>
      <c r="N7091">
        <v>219.62649184302299</v>
      </c>
      <c r="O7091">
        <v>5.1413460775424298</v>
      </c>
      <c r="P7091">
        <v>5.68</v>
      </c>
      <c r="Q7091">
        <v>0</v>
      </c>
      <c r="R7091">
        <v>9.7726719020348103</v>
      </c>
      <c r="S7091">
        <v>259.80621703988101</v>
      </c>
      <c r="T7091">
        <f>IF(AND(C7091&gt;=$V$3,B7091=$V$1,A7091&lt;=2004),1,0)</f>
        <v>0</v>
      </c>
    </row>
    <row r="7092" spans="1:20" hidden="1" x14ac:dyDescent="0.25">
      <c r="A7092">
        <v>3108</v>
      </c>
      <c r="B7092">
        <v>1513</v>
      </c>
      <c r="C7092">
        <v>295.37736372740898</v>
      </c>
      <c r="D7092">
        <v>0.137634541418865</v>
      </c>
      <c r="E7092">
        <v>0</v>
      </c>
      <c r="F7092">
        <v>0.61962108308473196</v>
      </c>
      <c r="G7092">
        <v>436</v>
      </c>
      <c r="H7092">
        <v>4</v>
      </c>
      <c r="I7092">
        <v>250.32710838292601</v>
      </c>
      <c r="J7092">
        <v>262.75421333371401</v>
      </c>
      <c r="K7092">
        <v>-20.379138520366599</v>
      </c>
      <c r="L7092">
        <v>-37.064602000000001</v>
      </c>
      <c r="M7092">
        <v>387.49119339645301</v>
      </c>
      <c r="N7092">
        <v>225.442982992076</v>
      </c>
      <c r="O7092">
        <v>4.3616495762672498</v>
      </c>
      <c r="P7092">
        <v>7.7</v>
      </c>
      <c r="Q7092">
        <v>0</v>
      </c>
      <c r="R7092">
        <v>9.3309935679836098</v>
      </c>
      <c r="S7092">
        <v>262.963871472204</v>
      </c>
    </row>
    <row r="7093" spans="1:20" hidden="1" x14ac:dyDescent="0.25">
      <c r="A7093">
        <v>3108</v>
      </c>
      <c r="B7093">
        <v>3090</v>
      </c>
      <c r="C7093">
        <v>226.62505750461901</v>
      </c>
      <c r="D7093">
        <v>0.11171023447900599</v>
      </c>
      <c r="E7093">
        <v>0</v>
      </c>
      <c r="F7093">
        <v>-0.35470457944011502</v>
      </c>
      <c r="G7093">
        <v>436</v>
      </c>
      <c r="H7093">
        <v>4</v>
      </c>
      <c r="I7093">
        <v>64.427046947452098</v>
      </c>
      <c r="J7093">
        <v>205.503345262957</v>
      </c>
      <c r="K7093">
        <v>-20.379138520366599</v>
      </c>
      <c r="L7093">
        <v>47.642398999999997</v>
      </c>
      <c r="M7093">
        <v>135.45283612306901</v>
      </c>
      <c r="N7093">
        <v>77.206515334677306</v>
      </c>
      <c r="O7093">
        <v>0.32439958261823199</v>
      </c>
      <c r="P7093">
        <v>-0.62</v>
      </c>
      <c r="Q7093">
        <v>0</v>
      </c>
      <c r="R7093">
        <v>-6.9146494641580398</v>
      </c>
      <c r="S7093">
        <v>250.858856850965</v>
      </c>
    </row>
    <row r="7094" spans="1:20" hidden="1" x14ac:dyDescent="0.25">
      <c r="A7094">
        <v>3109</v>
      </c>
      <c r="B7094">
        <v>333</v>
      </c>
      <c r="C7094">
        <v>266.742783933412</v>
      </c>
      <c r="D7094">
        <v>0.102170011150731</v>
      </c>
      <c r="E7094">
        <v>0</v>
      </c>
      <c r="F7094">
        <v>0.12118482659369501</v>
      </c>
      <c r="G7094">
        <v>437</v>
      </c>
      <c r="H7094">
        <v>4</v>
      </c>
      <c r="I7094">
        <v>150.76874752033899</v>
      </c>
      <c r="J7094">
        <v>250.651093282613</v>
      </c>
      <c r="K7094">
        <v>-20.634440433114001</v>
      </c>
      <c r="L7094">
        <v>22.605801</v>
      </c>
      <c r="M7094">
        <v>258.56507940373098</v>
      </c>
      <c r="N7094">
        <v>146.14098244337899</v>
      </c>
      <c r="O7094">
        <v>0.81516033158387202</v>
      </c>
      <c r="P7094">
        <v>10.26</v>
      </c>
      <c r="Q7094">
        <v>0</v>
      </c>
      <c r="R7094">
        <v>-1.0036332015576099</v>
      </c>
      <c r="S7094">
        <v>270.26198134042602</v>
      </c>
    </row>
    <row r="7095" spans="1:20" x14ac:dyDescent="0.25">
      <c r="A7095">
        <v>3109</v>
      </c>
      <c r="B7095">
        <v>1499</v>
      </c>
      <c r="C7095">
        <v>293.98738885298201</v>
      </c>
      <c r="D7095">
        <v>0.132579232331761</v>
      </c>
      <c r="E7095">
        <v>0</v>
      </c>
      <c r="F7095">
        <v>-0.107244437120339</v>
      </c>
      <c r="G7095">
        <v>437</v>
      </c>
      <c r="H7095">
        <v>4</v>
      </c>
      <c r="I7095">
        <v>250.917058631462</v>
      </c>
      <c r="J7095">
        <v>263.53679795706302</v>
      </c>
      <c r="K7095">
        <v>-20.634440433114001</v>
      </c>
      <c r="L7095">
        <v>-39.488300000000002</v>
      </c>
      <c r="M7095">
        <v>380.09118648904303</v>
      </c>
      <c r="N7095">
        <v>220.307756185339</v>
      </c>
      <c r="O7095">
        <v>5.13993351095632</v>
      </c>
      <c r="P7095">
        <v>5.51</v>
      </c>
      <c r="Q7095">
        <v>0</v>
      </c>
      <c r="R7095">
        <v>9.7880178528975694</v>
      </c>
      <c r="S7095">
        <v>259.96591887149202</v>
      </c>
      <c r="T7095">
        <f>IF(AND(C7095&gt;=$V$3,B7095=$V$1,A7095&lt;=2004),1,0)</f>
        <v>0</v>
      </c>
    </row>
    <row r="7096" spans="1:20" hidden="1" x14ac:dyDescent="0.25">
      <c r="A7096">
        <v>3109</v>
      </c>
      <c r="B7096">
        <v>1513</v>
      </c>
      <c r="C7096">
        <v>295.567515958927</v>
      </c>
      <c r="D7096">
        <v>0.13791003311945299</v>
      </c>
      <c r="E7096">
        <v>0</v>
      </c>
      <c r="F7096">
        <v>-7.8503649290110999E-2</v>
      </c>
      <c r="G7096">
        <v>437</v>
      </c>
      <c r="H7096">
        <v>4</v>
      </c>
      <c r="I7096">
        <v>251.32502607922899</v>
      </c>
      <c r="J7096">
        <v>262.944365565233</v>
      </c>
      <c r="K7096">
        <v>-20.634440433114001</v>
      </c>
      <c r="L7096">
        <v>-37.064602000000001</v>
      </c>
      <c r="M7096">
        <v>388.47500976016698</v>
      </c>
      <c r="N7096">
        <v>226.061007954845</v>
      </c>
      <c r="O7096">
        <v>4.3511315437939899</v>
      </c>
      <c r="P7096">
        <v>7.51</v>
      </c>
      <c r="Q7096">
        <v>0</v>
      </c>
      <c r="R7096">
        <v>9.3410639734740695</v>
      </c>
      <c r="S7096">
        <v>263.11628078001098</v>
      </c>
    </row>
    <row r="7097" spans="1:20" hidden="1" x14ac:dyDescent="0.25">
      <c r="A7097">
        <v>3109</v>
      </c>
      <c r="B7097">
        <v>3090</v>
      </c>
      <c r="C7097">
        <v>226.25958930582999</v>
      </c>
      <c r="D7097">
        <v>0.111933835634301</v>
      </c>
      <c r="E7097">
        <v>0</v>
      </c>
      <c r="F7097">
        <v>0.33603312281313202</v>
      </c>
      <c r="G7097">
        <v>437</v>
      </c>
      <c r="H7097">
        <v>4</v>
      </c>
      <c r="I7097">
        <v>63.419091387831401</v>
      </c>
      <c r="J7097">
        <v>205.13787706416801</v>
      </c>
      <c r="K7097">
        <v>-20.634440433114001</v>
      </c>
      <c r="L7097">
        <v>47.642398999999997</v>
      </c>
      <c r="M7097">
        <v>134.612675220515</v>
      </c>
      <c r="N7097">
        <v>76.742312232393104</v>
      </c>
      <c r="O7097">
        <v>0.33472517106662403</v>
      </c>
      <c r="P7097">
        <v>-0.75</v>
      </c>
      <c r="Q7097">
        <v>0</v>
      </c>
      <c r="R7097">
        <v>-6.9838037886276902</v>
      </c>
      <c r="S7097">
        <v>250.744908728534</v>
      </c>
    </row>
    <row r="7098" spans="1:20" hidden="1" x14ac:dyDescent="0.25">
      <c r="A7098">
        <v>3110</v>
      </c>
      <c r="B7098">
        <v>333</v>
      </c>
      <c r="C7098">
        <v>266.68643856341902</v>
      </c>
      <c r="D7098">
        <v>0.102355665318972</v>
      </c>
      <c r="E7098">
        <v>0</v>
      </c>
      <c r="F7098">
        <v>8.9549154900811098E-2</v>
      </c>
      <c r="G7098">
        <v>438</v>
      </c>
      <c r="H7098">
        <v>4</v>
      </c>
      <c r="I7098">
        <v>150.027388287539</v>
      </c>
      <c r="J7098">
        <v>250.59474791261999</v>
      </c>
      <c r="K7098">
        <v>-20.8834568954153</v>
      </c>
      <c r="L7098">
        <v>22.605801</v>
      </c>
      <c r="M7098">
        <v>258.359814487699</v>
      </c>
      <c r="N7098">
        <v>146.04972514376601</v>
      </c>
      <c r="O7098">
        <v>0.81757583961498903</v>
      </c>
      <c r="P7098">
        <v>10.53</v>
      </c>
      <c r="Q7098">
        <v>0</v>
      </c>
      <c r="R7098">
        <v>-1.0141779187315501</v>
      </c>
      <c r="S7098">
        <v>270.24543395834797</v>
      </c>
    </row>
    <row r="7099" spans="1:20" x14ac:dyDescent="0.25">
      <c r="A7099">
        <v>3110</v>
      </c>
      <c r="B7099">
        <v>1499</v>
      </c>
      <c r="C7099">
        <v>294.20606527654098</v>
      </c>
      <c r="D7099">
        <v>0.13282014340564</v>
      </c>
      <c r="E7099">
        <v>0</v>
      </c>
      <c r="F7099">
        <v>-5.1052312827970001E-2</v>
      </c>
      <c r="G7099">
        <v>438</v>
      </c>
      <c r="H7099">
        <v>4</v>
      </c>
      <c r="I7099">
        <v>251.96873144782501</v>
      </c>
      <c r="J7099">
        <v>263.75547438062199</v>
      </c>
      <c r="K7099">
        <v>-20.8834568954153</v>
      </c>
      <c r="L7099">
        <v>-39.488300000000002</v>
      </c>
      <c r="M7099">
        <v>381.21418269902199</v>
      </c>
      <c r="N7099">
        <v>220.99879200878999</v>
      </c>
      <c r="O7099">
        <v>5.1392261987604302</v>
      </c>
      <c r="P7099">
        <v>5.32</v>
      </c>
      <c r="Q7099">
        <v>0</v>
      </c>
      <c r="R7099">
        <v>9.8044581270840503</v>
      </c>
      <c r="S7099">
        <v>260.125888943512</v>
      </c>
      <c r="T7099">
        <f>IF(AND(C7099&gt;=$V$3,B7099=$V$1,A7099&lt;=2004),1,0)</f>
        <v>0</v>
      </c>
    </row>
    <row r="7100" spans="1:20" hidden="1" x14ac:dyDescent="0.25">
      <c r="A7100">
        <v>3110</v>
      </c>
      <c r="B7100">
        <v>1513</v>
      </c>
      <c r="C7100">
        <v>295.75866766061</v>
      </c>
      <c r="D7100">
        <v>0.138160630845758</v>
      </c>
      <c r="E7100">
        <v>0</v>
      </c>
      <c r="F7100">
        <v>-2.6481546171941799E-2</v>
      </c>
      <c r="G7100">
        <v>438</v>
      </c>
      <c r="H7100">
        <v>4</v>
      </c>
      <c r="I7100">
        <v>252.290603726131</v>
      </c>
      <c r="J7100">
        <v>263.135517266916</v>
      </c>
      <c r="K7100">
        <v>-20.8834568954153</v>
      </c>
      <c r="L7100">
        <v>-37.064602000000001</v>
      </c>
      <c r="M7100">
        <v>389.47631535725998</v>
      </c>
      <c r="N7100">
        <v>226.68525735427701</v>
      </c>
      <c r="O7100">
        <v>4.3418858800178199</v>
      </c>
      <c r="P7100">
        <v>7.3</v>
      </c>
      <c r="Q7100">
        <v>0</v>
      </c>
      <c r="R7100">
        <v>9.3519408966440807</v>
      </c>
      <c r="S7100">
        <v>263.268867556288</v>
      </c>
    </row>
    <row r="7101" spans="1:20" hidden="1" x14ac:dyDescent="0.25">
      <c r="A7101">
        <v>3110</v>
      </c>
      <c r="B7101">
        <v>3090</v>
      </c>
      <c r="C7101">
        <v>225.88252634423901</v>
      </c>
      <c r="D7101">
        <v>0.112137231747492</v>
      </c>
      <c r="E7101">
        <v>0</v>
      </c>
      <c r="F7101">
        <v>0.30720313574657399</v>
      </c>
      <c r="G7101">
        <v>438</v>
      </c>
      <c r="H7101">
        <v>4</v>
      </c>
      <c r="I7101">
        <v>62.434935855497002</v>
      </c>
      <c r="J7101">
        <v>204.760814102577</v>
      </c>
      <c r="K7101">
        <v>-20.8834568954153</v>
      </c>
      <c r="L7101">
        <v>47.642398999999997</v>
      </c>
      <c r="M7101">
        <v>133.746437841735</v>
      </c>
      <c r="N7101">
        <v>76.261722944213105</v>
      </c>
      <c r="O7101">
        <v>0.34524184155145698</v>
      </c>
      <c r="P7101">
        <v>-0.88</v>
      </c>
      <c r="Q7101">
        <v>0</v>
      </c>
      <c r="R7101">
        <v>-7.0562879598909198</v>
      </c>
      <c r="S7101">
        <v>250.62977795042201</v>
      </c>
    </row>
    <row r="7102" spans="1:20" hidden="1" x14ac:dyDescent="0.25">
      <c r="A7102">
        <v>3111</v>
      </c>
      <c r="B7102">
        <v>333</v>
      </c>
      <c r="C7102">
        <v>266.64538902763798</v>
      </c>
      <c r="D7102">
        <v>0.102566651262952</v>
      </c>
      <c r="E7102">
        <v>0</v>
      </c>
      <c r="F7102">
        <v>-0.40526072837124699</v>
      </c>
      <c r="G7102">
        <v>439</v>
      </c>
      <c r="H7102">
        <v>4</v>
      </c>
      <c r="I7102">
        <v>150.027388287539</v>
      </c>
      <c r="J7102">
        <v>250.55369837684</v>
      </c>
      <c r="K7102">
        <v>-20.8834568954153</v>
      </c>
      <c r="L7102">
        <v>22.605801</v>
      </c>
      <c r="M7102">
        <v>258.141585267251</v>
      </c>
      <c r="N7102">
        <v>145.954439444255</v>
      </c>
      <c r="O7102">
        <v>0.81842388636280505</v>
      </c>
      <c r="P7102">
        <v>10.8</v>
      </c>
      <c r="Q7102">
        <v>0</v>
      </c>
      <c r="R7102">
        <v>-1.0256470794191599</v>
      </c>
      <c r="S7102">
        <v>270.22869944481999</v>
      </c>
    </row>
    <row r="7103" spans="1:20" x14ac:dyDescent="0.25">
      <c r="A7103">
        <v>3111</v>
      </c>
      <c r="B7103">
        <v>1499</v>
      </c>
      <c r="C7103">
        <v>294.40023842273399</v>
      </c>
      <c r="D7103">
        <v>0.13309392584111801</v>
      </c>
      <c r="E7103">
        <v>0</v>
      </c>
      <c r="F7103">
        <v>0.64921672807433195</v>
      </c>
      <c r="G7103">
        <v>439</v>
      </c>
      <c r="H7103">
        <v>4</v>
      </c>
      <c r="I7103">
        <v>251.96873144782501</v>
      </c>
      <c r="J7103">
        <v>263.94964752681602</v>
      </c>
      <c r="K7103">
        <v>-20.8834568954153</v>
      </c>
      <c r="L7103">
        <v>-39.488300000000002</v>
      </c>
      <c r="M7103">
        <v>382.34968190258797</v>
      </c>
      <c r="N7103">
        <v>221.70274806620299</v>
      </c>
      <c r="O7103">
        <v>5.1384708736286102</v>
      </c>
      <c r="P7103">
        <v>5.12</v>
      </c>
      <c r="Q7103">
        <v>0</v>
      </c>
      <c r="R7103">
        <v>9.8213763838723906</v>
      </c>
      <c r="S7103">
        <v>260.28613505472902</v>
      </c>
      <c r="T7103">
        <f>IF(AND(C7103&gt;=$V$3,B7103=$V$1,A7103&lt;=2004),1,0)</f>
        <v>0</v>
      </c>
    </row>
    <row r="7104" spans="1:20" hidden="1" x14ac:dyDescent="0.25">
      <c r="A7104">
        <v>3111</v>
      </c>
      <c r="B7104">
        <v>1513</v>
      </c>
      <c r="C7104">
        <v>295.92588770555</v>
      </c>
      <c r="D7104">
        <v>0.138445421639008</v>
      </c>
      <c r="E7104">
        <v>0</v>
      </c>
      <c r="F7104">
        <v>0.63407274902489497</v>
      </c>
      <c r="G7104">
        <v>439</v>
      </c>
      <c r="H7104">
        <v>4</v>
      </c>
      <c r="I7104">
        <v>252.290603726131</v>
      </c>
      <c r="J7104">
        <v>263.30273731185599</v>
      </c>
      <c r="K7104">
        <v>-20.8834568954153</v>
      </c>
      <c r="L7104">
        <v>-37.064602000000001</v>
      </c>
      <c r="M7104">
        <v>390.48483368178802</v>
      </c>
      <c r="N7104">
        <v>227.31954664044301</v>
      </c>
      <c r="O7104">
        <v>4.3331559806194004</v>
      </c>
      <c r="P7104">
        <v>7.06</v>
      </c>
      <c r="Q7104">
        <v>0</v>
      </c>
      <c r="R7104">
        <v>9.3630547079086206</v>
      </c>
      <c r="S7104">
        <v>263.42163566611498</v>
      </c>
    </row>
    <row r="7105" spans="1:20" hidden="1" x14ac:dyDescent="0.25">
      <c r="A7105">
        <v>3111</v>
      </c>
      <c r="B7105">
        <v>3090</v>
      </c>
      <c r="C7105">
        <v>225.51878068066799</v>
      </c>
      <c r="D7105">
        <v>0.11236838045451999</v>
      </c>
      <c r="E7105">
        <v>0</v>
      </c>
      <c r="F7105">
        <v>-0.35284019615725898</v>
      </c>
      <c r="G7105">
        <v>439</v>
      </c>
      <c r="H7105">
        <v>4</v>
      </c>
      <c r="I7105">
        <v>62.434935855497002</v>
      </c>
      <c r="J7105">
        <v>204.39706843900601</v>
      </c>
      <c r="K7105">
        <v>-20.8834568954153</v>
      </c>
      <c r="L7105">
        <v>47.642398999999997</v>
      </c>
      <c r="M7105">
        <v>132.85710708331001</v>
      </c>
      <c r="N7105">
        <v>75.7695694213824</v>
      </c>
      <c r="O7105">
        <v>0.35542002363606501</v>
      </c>
      <c r="P7105">
        <v>-1.01</v>
      </c>
      <c r="Q7105">
        <v>0</v>
      </c>
      <c r="R7105">
        <v>-7.1317727383692002</v>
      </c>
      <c r="S7105">
        <v>250.51341555856001</v>
      </c>
    </row>
    <row r="7106" spans="1:20" hidden="1" x14ac:dyDescent="0.25">
      <c r="A7106">
        <v>3112</v>
      </c>
      <c r="B7106">
        <v>333</v>
      </c>
      <c r="C7106">
        <v>266.60074383388798</v>
      </c>
      <c r="D7106">
        <v>0.102774731055836</v>
      </c>
      <c r="E7106">
        <v>0</v>
      </c>
      <c r="F7106">
        <v>9.5266500532431506E-2</v>
      </c>
      <c r="G7106">
        <v>440</v>
      </c>
      <c r="H7106">
        <v>4</v>
      </c>
      <c r="I7106">
        <v>149.296158855827</v>
      </c>
      <c r="J7106">
        <v>250.50905318308901</v>
      </c>
      <c r="K7106">
        <v>-21.126112054443599</v>
      </c>
      <c r="L7106">
        <v>22.605801</v>
      </c>
      <c r="M7106">
        <v>257.982684860635</v>
      </c>
      <c r="N7106">
        <v>145.89223518910799</v>
      </c>
      <c r="O7106">
        <v>0.81932333795571299</v>
      </c>
      <c r="P7106">
        <v>11.08</v>
      </c>
      <c r="Q7106">
        <v>0</v>
      </c>
      <c r="R7106">
        <v>-1.03265429038529</v>
      </c>
      <c r="S7106">
        <v>270.21185060125703</v>
      </c>
    </row>
    <row r="7107" spans="1:20" x14ac:dyDescent="0.25">
      <c r="A7107">
        <v>3112</v>
      </c>
      <c r="B7107">
        <v>1499</v>
      </c>
      <c r="C7107">
        <v>294.59656959971198</v>
      </c>
      <c r="D7107">
        <v>0.13336393715748801</v>
      </c>
      <c r="E7107">
        <v>0</v>
      </c>
      <c r="F7107">
        <v>-5.7177750564123997E-2</v>
      </c>
      <c r="G7107">
        <v>440</v>
      </c>
      <c r="H7107">
        <v>4</v>
      </c>
      <c r="I7107">
        <v>252.98610804013501</v>
      </c>
      <c r="J7107">
        <v>264.14597870379401</v>
      </c>
      <c r="K7107">
        <v>-21.126112054443599</v>
      </c>
      <c r="L7107">
        <v>-39.488300000000002</v>
      </c>
      <c r="M7107">
        <v>383.36006993105201</v>
      </c>
      <c r="N7107">
        <v>222.333725194219</v>
      </c>
      <c r="O7107">
        <v>5.1371833793644601</v>
      </c>
      <c r="P7107">
        <v>4.9000000000000004</v>
      </c>
      <c r="Q7107">
        <v>0</v>
      </c>
      <c r="R7107">
        <v>9.8311536273007398</v>
      </c>
      <c r="S7107">
        <v>260.44654069198202</v>
      </c>
      <c r="T7107">
        <f>IF(AND(C7107&gt;=$V$3,B7107=$V$1,A7107&lt;=2004),1,0)</f>
        <v>0</v>
      </c>
    </row>
    <row r="7108" spans="1:20" hidden="1" x14ac:dyDescent="0.25">
      <c r="A7108">
        <v>3112</v>
      </c>
      <c r="B7108">
        <v>1513</v>
      </c>
      <c r="C7108">
        <v>296.09458146375198</v>
      </c>
      <c r="D7108">
        <v>0.13872628968242801</v>
      </c>
      <c r="E7108">
        <v>0</v>
      </c>
      <c r="F7108">
        <v>-3.9046696135379401E-2</v>
      </c>
      <c r="G7108">
        <v>440</v>
      </c>
      <c r="H7108">
        <v>4</v>
      </c>
      <c r="I7108">
        <v>253.22343690959701</v>
      </c>
      <c r="J7108">
        <v>263.47143107005797</v>
      </c>
      <c r="K7108">
        <v>-21.126112054443599</v>
      </c>
      <c r="L7108">
        <v>-37.064602000000001</v>
      </c>
      <c r="M7108">
        <v>391.36869335686902</v>
      </c>
      <c r="N7108">
        <v>227.88078056005301</v>
      </c>
      <c r="O7108">
        <v>4.3268214783415804</v>
      </c>
      <c r="P7108">
        <v>6.82</v>
      </c>
      <c r="Q7108">
        <v>0</v>
      </c>
      <c r="R7108">
        <v>9.3672195306733492</v>
      </c>
      <c r="S7108">
        <v>263.57447172941602</v>
      </c>
    </row>
    <row r="7109" spans="1:20" hidden="1" x14ac:dyDescent="0.25">
      <c r="A7109">
        <v>3112</v>
      </c>
      <c r="B7109">
        <v>3090</v>
      </c>
      <c r="C7109">
        <v>225.143783469086</v>
      </c>
      <c r="D7109">
        <v>0.112596345285621</v>
      </c>
      <c r="E7109">
        <v>0</v>
      </c>
      <c r="F7109">
        <v>0.29810980366661199</v>
      </c>
      <c r="G7109">
        <v>440</v>
      </c>
      <c r="H7109">
        <v>4</v>
      </c>
      <c r="I7109">
        <v>61.474961247612796</v>
      </c>
      <c r="J7109">
        <v>204.02207122742399</v>
      </c>
      <c r="K7109">
        <v>-21.126112054443599</v>
      </c>
      <c r="L7109">
        <v>47.642398999999997</v>
      </c>
      <c r="M7109">
        <v>132.003396247757</v>
      </c>
      <c r="N7109">
        <v>75.297310726945298</v>
      </c>
      <c r="O7109">
        <v>0.36454940672761699</v>
      </c>
      <c r="P7109">
        <v>-1.1399999999999999</v>
      </c>
      <c r="Q7109">
        <v>0</v>
      </c>
      <c r="R7109">
        <v>-7.2030647469192397</v>
      </c>
      <c r="S7109">
        <v>250.39588996240801</v>
      </c>
    </row>
    <row r="7110" spans="1:20" hidden="1" x14ac:dyDescent="0.25">
      <c r="A7110">
        <v>3113</v>
      </c>
      <c r="B7110">
        <v>333</v>
      </c>
      <c r="C7110">
        <v>266.571162149283</v>
      </c>
      <c r="D7110">
        <v>0.102969039577156</v>
      </c>
      <c r="E7110">
        <v>0</v>
      </c>
      <c r="F7110">
        <v>-0.39910539240737303</v>
      </c>
      <c r="G7110">
        <v>441</v>
      </c>
      <c r="H7110">
        <v>4</v>
      </c>
      <c r="I7110">
        <v>149.296158855827</v>
      </c>
      <c r="J7110">
        <v>250.479471498485</v>
      </c>
      <c r="K7110">
        <v>-21.126112054443599</v>
      </c>
      <c r="L7110">
        <v>22.605801</v>
      </c>
      <c r="M7110">
        <v>257.80994915864198</v>
      </c>
      <c r="N7110">
        <v>145.82031142016999</v>
      </c>
      <c r="O7110">
        <v>0.81960632181533</v>
      </c>
      <c r="P7110">
        <v>11.37</v>
      </c>
      <c r="Q7110">
        <v>0</v>
      </c>
      <c r="R7110">
        <v>-1.0406647658775801</v>
      </c>
      <c r="S7110">
        <v>270.19487105834003</v>
      </c>
    </row>
    <row r="7111" spans="1:20" x14ac:dyDescent="0.25">
      <c r="A7111">
        <v>3113</v>
      </c>
      <c r="B7111">
        <v>1499</v>
      </c>
      <c r="C7111">
        <v>294.76918814071502</v>
      </c>
      <c r="D7111">
        <v>0.133616078410112</v>
      </c>
      <c r="E7111">
        <v>0</v>
      </c>
      <c r="F7111">
        <v>0.62826879075795505</v>
      </c>
      <c r="G7111">
        <v>441</v>
      </c>
      <c r="H7111">
        <v>4</v>
      </c>
      <c r="I7111">
        <v>252.98610804013501</v>
      </c>
      <c r="J7111">
        <v>264.31859724479699</v>
      </c>
      <c r="K7111">
        <v>-21.126112054443599</v>
      </c>
      <c r="L7111">
        <v>-39.488300000000002</v>
      </c>
      <c r="M7111">
        <v>384.383722056198</v>
      </c>
      <c r="N7111">
        <v>222.96958737924101</v>
      </c>
      <c r="O7111">
        <v>5.13705771012215</v>
      </c>
      <c r="P7111">
        <v>4.67</v>
      </c>
      <c r="Q7111">
        <v>0</v>
      </c>
      <c r="R7111">
        <v>9.8415068086922393</v>
      </c>
      <c r="S7111">
        <v>260.60711525230602</v>
      </c>
      <c r="T7111">
        <f>IF(AND(C7111&gt;=$V$3,B7111=$V$1,A7111&lt;=2004),1,0)</f>
        <v>0</v>
      </c>
    </row>
    <row r="7112" spans="1:20" hidden="1" x14ac:dyDescent="0.25">
      <c r="A7112">
        <v>3113</v>
      </c>
      <c r="B7112">
        <v>1513</v>
      </c>
      <c r="C7112">
        <v>296.24024490007997</v>
      </c>
      <c r="D7112">
        <v>0.138988569135164</v>
      </c>
      <c r="E7112">
        <v>0</v>
      </c>
      <c r="F7112">
        <v>0.61019193186814003</v>
      </c>
      <c r="G7112">
        <v>441</v>
      </c>
      <c r="H7112">
        <v>4</v>
      </c>
      <c r="I7112">
        <v>253.22343690959701</v>
      </c>
      <c r="J7112">
        <v>263.61709450638602</v>
      </c>
      <c r="K7112">
        <v>-21.126112054443599</v>
      </c>
      <c r="L7112">
        <v>-37.064602000000001</v>
      </c>
      <c r="M7112">
        <v>392.261861999801</v>
      </c>
      <c r="N7112">
        <v>228.44449372119701</v>
      </c>
      <c r="O7112">
        <v>4.3206549691172196</v>
      </c>
      <c r="P7112">
        <v>6.55</v>
      </c>
      <c r="Q7112">
        <v>0</v>
      </c>
      <c r="R7112">
        <v>9.3717894715295103</v>
      </c>
      <c r="S7112">
        <v>263.72738235612098</v>
      </c>
    </row>
    <row r="7113" spans="1:20" hidden="1" x14ac:dyDescent="0.25">
      <c r="A7113">
        <v>3113</v>
      </c>
      <c r="B7113">
        <v>3090</v>
      </c>
      <c r="C7113">
        <v>224.781715126904</v>
      </c>
      <c r="D7113">
        <v>0.11280922280068401</v>
      </c>
      <c r="E7113">
        <v>0</v>
      </c>
      <c r="F7113">
        <v>-0.34254891947751098</v>
      </c>
      <c r="G7113">
        <v>441</v>
      </c>
      <c r="H7113">
        <v>4</v>
      </c>
      <c r="I7113">
        <v>61.474961247612796</v>
      </c>
      <c r="J7113">
        <v>203.66000288524199</v>
      </c>
      <c r="K7113">
        <v>-21.126112054443599</v>
      </c>
      <c r="L7113">
        <v>47.642398999999997</v>
      </c>
      <c r="M7113">
        <v>131.127592015266</v>
      </c>
      <c r="N7113">
        <v>74.811279872579703</v>
      </c>
      <c r="O7113">
        <v>0.37312563588769099</v>
      </c>
      <c r="P7113">
        <v>-1.27</v>
      </c>
      <c r="Q7113">
        <v>0</v>
      </c>
      <c r="R7113">
        <v>-7.2772640591118796</v>
      </c>
      <c r="S7113">
        <v>250.27715372624399</v>
      </c>
    </row>
    <row r="7114" spans="1:20" hidden="1" x14ac:dyDescent="0.25">
      <c r="A7114">
        <v>3114</v>
      </c>
      <c r="B7114">
        <v>333</v>
      </c>
      <c r="C7114">
        <v>266.53801673038299</v>
      </c>
      <c r="D7114">
        <v>0.103165530401918</v>
      </c>
      <c r="E7114">
        <v>0</v>
      </c>
      <c r="F7114">
        <v>9.4420675738782406E-2</v>
      </c>
      <c r="G7114">
        <v>442</v>
      </c>
      <c r="H7114">
        <v>4</v>
      </c>
      <c r="I7114">
        <v>148.57565410052899</v>
      </c>
      <c r="J7114">
        <v>250.446326079584</v>
      </c>
      <c r="K7114">
        <v>-21.362331995086901</v>
      </c>
      <c r="L7114">
        <v>22.605801</v>
      </c>
      <c r="M7114">
        <v>257.69554312577498</v>
      </c>
      <c r="N7114">
        <v>145.78160879013399</v>
      </c>
      <c r="O7114">
        <v>0.81868174781986403</v>
      </c>
      <c r="P7114">
        <v>11.67</v>
      </c>
      <c r="Q7114">
        <v>0</v>
      </c>
      <c r="R7114">
        <v>-1.0442965069679599</v>
      </c>
      <c r="S7114">
        <v>270.17783225973801</v>
      </c>
    </row>
    <row r="7115" spans="1:20" x14ac:dyDescent="0.25">
      <c r="A7115">
        <v>3114</v>
      </c>
      <c r="B7115">
        <v>1499</v>
      </c>
      <c r="C7115">
        <v>294.94390142945798</v>
      </c>
      <c r="D7115">
        <v>0.133871051492856</v>
      </c>
      <c r="E7115">
        <v>0</v>
      </c>
      <c r="F7115">
        <v>-5.5500993732563203E-2</v>
      </c>
      <c r="G7115">
        <v>442</v>
      </c>
      <c r="H7115">
        <v>4</v>
      </c>
      <c r="I7115">
        <v>253.96871690947</v>
      </c>
      <c r="J7115">
        <v>264.49331053354001</v>
      </c>
      <c r="K7115">
        <v>-21.362331995086901</v>
      </c>
      <c r="L7115">
        <v>-39.488300000000002</v>
      </c>
      <c r="M7115">
        <v>385.28543110558502</v>
      </c>
      <c r="N7115">
        <v>223.53534776466901</v>
      </c>
      <c r="O7115">
        <v>5.1371411850879403</v>
      </c>
      <c r="P7115">
        <v>4.42</v>
      </c>
      <c r="Q7115">
        <v>0</v>
      </c>
      <c r="R7115">
        <v>9.8449776964675699</v>
      </c>
      <c r="S7115">
        <v>260.767746443823</v>
      </c>
      <c r="T7115">
        <f>IF(AND(C7115&gt;=$V$3,B7115=$V$1,A7115&lt;=2004),1,0)</f>
        <v>0</v>
      </c>
    </row>
    <row r="7116" spans="1:20" hidden="1" x14ac:dyDescent="0.25">
      <c r="A7116">
        <v>3114</v>
      </c>
      <c r="B7116">
        <v>1513</v>
      </c>
      <c r="C7116">
        <v>296.38705733000597</v>
      </c>
      <c r="D7116">
        <v>0.13925379428142101</v>
      </c>
      <c r="E7116">
        <v>0</v>
      </c>
      <c r="F7116">
        <v>-3.0443125601214701E-2</v>
      </c>
      <c r="G7116">
        <v>442</v>
      </c>
      <c r="H7116">
        <v>4</v>
      </c>
      <c r="I7116">
        <v>254.12313293214501</v>
      </c>
      <c r="J7116">
        <v>263.76390693631203</v>
      </c>
      <c r="K7116">
        <v>-21.362331995086901</v>
      </c>
      <c r="L7116">
        <v>-37.064602000000001</v>
      </c>
      <c r="M7116">
        <v>393.03432312267302</v>
      </c>
      <c r="N7116">
        <v>228.93853169873199</v>
      </c>
      <c r="O7116">
        <v>4.3170071977899198</v>
      </c>
      <c r="P7116">
        <v>6.27</v>
      </c>
      <c r="Q7116">
        <v>0</v>
      </c>
      <c r="R7116">
        <v>9.3697009440605399</v>
      </c>
      <c r="S7116">
        <v>263.88025890629802</v>
      </c>
    </row>
    <row r="7117" spans="1:20" hidden="1" x14ac:dyDescent="0.25">
      <c r="A7117">
        <v>3114</v>
      </c>
      <c r="B7117">
        <v>3090</v>
      </c>
      <c r="C7117">
        <v>224.408291171499</v>
      </c>
      <c r="D7117">
        <v>0.11302449116989299</v>
      </c>
      <c r="E7117">
        <v>0</v>
      </c>
      <c r="F7117">
        <v>0.30086700397992</v>
      </c>
      <c r="G7117">
        <v>442</v>
      </c>
      <c r="H7117">
        <v>4</v>
      </c>
      <c r="I7117">
        <v>60.539528284689901</v>
      </c>
      <c r="J7117">
        <v>203.28657892983699</v>
      </c>
      <c r="K7117">
        <v>-21.362331995086901</v>
      </c>
      <c r="L7117">
        <v>47.642398999999997</v>
      </c>
      <c r="M7117">
        <v>130.28612537153299</v>
      </c>
      <c r="N7117">
        <v>74.344796688016999</v>
      </c>
      <c r="O7117">
        <v>0.38102852900335799</v>
      </c>
      <c r="P7117">
        <v>-1.41</v>
      </c>
      <c r="Q7117">
        <v>0</v>
      </c>
      <c r="R7117">
        <v>-7.3473885847635696</v>
      </c>
      <c r="S7117">
        <v>250.15727333450499</v>
      </c>
    </row>
    <row r="7118" spans="1:20" hidden="1" x14ac:dyDescent="0.25">
      <c r="A7118">
        <v>3115</v>
      </c>
      <c r="B7118">
        <v>333</v>
      </c>
      <c r="C7118">
        <v>266.519295276393</v>
      </c>
      <c r="D7118">
        <v>0.103341760616395</v>
      </c>
      <c r="E7118">
        <v>0</v>
      </c>
      <c r="F7118">
        <v>-0.38216083393384098</v>
      </c>
      <c r="G7118">
        <v>443</v>
      </c>
      <c r="H7118">
        <v>4</v>
      </c>
      <c r="I7118">
        <v>148.57565410052899</v>
      </c>
      <c r="J7118">
        <v>250.427604625594</v>
      </c>
      <c r="K7118">
        <v>-21.362331995086901</v>
      </c>
      <c r="L7118">
        <v>22.605801</v>
      </c>
      <c r="M7118">
        <v>257.56739972527703</v>
      </c>
      <c r="N7118">
        <v>145.732403315352</v>
      </c>
      <c r="O7118">
        <v>0.81726297875672305</v>
      </c>
      <c r="P7118">
        <v>11.97</v>
      </c>
      <c r="Q7118">
        <v>0</v>
      </c>
      <c r="R7118">
        <v>-1.0489381842490899</v>
      </c>
      <c r="S7118">
        <v>270.16071772727702</v>
      </c>
    </row>
    <row r="7119" spans="1:20" x14ac:dyDescent="0.25">
      <c r="A7119">
        <v>3115</v>
      </c>
      <c r="B7119">
        <v>1499</v>
      </c>
      <c r="C7119">
        <v>295.09602828353798</v>
      </c>
      <c r="D7119">
        <v>0.134099733728336</v>
      </c>
      <c r="E7119">
        <v>0</v>
      </c>
      <c r="F7119">
        <v>0.59843012807981899</v>
      </c>
      <c r="G7119">
        <v>443</v>
      </c>
      <c r="H7119">
        <v>4</v>
      </c>
      <c r="I7119">
        <v>253.96871690947</v>
      </c>
      <c r="J7119">
        <v>264.64543738762001</v>
      </c>
      <c r="K7119">
        <v>-21.362331995086901</v>
      </c>
      <c r="L7119">
        <v>-39.488300000000002</v>
      </c>
      <c r="M7119">
        <v>386.19969702357201</v>
      </c>
      <c r="N7119">
        <v>224.10413593611599</v>
      </c>
      <c r="O7119">
        <v>5.1382470447900497</v>
      </c>
      <c r="P7119">
        <v>4.17</v>
      </c>
      <c r="Q7119">
        <v>0</v>
      </c>
      <c r="R7119">
        <v>9.8490359377094308</v>
      </c>
      <c r="S7119">
        <v>260.92844384982499</v>
      </c>
      <c r="T7119">
        <f>IF(AND(C7119&gt;=$V$3,B7119=$V$1,A7119&lt;=2004),1,0)</f>
        <v>0</v>
      </c>
    </row>
    <row r="7120" spans="1:20" hidden="1" x14ac:dyDescent="0.25">
      <c r="A7120">
        <v>3115</v>
      </c>
      <c r="B7120">
        <v>1513</v>
      </c>
      <c r="C7120">
        <v>296.51210020330399</v>
      </c>
      <c r="D7120">
        <v>0.13949167146711799</v>
      </c>
      <c r="E7120">
        <v>0</v>
      </c>
      <c r="F7120">
        <v>0.57678791957109399</v>
      </c>
      <c r="G7120">
        <v>443</v>
      </c>
      <c r="H7120">
        <v>4</v>
      </c>
      <c r="I7120">
        <v>254.12313293214501</v>
      </c>
      <c r="J7120">
        <v>263.88894980960998</v>
      </c>
      <c r="K7120">
        <v>-21.362331995086901</v>
      </c>
      <c r="L7120">
        <v>-37.064602000000001</v>
      </c>
      <c r="M7120">
        <v>393.81403126645301</v>
      </c>
      <c r="N7120">
        <v>229.43235503256699</v>
      </c>
      <c r="O7120">
        <v>4.3143565030911297</v>
      </c>
      <c r="P7120">
        <v>5.98</v>
      </c>
      <c r="Q7120">
        <v>0</v>
      </c>
      <c r="R7120">
        <v>9.3679533589882809</v>
      </c>
      <c r="S7120">
        <v>264.03310694278201</v>
      </c>
    </row>
    <row r="7121" spans="1:20" hidden="1" x14ac:dyDescent="0.25">
      <c r="A7121">
        <v>3115</v>
      </c>
      <c r="B7121">
        <v>3090</v>
      </c>
      <c r="C7121">
        <v>224.04747863465599</v>
      </c>
      <c r="D7121">
        <v>0.11321756273403299</v>
      </c>
      <c r="E7121">
        <v>0</v>
      </c>
      <c r="F7121">
        <v>-0.33413819201074801</v>
      </c>
      <c r="G7121">
        <v>443</v>
      </c>
      <c r="H7121">
        <v>4</v>
      </c>
      <c r="I7121">
        <v>60.539528284689901</v>
      </c>
      <c r="J7121">
        <v>202.92576639299401</v>
      </c>
      <c r="K7121">
        <v>-21.362331995086901</v>
      </c>
      <c r="L7121">
        <v>47.642398999999997</v>
      </c>
      <c r="M7121">
        <v>129.42251672571001</v>
      </c>
      <c r="N7121">
        <v>73.864094547646005</v>
      </c>
      <c r="O7121">
        <v>0.38919290675110002</v>
      </c>
      <c r="P7121">
        <v>-1.54</v>
      </c>
      <c r="Q7121">
        <v>0</v>
      </c>
      <c r="R7121">
        <v>-7.4204558935748599</v>
      </c>
      <c r="S7121">
        <v>250.03620077258199</v>
      </c>
    </row>
    <row r="7122" spans="1:20" hidden="1" x14ac:dyDescent="0.25">
      <c r="A7122">
        <v>3116</v>
      </c>
      <c r="B7122">
        <v>333</v>
      </c>
      <c r="C7122">
        <v>266.49670037028602</v>
      </c>
      <c r="D7122">
        <v>0.10351687862490599</v>
      </c>
      <c r="E7122">
        <v>0</v>
      </c>
      <c r="F7122">
        <v>0.102626594227942</v>
      </c>
      <c r="G7122">
        <v>444</v>
      </c>
      <c r="H7122">
        <v>4</v>
      </c>
      <c r="I7122">
        <v>147.86645668740701</v>
      </c>
      <c r="J7122">
        <v>250.405009719487</v>
      </c>
      <c r="K7122">
        <v>-21.592044762462901</v>
      </c>
      <c r="L7122">
        <v>22.605801</v>
      </c>
      <c r="M7122">
        <v>257.49504189413</v>
      </c>
      <c r="N7122">
        <v>145.71457151170301</v>
      </c>
      <c r="O7122">
        <v>0.81505806961746596</v>
      </c>
      <c r="P7122">
        <v>12.28</v>
      </c>
      <c r="Q7122">
        <v>0</v>
      </c>
      <c r="R7122">
        <v>-1.0494012740232199</v>
      </c>
      <c r="S7122">
        <v>270.14359563901797</v>
      </c>
    </row>
    <row r="7123" spans="1:20" x14ac:dyDescent="0.25">
      <c r="A7123">
        <v>3116</v>
      </c>
      <c r="B7123">
        <v>1499</v>
      </c>
      <c r="C7123">
        <v>295.25114575778503</v>
      </c>
      <c r="D7123">
        <v>0.13432697272806299</v>
      </c>
      <c r="E7123">
        <v>0</v>
      </c>
      <c r="F7123">
        <v>-7.9237175416576294E-2</v>
      </c>
      <c r="G7123">
        <v>444</v>
      </c>
      <c r="H7123">
        <v>4</v>
      </c>
      <c r="I7123">
        <v>254.91609950393601</v>
      </c>
      <c r="J7123">
        <v>264.80055486186598</v>
      </c>
      <c r="K7123">
        <v>-21.592044762462901</v>
      </c>
      <c r="L7123">
        <v>-39.488300000000002</v>
      </c>
      <c r="M7123">
        <v>386.99709360862198</v>
      </c>
      <c r="N7123">
        <v>224.60499260192401</v>
      </c>
      <c r="O7123">
        <v>5.1398344121616999</v>
      </c>
      <c r="P7123">
        <v>3.92</v>
      </c>
      <c r="Q7123">
        <v>0</v>
      </c>
      <c r="R7123">
        <v>9.8465660380404305</v>
      </c>
      <c r="S7123">
        <v>261.08910095681</v>
      </c>
      <c r="T7123">
        <f>IF(AND(C7123&gt;=$V$3,B7123=$V$1,A7123&lt;=2004),1,0)</f>
        <v>0</v>
      </c>
    </row>
    <row r="7124" spans="1:20" hidden="1" x14ac:dyDescent="0.25">
      <c r="A7124">
        <v>3116</v>
      </c>
      <c r="B7124">
        <v>1513</v>
      </c>
      <c r="C7124">
        <v>296.63852249548398</v>
      </c>
      <c r="D7124">
        <v>0.139728047386839</v>
      </c>
      <c r="E7124">
        <v>0</v>
      </c>
      <c r="F7124">
        <v>-3.6548209210465601E-2</v>
      </c>
      <c r="G7124">
        <v>444</v>
      </c>
      <c r="H7124">
        <v>4</v>
      </c>
      <c r="I7124">
        <v>254.98931117606699</v>
      </c>
      <c r="J7124">
        <v>264.01537210178901</v>
      </c>
      <c r="K7124">
        <v>-21.592044762462901</v>
      </c>
      <c r="L7124">
        <v>-37.064602000000001</v>
      </c>
      <c r="M7124">
        <v>394.47903749656501</v>
      </c>
      <c r="N7124">
        <v>229.85920539732001</v>
      </c>
      <c r="O7124">
        <v>4.3126180898253503</v>
      </c>
      <c r="P7124">
        <v>5.68</v>
      </c>
      <c r="Q7124">
        <v>0</v>
      </c>
      <c r="R7124">
        <v>9.3599403437268407</v>
      </c>
      <c r="S7124">
        <v>264.185824238473</v>
      </c>
    </row>
    <row r="7125" spans="1:20" hidden="1" x14ac:dyDescent="0.25">
      <c r="A7125">
        <v>3116</v>
      </c>
      <c r="B7125">
        <v>3090</v>
      </c>
      <c r="C7125">
        <v>223.675613963269</v>
      </c>
      <c r="D7125">
        <v>0.113409415804818</v>
      </c>
      <c r="E7125">
        <v>0</v>
      </c>
      <c r="F7125">
        <v>0.29282631450595797</v>
      </c>
      <c r="G7125">
        <v>444</v>
      </c>
      <c r="H7125">
        <v>4</v>
      </c>
      <c r="I7125">
        <v>59.6289775467014</v>
      </c>
      <c r="J7125">
        <v>202.55390172160699</v>
      </c>
      <c r="K7125">
        <v>-21.592044762462901</v>
      </c>
      <c r="L7125">
        <v>47.642398999999997</v>
      </c>
      <c r="M7125">
        <v>128.59215944362199</v>
      </c>
      <c r="N7125">
        <v>73.402122517137997</v>
      </c>
      <c r="O7125">
        <v>0.39644093309115003</v>
      </c>
      <c r="P7125">
        <v>-1.68</v>
      </c>
      <c r="Q7125">
        <v>0</v>
      </c>
      <c r="R7125">
        <v>-7.4895452229536001</v>
      </c>
      <c r="S7125">
        <v>249.91400094540401</v>
      </c>
    </row>
    <row r="7126" spans="1:20" hidden="1" x14ac:dyDescent="0.25">
      <c r="A7126">
        <v>3117</v>
      </c>
      <c r="B7126">
        <v>333</v>
      </c>
      <c r="C7126">
        <v>266.48803126618498</v>
      </c>
      <c r="D7126">
        <v>0.103692391265176</v>
      </c>
      <c r="E7126">
        <v>0</v>
      </c>
      <c r="F7126">
        <v>-0.36896213871355699</v>
      </c>
      <c r="G7126">
        <v>445</v>
      </c>
      <c r="H7126">
        <v>4</v>
      </c>
      <c r="I7126">
        <v>147.86645668740701</v>
      </c>
      <c r="J7126">
        <v>250.39634061538601</v>
      </c>
      <c r="K7126">
        <v>-21.592044762462901</v>
      </c>
      <c r="L7126">
        <v>22.605801</v>
      </c>
      <c r="M7126">
        <v>257.40773359676598</v>
      </c>
      <c r="N7126">
        <v>145.68829222733501</v>
      </c>
      <c r="O7126">
        <v>0.81141401441281402</v>
      </c>
      <c r="P7126">
        <v>12.59</v>
      </c>
      <c r="Q7126">
        <v>0</v>
      </c>
      <c r="R7126">
        <v>-1.05097845494623</v>
      </c>
      <c r="S7126">
        <v>270.12644781738902</v>
      </c>
    </row>
    <row r="7127" spans="1:20" x14ac:dyDescent="0.25">
      <c r="A7127">
        <v>3117</v>
      </c>
      <c r="B7127">
        <v>1499</v>
      </c>
      <c r="C7127">
        <v>295.38509191221601</v>
      </c>
      <c r="D7127">
        <v>0.13455472381519101</v>
      </c>
      <c r="E7127">
        <v>0</v>
      </c>
      <c r="F7127">
        <v>0.56093660464461303</v>
      </c>
      <c r="G7127">
        <v>445</v>
      </c>
      <c r="H7127">
        <v>4</v>
      </c>
      <c r="I7127">
        <v>254.91609950393601</v>
      </c>
      <c r="J7127">
        <v>264.93450101629799</v>
      </c>
      <c r="K7127">
        <v>-21.592044762462901</v>
      </c>
      <c r="L7127">
        <v>-39.488300000000002</v>
      </c>
      <c r="M7127">
        <v>387.81143680231099</v>
      </c>
      <c r="N7127">
        <v>225.11588777226501</v>
      </c>
      <c r="O7127">
        <v>5.14074939493028</v>
      </c>
      <c r="P7127">
        <v>3.66</v>
      </c>
      <c r="Q7127">
        <v>0</v>
      </c>
      <c r="R7127">
        <v>9.8449696021060706</v>
      </c>
      <c r="S7127">
        <v>261.24973201625897</v>
      </c>
      <c r="T7127">
        <f>IF(AND(C7127&gt;=$V$3,B7127=$V$1,A7127&lt;=2004),1,0)</f>
        <v>0</v>
      </c>
    </row>
    <row r="7128" spans="1:20" hidden="1" x14ac:dyDescent="0.25">
      <c r="A7128">
        <v>3117</v>
      </c>
      <c r="B7128">
        <v>1513</v>
      </c>
      <c r="C7128">
        <v>296.74478734459097</v>
      </c>
      <c r="D7128">
        <v>0.13996495598418501</v>
      </c>
      <c r="E7128">
        <v>0</v>
      </c>
      <c r="F7128">
        <v>0.53407481565487003</v>
      </c>
      <c r="G7128">
        <v>445</v>
      </c>
      <c r="H7128">
        <v>4</v>
      </c>
      <c r="I7128">
        <v>254.98931117606699</v>
      </c>
      <c r="J7128">
        <v>264.12163695089703</v>
      </c>
      <c r="K7128">
        <v>-21.592044762462901</v>
      </c>
      <c r="L7128">
        <v>-37.064602000000001</v>
      </c>
      <c r="M7128">
        <v>395.15223562891703</v>
      </c>
      <c r="N7128">
        <v>230.29100836440099</v>
      </c>
      <c r="O7128">
        <v>4.3123606286928897</v>
      </c>
      <c r="P7128">
        <v>5.38</v>
      </c>
      <c r="Q7128">
        <v>0</v>
      </c>
      <c r="R7128">
        <v>9.3523625329791393</v>
      </c>
      <c r="S7128">
        <v>264.33841789419102</v>
      </c>
    </row>
    <row r="7129" spans="1:20" hidden="1" x14ac:dyDescent="0.25">
      <c r="A7129">
        <v>3117</v>
      </c>
      <c r="B7129">
        <v>3090</v>
      </c>
      <c r="C7129">
        <v>223.31573369652801</v>
      </c>
      <c r="D7129">
        <v>0.113601701220141</v>
      </c>
      <c r="E7129">
        <v>0</v>
      </c>
      <c r="F7129">
        <v>-0.31752553931712202</v>
      </c>
      <c r="G7129">
        <v>445</v>
      </c>
      <c r="H7129">
        <v>4</v>
      </c>
      <c r="I7129">
        <v>59.6289775467014</v>
      </c>
      <c r="J7129">
        <v>202.194021454866</v>
      </c>
      <c r="K7129">
        <v>-21.592044762462901</v>
      </c>
      <c r="L7129">
        <v>47.642398999999997</v>
      </c>
      <c r="M7129">
        <v>127.740554928337</v>
      </c>
      <c r="N7129">
        <v>72.927880112809802</v>
      </c>
      <c r="O7129">
        <v>0.40465483921803103</v>
      </c>
      <c r="P7129">
        <v>-1.82</v>
      </c>
      <c r="Q7129">
        <v>0</v>
      </c>
      <c r="R7129">
        <v>-7.5614947451868204</v>
      </c>
      <c r="S7129">
        <v>249.790627185907</v>
      </c>
    </row>
    <row r="7130" spans="1:20" hidden="1" x14ac:dyDescent="0.25">
      <c r="A7130">
        <v>3118</v>
      </c>
      <c r="B7130">
        <v>333</v>
      </c>
      <c r="C7130">
        <v>266.47499169491903</v>
      </c>
      <c r="D7130">
        <v>0.103875835433761</v>
      </c>
      <c r="E7130">
        <v>0</v>
      </c>
      <c r="F7130">
        <v>0.115794936488423</v>
      </c>
      <c r="G7130">
        <v>446</v>
      </c>
      <c r="H7130">
        <v>4</v>
      </c>
      <c r="I7130">
        <v>147.169136379977</v>
      </c>
      <c r="J7130">
        <v>250.38330104412</v>
      </c>
      <c r="K7130">
        <v>-21.815180383837401</v>
      </c>
      <c r="L7130">
        <v>22.605801</v>
      </c>
      <c r="M7130">
        <v>257.37424146642599</v>
      </c>
      <c r="N7130">
        <v>145.69347961381899</v>
      </c>
      <c r="O7130">
        <v>0.80699944727693496</v>
      </c>
      <c r="P7130">
        <v>12.9</v>
      </c>
      <c r="Q7130">
        <v>0</v>
      </c>
      <c r="R7130">
        <v>-1.04853502052039</v>
      </c>
      <c r="S7130">
        <v>270.10933986296999</v>
      </c>
    </row>
    <row r="7131" spans="1:20" x14ac:dyDescent="0.25">
      <c r="A7131">
        <v>3118</v>
      </c>
      <c r="B7131">
        <v>1499</v>
      </c>
      <c r="C7131">
        <v>295.52252157283499</v>
      </c>
      <c r="D7131">
        <v>0.13479276711941399</v>
      </c>
      <c r="E7131">
        <v>0</v>
      </c>
      <c r="F7131">
        <v>-9.2296245325639903E-2</v>
      </c>
      <c r="G7131">
        <v>446</v>
      </c>
      <c r="H7131">
        <v>4</v>
      </c>
      <c r="I7131">
        <v>255.827810719045</v>
      </c>
      <c r="J7131">
        <v>265.07193067691702</v>
      </c>
      <c r="K7131">
        <v>-21.815180383837401</v>
      </c>
      <c r="L7131">
        <v>-39.488300000000002</v>
      </c>
      <c r="M7131">
        <v>388.51566723582903</v>
      </c>
      <c r="N7131">
        <v>225.56470241823399</v>
      </c>
      <c r="O7131">
        <v>5.1424607685956403</v>
      </c>
      <c r="P7131">
        <v>3.4</v>
      </c>
      <c r="Q7131">
        <v>0</v>
      </c>
      <c r="R7131">
        <v>9.8372794278127103</v>
      </c>
      <c r="S7131">
        <v>261.41023760240699</v>
      </c>
      <c r="T7131">
        <f>IF(AND(C7131&gt;=$V$3,B7131=$V$1,A7131&lt;=2004),1,0)</f>
        <v>0</v>
      </c>
    </row>
    <row r="7132" spans="1:20" hidden="1" x14ac:dyDescent="0.25">
      <c r="A7132">
        <v>3118</v>
      </c>
      <c r="B7132">
        <v>1513</v>
      </c>
      <c r="C7132">
        <v>296.852735178687</v>
      </c>
      <c r="D7132">
        <v>0.14021257063236001</v>
      </c>
      <c r="E7132">
        <v>0</v>
      </c>
      <c r="F7132">
        <v>-4.4591225708360903E-2</v>
      </c>
      <c r="G7132">
        <v>446</v>
      </c>
      <c r="H7132">
        <v>4</v>
      </c>
      <c r="I7132">
        <v>255.82160347697399</v>
      </c>
      <c r="J7132">
        <v>264.22958478499203</v>
      </c>
      <c r="K7132">
        <v>-21.815180383837401</v>
      </c>
      <c r="L7132">
        <v>-37.064602000000001</v>
      </c>
      <c r="M7132">
        <v>395.71876166577101</v>
      </c>
      <c r="N7132">
        <v>230.66251067051999</v>
      </c>
      <c r="O7132">
        <v>4.3124325216789501</v>
      </c>
      <c r="P7132">
        <v>5.0599999999999996</v>
      </c>
      <c r="Q7132">
        <v>0</v>
      </c>
      <c r="R7132">
        <v>9.3390112919909392</v>
      </c>
      <c r="S7132">
        <v>264.49079371033599</v>
      </c>
    </row>
    <row r="7133" spans="1:20" hidden="1" x14ac:dyDescent="0.25">
      <c r="A7133">
        <v>3118</v>
      </c>
      <c r="B7133">
        <v>3090</v>
      </c>
      <c r="C7133">
        <v>222.94566689865999</v>
      </c>
      <c r="D7133">
        <v>0.113802676136197</v>
      </c>
      <c r="E7133">
        <v>0</v>
      </c>
      <c r="F7133">
        <v>0.26989226177973002</v>
      </c>
      <c r="G7133">
        <v>446</v>
      </c>
      <c r="H7133">
        <v>4</v>
      </c>
      <c r="I7133">
        <v>58.743629565483999</v>
      </c>
      <c r="J7133">
        <v>201.82395465699801</v>
      </c>
      <c r="K7133">
        <v>-21.815180383837401</v>
      </c>
      <c r="L7133">
        <v>47.642398999999997</v>
      </c>
      <c r="M7133">
        <v>126.920430183676</v>
      </c>
      <c r="N7133">
        <v>72.471973561264505</v>
      </c>
      <c r="O7133">
        <v>0.41339650267558498</v>
      </c>
      <c r="P7133">
        <v>-1.95</v>
      </c>
      <c r="Q7133">
        <v>0</v>
      </c>
      <c r="R7133">
        <v>-7.6296522395080002</v>
      </c>
      <c r="S7133">
        <v>249.66614136502699</v>
      </c>
    </row>
    <row r="7134" spans="1:20" hidden="1" x14ac:dyDescent="0.25">
      <c r="A7134">
        <v>3119</v>
      </c>
      <c r="B7134">
        <v>333</v>
      </c>
      <c r="C7134">
        <v>266.475172135614</v>
      </c>
      <c r="D7134">
        <v>0.10406382760223599</v>
      </c>
      <c r="E7134">
        <v>0</v>
      </c>
      <c r="F7134">
        <v>-0.35026238699342399</v>
      </c>
      <c r="G7134">
        <v>447</v>
      </c>
      <c r="H7134">
        <v>4</v>
      </c>
      <c r="I7134">
        <v>147.169136379977</v>
      </c>
      <c r="J7134">
        <v>250.383481484816</v>
      </c>
      <c r="K7134">
        <v>-21.815180383837401</v>
      </c>
      <c r="L7134">
        <v>22.605801</v>
      </c>
      <c r="M7134">
        <v>257.323870672174</v>
      </c>
      <c r="N7134">
        <v>145.68967493819599</v>
      </c>
      <c r="O7134">
        <v>0.80186816034460495</v>
      </c>
      <c r="P7134">
        <v>13.21</v>
      </c>
      <c r="Q7134">
        <v>0</v>
      </c>
      <c r="R7134">
        <v>-1.0473625758170499</v>
      </c>
      <c r="S7134">
        <v>270.09225103822098</v>
      </c>
    </row>
    <row r="7135" spans="1:20" x14ac:dyDescent="0.25">
      <c r="A7135">
        <v>3119</v>
      </c>
      <c r="B7135">
        <v>1499</v>
      </c>
      <c r="C7135">
        <v>295.64053141724401</v>
      </c>
      <c r="D7135">
        <v>0.13503671206079201</v>
      </c>
      <c r="E7135">
        <v>0</v>
      </c>
      <c r="F7135">
        <v>0.51453038362048498</v>
      </c>
      <c r="G7135">
        <v>447</v>
      </c>
      <c r="H7135">
        <v>4</v>
      </c>
      <c r="I7135">
        <v>255.827810719045</v>
      </c>
      <c r="J7135">
        <v>265.18994052132598</v>
      </c>
      <c r="K7135">
        <v>-21.815180383837401</v>
      </c>
      <c r="L7135">
        <v>-39.488300000000002</v>
      </c>
      <c r="M7135">
        <v>389.23920883398199</v>
      </c>
      <c r="N7135">
        <v>226.025822482764</v>
      </c>
      <c r="O7135">
        <v>5.1437017960229801</v>
      </c>
      <c r="P7135">
        <v>3.14</v>
      </c>
      <c r="Q7135">
        <v>0</v>
      </c>
      <c r="R7135">
        <v>9.8306293052369806</v>
      </c>
      <c r="S7135">
        <v>261.57063468479203</v>
      </c>
      <c r="T7135">
        <f>IF(AND(C7135&gt;=$V$3,B7135=$V$1,A7135&lt;=2004),1,0)</f>
        <v>0</v>
      </c>
    </row>
    <row r="7136" spans="1:20" hidden="1" x14ac:dyDescent="0.25">
      <c r="A7136">
        <v>3119</v>
      </c>
      <c r="B7136">
        <v>1513</v>
      </c>
      <c r="C7136">
        <v>296.94168629281302</v>
      </c>
      <c r="D7136">
        <v>0.14046632421316599</v>
      </c>
      <c r="E7136">
        <v>0</v>
      </c>
      <c r="F7136">
        <v>0.50332135482367202</v>
      </c>
      <c r="G7136">
        <v>447</v>
      </c>
      <c r="H7136">
        <v>4</v>
      </c>
      <c r="I7136">
        <v>255.82160347697399</v>
      </c>
      <c r="J7136">
        <v>264.31853589911901</v>
      </c>
      <c r="K7136">
        <v>-21.815180383837401</v>
      </c>
      <c r="L7136">
        <v>-37.064602000000001</v>
      </c>
      <c r="M7136">
        <v>396.294883635308</v>
      </c>
      <c r="N7136">
        <v>231.04070286638401</v>
      </c>
      <c r="O7136">
        <v>4.3142374875926404</v>
      </c>
      <c r="P7136">
        <v>4.74</v>
      </c>
      <c r="Q7136">
        <v>0</v>
      </c>
      <c r="R7136">
        <v>9.3262078390563001</v>
      </c>
      <c r="S7136">
        <v>264.642960624647</v>
      </c>
    </row>
    <row r="7137" spans="1:20" hidden="1" x14ac:dyDescent="0.25">
      <c r="A7137">
        <v>3119</v>
      </c>
      <c r="B7137">
        <v>3090</v>
      </c>
      <c r="C7137">
        <v>222.58734704233899</v>
      </c>
      <c r="D7137">
        <v>0.11400863367941</v>
      </c>
      <c r="E7137">
        <v>0</v>
      </c>
      <c r="F7137">
        <v>-0.31123396759425298</v>
      </c>
      <c r="G7137">
        <v>447</v>
      </c>
      <c r="H7137">
        <v>4</v>
      </c>
      <c r="I7137">
        <v>58.743629565483999</v>
      </c>
      <c r="J7137">
        <v>201.46563480067601</v>
      </c>
      <c r="K7137">
        <v>-21.815180383837401</v>
      </c>
      <c r="L7137">
        <v>47.642398999999997</v>
      </c>
      <c r="M7137">
        <v>126.08121633159401</v>
      </c>
      <c r="N7137">
        <v>72.005294983300203</v>
      </c>
      <c r="O7137">
        <v>0.421322580888982</v>
      </c>
      <c r="P7137">
        <v>-2.09</v>
      </c>
      <c r="Q7137">
        <v>0</v>
      </c>
      <c r="R7137">
        <v>-7.7004248547710503</v>
      </c>
      <c r="S7137">
        <v>249.54050081430699</v>
      </c>
    </row>
    <row r="7138" spans="1:20" hidden="1" x14ac:dyDescent="0.25">
      <c r="A7138">
        <v>3120</v>
      </c>
      <c r="B7138">
        <v>333</v>
      </c>
      <c r="C7138">
        <v>266.47070736380698</v>
      </c>
      <c r="D7138">
        <v>0.104276403125766</v>
      </c>
      <c r="E7138">
        <v>0</v>
      </c>
      <c r="F7138">
        <v>0.123074278236861</v>
      </c>
      <c r="G7138">
        <v>448</v>
      </c>
      <c r="H7138">
        <v>4</v>
      </c>
      <c r="I7138">
        <v>146.484249371636</v>
      </c>
      <c r="J7138">
        <v>250.37901671300801</v>
      </c>
      <c r="K7138">
        <v>-22.031670889938699</v>
      </c>
      <c r="L7138">
        <v>22.605801</v>
      </c>
      <c r="M7138">
        <v>257.324567649328</v>
      </c>
      <c r="N7138">
        <v>145.71797572958999</v>
      </c>
      <c r="O7138">
        <v>0.79562390060797705</v>
      </c>
      <c r="P7138">
        <v>13.52</v>
      </c>
      <c r="Q7138">
        <v>0</v>
      </c>
      <c r="R7138">
        <v>-1.0423858423008701</v>
      </c>
      <c r="S7138">
        <v>270.07524341412801</v>
      </c>
    </row>
    <row r="7139" spans="1:20" x14ac:dyDescent="0.25">
      <c r="A7139">
        <v>3120</v>
      </c>
      <c r="B7139">
        <v>1499</v>
      </c>
      <c r="C7139">
        <v>295.76281618478799</v>
      </c>
      <c r="D7139">
        <v>0.13531255718799401</v>
      </c>
      <c r="E7139">
        <v>0</v>
      </c>
      <c r="F7139">
        <v>-0.113264969046822</v>
      </c>
      <c r="G7139">
        <v>448</v>
      </c>
      <c r="H7139">
        <v>4</v>
      </c>
      <c r="I7139">
        <v>256.703419408868</v>
      </c>
      <c r="J7139">
        <v>265.312225288869</v>
      </c>
      <c r="K7139">
        <v>-22.031670889938699</v>
      </c>
      <c r="L7139">
        <v>-39.488300000000002</v>
      </c>
      <c r="M7139">
        <v>389.86131478452802</v>
      </c>
      <c r="N7139">
        <v>226.43350036463201</v>
      </c>
      <c r="O7139">
        <v>5.1445612887962602</v>
      </c>
      <c r="P7139">
        <v>2.88</v>
      </c>
      <c r="Q7139">
        <v>0</v>
      </c>
      <c r="R7139">
        <v>9.8184139629813298</v>
      </c>
      <c r="S7139">
        <v>261.73083246098901</v>
      </c>
      <c r="T7139">
        <f>IF(AND(C7139&gt;=$V$3,B7139=$V$1,A7139&lt;=2004),1,0)</f>
        <v>0</v>
      </c>
    </row>
    <row r="7140" spans="1:20" hidden="1" x14ac:dyDescent="0.25">
      <c r="A7140">
        <v>3120</v>
      </c>
      <c r="B7140">
        <v>1513</v>
      </c>
      <c r="C7140">
        <v>297.033830535969</v>
      </c>
      <c r="D7140">
        <v>0.14075326063570601</v>
      </c>
      <c r="E7140">
        <v>0</v>
      </c>
      <c r="F7140">
        <v>-8.4602775273745906E-2</v>
      </c>
      <c r="G7140">
        <v>448</v>
      </c>
      <c r="H7140">
        <v>4</v>
      </c>
      <c r="I7140">
        <v>256.61965450663001</v>
      </c>
      <c r="J7140">
        <v>264.410680142275</v>
      </c>
      <c r="K7140">
        <v>-22.031670889938699</v>
      </c>
      <c r="L7140">
        <v>-37.064602000000001</v>
      </c>
      <c r="M7140">
        <v>396.77009190728501</v>
      </c>
      <c r="N7140">
        <v>231.36566243892801</v>
      </c>
      <c r="O7140">
        <v>4.3171501643866899</v>
      </c>
      <c r="P7140">
        <v>4.43</v>
      </c>
      <c r="Q7140">
        <v>0</v>
      </c>
      <c r="R7140">
        <v>9.3079900293553504</v>
      </c>
      <c r="S7140">
        <v>264.79483029618302</v>
      </c>
    </row>
    <row r="7141" spans="1:20" hidden="1" x14ac:dyDescent="0.25">
      <c r="A7141">
        <v>3120</v>
      </c>
      <c r="B7141">
        <v>3090</v>
      </c>
      <c r="C7141">
        <v>222.219307370016</v>
      </c>
      <c r="D7141">
        <v>0.114241523873339</v>
      </c>
      <c r="E7141">
        <v>0</v>
      </c>
      <c r="F7141">
        <v>0.25752680398682898</v>
      </c>
      <c r="G7141">
        <v>448</v>
      </c>
      <c r="H7141">
        <v>4</v>
      </c>
      <c r="I7141">
        <v>57.883784972317002</v>
      </c>
      <c r="J7141">
        <v>201.09759512835399</v>
      </c>
      <c r="K7141">
        <v>-22.031670889938699</v>
      </c>
      <c r="L7141">
        <v>47.642398999999997</v>
      </c>
      <c r="M7141">
        <v>125.272613833327</v>
      </c>
      <c r="N7141">
        <v>71.557543883100095</v>
      </c>
      <c r="O7141">
        <v>0.43016283872569</v>
      </c>
      <c r="P7141">
        <v>-2.2200000000000002</v>
      </c>
      <c r="Q7141">
        <v>0</v>
      </c>
      <c r="R7141">
        <v>-7.7674794091466204</v>
      </c>
      <c r="S7141">
        <v>249.41376619783099</v>
      </c>
    </row>
    <row r="7142" spans="1:20" hidden="1" x14ac:dyDescent="0.25">
      <c r="A7142">
        <v>3121</v>
      </c>
      <c r="B7142">
        <v>333</v>
      </c>
      <c r="C7142">
        <v>266.478713074967</v>
      </c>
      <c r="D7142">
        <v>0.104460488354713</v>
      </c>
      <c r="E7142">
        <v>0</v>
      </c>
      <c r="F7142">
        <v>-0.33040377681949001</v>
      </c>
      <c r="G7142">
        <v>449</v>
      </c>
      <c r="H7142">
        <v>4</v>
      </c>
      <c r="I7142">
        <v>146.484249371636</v>
      </c>
      <c r="J7142">
        <v>250.38702242416801</v>
      </c>
      <c r="K7142">
        <v>-22.031670889938699</v>
      </c>
      <c r="L7142">
        <v>22.605801</v>
      </c>
      <c r="M7142">
        <v>257.30732226633</v>
      </c>
      <c r="N7142">
        <v>145.732345311649</v>
      </c>
      <c r="O7142">
        <v>0.78802736717780797</v>
      </c>
      <c r="P7142">
        <v>13.83</v>
      </c>
      <c r="Q7142">
        <v>0</v>
      </c>
      <c r="R7142">
        <v>-1.03877118749315</v>
      </c>
      <c r="S7142">
        <v>270.05829476693901</v>
      </c>
    </row>
    <row r="7143" spans="1:20" x14ac:dyDescent="0.25">
      <c r="A7143">
        <v>3121</v>
      </c>
      <c r="B7143">
        <v>1499</v>
      </c>
      <c r="C7143">
        <v>295.86666577916901</v>
      </c>
      <c r="D7143">
        <v>0.13555143235363801</v>
      </c>
      <c r="E7143">
        <v>0</v>
      </c>
      <c r="F7143">
        <v>0.48844225349404602</v>
      </c>
      <c r="G7143">
        <v>449</v>
      </c>
      <c r="H7143">
        <v>4</v>
      </c>
      <c r="I7143">
        <v>256.703419408868</v>
      </c>
      <c r="J7143">
        <v>265.41607488325099</v>
      </c>
      <c r="K7143">
        <v>-22.031670889938699</v>
      </c>
      <c r="L7143">
        <v>-39.488300000000002</v>
      </c>
      <c r="M7143">
        <v>390.50674302929798</v>
      </c>
      <c r="N7143">
        <v>226.84859236714101</v>
      </c>
      <c r="O7143">
        <v>5.1455293385598599</v>
      </c>
      <c r="P7143">
        <v>2.61</v>
      </c>
      <c r="Q7143">
        <v>0</v>
      </c>
      <c r="R7143">
        <v>9.8074880239781095</v>
      </c>
      <c r="S7143">
        <v>261.89085196897099</v>
      </c>
      <c r="T7143">
        <f>IF(AND(C7143&gt;=$V$3,B7143=$V$1,A7143&lt;=2004),1,0)</f>
        <v>0</v>
      </c>
    </row>
    <row r="7144" spans="1:20" hidden="1" x14ac:dyDescent="0.25">
      <c r="A7144">
        <v>3121</v>
      </c>
      <c r="B7144">
        <v>1513</v>
      </c>
      <c r="C7144">
        <v>297.10846121475902</v>
      </c>
      <c r="D7144">
        <v>0.141001740593131</v>
      </c>
      <c r="E7144">
        <v>0</v>
      </c>
      <c r="F7144">
        <v>0.46402499616544501</v>
      </c>
      <c r="G7144">
        <v>449</v>
      </c>
      <c r="H7144">
        <v>4</v>
      </c>
      <c r="I7144">
        <v>256.61965450663001</v>
      </c>
      <c r="J7144">
        <v>264.48531082106501</v>
      </c>
      <c r="K7144">
        <v>-22.031670889938699</v>
      </c>
      <c r="L7144">
        <v>-37.064602000000001</v>
      </c>
      <c r="M7144">
        <v>397.26280953531699</v>
      </c>
      <c r="N7144">
        <v>231.69446834393901</v>
      </c>
      <c r="O7144">
        <v>4.3198249523702099</v>
      </c>
      <c r="P7144">
        <v>4.1100000000000003</v>
      </c>
      <c r="Q7144">
        <v>0</v>
      </c>
      <c r="R7144">
        <v>9.2907780904826502</v>
      </c>
      <c r="S7144">
        <v>264.94641913678902</v>
      </c>
    </row>
    <row r="7145" spans="1:20" hidden="1" x14ac:dyDescent="0.25">
      <c r="A7145">
        <v>3121</v>
      </c>
      <c r="B7145">
        <v>3090</v>
      </c>
      <c r="C7145">
        <v>221.86273852146201</v>
      </c>
      <c r="D7145">
        <v>0.114443201112361</v>
      </c>
      <c r="E7145">
        <v>0</v>
      </c>
      <c r="F7145">
        <v>-0.303918302198317</v>
      </c>
      <c r="G7145">
        <v>449</v>
      </c>
      <c r="H7145">
        <v>4</v>
      </c>
      <c r="I7145">
        <v>57.883784972317002</v>
      </c>
      <c r="J7145">
        <v>200.7410262798</v>
      </c>
      <c r="K7145">
        <v>-22.031670889938699</v>
      </c>
      <c r="L7145">
        <v>47.642398999999997</v>
      </c>
      <c r="M7145">
        <v>124.44613257377399</v>
      </c>
      <c r="N7145">
        <v>71.097512410800306</v>
      </c>
      <c r="O7145">
        <v>0.43809099232847498</v>
      </c>
      <c r="P7145">
        <v>-2.36</v>
      </c>
      <c r="Q7145">
        <v>0</v>
      </c>
      <c r="R7145">
        <v>-7.8370197704887898</v>
      </c>
      <c r="S7145">
        <v>249.28589695703701</v>
      </c>
    </row>
    <row r="7146" spans="1:20" hidden="1" x14ac:dyDescent="0.25">
      <c r="A7146">
        <v>3122</v>
      </c>
      <c r="B7146">
        <v>333</v>
      </c>
      <c r="C7146">
        <v>266.48127845546998</v>
      </c>
      <c r="D7146">
        <v>0.10465778011818699</v>
      </c>
      <c r="E7146">
        <v>0</v>
      </c>
      <c r="F7146">
        <v>0.14414083116759299</v>
      </c>
      <c r="G7146">
        <v>450</v>
      </c>
      <c r="H7146">
        <v>4</v>
      </c>
      <c r="I7146">
        <v>145.81233764339399</v>
      </c>
      <c r="J7146">
        <v>250.38958780467101</v>
      </c>
      <c r="K7146">
        <v>-22.241450335661199</v>
      </c>
      <c r="L7146">
        <v>22.605801</v>
      </c>
      <c r="M7146">
        <v>257.33824530405798</v>
      </c>
      <c r="N7146">
        <v>145.77569931407299</v>
      </c>
      <c r="O7146">
        <v>0.77958910065087506</v>
      </c>
      <c r="P7146">
        <v>14.13</v>
      </c>
      <c r="Q7146">
        <v>0</v>
      </c>
      <c r="R7146">
        <v>-1.0315797298151099</v>
      </c>
      <c r="S7146">
        <v>270.04146345596502</v>
      </c>
    </row>
    <row r="7147" spans="1:20" x14ac:dyDescent="0.25">
      <c r="A7147">
        <v>3122</v>
      </c>
      <c r="B7147">
        <v>1499</v>
      </c>
      <c r="C7147">
        <v>295.97511694219003</v>
      </c>
      <c r="D7147">
        <v>0.13580744476131101</v>
      </c>
      <c r="E7147">
        <v>0</v>
      </c>
      <c r="F7147">
        <v>-0.121919454514968</v>
      </c>
      <c r="G7147">
        <v>450</v>
      </c>
      <c r="H7147">
        <v>4</v>
      </c>
      <c r="I7147">
        <v>257.54250890648899</v>
      </c>
      <c r="J7147">
        <v>265.52452604627098</v>
      </c>
      <c r="K7147">
        <v>-22.241450335661199</v>
      </c>
      <c r="L7147">
        <v>-39.488300000000002</v>
      </c>
      <c r="M7147">
        <v>391.05549803011098</v>
      </c>
      <c r="N7147">
        <v>227.210487884168</v>
      </c>
      <c r="O7147">
        <v>5.1474684991951802</v>
      </c>
      <c r="P7147">
        <v>2.35</v>
      </c>
      <c r="Q7147">
        <v>0</v>
      </c>
      <c r="R7147">
        <v>9.7913007291258491</v>
      </c>
      <c r="S7147">
        <v>262.05060736416999</v>
      </c>
      <c r="T7147">
        <f>IF(AND(C7147&gt;=$V$3,B7147=$V$1,A7147&lt;=2004),1,0)</f>
        <v>0</v>
      </c>
    </row>
    <row r="7148" spans="1:20" hidden="1" x14ac:dyDescent="0.25">
      <c r="A7148">
        <v>3122</v>
      </c>
      <c r="B7148">
        <v>1513</v>
      </c>
      <c r="C7148">
        <v>297.18627701443597</v>
      </c>
      <c r="D7148">
        <v>0.14126804685392599</v>
      </c>
      <c r="E7148">
        <v>0</v>
      </c>
      <c r="F7148">
        <v>-8.4390562707266498E-2</v>
      </c>
      <c r="G7148">
        <v>450</v>
      </c>
      <c r="H7148">
        <v>4</v>
      </c>
      <c r="I7148">
        <v>257.38312216391103</v>
      </c>
      <c r="J7148">
        <v>264.56312662074203</v>
      </c>
      <c r="K7148">
        <v>-22.241450335661199</v>
      </c>
      <c r="L7148">
        <v>-37.064602000000001</v>
      </c>
      <c r="M7148">
        <v>397.66221412405798</v>
      </c>
      <c r="N7148">
        <v>231.97187160821699</v>
      </c>
      <c r="O7148">
        <v>4.3230130450173503</v>
      </c>
      <c r="P7148">
        <v>3.79</v>
      </c>
      <c r="Q7148">
        <v>0</v>
      </c>
      <c r="R7148">
        <v>9.2685999460500295</v>
      </c>
      <c r="S7148">
        <v>265.09764611758402</v>
      </c>
    </row>
    <row r="7149" spans="1:20" hidden="1" x14ac:dyDescent="0.25">
      <c r="A7149">
        <v>3122</v>
      </c>
      <c r="B7149">
        <v>3090</v>
      </c>
      <c r="C7149">
        <v>221.49680751153599</v>
      </c>
      <c r="D7149">
        <v>0.11465934696157799</v>
      </c>
      <c r="E7149">
        <v>0</v>
      </c>
      <c r="F7149">
        <v>0.24805073967722999</v>
      </c>
      <c r="G7149">
        <v>450</v>
      </c>
      <c r="H7149">
        <v>4</v>
      </c>
      <c r="I7149">
        <v>57.049724699239597</v>
      </c>
      <c r="J7149">
        <v>200.37509526987401</v>
      </c>
      <c r="K7149">
        <v>-22.241450335661199</v>
      </c>
      <c r="L7149">
        <v>47.642398999999997</v>
      </c>
      <c r="M7149">
        <v>123.649317439279</v>
      </c>
      <c r="N7149">
        <v>70.655117302038803</v>
      </c>
      <c r="O7149">
        <v>0.447064613726736</v>
      </c>
      <c r="P7149">
        <v>-2.4900000000000002</v>
      </c>
      <c r="Q7149">
        <v>0</v>
      </c>
      <c r="R7149">
        <v>-7.9029274378875698</v>
      </c>
      <c r="S7149">
        <v>249.15695236315801</v>
      </c>
    </row>
    <row r="7150" spans="1:20" hidden="1" x14ac:dyDescent="0.25">
      <c r="A7150">
        <v>3123</v>
      </c>
      <c r="B7150">
        <v>333</v>
      </c>
      <c r="C7150">
        <v>266.47877764944599</v>
      </c>
      <c r="D7150">
        <v>0.10486540984562499</v>
      </c>
      <c r="E7150">
        <v>0</v>
      </c>
      <c r="F7150">
        <v>0.134227950167432</v>
      </c>
      <c r="G7150">
        <v>451</v>
      </c>
      <c r="H7150">
        <v>4</v>
      </c>
      <c r="I7150">
        <v>145.15392834794099</v>
      </c>
      <c r="J7150">
        <v>250.38708699864699</v>
      </c>
      <c r="K7150">
        <v>-22.444454820153801</v>
      </c>
      <c r="L7150">
        <v>22.605801</v>
      </c>
      <c r="M7150">
        <v>257.34815498941703</v>
      </c>
      <c r="N7150">
        <v>145.80847456457801</v>
      </c>
      <c r="O7150">
        <v>0.77016651006572501</v>
      </c>
      <c r="P7150">
        <v>14.42</v>
      </c>
      <c r="Q7150">
        <v>0</v>
      </c>
      <c r="R7150">
        <v>-1.0259899052279799</v>
      </c>
      <c r="S7150">
        <v>270.02472334887199</v>
      </c>
    </row>
    <row r="7151" spans="1:20" x14ac:dyDescent="0.25">
      <c r="A7151">
        <v>3123</v>
      </c>
      <c r="B7151">
        <v>1499</v>
      </c>
      <c r="C7151">
        <v>296.08691157593</v>
      </c>
      <c r="D7151">
        <v>0.136076872057666</v>
      </c>
      <c r="E7151">
        <v>0</v>
      </c>
      <c r="F7151">
        <v>-8.8586001136263803E-2</v>
      </c>
      <c r="G7151">
        <v>451</v>
      </c>
      <c r="H7151">
        <v>4</v>
      </c>
      <c r="I7151">
        <v>258.34467755214303</v>
      </c>
      <c r="J7151">
        <v>265.63632068001101</v>
      </c>
      <c r="K7151">
        <v>-22.444454820153801</v>
      </c>
      <c r="L7151">
        <v>-39.488300000000002</v>
      </c>
      <c r="M7151">
        <v>391.629185474503</v>
      </c>
      <c r="N7151">
        <v>227.589199232341</v>
      </c>
      <c r="O7151">
        <v>5.1498223416414897</v>
      </c>
      <c r="P7151">
        <v>2.09</v>
      </c>
      <c r="Q7151">
        <v>0</v>
      </c>
      <c r="R7151">
        <v>9.7765156479283704</v>
      </c>
      <c r="S7151">
        <v>262.21012152518</v>
      </c>
      <c r="T7151">
        <f>IF(AND(C7151&gt;=$V$3,B7151=$V$1,A7151&lt;=2004),1,0)</f>
        <v>0</v>
      </c>
    </row>
    <row r="7152" spans="1:20" hidden="1" x14ac:dyDescent="0.25">
      <c r="A7152">
        <v>3123</v>
      </c>
      <c r="B7152">
        <v>1513</v>
      </c>
      <c r="C7152">
        <v>297.26660607451902</v>
      </c>
      <c r="D7152">
        <v>0.141548307394812</v>
      </c>
      <c r="E7152">
        <v>0</v>
      </c>
      <c r="F7152">
        <v>-6.6589513939542003E-2</v>
      </c>
      <c r="G7152">
        <v>451</v>
      </c>
      <c r="H7152">
        <v>4</v>
      </c>
      <c r="I7152">
        <v>258.111677972584</v>
      </c>
      <c r="J7152">
        <v>264.64345568082501</v>
      </c>
      <c r="K7152">
        <v>-22.444454820153801</v>
      </c>
      <c r="L7152">
        <v>-37.064602000000001</v>
      </c>
      <c r="M7152">
        <v>398.07898532178098</v>
      </c>
      <c r="N7152">
        <v>232.26177002974501</v>
      </c>
      <c r="O7152">
        <v>4.3272046259082497</v>
      </c>
      <c r="P7152">
        <v>3.48</v>
      </c>
      <c r="Q7152">
        <v>0</v>
      </c>
      <c r="R7152">
        <v>9.2474439862482001</v>
      </c>
      <c r="S7152">
        <v>265.24852791658799</v>
      </c>
    </row>
    <row r="7153" spans="1:20" hidden="1" x14ac:dyDescent="0.25">
      <c r="A7153">
        <v>3123</v>
      </c>
      <c r="B7153">
        <v>3090</v>
      </c>
      <c r="C7153">
        <v>221.12253165676199</v>
      </c>
      <c r="D7153">
        <v>0.11488681871695899</v>
      </c>
      <c r="E7153">
        <v>0</v>
      </c>
      <c r="F7153">
        <v>0.22109705356548101</v>
      </c>
      <c r="G7153">
        <v>451</v>
      </c>
      <c r="H7153">
        <v>4</v>
      </c>
      <c r="I7153">
        <v>56.2417102323273</v>
      </c>
      <c r="J7153">
        <v>200.00081941510001</v>
      </c>
      <c r="K7153">
        <v>-22.444454820153801</v>
      </c>
      <c r="L7153">
        <v>47.642398999999997</v>
      </c>
      <c r="M7153">
        <v>122.835565658861</v>
      </c>
      <c r="N7153">
        <v>70.203528685103805</v>
      </c>
      <c r="O7153">
        <v>0.45576809402032098</v>
      </c>
      <c r="P7153">
        <v>-2.62</v>
      </c>
      <c r="Q7153">
        <v>0</v>
      </c>
      <c r="R7153">
        <v>-7.9712232344561498</v>
      </c>
      <c r="S7153">
        <v>249.02689345134701</v>
      </c>
    </row>
    <row r="7154" spans="1:20" hidden="1" x14ac:dyDescent="0.25">
      <c r="A7154">
        <v>3124</v>
      </c>
      <c r="B7154">
        <v>333</v>
      </c>
      <c r="C7154">
        <v>266.48790459612201</v>
      </c>
      <c r="D7154">
        <v>0.105071498958884</v>
      </c>
      <c r="E7154">
        <v>0</v>
      </c>
      <c r="F7154">
        <v>-0.30807581609122497</v>
      </c>
      <c r="G7154">
        <v>452</v>
      </c>
      <c r="H7154">
        <v>4</v>
      </c>
      <c r="I7154">
        <v>145.15392834794099</v>
      </c>
      <c r="J7154">
        <v>250.39621394532301</v>
      </c>
      <c r="K7154">
        <v>-22.444454820153801</v>
      </c>
      <c r="L7154">
        <v>22.605801</v>
      </c>
      <c r="M7154">
        <v>257.33849474220602</v>
      </c>
      <c r="N7154">
        <v>145.82992663432501</v>
      </c>
      <c r="O7154">
        <v>0.76123355414280902</v>
      </c>
      <c r="P7154">
        <v>14.71</v>
      </c>
      <c r="Q7154">
        <v>0</v>
      </c>
      <c r="R7154">
        <v>-1.0218863602852299</v>
      </c>
      <c r="S7154">
        <v>270.00805019544202</v>
      </c>
    </row>
    <row r="7155" spans="1:20" x14ac:dyDescent="0.25">
      <c r="A7155">
        <v>3124</v>
      </c>
      <c r="B7155">
        <v>1499</v>
      </c>
      <c r="C7155">
        <v>296.18224202692397</v>
      </c>
      <c r="D7155">
        <v>0.136344300201406</v>
      </c>
      <c r="E7155">
        <v>0</v>
      </c>
      <c r="F7155">
        <v>0.43622069369704602</v>
      </c>
      <c r="G7155">
        <v>452</v>
      </c>
      <c r="H7155">
        <v>4</v>
      </c>
      <c r="I7155">
        <v>258.34467755214303</v>
      </c>
      <c r="J7155">
        <v>265.731651131006</v>
      </c>
      <c r="K7155">
        <v>-22.444454820153801</v>
      </c>
      <c r="L7155">
        <v>-39.488300000000002</v>
      </c>
      <c r="M7155">
        <v>392.221219748723</v>
      </c>
      <c r="N7155">
        <v>227.97831277181501</v>
      </c>
      <c r="O7155">
        <v>5.1527703576541102</v>
      </c>
      <c r="P7155">
        <v>1.84</v>
      </c>
      <c r="Q7155">
        <v>0</v>
      </c>
      <c r="R7155">
        <v>9.7627636228917893</v>
      </c>
      <c r="S7155">
        <v>262.369411307402</v>
      </c>
      <c r="T7155">
        <f>IF(AND(C7155&gt;=$V$3,B7155=$V$1,A7155&lt;=2004),1,0)</f>
        <v>0</v>
      </c>
    </row>
    <row r="7156" spans="1:20" hidden="1" x14ac:dyDescent="0.25">
      <c r="A7156">
        <v>3124</v>
      </c>
      <c r="B7156">
        <v>1513</v>
      </c>
      <c r="C7156">
        <v>297.33151178266502</v>
      </c>
      <c r="D7156">
        <v>0.141826488400325</v>
      </c>
      <c r="E7156">
        <v>0</v>
      </c>
      <c r="F7156">
        <v>0.40864453983131899</v>
      </c>
      <c r="G7156">
        <v>452</v>
      </c>
      <c r="H7156">
        <v>4</v>
      </c>
      <c r="I7156">
        <v>258.111677972584</v>
      </c>
      <c r="J7156">
        <v>264.70836138897101</v>
      </c>
      <c r="K7156">
        <v>-22.444454820153801</v>
      </c>
      <c r="L7156">
        <v>-37.064602000000001</v>
      </c>
      <c r="M7156">
        <v>398.50956076456401</v>
      </c>
      <c r="N7156">
        <v>232.55941519470599</v>
      </c>
      <c r="O7156">
        <v>4.3311581626475597</v>
      </c>
      <c r="P7156">
        <v>3.18</v>
      </c>
      <c r="Q7156">
        <v>0</v>
      </c>
      <c r="R7156">
        <v>9.2271117849975095</v>
      </c>
      <c r="S7156">
        <v>265.399077974291</v>
      </c>
    </row>
    <row r="7157" spans="1:20" hidden="1" x14ac:dyDescent="0.25">
      <c r="A7157">
        <v>3124</v>
      </c>
      <c r="B7157">
        <v>3090</v>
      </c>
      <c r="C7157">
        <v>220.76021560804799</v>
      </c>
      <c r="D7157">
        <v>0.115112602630162</v>
      </c>
      <c r="E7157">
        <v>0</v>
      </c>
      <c r="F7157">
        <v>-0.31687384581078898</v>
      </c>
      <c r="G7157">
        <v>452</v>
      </c>
      <c r="H7157">
        <v>4</v>
      </c>
      <c r="I7157">
        <v>56.2417102323273</v>
      </c>
      <c r="J7157">
        <v>199.638503366386</v>
      </c>
      <c r="K7157">
        <v>-22.444454820153801</v>
      </c>
      <c r="L7157">
        <v>47.642398999999997</v>
      </c>
      <c r="M7157">
        <v>122.007418477356</v>
      </c>
      <c r="N7157">
        <v>69.743418196717798</v>
      </c>
      <c r="O7157">
        <v>0.464225724824604</v>
      </c>
      <c r="P7157">
        <v>-2.75</v>
      </c>
      <c r="Q7157">
        <v>0</v>
      </c>
      <c r="R7157">
        <v>-8.0416027563437904</v>
      </c>
      <c r="S7157">
        <v>248.89568622343</v>
      </c>
    </row>
    <row r="7158" spans="1:20" hidden="1" x14ac:dyDescent="0.25">
      <c r="A7158">
        <v>3125</v>
      </c>
      <c r="B7158">
        <v>333</v>
      </c>
      <c r="C7158">
        <v>266.49102803436</v>
      </c>
      <c r="D7158">
        <v>0.105276500864218</v>
      </c>
      <c r="E7158">
        <v>0</v>
      </c>
      <c r="F7158">
        <v>0.159062182591616</v>
      </c>
      <c r="G7158">
        <v>453</v>
      </c>
      <c r="H7158">
        <v>4</v>
      </c>
      <c r="I7158">
        <v>144.50953322064899</v>
      </c>
      <c r="J7158">
        <v>250.399337383562</v>
      </c>
      <c r="K7158">
        <v>-22.640622506283801</v>
      </c>
      <c r="L7158">
        <v>22.605801</v>
      </c>
      <c r="M7158">
        <v>257.37375211479798</v>
      </c>
      <c r="N7158">
        <v>145.87666023024099</v>
      </c>
      <c r="O7158">
        <v>0.75101463780057598</v>
      </c>
      <c r="P7158">
        <v>14.98</v>
      </c>
      <c r="Q7158">
        <v>0</v>
      </c>
      <c r="R7158">
        <v>-1.0144511729960399</v>
      </c>
      <c r="S7158">
        <v>269.99149835493199</v>
      </c>
    </row>
    <row r="7159" spans="1:20" x14ac:dyDescent="0.25">
      <c r="A7159">
        <v>3125</v>
      </c>
      <c r="B7159">
        <v>1499</v>
      </c>
      <c r="C7159">
        <v>296.28199928443701</v>
      </c>
      <c r="D7159">
        <v>0.13661031754768599</v>
      </c>
      <c r="E7159">
        <v>0</v>
      </c>
      <c r="F7159">
        <v>-0.117289127609183</v>
      </c>
      <c r="G7159">
        <v>453</v>
      </c>
      <c r="H7159">
        <v>4</v>
      </c>
      <c r="I7159">
        <v>259.10953922725599</v>
      </c>
      <c r="J7159">
        <v>265.83140838851801</v>
      </c>
      <c r="K7159">
        <v>-22.640622506283801</v>
      </c>
      <c r="L7159">
        <v>-39.488300000000002</v>
      </c>
      <c r="M7159">
        <v>392.72659416479303</v>
      </c>
      <c r="N7159">
        <v>228.31688655605399</v>
      </c>
      <c r="O7159">
        <v>5.15648755902623</v>
      </c>
      <c r="P7159">
        <v>1.6</v>
      </c>
      <c r="Q7159">
        <v>0</v>
      </c>
      <c r="R7159">
        <v>9.74433153911672</v>
      </c>
      <c r="S7159">
        <v>262.528400350742</v>
      </c>
      <c r="T7159">
        <f>IF(AND(C7159&gt;=$V$3,B7159=$V$1,A7159&lt;=2004),1,0)</f>
        <v>0</v>
      </c>
    </row>
    <row r="7160" spans="1:20" hidden="1" x14ac:dyDescent="0.25">
      <c r="A7160">
        <v>3125</v>
      </c>
      <c r="B7160">
        <v>1513</v>
      </c>
      <c r="C7160">
        <v>297.40000176743598</v>
      </c>
      <c r="D7160">
        <v>0.14210320188244899</v>
      </c>
      <c r="E7160">
        <v>0</v>
      </c>
      <c r="F7160">
        <v>-9.4966279861612393E-2</v>
      </c>
      <c r="G7160">
        <v>453</v>
      </c>
      <c r="H7160">
        <v>4</v>
      </c>
      <c r="I7160">
        <v>258.80500748448299</v>
      </c>
      <c r="J7160">
        <v>264.77685137374198</v>
      </c>
      <c r="K7160">
        <v>-22.640622506283801</v>
      </c>
      <c r="L7160">
        <v>-37.064602000000001</v>
      </c>
      <c r="M7160">
        <v>398.85771985463401</v>
      </c>
      <c r="N7160">
        <v>232.80875129518</v>
      </c>
      <c r="O7160">
        <v>4.3352685713773704</v>
      </c>
      <c r="P7160">
        <v>2.89</v>
      </c>
      <c r="Q7160">
        <v>0</v>
      </c>
      <c r="R7160">
        <v>9.2024304164526001</v>
      </c>
      <c r="S7160">
        <v>265.54922532944198</v>
      </c>
    </row>
    <row r="7161" spans="1:20" hidden="1" x14ac:dyDescent="0.25">
      <c r="A7161">
        <v>3125</v>
      </c>
      <c r="B7161">
        <v>3090</v>
      </c>
      <c r="C7161">
        <v>220.39023325337899</v>
      </c>
      <c r="D7161">
        <v>0.115337195436974</v>
      </c>
      <c r="E7161">
        <v>0</v>
      </c>
      <c r="F7161">
        <v>0.203119207668887</v>
      </c>
      <c r="G7161">
        <v>453</v>
      </c>
      <c r="H7161">
        <v>4</v>
      </c>
      <c r="I7161">
        <v>55.459983914822999</v>
      </c>
      <c r="J7161">
        <v>199.26852101171701</v>
      </c>
      <c r="K7161">
        <v>-22.640622506283801</v>
      </c>
      <c r="L7161">
        <v>47.642398999999997</v>
      </c>
      <c r="M7161">
        <v>121.209730125964</v>
      </c>
      <c r="N7161">
        <v>69.300457673127596</v>
      </c>
      <c r="O7161">
        <v>0.47278462011787098</v>
      </c>
      <c r="P7161">
        <v>-2.87</v>
      </c>
      <c r="Q7161">
        <v>0</v>
      </c>
      <c r="R7161">
        <v>-8.1082047214420303</v>
      </c>
      <c r="S7161">
        <v>248.76339231422801</v>
      </c>
    </row>
    <row r="7162" spans="1:20" hidden="1" x14ac:dyDescent="0.25">
      <c r="A7162">
        <v>3126</v>
      </c>
      <c r="B7162">
        <v>333</v>
      </c>
      <c r="C7162">
        <v>266.504571253851</v>
      </c>
      <c r="D7162">
        <v>0.105482366719617</v>
      </c>
      <c r="E7162">
        <v>0</v>
      </c>
      <c r="F7162">
        <v>-0.27607081505480302</v>
      </c>
      <c r="G7162">
        <v>454</v>
      </c>
      <c r="H7162">
        <v>4</v>
      </c>
      <c r="I7162">
        <v>144.50953322064899</v>
      </c>
      <c r="J7162">
        <v>250.412880603052</v>
      </c>
      <c r="K7162">
        <v>-22.640622506283801</v>
      </c>
      <c r="L7162">
        <v>22.605801</v>
      </c>
      <c r="M7162">
        <v>257.38581878106601</v>
      </c>
      <c r="N7162">
        <v>145.91033399519901</v>
      </c>
      <c r="O7162">
        <v>0.74114846326813</v>
      </c>
      <c r="P7162">
        <v>15.25</v>
      </c>
      <c r="Q7162">
        <v>0</v>
      </c>
      <c r="R7162">
        <v>-1.00878106389352</v>
      </c>
      <c r="S7162">
        <v>269.97503902823098</v>
      </c>
    </row>
    <row r="7163" spans="1:20" x14ac:dyDescent="0.25">
      <c r="A7163">
        <v>3126</v>
      </c>
      <c r="B7163">
        <v>1499</v>
      </c>
      <c r="C7163">
        <v>296.36760240864299</v>
      </c>
      <c r="D7163">
        <v>0.13687745598453899</v>
      </c>
      <c r="E7163">
        <v>0</v>
      </c>
      <c r="F7163">
        <v>0.375015687301962</v>
      </c>
      <c r="G7163">
        <v>454</v>
      </c>
      <c r="H7163">
        <v>4</v>
      </c>
      <c r="I7163">
        <v>259.10953922725599</v>
      </c>
      <c r="J7163">
        <v>265.917011512724</v>
      </c>
      <c r="K7163">
        <v>-22.640622506283801</v>
      </c>
      <c r="L7163">
        <v>-39.488300000000002</v>
      </c>
      <c r="M7163">
        <v>393.25595912819398</v>
      </c>
      <c r="N7163">
        <v>228.66965789912601</v>
      </c>
      <c r="O7163">
        <v>5.1609958132818399</v>
      </c>
      <c r="P7163">
        <v>1.38</v>
      </c>
      <c r="Q7163">
        <v>0</v>
      </c>
      <c r="R7163">
        <v>9.7272618603445604</v>
      </c>
      <c r="S7163">
        <v>262.687110884275</v>
      </c>
      <c r="T7163">
        <f>IF(AND(C7163&gt;=$V$3,B7163=$V$1,A7163&lt;=2004),1,0)</f>
        <v>0</v>
      </c>
    </row>
    <row r="7164" spans="1:20" hidden="1" x14ac:dyDescent="0.25">
      <c r="A7164">
        <v>3126</v>
      </c>
      <c r="B7164">
        <v>1513</v>
      </c>
      <c r="C7164">
        <v>297.45493802830202</v>
      </c>
      <c r="D7164">
        <v>0.14238108153242099</v>
      </c>
      <c r="E7164">
        <v>0</v>
      </c>
      <c r="F7164">
        <v>0.35910847365758097</v>
      </c>
      <c r="G7164">
        <v>454</v>
      </c>
      <c r="H7164">
        <v>4</v>
      </c>
      <c r="I7164">
        <v>258.80500748448299</v>
      </c>
      <c r="J7164">
        <v>264.83178763460802</v>
      </c>
      <c r="K7164">
        <v>-22.640622506283801</v>
      </c>
      <c r="L7164">
        <v>-37.064602000000001</v>
      </c>
      <c r="M7164">
        <v>399.22535259382897</v>
      </c>
      <c r="N7164">
        <v>233.06967269972901</v>
      </c>
      <c r="O7164">
        <v>4.3393390491651997</v>
      </c>
      <c r="P7164">
        <v>2.61</v>
      </c>
      <c r="Q7164">
        <v>0</v>
      </c>
      <c r="R7164">
        <v>9.1788980332515493</v>
      </c>
      <c r="S7164">
        <v>265.69898872894998</v>
      </c>
    </row>
    <row r="7165" spans="1:20" hidden="1" x14ac:dyDescent="0.25">
      <c r="A7165">
        <v>3126</v>
      </c>
      <c r="B7165">
        <v>3090</v>
      </c>
      <c r="C7165">
        <v>220.03221638365901</v>
      </c>
      <c r="D7165">
        <v>0.115562734756794</v>
      </c>
      <c r="E7165">
        <v>0</v>
      </c>
      <c r="F7165">
        <v>-0.31702436462178302</v>
      </c>
      <c r="G7165">
        <v>454</v>
      </c>
      <c r="H7165">
        <v>4</v>
      </c>
      <c r="I7165">
        <v>55.459983914822999</v>
      </c>
      <c r="J7165">
        <v>198.910504141997</v>
      </c>
      <c r="K7165">
        <v>-22.640622506283801</v>
      </c>
      <c r="L7165">
        <v>47.642398999999997</v>
      </c>
      <c r="M7165">
        <v>120.39920637752</v>
      </c>
      <c r="N7165">
        <v>68.850024162388394</v>
      </c>
      <c r="O7165">
        <v>0.481220636513573</v>
      </c>
      <c r="P7165">
        <v>-2.99</v>
      </c>
      <c r="Q7165">
        <v>0</v>
      </c>
      <c r="R7165">
        <v>-8.1767028319630697</v>
      </c>
      <c r="S7165">
        <v>248.62998078613001</v>
      </c>
    </row>
    <row r="7166" spans="1:20" hidden="1" x14ac:dyDescent="0.25">
      <c r="A7166">
        <v>3127</v>
      </c>
      <c r="B7166">
        <v>333</v>
      </c>
      <c r="C7166">
        <v>266.51142791502798</v>
      </c>
      <c r="D7166">
        <v>0.105700395369175</v>
      </c>
      <c r="E7166">
        <v>0</v>
      </c>
      <c r="F7166">
        <v>0.177159518374611</v>
      </c>
      <c r="G7166">
        <v>455</v>
      </c>
      <c r="H7166">
        <v>4</v>
      </c>
      <c r="I7166">
        <v>143.87964801809201</v>
      </c>
      <c r="J7166">
        <v>250.41973726422901</v>
      </c>
      <c r="K7166">
        <v>-22.829893639473699</v>
      </c>
      <c r="L7166">
        <v>22.605801</v>
      </c>
      <c r="M7166">
        <v>257.43814472089298</v>
      </c>
      <c r="N7166">
        <v>145.96838668780501</v>
      </c>
      <c r="O7166">
        <v>0.73027062313495505</v>
      </c>
      <c r="P7166">
        <v>15.5</v>
      </c>
      <c r="Q7166">
        <v>0</v>
      </c>
      <c r="R7166">
        <v>-1.0001347970507799</v>
      </c>
      <c r="S7166">
        <v>269.95872077449002</v>
      </c>
    </row>
    <row r="7167" spans="1:20" x14ac:dyDescent="0.25">
      <c r="A7167">
        <v>3127</v>
      </c>
      <c r="B7167">
        <v>1499</v>
      </c>
      <c r="C7167">
        <v>296.45846749326302</v>
      </c>
      <c r="D7167">
        <v>0.137160377270925</v>
      </c>
      <c r="E7167">
        <v>0</v>
      </c>
      <c r="F7167">
        <v>-0.13941667106587499</v>
      </c>
      <c r="G7167">
        <v>455</v>
      </c>
      <c r="H7167">
        <v>4</v>
      </c>
      <c r="I7167">
        <v>259.83672389247101</v>
      </c>
      <c r="J7167">
        <v>266.00787659734499</v>
      </c>
      <c r="K7167">
        <v>-22.829893639473699</v>
      </c>
      <c r="L7167">
        <v>-39.488300000000002</v>
      </c>
      <c r="M7167">
        <v>393.71064123659198</v>
      </c>
      <c r="N7167">
        <v>228.981716154651</v>
      </c>
      <c r="O7167">
        <v>5.1647529831732299</v>
      </c>
      <c r="P7167">
        <v>1.1599999999999999</v>
      </c>
      <c r="Q7167">
        <v>0</v>
      </c>
      <c r="R7167">
        <v>9.7061934428447998</v>
      </c>
      <c r="S7167">
        <v>262.84547766436202</v>
      </c>
      <c r="T7167">
        <f>IF(AND(C7167&gt;=$V$3,B7167=$V$1,A7167&lt;=2004),1,0)</f>
        <v>0</v>
      </c>
    </row>
    <row r="7168" spans="1:20" hidden="1" x14ac:dyDescent="0.25">
      <c r="A7168">
        <v>3127</v>
      </c>
      <c r="B7168">
        <v>1513</v>
      </c>
      <c r="C7168">
        <v>297.51402659416101</v>
      </c>
      <c r="D7168">
        <v>0.14267537863528901</v>
      </c>
      <c r="E7168">
        <v>0</v>
      </c>
      <c r="F7168">
        <v>-0.110016309488214</v>
      </c>
      <c r="G7168">
        <v>455</v>
      </c>
      <c r="H7168">
        <v>4</v>
      </c>
      <c r="I7168">
        <v>259.46281068651598</v>
      </c>
      <c r="J7168">
        <v>264.89087620046701</v>
      </c>
      <c r="K7168">
        <v>-22.829893639473699</v>
      </c>
      <c r="L7168">
        <v>-37.064602000000001</v>
      </c>
      <c r="M7168">
        <v>399.520416826455</v>
      </c>
      <c r="N7168">
        <v>233.290980834995</v>
      </c>
      <c r="O7168">
        <v>4.3441003992433203</v>
      </c>
      <c r="P7168">
        <v>2.33</v>
      </c>
      <c r="Q7168">
        <v>0</v>
      </c>
      <c r="R7168">
        <v>9.1515703278166693</v>
      </c>
      <c r="S7168">
        <v>265.84830624812901</v>
      </c>
    </row>
    <row r="7169" spans="1:20" hidden="1" x14ac:dyDescent="0.25">
      <c r="A7169">
        <v>3127</v>
      </c>
      <c r="B7169">
        <v>3090</v>
      </c>
      <c r="C7169">
        <v>219.66683765872901</v>
      </c>
      <c r="D7169">
        <v>0.115801599201932</v>
      </c>
      <c r="E7169">
        <v>0</v>
      </c>
      <c r="F7169">
        <v>0.195052863238903</v>
      </c>
      <c r="G7169">
        <v>455</v>
      </c>
      <c r="H7169">
        <v>4</v>
      </c>
      <c r="I7169">
        <v>54.704769297681203</v>
      </c>
      <c r="J7169">
        <v>198.545125417067</v>
      </c>
      <c r="K7169">
        <v>-22.829893639473699</v>
      </c>
      <c r="L7169">
        <v>47.642398999999997</v>
      </c>
      <c r="M7169">
        <v>119.618772033485</v>
      </c>
      <c r="N7169">
        <v>68.417369862021403</v>
      </c>
      <c r="O7169">
        <v>0.48926955848415099</v>
      </c>
      <c r="P7169">
        <v>-3.11</v>
      </c>
      <c r="Q7169">
        <v>0</v>
      </c>
      <c r="R7169">
        <v>-8.2414305955852996</v>
      </c>
      <c r="S7169">
        <v>248.49551315631999</v>
      </c>
    </row>
    <row r="7170" spans="1:20" hidden="1" x14ac:dyDescent="0.25">
      <c r="A7170">
        <v>3128</v>
      </c>
      <c r="B7170">
        <v>333</v>
      </c>
      <c r="C7170">
        <v>266.52736440821502</v>
      </c>
      <c r="D7170">
        <v>0.105925143832101</v>
      </c>
      <c r="E7170">
        <v>0</v>
      </c>
      <c r="F7170">
        <v>-0.24056906979589701</v>
      </c>
      <c r="G7170">
        <v>456</v>
      </c>
      <c r="H7170">
        <v>4</v>
      </c>
      <c r="I7170">
        <v>143.87964801809201</v>
      </c>
      <c r="J7170">
        <v>250.435673757416</v>
      </c>
      <c r="K7170">
        <v>-22.829893639473699</v>
      </c>
      <c r="L7170">
        <v>22.605801</v>
      </c>
      <c r="M7170">
        <v>257.46463933968101</v>
      </c>
      <c r="N7170">
        <v>146.01263779177299</v>
      </c>
      <c r="O7170">
        <v>0.71976185752774402</v>
      </c>
      <c r="P7170">
        <v>15.74</v>
      </c>
      <c r="Q7170">
        <v>0</v>
      </c>
      <c r="R7170">
        <v>-0.99345614727352805</v>
      </c>
      <c r="S7170">
        <v>269.94251148996102</v>
      </c>
    </row>
    <row r="7171" spans="1:20" x14ac:dyDescent="0.25">
      <c r="A7171">
        <v>3128</v>
      </c>
      <c r="B7171">
        <v>1499</v>
      </c>
      <c r="C7171">
        <v>296.536536505941</v>
      </c>
      <c r="D7171">
        <v>0.13745201841245799</v>
      </c>
      <c r="E7171">
        <v>0</v>
      </c>
      <c r="F7171">
        <v>0.33903371033273899</v>
      </c>
      <c r="G7171">
        <v>456</v>
      </c>
      <c r="H7171">
        <v>4</v>
      </c>
      <c r="I7171">
        <v>259.83672389247101</v>
      </c>
      <c r="J7171">
        <v>266.08594561002297</v>
      </c>
      <c r="K7171">
        <v>-22.829893639473699</v>
      </c>
      <c r="L7171">
        <v>-39.488300000000002</v>
      </c>
      <c r="M7171">
        <v>394.19370357267201</v>
      </c>
      <c r="N7171">
        <v>229.31179819155099</v>
      </c>
      <c r="O7171">
        <v>5.1692466340068002</v>
      </c>
      <c r="P7171">
        <v>0.95</v>
      </c>
      <c r="Q7171">
        <v>0</v>
      </c>
      <c r="R7171">
        <v>9.6867405048302295</v>
      </c>
      <c r="S7171">
        <v>263.00352704925501</v>
      </c>
      <c r="T7171">
        <f>IF(AND(C7171&gt;=$V$3,B7171=$V$1,A7171&lt;=2004),1,0)</f>
        <v>0</v>
      </c>
    </row>
    <row r="7172" spans="1:20" hidden="1" x14ac:dyDescent="0.25">
      <c r="A7172">
        <v>3128</v>
      </c>
      <c r="B7172">
        <v>1513</v>
      </c>
      <c r="C7172">
        <v>297.56182296804201</v>
      </c>
      <c r="D7172">
        <v>0.14297874620485801</v>
      </c>
      <c r="E7172">
        <v>0</v>
      </c>
      <c r="F7172">
        <v>0.29918879958720201</v>
      </c>
      <c r="G7172">
        <v>456</v>
      </c>
      <c r="H7172">
        <v>4</v>
      </c>
      <c r="I7172">
        <v>259.46281068651598</v>
      </c>
      <c r="J7172">
        <v>264.93867257434698</v>
      </c>
      <c r="K7172">
        <v>-22.829893639473699</v>
      </c>
      <c r="L7172">
        <v>-37.064602000000001</v>
      </c>
      <c r="M7172">
        <v>399.837965746902</v>
      </c>
      <c r="N7172">
        <v>233.52693766960999</v>
      </c>
      <c r="O7172">
        <v>4.3505011054950504</v>
      </c>
      <c r="P7172">
        <v>2.08</v>
      </c>
      <c r="Q7172">
        <v>0</v>
      </c>
      <c r="R7172">
        <v>9.1255677478233803</v>
      </c>
      <c r="S7172">
        <v>265.997199507799</v>
      </c>
    </row>
    <row r="7173" spans="1:20" hidden="1" x14ac:dyDescent="0.25">
      <c r="A7173">
        <v>3128</v>
      </c>
      <c r="B7173">
        <v>3090</v>
      </c>
      <c r="C7173">
        <v>219.31307623241599</v>
      </c>
      <c r="D7173">
        <v>0.11604782563594</v>
      </c>
      <c r="E7173">
        <v>0</v>
      </c>
      <c r="F7173">
        <v>-0.307799172227886</v>
      </c>
      <c r="G7173">
        <v>456</v>
      </c>
      <c r="H7173">
        <v>4</v>
      </c>
      <c r="I7173">
        <v>54.704769297681203</v>
      </c>
      <c r="J7173">
        <v>198.19136399075401</v>
      </c>
      <c r="K7173">
        <v>-22.829893639473699</v>
      </c>
      <c r="L7173">
        <v>47.642398999999997</v>
      </c>
      <c r="M7173">
        <v>118.826207927241</v>
      </c>
      <c r="N7173">
        <v>67.977997278481496</v>
      </c>
      <c r="O7173">
        <v>0.49733222437243502</v>
      </c>
      <c r="P7173">
        <v>-3.23</v>
      </c>
      <c r="Q7173">
        <v>0</v>
      </c>
      <c r="R7173">
        <v>-8.3079755792210506</v>
      </c>
      <c r="S7173">
        <v>248.35995977493801</v>
      </c>
    </row>
    <row r="7174" spans="1:20" hidden="1" x14ac:dyDescent="0.25">
      <c r="A7174">
        <v>3129</v>
      </c>
      <c r="B7174">
        <v>333</v>
      </c>
      <c r="C7174">
        <v>266.53612322363801</v>
      </c>
      <c r="D7174">
        <v>0.10616050169425501</v>
      </c>
      <c r="E7174">
        <v>0</v>
      </c>
      <c r="F7174">
        <v>0.19017169024113401</v>
      </c>
      <c r="G7174">
        <v>457</v>
      </c>
      <c r="H7174">
        <v>4</v>
      </c>
      <c r="I7174">
        <v>143.264751984501</v>
      </c>
      <c r="J7174">
        <v>250.44443257283899</v>
      </c>
      <c r="K7174">
        <v>-23.012210565903001</v>
      </c>
      <c r="L7174">
        <v>22.605801</v>
      </c>
      <c r="M7174">
        <v>257.52622696530199</v>
      </c>
      <c r="N7174">
        <v>146.07813862736401</v>
      </c>
      <c r="O7174">
        <v>0.70846639217055296</v>
      </c>
      <c r="P7174">
        <v>15.97</v>
      </c>
      <c r="Q7174">
        <v>0</v>
      </c>
      <c r="R7174">
        <v>-0.984192234463525</v>
      </c>
      <c r="S7174">
        <v>269.92645335593801</v>
      </c>
    </row>
    <row r="7175" spans="1:20" x14ac:dyDescent="0.25">
      <c r="A7175">
        <v>3129</v>
      </c>
      <c r="B7175">
        <v>1499</v>
      </c>
      <c r="C7175">
        <v>296.62135644025</v>
      </c>
      <c r="D7175">
        <v>0.13775742666617399</v>
      </c>
      <c r="E7175">
        <v>0</v>
      </c>
      <c r="F7175">
        <v>-0.17886696170236099</v>
      </c>
      <c r="G7175">
        <v>457</v>
      </c>
      <c r="H7175">
        <v>4</v>
      </c>
      <c r="I7175">
        <v>260.52587812759498</v>
      </c>
      <c r="J7175">
        <v>266.170765544331</v>
      </c>
      <c r="K7175">
        <v>-23.012210565903001</v>
      </c>
      <c r="L7175">
        <v>-39.488300000000002</v>
      </c>
      <c r="M7175">
        <v>394.60909358317599</v>
      </c>
      <c r="N7175">
        <v>229.60487500330299</v>
      </c>
      <c r="O7175">
        <v>5.1751202292293002</v>
      </c>
      <c r="P7175">
        <v>0.77</v>
      </c>
      <c r="Q7175">
        <v>0</v>
      </c>
      <c r="R7175">
        <v>9.6636914063993302</v>
      </c>
      <c r="S7175">
        <v>263.16120036380403</v>
      </c>
      <c r="T7175">
        <f>IF(AND(C7175&gt;=$V$3,B7175=$V$1,A7175&lt;=2004),1,0)</f>
        <v>0</v>
      </c>
    </row>
    <row r="7176" spans="1:20" hidden="1" x14ac:dyDescent="0.25">
      <c r="A7176">
        <v>3129</v>
      </c>
      <c r="B7176">
        <v>1513</v>
      </c>
      <c r="C7176">
        <v>297.61525089294599</v>
      </c>
      <c r="D7176">
        <v>0.14329643444036899</v>
      </c>
      <c r="E7176">
        <v>0</v>
      </c>
      <c r="F7176">
        <v>-0.149209256698808</v>
      </c>
      <c r="G7176">
        <v>457</v>
      </c>
      <c r="H7176">
        <v>4</v>
      </c>
      <c r="I7176">
        <v>260.084802409855</v>
      </c>
      <c r="J7176">
        <v>264.99210049925199</v>
      </c>
      <c r="K7176">
        <v>-23.012210565903001</v>
      </c>
      <c r="L7176">
        <v>-37.064602000000001</v>
      </c>
      <c r="M7176">
        <v>400.09496755502198</v>
      </c>
      <c r="N7176">
        <v>233.72991651751801</v>
      </c>
      <c r="O7176">
        <v>4.3564167049856604</v>
      </c>
      <c r="P7176">
        <v>1.84</v>
      </c>
      <c r="Q7176">
        <v>0</v>
      </c>
      <c r="R7176">
        <v>9.0964331988448599</v>
      </c>
      <c r="S7176">
        <v>266.14561740658303</v>
      </c>
    </row>
    <row r="7177" spans="1:20" hidden="1" x14ac:dyDescent="0.25">
      <c r="A7177">
        <v>3129</v>
      </c>
      <c r="B7177">
        <v>3090</v>
      </c>
      <c r="C7177">
        <v>218.952716801566</v>
      </c>
      <c r="D7177">
        <v>0.116305675350948</v>
      </c>
      <c r="E7177">
        <v>0</v>
      </c>
      <c r="F7177">
        <v>0.17481474466976099</v>
      </c>
      <c r="G7177">
        <v>457</v>
      </c>
      <c r="H7177">
        <v>4</v>
      </c>
      <c r="I7177">
        <v>53.976271534768301</v>
      </c>
      <c r="J7177">
        <v>197.83100455990399</v>
      </c>
      <c r="K7177">
        <v>-23.012210565903001</v>
      </c>
      <c r="L7177">
        <v>47.642398999999997</v>
      </c>
      <c r="M7177">
        <v>118.062602589343</v>
      </c>
      <c r="N7177">
        <v>67.555642655178303</v>
      </c>
      <c r="O7177">
        <v>0.50645925973333294</v>
      </c>
      <c r="P7177">
        <v>-3.34</v>
      </c>
      <c r="Q7177">
        <v>0</v>
      </c>
      <c r="R7177">
        <v>-8.3708597415069104</v>
      </c>
      <c r="S7177">
        <v>248.22338037214399</v>
      </c>
    </row>
    <row r="7178" spans="1:20" hidden="1" x14ac:dyDescent="0.25">
      <c r="A7178">
        <v>3130</v>
      </c>
      <c r="B7178">
        <v>333</v>
      </c>
      <c r="C7178">
        <v>266.55264721293202</v>
      </c>
      <c r="D7178">
        <v>0.1063883797397</v>
      </c>
      <c r="E7178">
        <v>0</v>
      </c>
      <c r="F7178">
        <v>-0.205737396386345</v>
      </c>
      <c r="G7178">
        <v>458</v>
      </c>
      <c r="H7178">
        <v>4</v>
      </c>
      <c r="I7178">
        <v>143.264751984501</v>
      </c>
      <c r="J7178">
        <v>250.46095656213299</v>
      </c>
      <c r="K7178">
        <v>-23.012210565903001</v>
      </c>
      <c r="L7178">
        <v>22.605801</v>
      </c>
      <c r="M7178">
        <v>257.560080688124</v>
      </c>
      <c r="N7178">
        <v>146.12690635243499</v>
      </c>
      <c r="O7178">
        <v>0.69644164487944304</v>
      </c>
      <c r="P7178">
        <v>16.18</v>
      </c>
      <c r="Q7178">
        <v>0</v>
      </c>
      <c r="R7178">
        <v>-0.97704037589265003</v>
      </c>
      <c r="S7178">
        <v>269.91051191202899</v>
      </c>
    </row>
    <row r="7179" spans="1:20" x14ac:dyDescent="0.25">
      <c r="A7179">
        <v>3130</v>
      </c>
      <c r="B7179">
        <v>1499</v>
      </c>
      <c r="C7179">
        <v>296.69549441718101</v>
      </c>
      <c r="D7179">
        <v>0.13805312885892099</v>
      </c>
      <c r="E7179">
        <v>0</v>
      </c>
      <c r="F7179">
        <v>0.28301998068415501</v>
      </c>
      <c r="G7179">
        <v>458</v>
      </c>
      <c r="H7179">
        <v>4</v>
      </c>
      <c r="I7179">
        <v>260.52587812759498</v>
      </c>
      <c r="J7179">
        <v>266.24490352126202</v>
      </c>
      <c r="K7179">
        <v>-23.012210565903001</v>
      </c>
      <c r="L7179">
        <v>-39.488300000000002</v>
      </c>
      <c r="M7179">
        <v>395.06077594571099</v>
      </c>
      <c r="N7179">
        <v>229.91747472985</v>
      </c>
      <c r="O7179">
        <v>5.18018767426208</v>
      </c>
      <c r="P7179">
        <v>0.6</v>
      </c>
      <c r="Q7179">
        <v>0</v>
      </c>
      <c r="R7179">
        <v>9.6426961961283606</v>
      </c>
      <c r="S7179">
        <v>263.31853111936101</v>
      </c>
      <c r="T7179">
        <f>IF(AND(C7179&gt;=$V$3,B7179=$V$1,A7179&lt;=2004),1,0)</f>
        <v>0</v>
      </c>
    </row>
    <row r="7180" spans="1:20" hidden="1" x14ac:dyDescent="0.25">
      <c r="A7180">
        <v>3130</v>
      </c>
      <c r="B7180">
        <v>1513</v>
      </c>
      <c r="C7180">
        <v>297.65870289168203</v>
      </c>
      <c r="D7180">
        <v>0.143604026349584</v>
      </c>
      <c r="E7180">
        <v>0</v>
      </c>
      <c r="F7180">
        <v>0.26431413341245302</v>
      </c>
      <c r="G7180">
        <v>458</v>
      </c>
      <c r="H7180">
        <v>4</v>
      </c>
      <c r="I7180">
        <v>260.084802409855</v>
      </c>
      <c r="J7180">
        <v>265.03555249798802</v>
      </c>
      <c r="K7180">
        <v>-23.012210565903001</v>
      </c>
      <c r="L7180">
        <v>-37.064602000000001</v>
      </c>
      <c r="M7180">
        <v>400.38239692468301</v>
      </c>
      <c r="N7180">
        <v>233.94898840107899</v>
      </c>
      <c r="O7180">
        <v>4.3630854256571201</v>
      </c>
      <c r="P7180">
        <v>1.61</v>
      </c>
      <c r="Q7180">
        <v>0</v>
      </c>
      <c r="R7180">
        <v>9.0690585668285895</v>
      </c>
      <c r="S7180">
        <v>266.29358865938298</v>
      </c>
    </row>
    <row r="7181" spans="1:20" hidden="1" x14ac:dyDescent="0.25">
      <c r="A7181">
        <v>3130</v>
      </c>
      <c r="B7181">
        <v>3090</v>
      </c>
      <c r="C7181">
        <v>218.60363973226899</v>
      </c>
      <c r="D7181">
        <v>0.116555330444416</v>
      </c>
      <c r="E7181">
        <v>0</v>
      </c>
      <c r="F7181">
        <v>-0.29892507567155602</v>
      </c>
      <c r="G7181">
        <v>458</v>
      </c>
      <c r="H7181">
        <v>4</v>
      </c>
      <c r="I7181">
        <v>53.976271534768301</v>
      </c>
      <c r="J7181">
        <v>197.48192749060701</v>
      </c>
      <c r="K7181">
        <v>-23.012210565903001</v>
      </c>
      <c r="L7181">
        <v>47.642398999999997</v>
      </c>
      <c r="M7181">
        <v>117.288545199311</v>
      </c>
      <c r="N7181">
        <v>67.126641799882506</v>
      </c>
      <c r="O7181">
        <v>0.51583787956973803</v>
      </c>
      <c r="P7181">
        <v>-3.46</v>
      </c>
      <c r="Q7181">
        <v>0</v>
      </c>
      <c r="R7181">
        <v>-8.4353496626053595</v>
      </c>
      <c r="S7181">
        <v>248.08574874829</v>
      </c>
    </row>
    <row r="7182" spans="1:20" hidden="1" x14ac:dyDescent="0.25">
      <c r="A7182">
        <v>3131</v>
      </c>
      <c r="B7182">
        <v>333</v>
      </c>
      <c r="C7182">
        <v>266.56115936991102</v>
      </c>
      <c r="D7182">
        <v>0.10661811544289999</v>
      </c>
      <c r="E7182">
        <v>0</v>
      </c>
      <c r="F7182">
        <v>0.21227254830380299</v>
      </c>
      <c r="G7182">
        <v>459</v>
      </c>
      <c r="H7182">
        <v>4</v>
      </c>
      <c r="I7182">
        <v>142.66530734656001</v>
      </c>
      <c r="J7182">
        <v>250.469468719112</v>
      </c>
      <c r="K7182">
        <v>-23.187517750069599</v>
      </c>
      <c r="L7182">
        <v>22.605801</v>
      </c>
      <c r="M7182">
        <v>257.62395669489399</v>
      </c>
      <c r="N7182">
        <v>146.19291882337501</v>
      </c>
      <c r="O7182">
        <v>0.68477420860093996</v>
      </c>
      <c r="P7182">
        <v>16.38</v>
      </c>
      <c r="Q7182">
        <v>0</v>
      </c>
      <c r="R7182">
        <v>-0.96768434334622999</v>
      </c>
      <c r="S7182">
        <v>269.89472312165498</v>
      </c>
    </row>
    <row r="7183" spans="1:20" x14ac:dyDescent="0.25">
      <c r="A7183">
        <v>3131</v>
      </c>
      <c r="B7183">
        <v>1499</v>
      </c>
      <c r="C7183">
        <v>296.77647543359302</v>
      </c>
      <c r="D7183">
        <v>0.13835124161066101</v>
      </c>
      <c r="E7183">
        <v>0</v>
      </c>
      <c r="F7183">
        <v>-0.18130765942786001</v>
      </c>
      <c r="G7183">
        <v>459</v>
      </c>
      <c r="H7183">
        <v>4</v>
      </c>
      <c r="I7183">
        <v>261.17666567129697</v>
      </c>
      <c r="J7183">
        <v>266.32588453767499</v>
      </c>
      <c r="K7183">
        <v>-23.187517750069599</v>
      </c>
      <c r="L7183">
        <v>-39.488300000000002</v>
      </c>
      <c r="M7183">
        <v>395.45589232817002</v>
      </c>
      <c r="N7183">
        <v>230.19759716626999</v>
      </c>
      <c r="O7183">
        <v>5.1854350902147699</v>
      </c>
      <c r="P7183">
        <v>0.44</v>
      </c>
      <c r="Q7183">
        <v>0</v>
      </c>
      <c r="R7183">
        <v>9.6187213321688105</v>
      </c>
      <c r="S7183">
        <v>263.47547069973302</v>
      </c>
      <c r="T7183">
        <f>IF(AND(C7183&gt;=$V$3,B7183=$V$1,A7183&lt;=2004),1,0)</f>
        <v>0</v>
      </c>
    </row>
    <row r="7184" spans="1:20" hidden="1" x14ac:dyDescent="0.25">
      <c r="A7184">
        <v>3131</v>
      </c>
      <c r="B7184">
        <v>1513</v>
      </c>
      <c r="C7184">
        <v>297.70845791701203</v>
      </c>
      <c r="D7184">
        <v>0.14391412574255</v>
      </c>
      <c r="E7184">
        <v>0</v>
      </c>
      <c r="F7184">
        <v>-0.16700016169356099</v>
      </c>
      <c r="G7184">
        <v>459</v>
      </c>
      <c r="H7184">
        <v>4</v>
      </c>
      <c r="I7184">
        <v>260.67071273951001</v>
      </c>
      <c r="J7184">
        <v>265.08530752331802</v>
      </c>
      <c r="K7184">
        <v>-23.187517750069599</v>
      </c>
      <c r="L7184">
        <v>-37.064602000000001</v>
      </c>
      <c r="M7184">
        <v>400.61627238331897</v>
      </c>
      <c r="N7184">
        <v>234.13717976160001</v>
      </c>
      <c r="O7184">
        <v>4.3711452093814698</v>
      </c>
      <c r="P7184">
        <v>1.4</v>
      </c>
      <c r="Q7184">
        <v>0</v>
      </c>
      <c r="R7184">
        <v>9.0389377445802008</v>
      </c>
      <c r="S7184">
        <v>266.441068459208</v>
      </c>
    </row>
    <row r="7185" spans="1:20" hidden="1" x14ac:dyDescent="0.25">
      <c r="A7185">
        <v>3131</v>
      </c>
      <c r="B7185">
        <v>3090</v>
      </c>
      <c r="C7185">
        <v>218.24868793136201</v>
      </c>
      <c r="D7185">
        <v>0.11680702072174599</v>
      </c>
      <c r="E7185">
        <v>0</v>
      </c>
      <c r="F7185">
        <v>0.155651645673206</v>
      </c>
      <c r="G7185">
        <v>459</v>
      </c>
      <c r="H7185">
        <v>4</v>
      </c>
      <c r="I7185">
        <v>53.274677819645099</v>
      </c>
      <c r="J7185">
        <v>197.1269756897</v>
      </c>
      <c r="K7185">
        <v>-23.187517750069599</v>
      </c>
      <c r="L7185">
        <v>47.642398999999997</v>
      </c>
      <c r="M7185">
        <v>116.542357921744</v>
      </c>
      <c r="N7185">
        <v>66.713504764120302</v>
      </c>
      <c r="O7185">
        <v>0.52662158127297898</v>
      </c>
      <c r="P7185">
        <v>-3.56</v>
      </c>
      <c r="Q7185">
        <v>0</v>
      </c>
      <c r="R7185">
        <v>-8.4962849489739902</v>
      </c>
      <c r="S7185">
        <v>247.94712290099</v>
      </c>
    </row>
    <row r="7186" spans="1:20" hidden="1" x14ac:dyDescent="0.25">
      <c r="A7186">
        <v>3132</v>
      </c>
      <c r="B7186">
        <v>333</v>
      </c>
      <c r="C7186">
        <v>266.57634610561399</v>
      </c>
      <c r="D7186">
        <v>0.106849729259181</v>
      </c>
      <c r="E7186">
        <v>0</v>
      </c>
      <c r="F7186">
        <v>-0.176842231700434</v>
      </c>
      <c r="G7186">
        <v>460</v>
      </c>
      <c r="H7186">
        <v>4</v>
      </c>
      <c r="I7186">
        <v>142.66530734656001</v>
      </c>
      <c r="J7186">
        <v>250.484655454815</v>
      </c>
      <c r="K7186">
        <v>-23.187517750069599</v>
      </c>
      <c r="L7186">
        <v>22.605801</v>
      </c>
      <c r="M7186">
        <v>257.65686637530098</v>
      </c>
      <c r="N7186">
        <v>146.241572313251</v>
      </c>
      <c r="O7186">
        <v>0.67287578563204198</v>
      </c>
      <c r="P7186">
        <v>16.559999999999999</v>
      </c>
      <c r="Q7186">
        <v>0</v>
      </c>
      <c r="R7186">
        <v>-0.960681188547159</v>
      </c>
      <c r="S7186">
        <v>269.879048595136</v>
      </c>
    </row>
    <row r="7187" spans="1:20" x14ac:dyDescent="0.25">
      <c r="A7187">
        <v>3132</v>
      </c>
      <c r="B7187">
        <v>1499</v>
      </c>
      <c r="C7187">
        <v>296.84831711530501</v>
      </c>
      <c r="D7187">
        <v>0.13865179146491</v>
      </c>
      <c r="E7187">
        <v>0</v>
      </c>
      <c r="F7187">
        <v>0.242147996222211</v>
      </c>
      <c r="G7187">
        <v>460</v>
      </c>
      <c r="H7187">
        <v>4</v>
      </c>
      <c r="I7187">
        <v>261.17666567129697</v>
      </c>
      <c r="J7187">
        <v>266.39772621938698</v>
      </c>
      <c r="K7187">
        <v>-23.187517750069599</v>
      </c>
      <c r="L7187">
        <v>-39.488300000000002</v>
      </c>
      <c r="M7187">
        <v>395.88781710447699</v>
      </c>
      <c r="N7187">
        <v>230.49959057843401</v>
      </c>
      <c r="O7187">
        <v>5.1913283822466498</v>
      </c>
      <c r="P7187">
        <v>0.3</v>
      </c>
      <c r="Q7187">
        <v>0</v>
      </c>
      <c r="R7187">
        <v>9.5968312562801792</v>
      </c>
      <c r="S7187">
        <v>263.63205312043698</v>
      </c>
      <c r="T7187">
        <f>IF(AND(C7187&gt;=$V$3,B7187=$V$1,A7187&lt;=2004),1,0)</f>
        <v>0</v>
      </c>
    </row>
    <row r="7188" spans="1:20" hidden="1" x14ac:dyDescent="0.25">
      <c r="A7188">
        <v>3132</v>
      </c>
      <c r="B7188">
        <v>1513</v>
      </c>
      <c r="C7188">
        <v>297.75017096998101</v>
      </c>
      <c r="D7188">
        <v>0.14422676023005199</v>
      </c>
      <c r="E7188">
        <v>0</v>
      </c>
      <c r="F7188">
        <v>0.21307366925988899</v>
      </c>
      <c r="G7188">
        <v>460</v>
      </c>
      <c r="H7188">
        <v>4</v>
      </c>
      <c r="I7188">
        <v>260.67071273951001</v>
      </c>
      <c r="J7188">
        <v>265.12702057628701</v>
      </c>
      <c r="K7188">
        <v>-23.187517750069599</v>
      </c>
      <c r="L7188">
        <v>-37.064602000000001</v>
      </c>
      <c r="M7188">
        <v>400.884198983825</v>
      </c>
      <c r="N7188">
        <v>234.34568506943401</v>
      </c>
      <c r="O7188">
        <v>4.3793300738059999</v>
      </c>
      <c r="P7188">
        <v>1.21</v>
      </c>
      <c r="Q7188">
        <v>0</v>
      </c>
      <c r="R7188">
        <v>9.0107749855917092</v>
      </c>
      <c r="S7188">
        <v>266.58808875392702</v>
      </c>
    </row>
    <row r="7189" spans="1:20" hidden="1" x14ac:dyDescent="0.25">
      <c r="A7189">
        <v>3132</v>
      </c>
      <c r="B7189">
        <v>3090</v>
      </c>
      <c r="C7189">
        <v>217.90504093741799</v>
      </c>
      <c r="D7189">
        <v>0.11706076859306599</v>
      </c>
      <c r="E7189">
        <v>0</v>
      </c>
      <c r="F7189">
        <v>-0.299519815655301</v>
      </c>
      <c r="G7189">
        <v>460</v>
      </c>
      <c r="H7189">
        <v>4</v>
      </c>
      <c r="I7189">
        <v>53.274677819645099</v>
      </c>
      <c r="J7189">
        <v>196.78332869575601</v>
      </c>
      <c r="K7189">
        <v>-23.187517750069599</v>
      </c>
      <c r="L7189">
        <v>47.642398999999997</v>
      </c>
      <c r="M7189">
        <v>115.78726937418899</v>
      </c>
      <c r="N7189">
        <v>66.295186737293704</v>
      </c>
      <c r="O7189">
        <v>0.53702910333984</v>
      </c>
      <c r="P7189">
        <v>-3.67</v>
      </c>
      <c r="Q7189">
        <v>0</v>
      </c>
      <c r="R7189">
        <v>-8.5586267218337095</v>
      </c>
      <c r="S7189">
        <v>247.80747988193301</v>
      </c>
    </row>
    <row r="7190" spans="1:20" hidden="1" x14ac:dyDescent="0.25">
      <c r="A7190">
        <v>3133</v>
      </c>
      <c r="B7190">
        <v>333</v>
      </c>
      <c r="C7190">
        <v>266.58240548214098</v>
      </c>
      <c r="D7190">
        <v>0.107064879363616</v>
      </c>
      <c r="E7190">
        <v>0</v>
      </c>
      <c r="F7190">
        <v>0.24182834566127101</v>
      </c>
      <c r="G7190">
        <v>461</v>
      </c>
      <c r="H7190">
        <v>4</v>
      </c>
      <c r="I7190">
        <v>142.08175883682799</v>
      </c>
      <c r="J7190">
        <v>250.49071483134199</v>
      </c>
      <c r="K7190">
        <v>-23.3557617917069</v>
      </c>
      <c r="L7190">
        <v>22.605801</v>
      </c>
      <c r="M7190">
        <v>257.71558912624801</v>
      </c>
      <c r="N7190">
        <v>146.30271910556701</v>
      </c>
      <c r="O7190">
        <v>0.66047084355025998</v>
      </c>
      <c r="P7190">
        <v>16.72</v>
      </c>
      <c r="Q7190">
        <v>0</v>
      </c>
      <c r="R7190">
        <v>-0.95178745310975899</v>
      </c>
      <c r="S7190">
        <v>269.86351917928801</v>
      </c>
    </row>
    <row r="7191" spans="1:20" x14ac:dyDescent="0.25">
      <c r="A7191">
        <v>3133</v>
      </c>
      <c r="B7191">
        <v>1499</v>
      </c>
      <c r="C7191">
        <v>296.92767847025902</v>
      </c>
      <c r="D7191">
        <v>0.13893097745462199</v>
      </c>
      <c r="E7191">
        <v>0</v>
      </c>
      <c r="F7191">
        <v>-0.1992352033974</v>
      </c>
      <c r="G7191">
        <v>461</v>
      </c>
      <c r="H7191">
        <v>4</v>
      </c>
      <c r="I7191">
        <v>261.78876795823697</v>
      </c>
      <c r="J7191">
        <v>266.47708757433998</v>
      </c>
      <c r="K7191">
        <v>-23.3557617917069</v>
      </c>
      <c r="L7191">
        <v>-39.488300000000002</v>
      </c>
      <c r="M7191">
        <v>396.27129191295501</v>
      </c>
      <c r="N7191">
        <v>230.76981726951601</v>
      </c>
      <c r="O7191">
        <v>5.1976986151919302</v>
      </c>
      <c r="P7191">
        <v>0.18</v>
      </c>
      <c r="Q7191">
        <v>0</v>
      </c>
      <c r="R7191">
        <v>9.5724102942360503</v>
      </c>
      <c r="S7191">
        <v>263.788237087396</v>
      </c>
      <c r="T7191">
        <f>IF(AND(C7191&gt;=$V$3,B7191=$V$1,A7191&lt;=2004),1,0)</f>
        <v>0</v>
      </c>
    </row>
    <row r="7192" spans="1:20" hidden="1" x14ac:dyDescent="0.25">
      <c r="A7192">
        <v>3133</v>
      </c>
      <c r="B7192">
        <v>1513</v>
      </c>
      <c r="C7192">
        <v>297.79884204195901</v>
      </c>
      <c r="D7192">
        <v>0.144517171845888</v>
      </c>
      <c r="E7192">
        <v>0</v>
      </c>
      <c r="F7192">
        <v>-0.184354351364453</v>
      </c>
      <c r="G7192">
        <v>461</v>
      </c>
      <c r="H7192">
        <v>4</v>
      </c>
      <c r="I7192">
        <v>261.22028742243202</v>
      </c>
      <c r="J7192">
        <v>265.175691648265</v>
      </c>
      <c r="K7192">
        <v>-23.3557617917069</v>
      </c>
      <c r="L7192">
        <v>-37.064602000000001</v>
      </c>
      <c r="M7192">
        <v>401.10892378697599</v>
      </c>
      <c r="N7192">
        <v>234.52524151404299</v>
      </c>
      <c r="O7192">
        <v>4.3878464900091396</v>
      </c>
      <c r="P7192">
        <v>1.04</v>
      </c>
      <c r="Q7192">
        <v>0</v>
      </c>
      <c r="R7192">
        <v>8.9804270775569108</v>
      </c>
      <c r="S7192">
        <v>266.73461389052699</v>
      </c>
    </row>
    <row r="7193" spans="1:20" hidden="1" x14ac:dyDescent="0.25">
      <c r="A7193">
        <v>3133</v>
      </c>
      <c r="B7193">
        <v>3090</v>
      </c>
      <c r="C7193">
        <v>217.555793937359</v>
      </c>
      <c r="D7193">
        <v>0.11729647940639799</v>
      </c>
      <c r="E7193">
        <v>0</v>
      </c>
      <c r="F7193">
        <v>0.14837276402399199</v>
      </c>
      <c r="G7193">
        <v>461</v>
      </c>
      <c r="H7193">
        <v>4</v>
      </c>
      <c r="I7193">
        <v>52.600157860562</v>
      </c>
      <c r="J7193">
        <v>196.43408169569699</v>
      </c>
      <c r="K7193">
        <v>-23.3557617917069</v>
      </c>
      <c r="L7193">
        <v>47.642398999999997</v>
      </c>
      <c r="M7193">
        <v>115.059731111494</v>
      </c>
      <c r="N7193">
        <v>65.8914638249761</v>
      </c>
      <c r="O7193">
        <v>0.54870394171069803</v>
      </c>
      <c r="P7193">
        <v>-3.77</v>
      </c>
      <c r="Q7193">
        <v>0</v>
      </c>
      <c r="R7193">
        <v>-8.6174174922100697</v>
      </c>
      <c r="S7193">
        <v>247.66687762947001</v>
      </c>
    </row>
    <row r="7194" spans="1:20" hidden="1" x14ac:dyDescent="0.25">
      <c r="A7194">
        <v>3134</v>
      </c>
      <c r="B7194">
        <v>333</v>
      </c>
      <c r="C7194">
        <v>266.59410474094301</v>
      </c>
      <c r="D7194">
        <v>0.10727843438050801</v>
      </c>
      <c r="E7194">
        <v>0</v>
      </c>
      <c r="F7194">
        <v>-0.14942808075172101</v>
      </c>
      <c r="G7194">
        <v>462</v>
      </c>
      <c r="H7194">
        <v>4</v>
      </c>
      <c r="I7194">
        <v>142.08175883682799</v>
      </c>
      <c r="J7194">
        <v>250.50241409014501</v>
      </c>
      <c r="K7194">
        <v>-23.3557617917069</v>
      </c>
      <c r="L7194">
        <v>22.605801</v>
      </c>
      <c r="M7194">
        <v>257.73902179847801</v>
      </c>
      <c r="N7194">
        <v>146.34359955398199</v>
      </c>
      <c r="O7194">
        <v>0.64867270206500904</v>
      </c>
      <c r="P7194">
        <v>16.87</v>
      </c>
      <c r="Q7194">
        <v>0</v>
      </c>
      <c r="R7194">
        <v>-0.94556589916240197</v>
      </c>
      <c r="S7194">
        <v>269.84809127465201</v>
      </c>
    </row>
    <row r="7195" spans="1:20" x14ac:dyDescent="0.25">
      <c r="A7195">
        <v>3134</v>
      </c>
      <c r="B7195">
        <v>1499</v>
      </c>
      <c r="C7195">
        <v>296.99866746617698</v>
      </c>
      <c r="D7195">
        <v>0.13920809360525499</v>
      </c>
      <c r="E7195">
        <v>0</v>
      </c>
      <c r="F7195">
        <v>0.22182690866082799</v>
      </c>
      <c r="G7195">
        <v>462</v>
      </c>
      <c r="H7195">
        <v>4</v>
      </c>
      <c r="I7195">
        <v>261.78876795823697</v>
      </c>
      <c r="J7195">
        <v>266.54807657025901</v>
      </c>
      <c r="K7195">
        <v>-23.3557617917069</v>
      </c>
      <c r="L7195">
        <v>-39.488300000000002</v>
      </c>
      <c r="M7195">
        <v>396.69522883439498</v>
      </c>
      <c r="N7195">
        <v>231.06329383580999</v>
      </c>
      <c r="O7195">
        <v>5.2041929805901797</v>
      </c>
      <c r="P7195">
        <v>0.06</v>
      </c>
      <c r="Q7195">
        <v>0</v>
      </c>
      <c r="R7195">
        <v>9.5502712131490703</v>
      </c>
      <c r="S7195">
        <v>263.94405983190399</v>
      </c>
      <c r="T7195">
        <f>IF(AND(C7195&gt;=$V$3,B7195=$V$1,A7195&lt;=2004),1,0)</f>
        <v>0</v>
      </c>
    </row>
    <row r="7196" spans="1:20" hidden="1" x14ac:dyDescent="0.25">
      <c r="A7196">
        <v>3134</v>
      </c>
      <c r="B7196">
        <v>1513</v>
      </c>
      <c r="C7196">
        <v>297.84093935679499</v>
      </c>
      <c r="D7196">
        <v>0.144805430397695</v>
      </c>
      <c r="E7196">
        <v>0</v>
      </c>
      <c r="F7196">
        <v>0.17417303478460799</v>
      </c>
      <c r="G7196">
        <v>462</v>
      </c>
      <c r="H7196">
        <v>4</v>
      </c>
      <c r="I7196">
        <v>261.22028742243202</v>
      </c>
      <c r="J7196">
        <v>265.21778896310099</v>
      </c>
      <c r="K7196">
        <v>-23.3557617917069</v>
      </c>
      <c r="L7196">
        <v>-37.064602000000001</v>
      </c>
      <c r="M7196">
        <v>401.37125362595401</v>
      </c>
      <c r="N7196">
        <v>234.72642402860399</v>
      </c>
      <c r="O7196">
        <v>4.3966207612508699</v>
      </c>
      <c r="P7196">
        <v>0.89</v>
      </c>
      <c r="Q7196">
        <v>0</v>
      </c>
      <c r="R7196">
        <v>8.95222705916634</v>
      </c>
      <c r="S7196">
        <v>266.88067891409298</v>
      </c>
    </row>
    <row r="7197" spans="1:20" hidden="1" x14ac:dyDescent="0.25">
      <c r="A7197">
        <v>3134</v>
      </c>
      <c r="B7197">
        <v>3090</v>
      </c>
      <c r="C7197">
        <v>217.218220756515</v>
      </c>
      <c r="D7197">
        <v>0.117530442698468</v>
      </c>
      <c r="E7197">
        <v>0</v>
      </c>
      <c r="F7197">
        <v>-0.309296909165652</v>
      </c>
      <c r="G7197">
        <v>462</v>
      </c>
      <c r="H7197">
        <v>4</v>
      </c>
      <c r="I7197">
        <v>52.600157860562</v>
      </c>
      <c r="J7197">
        <v>196.09650851485301</v>
      </c>
      <c r="K7197">
        <v>-23.3557617917069</v>
      </c>
      <c r="L7197">
        <v>47.642398999999997</v>
      </c>
      <c r="M7197">
        <v>114.32385531870401</v>
      </c>
      <c r="N7197">
        <v>65.482692209221696</v>
      </c>
      <c r="O7197">
        <v>0.56076850500032405</v>
      </c>
      <c r="P7197">
        <v>-3.86</v>
      </c>
      <c r="Q7197">
        <v>0</v>
      </c>
      <c r="R7197">
        <v>-8.6775456610500807</v>
      </c>
      <c r="S7197">
        <v>247.525294322533</v>
      </c>
    </row>
    <row r="7198" spans="1:20" hidden="1" x14ac:dyDescent="0.25">
      <c r="A7198" t="s">
        <v>118</v>
      </c>
      <c r="B7198">
        <v>333</v>
      </c>
      <c r="C7198">
        <v>266.59653009965001</v>
      </c>
      <c r="D7198">
        <v>0.10747650269789299</v>
      </c>
      <c r="E7198">
        <v>0</v>
      </c>
      <c r="F7198">
        <v>0.245710973226554</v>
      </c>
      <c r="G7198">
        <v>463</v>
      </c>
      <c r="H7198">
        <v>4</v>
      </c>
      <c r="I7198">
        <v>141.51453324599601</v>
      </c>
      <c r="J7198">
        <v>250.50483944885099</v>
      </c>
      <c r="K7198">
        <v>-23.516891442050198</v>
      </c>
      <c r="L7198">
        <v>22.605801</v>
      </c>
      <c r="M7198">
        <v>257.78426940614497</v>
      </c>
      <c r="N7198">
        <v>146.39484237262801</v>
      </c>
      <c r="O7198">
        <v>0.63702593812785602</v>
      </c>
      <c r="P7198">
        <v>17.010000000000002</v>
      </c>
      <c r="Q7198">
        <v>0</v>
      </c>
      <c r="R7198">
        <v>-0.93774827287589202</v>
      </c>
      <c r="S7198">
        <v>269.83279092283198</v>
      </c>
    </row>
    <row r="7199" spans="1:20" x14ac:dyDescent="0.25">
      <c r="A7199">
        <v>3135</v>
      </c>
      <c r="B7199">
        <v>1499</v>
      </c>
      <c r="C7199">
        <v>297.07732457183897</v>
      </c>
      <c r="D7199">
        <v>0.139465113695323</v>
      </c>
      <c r="E7199">
        <v>0</v>
      </c>
      <c r="F7199">
        <v>-0.203168073994721</v>
      </c>
      <c r="G7199">
        <v>463</v>
      </c>
      <c r="H7199">
        <v>4</v>
      </c>
      <c r="I7199">
        <v>262.36188465124098</v>
      </c>
      <c r="J7199">
        <v>266.626733675921</v>
      </c>
      <c r="K7199">
        <v>-23.516891442050198</v>
      </c>
      <c r="L7199">
        <v>-39.488300000000002</v>
      </c>
      <c r="M7199">
        <v>397.07472995419101</v>
      </c>
      <c r="N7199">
        <v>231.327546143771</v>
      </c>
      <c r="O7199">
        <v>5.2120542706742103</v>
      </c>
      <c r="P7199">
        <v>-0.03</v>
      </c>
      <c r="Q7199">
        <v>0</v>
      </c>
      <c r="R7199">
        <v>9.5258234471866796</v>
      </c>
      <c r="S7199">
        <v>264.09948368533202</v>
      </c>
      <c r="T7199">
        <f>IF(AND(C7199&gt;=$V$3,B7199=$V$1,A7199&lt;=2004),1,0)</f>
        <v>0</v>
      </c>
    </row>
    <row r="7200" spans="1:20" hidden="1" x14ac:dyDescent="0.25">
      <c r="A7200">
        <v>3135</v>
      </c>
      <c r="B7200">
        <v>1513</v>
      </c>
      <c r="C7200">
        <v>297.89000205896701</v>
      </c>
      <c r="D7200">
        <v>0.145072784858195</v>
      </c>
      <c r="E7200">
        <v>0</v>
      </c>
      <c r="F7200">
        <v>-0.18454960335614901</v>
      </c>
      <c r="G7200">
        <v>463</v>
      </c>
      <c r="H7200">
        <v>4</v>
      </c>
      <c r="I7200">
        <v>261.73328827217699</v>
      </c>
      <c r="J7200">
        <v>265.26685166527301</v>
      </c>
      <c r="K7200">
        <v>-23.516891442050198</v>
      </c>
      <c r="L7200">
        <v>-37.064602000000001</v>
      </c>
      <c r="M7200">
        <v>401.598255652663</v>
      </c>
      <c r="N7200">
        <v>234.903480989738</v>
      </c>
      <c r="O7200">
        <v>4.4044967470702696</v>
      </c>
      <c r="P7200">
        <v>0.75</v>
      </c>
      <c r="Q7200">
        <v>0</v>
      </c>
      <c r="R7200">
        <v>8.9222651836985101</v>
      </c>
      <c r="S7200">
        <v>267.02625507806999</v>
      </c>
    </row>
    <row r="7201" spans="1:20" hidden="1" x14ac:dyDescent="0.25">
      <c r="A7201">
        <v>3135</v>
      </c>
      <c r="B7201">
        <v>3090</v>
      </c>
      <c r="C7201">
        <v>216.87524938024899</v>
      </c>
      <c r="D7201">
        <v>0.11774743931257201</v>
      </c>
      <c r="E7201">
        <v>0</v>
      </c>
      <c r="F7201">
        <v>0.14302574689964501</v>
      </c>
      <c r="G7201">
        <v>463</v>
      </c>
      <c r="H7201">
        <v>4</v>
      </c>
      <c r="I7201">
        <v>51.952864390012998</v>
      </c>
      <c r="J7201">
        <v>195.75353713858701</v>
      </c>
      <c r="K7201">
        <v>-23.516891442050198</v>
      </c>
      <c r="L7201">
        <v>47.642398999999997</v>
      </c>
      <c r="M7201">
        <v>113.61593694107199</v>
      </c>
      <c r="N7201">
        <v>65.088848903584406</v>
      </c>
      <c r="O7201">
        <v>0.57197279494588804</v>
      </c>
      <c r="P7201">
        <v>-3.96</v>
      </c>
      <c r="Q7201">
        <v>0</v>
      </c>
      <c r="R7201">
        <v>-8.7340268922581394</v>
      </c>
      <c r="S7201">
        <v>247.382789464757</v>
      </c>
    </row>
    <row r="7202" spans="1:20" hidden="1" x14ac:dyDescent="0.25">
      <c r="A7202">
        <v>3136</v>
      </c>
      <c r="B7202">
        <v>333</v>
      </c>
      <c r="C7202">
        <v>266.59041804963101</v>
      </c>
      <c r="D7202">
        <v>0.107681619682548</v>
      </c>
      <c r="E7202">
        <v>0</v>
      </c>
      <c r="F7202">
        <v>0.226197744413663</v>
      </c>
      <c r="G7202">
        <v>464</v>
      </c>
      <c r="H7202">
        <v>4</v>
      </c>
      <c r="I7202">
        <v>140.96403900414199</v>
      </c>
      <c r="J7202">
        <v>250.49872739883199</v>
      </c>
      <c r="K7202">
        <v>-23.670857619446998</v>
      </c>
      <c r="L7202">
        <v>22.605801</v>
      </c>
      <c r="M7202">
        <v>257.79365037658698</v>
      </c>
      <c r="N7202">
        <v>146.42659985218199</v>
      </c>
      <c r="O7202">
        <v>0.62482180470418003</v>
      </c>
      <c r="P7202">
        <v>17.14</v>
      </c>
      <c r="Q7202">
        <v>0</v>
      </c>
      <c r="R7202">
        <v>-0.932639998991174</v>
      </c>
      <c r="S7202">
        <v>269.81757391788699</v>
      </c>
    </row>
    <row r="7203" spans="1:20" x14ac:dyDescent="0.25">
      <c r="A7203">
        <v>3136</v>
      </c>
      <c r="B7203">
        <v>1499</v>
      </c>
      <c r="C7203">
        <v>297.16236323684899</v>
      </c>
      <c r="D7203">
        <v>0.13973128037238799</v>
      </c>
      <c r="E7203">
        <v>0</v>
      </c>
      <c r="F7203">
        <v>-0.16908073423081399</v>
      </c>
      <c r="G7203">
        <v>464</v>
      </c>
      <c r="H7203">
        <v>4</v>
      </c>
      <c r="I7203">
        <v>262.89573416602298</v>
      </c>
      <c r="J7203">
        <v>266.71177234093</v>
      </c>
      <c r="K7203">
        <v>-23.670857619446998</v>
      </c>
      <c r="L7203">
        <v>-39.488300000000002</v>
      </c>
      <c r="M7203">
        <v>397.49554206039397</v>
      </c>
      <c r="N7203">
        <v>231.61743712066101</v>
      </c>
      <c r="O7203">
        <v>5.2195944082592201</v>
      </c>
      <c r="P7203">
        <v>-0.11</v>
      </c>
      <c r="Q7203">
        <v>0</v>
      </c>
      <c r="R7203">
        <v>9.5037004653037496</v>
      </c>
      <c r="S7203">
        <v>264.25454657898598</v>
      </c>
      <c r="T7203">
        <f>IF(AND(C7203&gt;=$V$3,B7203=$V$1,A7203&lt;=2004),1,0)</f>
        <v>0</v>
      </c>
    </row>
    <row r="7204" spans="1:20" hidden="1" x14ac:dyDescent="0.25">
      <c r="A7204">
        <v>3136</v>
      </c>
      <c r="B7204">
        <v>1513</v>
      </c>
      <c r="C7204">
        <v>297.94528376143802</v>
      </c>
      <c r="D7204">
        <v>0.14534965367545899</v>
      </c>
      <c r="E7204">
        <v>0</v>
      </c>
      <c r="F7204">
        <v>-0.164773946699867</v>
      </c>
      <c r="G7204">
        <v>464</v>
      </c>
      <c r="H7204">
        <v>4</v>
      </c>
      <c r="I7204">
        <v>262.20949356809803</v>
      </c>
      <c r="J7204">
        <v>265.32213336774402</v>
      </c>
      <c r="K7204">
        <v>-23.670857619446998</v>
      </c>
      <c r="L7204">
        <v>-37.064602000000001</v>
      </c>
      <c r="M7204">
        <v>401.86293873832801</v>
      </c>
      <c r="N7204">
        <v>235.104154310345</v>
      </c>
      <c r="O7204">
        <v>4.4129570558540596</v>
      </c>
      <c r="P7204">
        <v>0.63</v>
      </c>
      <c r="Q7204">
        <v>0</v>
      </c>
      <c r="R7204">
        <v>8.8944515061741196</v>
      </c>
      <c r="S7204">
        <v>267.171377432572</v>
      </c>
    </row>
    <row r="7205" spans="1:20" hidden="1" x14ac:dyDescent="0.25">
      <c r="A7205">
        <v>3136</v>
      </c>
      <c r="B7205">
        <v>3090</v>
      </c>
      <c r="C7205">
        <v>216.52853957703499</v>
      </c>
      <c r="D7205">
        <v>0.11797215819619999</v>
      </c>
      <c r="E7205">
        <v>0</v>
      </c>
      <c r="F7205">
        <v>9.9050249027591505E-2</v>
      </c>
      <c r="G7205">
        <v>464</v>
      </c>
      <c r="H7205">
        <v>4</v>
      </c>
      <c r="I7205">
        <v>51.332933704936103</v>
      </c>
      <c r="J7205">
        <v>195.40682733537301</v>
      </c>
      <c r="K7205">
        <v>-23.670857619446998</v>
      </c>
      <c r="L7205">
        <v>47.642398999999997</v>
      </c>
      <c r="M7205">
        <v>112.900070247863</v>
      </c>
      <c r="N7205">
        <v>64.690703507876407</v>
      </c>
      <c r="O7205">
        <v>0.58425942999860503</v>
      </c>
      <c r="P7205">
        <v>-4.04</v>
      </c>
      <c r="Q7205">
        <v>0</v>
      </c>
      <c r="R7205">
        <v>-8.7917982227585298</v>
      </c>
      <c r="S7205">
        <v>247.23934200681001</v>
      </c>
    </row>
    <row r="7206" spans="1:20" hidden="1" x14ac:dyDescent="0.25">
      <c r="A7206">
        <v>3137</v>
      </c>
      <c r="B7206">
        <v>333</v>
      </c>
      <c r="C7206">
        <v>266.58930925341599</v>
      </c>
      <c r="D7206">
        <v>0.107902207724161</v>
      </c>
      <c r="E7206">
        <v>0</v>
      </c>
      <c r="F7206">
        <v>-0.132560682662544</v>
      </c>
      <c r="G7206">
        <v>465</v>
      </c>
      <c r="H7206">
        <v>4</v>
      </c>
      <c r="I7206">
        <v>140.96403900414199</v>
      </c>
      <c r="J7206">
        <v>250.49761860261799</v>
      </c>
      <c r="K7206">
        <v>-23.670857619446998</v>
      </c>
      <c r="L7206">
        <v>22.605801</v>
      </c>
      <c r="M7206">
        <v>257.77001025643398</v>
      </c>
      <c r="N7206">
        <v>146.44155753372999</v>
      </c>
      <c r="O7206">
        <v>0.61140859196405795</v>
      </c>
      <c r="P7206">
        <v>17.25</v>
      </c>
      <c r="Q7206">
        <v>0</v>
      </c>
      <c r="R7206">
        <v>-0.93001609269383401</v>
      </c>
      <c r="S7206">
        <v>269.80239972473902</v>
      </c>
    </row>
    <row r="7207" spans="1:20" x14ac:dyDescent="0.25">
      <c r="A7207">
        <v>3137</v>
      </c>
      <c r="B7207">
        <v>1499</v>
      </c>
      <c r="C7207">
        <v>297.24046579789899</v>
      </c>
      <c r="D7207">
        <v>0.140017522811723</v>
      </c>
      <c r="E7207">
        <v>0</v>
      </c>
      <c r="F7207">
        <v>0.18377311046363101</v>
      </c>
      <c r="G7207">
        <v>465</v>
      </c>
      <c r="H7207">
        <v>4</v>
      </c>
      <c r="I7207">
        <v>262.89573416602298</v>
      </c>
      <c r="J7207">
        <v>266.78987490198102</v>
      </c>
      <c r="K7207">
        <v>-23.670857619446998</v>
      </c>
      <c r="L7207">
        <v>-39.488300000000002</v>
      </c>
      <c r="M7207">
        <v>397.95087142024801</v>
      </c>
      <c r="N7207">
        <v>231.93085587622701</v>
      </c>
      <c r="O7207">
        <v>5.2275520092688703</v>
      </c>
      <c r="P7207">
        <v>-0.18</v>
      </c>
      <c r="Q7207">
        <v>0</v>
      </c>
      <c r="R7207">
        <v>9.4835205724891694</v>
      </c>
      <c r="S7207">
        <v>264.40928021641002</v>
      </c>
      <c r="T7207">
        <f>IF(AND(C7207&gt;=$V$3,B7207=$V$1,A7207&lt;=2004),1,0)</f>
        <v>0</v>
      </c>
    </row>
    <row r="7208" spans="1:20" hidden="1" x14ac:dyDescent="0.25">
      <c r="A7208">
        <v>3137</v>
      </c>
      <c r="B7208">
        <v>1513</v>
      </c>
      <c r="C7208">
        <v>297.99489236908897</v>
      </c>
      <c r="D7208">
        <v>0.145647405469571</v>
      </c>
      <c r="E7208">
        <v>0</v>
      </c>
      <c r="F7208">
        <v>0.15030980682675399</v>
      </c>
      <c r="G7208">
        <v>465</v>
      </c>
      <c r="H7208">
        <v>4</v>
      </c>
      <c r="I7208">
        <v>262.20949356809803</v>
      </c>
      <c r="J7208">
        <v>265.37174197539503</v>
      </c>
      <c r="K7208">
        <v>-23.670857619446998</v>
      </c>
      <c r="L7208">
        <v>-37.064602000000001</v>
      </c>
      <c r="M7208">
        <v>402.16132877652302</v>
      </c>
      <c r="N7208">
        <v>235.328009350032</v>
      </c>
      <c r="O7208">
        <v>4.4212915699307</v>
      </c>
      <c r="P7208">
        <v>0.52</v>
      </c>
      <c r="Q7208">
        <v>0</v>
      </c>
      <c r="R7208">
        <v>8.8685608285690201</v>
      </c>
      <c r="S7208">
        <v>267.31607735337002</v>
      </c>
    </row>
    <row r="7209" spans="1:20" hidden="1" x14ac:dyDescent="0.25">
      <c r="A7209">
        <v>3137</v>
      </c>
      <c r="B7209">
        <v>3090</v>
      </c>
      <c r="C7209">
        <v>216.19314477418399</v>
      </c>
      <c r="D7209">
        <v>0.11821382662037599</v>
      </c>
      <c r="E7209">
        <v>0</v>
      </c>
      <c r="F7209">
        <v>-0.29979006004576902</v>
      </c>
      <c r="G7209">
        <v>465</v>
      </c>
      <c r="H7209">
        <v>4</v>
      </c>
      <c r="I7209">
        <v>51.332933704936103</v>
      </c>
      <c r="J7209">
        <v>195.07143253252201</v>
      </c>
      <c r="K7209">
        <v>-23.670857619446998</v>
      </c>
      <c r="L7209">
        <v>47.642398999999997</v>
      </c>
      <c r="M7209">
        <v>112.179844304569</v>
      </c>
      <c r="N7209">
        <v>64.290788572351005</v>
      </c>
      <c r="O7209">
        <v>0.59516143801317301</v>
      </c>
      <c r="P7209">
        <v>-4.13</v>
      </c>
      <c r="Q7209">
        <v>0</v>
      </c>
      <c r="R7209">
        <v>-8.8503752670212297</v>
      </c>
      <c r="S7209">
        <v>247.09493880262301</v>
      </c>
    </row>
    <row r="7210" spans="1:20" hidden="1" x14ac:dyDescent="0.25">
      <c r="A7210">
        <v>3138</v>
      </c>
      <c r="B7210">
        <v>333</v>
      </c>
      <c r="C7210">
        <v>266.57922307970102</v>
      </c>
      <c r="D7210">
        <v>0.108118107825063</v>
      </c>
      <c r="E7210">
        <v>0</v>
      </c>
      <c r="F7210">
        <v>0.23785471205917799</v>
      </c>
      <c r="G7210">
        <v>466</v>
      </c>
      <c r="H7210">
        <v>4</v>
      </c>
      <c r="I7210">
        <v>140.43066579102799</v>
      </c>
      <c r="J7210">
        <v>250.487532428902</v>
      </c>
      <c r="K7210">
        <v>-23.817613424308099</v>
      </c>
      <c r="L7210">
        <v>22.605801</v>
      </c>
      <c r="M7210">
        <v>257.76572184080999</v>
      </c>
      <c r="N7210">
        <v>146.466867076108</v>
      </c>
      <c r="O7210">
        <v>0.59803552148537897</v>
      </c>
      <c r="P7210">
        <v>17.350000000000001</v>
      </c>
      <c r="Q7210">
        <v>0</v>
      </c>
      <c r="R7210">
        <v>-0.92596266421631801</v>
      </c>
      <c r="S7210">
        <v>269.78729166755102</v>
      </c>
    </row>
    <row r="7211" spans="1:20" x14ac:dyDescent="0.25">
      <c r="A7211">
        <v>3138</v>
      </c>
      <c r="B7211">
        <v>1499</v>
      </c>
      <c r="C7211">
        <v>297.325268366231</v>
      </c>
      <c r="D7211">
        <v>0.14029768202199899</v>
      </c>
      <c r="E7211">
        <v>0</v>
      </c>
      <c r="F7211">
        <v>-0.17751811064310399</v>
      </c>
      <c r="G7211">
        <v>466</v>
      </c>
      <c r="H7211">
        <v>4</v>
      </c>
      <c r="I7211">
        <v>263.39005418588999</v>
      </c>
      <c r="J7211">
        <v>266.87467747031201</v>
      </c>
      <c r="K7211">
        <v>-23.817613424308099</v>
      </c>
      <c r="L7211">
        <v>-39.488300000000002</v>
      </c>
      <c r="M7211">
        <v>398.36940676184298</v>
      </c>
      <c r="N7211">
        <v>232.22185106609501</v>
      </c>
      <c r="O7211">
        <v>5.2361288751016302</v>
      </c>
      <c r="P7211">
        <v>-0.23</v>
      </c>
      <c r="Q7211">
        <v>0</v>
      </c>
      <c r="R7211">
        <v>9.4614366889900801</v>
      </c>
      <c r="S7211">
        <v>264.56365353198998</v>
      </c>
      <c r="T7211">
        <f>IF(AND(C7211&gt;=$V$3,B7211=$V$1,A7211&lt;=2004),1,0)</f>
        <v>0</v>
      </c>
    </row>
    <row r="7212" spans="1:20" hidden="1" x14ac:dyDescent="0.25">
      <c r="A7212">
        <v>3138</v>
      </c>
      <c r="B7212">
        <v>1513</v>
      </c>
      <c r="C7212">
        <v>298.05097340495701</v>
      </c>
      <c r="D7212">
        <v>0.14593882943762701</v>
      </c>
      <c r="E7212">
        <v>0</v>
      </c>
      <c r="F7212">
        <v>-0.171488618345989</v>
      </c>
      <c r="G7212">
        <v>466</v>
      </c>
      <c r="H7212">
        <v>4</v>
      </c>
      <c r="I7212">
        <v>262.648698446975</v>
      </c>
      <c r="J7212">
        <v>265.427823011263</v>
      </c>
      <c r="K7212">
        <v>-23.817613424308099</v>
      </c>
      <c r="L7212">
        <v>-37.064602000000001</v>
      </c>
      <c r="M7212">
        <v>402.42923899981002</v>
      </c>
      <c r="N7212">
        <v>235.53298661271299</v>
      </c>
      <c r="O7212">
        <v>4.4300811107030302</v>
      </c>
      <c r="P7212">
        <v>0.43</v>
      </c>
      <c r="Q7212">
        <v>0</v>
      </c>
      <c r="R7212">
        <v>8.8411569921530493</v>
      </c>
      <c r="S7212">
        <v>267.46033015168302</v>
      </c>
    </row>
    <row r="7213" spans="1:20" hidden="1" x14ac:dyDescent="0.25">
      <c r="A7213">
        <v>3138</v>
      </c>
      <c r="B7213">
        <v>3090</v>
      </c>
      <c r="C7213">
        <v>215.85458316398999</v>
      </c>
      <c r="D7213">
        <v>0.11845035910320099</v>
      </c>
      <c r="E7213">
        <v>0</v>
      </c>
      <c r="F7213">
        <v>8.3905228936314899E-2</v>
      </c>
      <c r="G7213">
        <v>466</v>
      </c>
      <c r="H7213">
        <v>4</v>
      </c>
      <c r="I7213">
        <v>50.740486233405498</v>
      </c>
      <c r="J7213">
        <v>194.732870922328</v>
      </c>
      <c r="K7213">
        <v>-23.817613424308099</v>
      </c>
      <c r="L7213">
        <v>47.642398999999997</v>
      </c>
      <c r="M7213">
        <v>111.486407614439</v>
      </c>
      <c r="N7213">
        <v>63.905780041991498</v>
      </c>
      <c r="O7213">
        <v>0.60658089642102997</v>
      </c>
      <c r="P7213">
        <v>-4.2</v>
      </c>
      <c r="Q7213">
        <v>0</v>
      </c>
      <c r="R7213">
        <v>-8.9054160730989</v>
      </c>
      <c r="S7213">
        <v>246.94963754965099</v>
      </c>
    </row>
    <row r="7214" spans="1:20" hidden="1" x14ac:dyDescent="0.25">
      <c r="A7214">
        <v>3139</v>
      </c>
      <c r="B7214">
        <v>333</v>
      </c>
      <c r="C7214">
        <v>266.57357423391397</v>
      </c>
      <c r="D7214">
        <v>0.10831936532791001</v>
      </c>
      <c r="E7214">
        <v>0</v>
      </c>
      <c r="F7214">
        <v>-0.117566545162253</v>
      </c>
      <c r="G7214">
        <v>467</v>
      </c>
      <c r="H7214">
        <v>4</v>
      </c>
      <c r="I7214">
        <v>140.43066579102799</v>
      </c>
      <c r="J7214">
        <v>250.48188358311501</v>
      </c>
      <c r="K7214">
        <v>-23.817613424308099</v>
      </c>
      <c r="L7214">
        <v>22.605801</v>
      </c>
      <c r="M7214">
        <v>257.726714690618</v>
      </c>
      <c r="N7214">
        <v>146.47053099722001</v>
      </c>
      <c r="O7214">
        <v>0.58437822399775996</v>
      </c>
      <c r="P7214">
        <v>17.440000000000001</v>
      </c>
      <c r="Q7214">
        <v>0</v>
      </c>
      <c r="R7214">
        <v>-0.92451543556185001</v>
      </c>
      <c r="S7214">
        <v>269.772207223424</v>
      </c>
    </row>
    <row r="7215" spans="1:20" x14ac:dyDescent="0.25">
      <c r="A7215">
        <v>3139</v>
      </c>
      <c r="B7215">
        <v>1499</v>
      </c>
      <c r="C7215">
        <v>297.40413155398198</v>
      </c>
      <c r="D7215">
        <v>0.14055884050605799</v>
      </c>
      <c r="E7215">
        <v>0</v>
      </c>
      <c r="F7215">
        <v>0.15736479252013599</v>
      </c>
      <c r="G7215">
        <v>467</v>
      </c>
      <c r="H7215">
        <v>4</v>
      </c>
      <c r="I7215">
        <v>263.39005418588999</v>
      </c>
      <c r="J7215">
        <v>266.95354065806299</v>
      </c>
      <c r="K7215">
        <v>-23.817613424308099</v>
      </c>
      <c r="L7215">
        <v>-39.488300000000002</v>
      </c>
      <c r="M7215">
        <v>398.82421978740098</v>
      </c>
      <c r="N7215">
        <v>232.53084603658201</v>
      </c>
      <c r="O7215">
        <v>5.2445329311186102</v>
      </c>
      <c r="P7215">
        <v>-0.27</v>
      </c>
      <c r="Q7215">
        <v>0</v>
      </c>
      <c r="R7215">
        <v>9.4413874824553101</v>
      </c>
      <c r="S7215">
        <v>264.71769972362603</v>
      </c>
      <c r="T7215">
        <f>IF(AND(C7215&gt;=$V$3,B7215=$V$1,A7215&lt;=2004),1,0)</f>
        <v>0</v>
      </c>
    </row>
    <row r="7216" spans="1:20" hidden="1" x14ac:dyDescent="0.25">
      <c r="A7216">
        <v>3139</v>
      </c>
      <c r="B7216">
        <v>1513</v>
      </c>
      <c r="C7216">
        <v>298.10226182613297</v>
      </c>
      <c r="D7216">
        <v>0.146210488690382</v>
      </c>
      <c r="E7216">
        <v>0</v>
      </c>
      <c r="F7216">
        <v>0.126981317955982</v>
      </c>
      <c r="G7216">
        <v>467</v>
      </c>
      <c r="H7216">
        <v>4</v>
      </c>
      <c r="I7216">
        <v>262.648698446975</v>
      </c>
      <c r="J7216">
        <v>265.479111432438</v>
      </c>
      <c r="K7216">
        <v>-23.817613424308099</v>
      </c>
      <c r="L7216">
        <v>-37.064602000000001</v>
      </c>
      <c r="M7216">
        <v>402.73226460074102</v>
      </c>
      <c r="N7216">
        <v>235.75525611174299</v>
      </c>
      <c r="O7216">
        <v>4.4384461650467202</v>
      </c>
      <c r="P7216">
        <v>0.35</v>
      </c>
      <c r="Q7216">
        <v>0</v>
      </c>
      <c r="R7216">
        <v>8.8157472625515592</v>
      </c>
      <c r="S7216">
        <v>267.60416836346502</v>
      </c>
    </row>
    <row r="7217" spans="1:20" hidden="1" x14ac:dyDescent="0.25">
      <c r="A7217">
        <v>3139</v>
      </c>
      <c r="B7217">
        <v>3090</v>
      </c>
      <c r="C7217">
        <v>215.52712796771999</v>
      </c>
      <c r="D7217">
        <v>0.118670849675631</v>
      </c>
      <c r="E7217">
        <v>0</v>
      </c>
      <c r="F7217">
        <v>-0.29426369020902099</v>
      </c>
      <c r="G7217">
        <v>467</v>
      </c>
      <c r="H7217">
        <v>4</v>
      </c>
      <c r="I7217">
        <v>50.740486233405498</v>
      </c>
      <c r="J7217">
        <v>194.40541572605801</v>
      </c>
      <c r="K7217">
        <v>-23.817613424308099</v>
      </c>
      <c r="L7217">
        <v>47.642398999999997</v>
      </c>
      <c r="M7217">
        <v>110.78968901357</v>
      </c>
      <c r="N7217">
        <v>63.517885474613102</v>
      </c>
      <c r="O7217">
        <v>0.61632592615714898</v>
      </c>
      <c r="P7217">
        <v>-4.28</v>
      </c>
      <c r="Q7217">
        <v>0</v>
      </c>
      <c r="R7217">
        <v>-8.9611107000812193</v>
      </c>
      <c r="S7217">
        <v>246.80342758011599</v>
      </c>
    </row>
    <row r="7218" spans="1:20" hidden="1" x14ac:dyDescent="0.25">
      <c r="A7218">
        <v>3140</v>
      </c>
      <c r="B7218">
        <v>333</v>
      </c>
      <c r="C7218">
        <v>266.55888559670001</v>
      </c>
      <c r="D7218">
        <v>0.108524671602743</v>
      </c>
      <c r="E7218">
        <v>0</v>
      </c>
      <c r="F7218">
        <v>0.239508403261981</v>
      </c>
      <c r="G7218">
        <v>468</v>
      </c>
      <c r="H7218">
        <v>4</v>
      </c>
      <c r="I7218">
        <v>139.91478417546901</v>
      </c>
      <c r="J7218">
        <v>250.46719494590101</v>
      </c>
      <c r="K7218">
        <v>-23.9571141533938</v>
      </c>
      <c r="L7218">
        <v>22.605801</v>
      </c>
      <c r="M7218">
        <v>257.70487034467698</v>
      </c>
      <c r="N7218">
        <v>146.48443085888499</v>
      </c>
      <c r="O7218">
        <v>0.570392115924379</v>
      </c>
      <c r="P7218">
        <v>17.52</v>
      </c>
      <c r="Q7218">
        <v>0</v>
      </c>
      <c r="R7218">
        <v>-0.92179624297915896</v>
      </c>
      <c r="S7218">
        <v>269.75716714579198</v>
      </c>
    </row>
    <row r="7219" spans="1:20" x14ac:dyDescent="0.25">
      <c r="A7219">
        <v>3140</v>
      </c>
      <c r="B7219">
        <v>1499</v>
      </c>
      <c r="C7219">
        <v>297.48928912235999</v>
      </c>
      <c r="D7219">
        <v>0.14082525281240599</v>
      </c>
      <c r="E7219">
        <v>0</v>
      </c>
      <c r="F7219">
        <v>-0.16677097991040599</v>
      </c>
      <c r="G7219">
        <v>468</v>
      </c>
      <c r="H7219">
        <v>4</v>
      </c>
      <c r="I7219">
        <v>263.84460216380597</v>
      </c>
      <c r="J7219">
        <v>267.038698226441</v>
      </c>
      <c r="K7219">
        <v>-23.9571141533938</v>
      </c>
      <c r="L7219">
        <v>-39.488300000000002</v>
      </c>
      <c r="M7219">
        <v>399.24752811262499</v>
      </c>
      <c r="N7219">
        <v>232.82239801141</v>
      </c>
      <c r="O7219">
        <v>5.2530965793708999</v>
      </c>
      <c r="P7219">
        <v>-0.3</v>
      </c>
      <c r="Q7219">
        <v>0</v>
      </c>
      <c r="R7219">
        <v>9.4197209109092697</v>
      </c>
      <c r="S7219">
        <v>264.871392402303</v>
      </c>
      <c r="T7219">
        <f>IF(AND(C7219&gt;=$V$3,B7219=$V$1,A7219&lt;=2004),1,0)</f>
        <v>0</v>
      </c>
    </row>
    <row r="7220" spans="1:20" hidden="1" x14ac:dyDescent="0.25">
      <c r="A7220">
        <v>3140</v>
      </c>
      <c r="B7220">
        <v>1513</v>
      </c>
      <c r="C7220">
        <v>298.15997032611602</v>
      </c>
      <c r="D7220">
        <v>0.146487613013292</v>
      </c>
      <c r="E7220">
        <v>0</v>
      </c>
      <c r="F7220">
        <v>-0.170101637486336</v>
      </c>
      <c r="G7220">
        <v>468</v>
      </c>
      <c r="H7220">
        <v>4</v>
      </c>
      <c r="I7220">
        <v>263.050715284928</v>
      </c>
      <c r="J7220">
        <v>265.53681993242202</v>
      </c>
      <c r="K7220">
        <v>-23.9571141533938</v>
      </c>
      <c r="L7220">
        <v>-37.064602000000001</v>
      </c>
      <c r="M7220">
        <v>403.00954380518999</v>
      </c>
      <c r="N7220">
        <v>235.96336684362001</v>
      </c>
      <c r="O7220">
        <v>4.4472213160215803</v>
      </c>
      <c r="P7220">
        <v>0.28999999999999998</v>
      </c>
      <c r="Q7220">
        <v>0</v>
      </c>
      <c r="R7220">
        <v>8.7890758533745394</v>
      </c>
      <c r="S7220">
        <v>267.74757140308498</v>
      </c>
    </row>
    <row r="7221" spans="1:20" hidden="1" x14ac:dyDescent="0.25">
      <c r="A7221">
        <v>3140</v>
      </c>
      <c r="B7221">
        <v>3090</v>
      </c>
      <c r="C7221">
        <v>215.196993718832</v>
      </c>
      <c r="D7221">
        <v>0.118895775938857</v>
      </c>
      <c r="E7221">
        <v>0</v>
      </c>
      <c r="F7221">
        <v>7.0982132740351006E-2</v>
      </c>
      <c r="G7221">
        <v>468</v>
      </c>
      <c r="H7221">
        <v>4</v>
      </c>
      <c r="I7221">
        <v>50.175627123453502</v>
      </c>
      <c r="J7221">
        <v>194.07528147716999</v>
      </c>
      <c r="K7221">
        <v>-23.9571141533938</v>
      </c>
      <c r="L7221">
        <v>47.642398999999997</v>
      </c>
      <c r="M7221">
        <v>110.118937635633</v>
      </c>
      <c r="N7221">
        <v>63.144952261758398</v>
      </c>
      <c r="O7221">
        <v>0.62598236585627298</v>
      </c>
      <c r="P7221">
        <v>-4.34</v>
      </c>
      <c r="Q7221">
        <v>0</v>
      </c>
      <c r="R7221">
        <v>-9.0133427534647907</v>
      </c>
      <c r="S7221">
        <v>246.656365389558</v>
      </c>
    </row>
    <row r="7222" spans="1:20" hidden="1" x14ac:dyDescent="0.25">
      <c r="A7222">
        <v>3141</v>
      </c>
      <c r="B7222">
        <v>333</v>
      </c>
      <c r="C7222">
        <v>266.54821138305601</v>
      </c>
      <c r="D7222">
        <v>0.108730157704076</v>
      </c>
      <c r="E7222">
        <v>0</v>
      </c>
      <c r="F7222">
        <v>-0.10636174198662</v>
      </c>
      <c r="G7222">
        <v>469</v>
      </c>
      <c r="H7222">
        <v>4</v>
      </c>
      <c r="I7222">
        <v>139.91478417546901</v>
      </c>
      <c r="J7222">
        <v>250.45652073225699</v>
      </c>
      <c r="K7222">
        <v>-23.9571141533938</v>
      </c>
      <c r="L7222">
        <v>22.605801</v>
      </c>
      <c r="M7222">
        <v>257.64807521028803</v>
      </c>
      <c r="N7222">
        <v>146.478447340976</v>
      </c>
      <c r="O7222">
        <v>0.55604352108998401</v>
      </c>
      <c r="P7222">
        <v>17.59</v>
      </c>
      <c r="Q7222">
        <v>0</v>
      </c>
      <c r="R7222">
        <v>-0.92169496332049705</v>
      </c>
      <c r="S7222">
        <v>269.74212872064402</v>
      </c>
    </row>
    <row r="7223" spans="1:20" x14ac:dyDescent="0.25">
      <c r="A7223">
        <v>3141</v>
      </c>
      <c r="B7223">
        <v>1499</v>
      </c>
      <c r="C7223">
        <v>297.569253485226</v>
      </c>
      <c r="D7223">
        <v>0.14109189846765</v>
      </c>
      <c r="E7223">
        <v>0</v>
      </c>
      <c r="F7223">
        <v>0.13759476546503099</v>
      </c>
      <c r="G7223">
        <v>469</v>
      </c>
      <c r="H7223">
        <v>4</v>
      </c>
      <c r="I7223">
        <v>263.84460216380597</v>
      </c>
      <c r="J7223">
        <v>267.11866258930701</v>
      </c>
      <c r="K7223">
        <v>-23.9571141533938</v>
      </c>
      <c r="L7223">
        <v>-39.488300000000002</v>
      </c>
      <c r="M7223">
        <v>399.70500062962702</v>
      </c>
      <c r="N7223">
        <v>233.13395582068799</v>
      </c>
      <c r="O7223">
        <v>5.2616657695451003</v>
      </c>
      <c r="P7223">
        <v>-0.32</v>
      </c>
      <c r="Q7223">
        <v>0</v>
      </c>
      <c r="R7223">
        <v>9.39997015882469</v>
      </c>
      <c r="S7223">
        <v>265.024762826634</v>
      </c>
      <c r="T7223">
        <f>IF(AND(C7223&gt;=$V$3,B7223=$V$1,A7223&lt;=2004),1,0)</f>
        <v>0</v>
      </c>
    </row>
    <row r="7224" spans="1:20" hidden="1" x14ac:dyDescent="0.25">
      <c r="A7224">
        <v>3141</v>
      </c>
      <c r="B7224">
        <v>1513</v>
      </c>
      <c r="C7224">
        <v>298.21309220483602</v>
      </c>
      <c r="D7224">
        <v>0.14676498006768701</v>
      </c>
      <c r="E7224">
        <v>0</v>
      </c>
      <c r="F7224">
        <v>0.121523489259677</v>
      </c>
      <c r="G7224">
        <v>469</v>
      </c>
      <c r="H7224">
        <v>4</v>
      </c>
      <c r="I7224">
        <v>263.050715284928</v>
      </c>
      <c r="J7224">
        <v>265.58994181114201</v>
      </c>
      <c r="K7224">
        <v>-23.9571141533938</v>
      </c>
      <c r="L7224">
        <v>-37.064602000000001</v>
      </c>
      <c r="M7224">
        <v>403.32170286572898</v>
      </c>
      <c r="N7224">
        <v>236.19195043874601</v>
      </c>
      <c r="O7224">
        <v>4.4545774596303298</v>
      </c>
      <c r="P7224">
        <v>0.22</v>
      </c>
      <c r="Q7224">
        <v>0</v>
      </c>
      <c r="R7224">
        <v>8.7643800208299201</v>
      </c>
      <c r="S7224">
        <v>267.890571504158</v>
      </c>
    </row>
    <row r="7225" spans="1:20" hidden="1" x14ac:dyDescent="0.25">
      <c r="A7225">
        <v>3141</v>
      </c>
      <c r="B7225">
        <v>3090</v>
      </c>
      <c r="C7225">
        <v>214.87777233931001</v>
      </c>
      <c r="D7225">
        <v>0.11912089921360999</v>
      </c>
      <c r="E7225">
        <v>0</v>
      </c>
      <c r="F7225">
        <v>-0.28913577489219999</v>
      </c>
      <c r="G7225">
        <v>469</v>
      </c>
      <c r="H7225">
        <v>4</v>
      </c>
      <c r="I7225">
        <v>50.175627123453502</v>
      </c>
      <c r="J7225">
        <v>193.756060097648</v>
      </c>
      <c r="K7225">
        <v>-23.9571141533938</v>
      </c>
      <c r="L7225">
        <v>47.642398999999997</v>
      </c>
      <c r="M7225">
        <v>109.44578636615999</v>
      </c>
      <c r="N7225">
        <v>62.770497168245001</v>
      </c>
      <c r="O7225">
        <v>0.63366344697384003</v>
      </c>
      <c r="P7225">
        <v>-4.41</v>
      </c>
      <c r="Q7225">
        <v>0</v>
      </c>
      <c r="R7225">
        <v>-9.0661012712802602</v>
      </c>
      <c r="S7225">
        <v>246.50844238815299</v>
      </c>
    </row>
    <row r="7226" spans="1:20" hidden="1" x14ac:dyDescent="0.25">
      <c r="A7226">
        <v>3142</v>
      </c>
      <c r="B7226">
        <v>333</v>
      </c>
      <c r="C7226">
        <v>266.52892114640002</v>
      </c>
      <c r="D7226">
        <v>0.10893644708815201</v>
      </c>
      <c r="E7226">
        <v>0</v>
      </c>
      <c r="F7226">
        <v>0.22828074087795699</v>
      </c>
      <c r="G7226">
        <v>470</v>
      </c>
      <c r="H7226">
        <v>4</v>
      </c>
      <c r="I7226">
        <v>139.41674528369299</v>
      </c>
      <c r="J7226">
        <v>250.437230495601</v>
      </c>
      <c r="K7226">
        <v>-24.089317313430598</v>
      </c>
      <c r="L7226">
        <v>22.605801</v>
      </c>
      <c r="M7226">
        <v>257.60680814987097</v>
      </c>
      <c r="N7226">
        <v>146.48135286051701</v>
      </c>
      <c r="O7226">
        <v>0.54168592081026001</v>
      </c>
      <c r="P7226">
        <v>17.66</v>
      </c>
      <c r="Q7226">
        <v>0</v>
      </c>
      <c r="R7226">
        <v>-0.92043726549100802</v>
      </c>
      <c r="S7226">
        <v>269.727110816162</v>
      </c>
    </row>
    <row r="7227" spans="1:20" x14ac:dyDescent="0.25">
      <c r="A7227">
        <v>3142</v>
      </c>
      <c r="B7227">
        <v>1499</v>
      </c>
      <c r="C7227">
        <v>297.65512682593601</v>
      </c>
      <c r="D7227">
        <v>0.14135958648951799</v>
      </c>
      <c r="E7227">
        <v>0</v>
      </c>
      <c r="F7227">
        <v>-0.15655969229816299</v>
      </c>
      <c r="G7227">
        <v>470</v>
      </c>
      <c r="H7227">
        <v>4</v>
      </c>
      <c r="I7227">
        <v>264.25915580916097</v>
      </c>
      <c r="J7227">
        <v>267.20453593001702</v>
      </c>
      <c r="K7227">
        <v>-24.089317313430598</v>
      </c>
      <c r="L7227">
        <v>-39.488300000000002</v>
      </c>
      <c r="M7227">
        <v>400.13493268039002</v>
      </c>
      <c r="N7227">
        <v>233.42966959529801</v>
      </c>
      <c r="O7227">
        <v>5.2692384238345902</v>
      </c>
      <c r="P7227">
        <v>-0.33</v>
      </c>
      <c r="Q7227">
        <v>0</v>
      </c>
      <c r="R7227">
        <v>9.3788156744269209</v>
      </c>
      <c r="S7227">
        <v>265.17778809324699</v>
      </c>
      <c r="T7227">
        <f>IF(AND(C7227&gt;=$V$3,B7227=$V$1,A7227&lt;=2004),1,0)</f>
        <v>0</v>
      </c>
    </row>
    <row r="7228" spans="1:20" hidden="1" x14ac:dyDescent="0.25">
      <c r="A7228">
        <v>3142</v>
      </c>
      <c r="B7228">
        <v>1513</v>
      </c>
      <c r="C7228">
        <v>298.27189535801398</v>
      </c>
      <c r="D7228">
        <v>0.14704343140061499</v>
      </c>
      <c r="E7228">
        <v>0</v>
      </c>
      <c r="F7228">
        <v>-0.15052687377104401</v>
      </c>
      <c r="G7228">
        <v>470</v>
      </c>
      <c r="H7228">
        <v>4</v>
      </c>
      <c r="I7228">
        <v>263.41537406745601</v>
      </c>
      <c r="J7228">
        <v>265.64874496431997</v>
      </c>
      <c r="K7228">
        <v>-24.089317313430598</v>
      </c>
      <c r="L7228">
        <v>-37.064602000000001</v>
      </c>
      <c r="M7228">
        <v>403.60921205882102</v>
      </c>
      <c r="N7228">
        <v>236.40628924335499</v>
      </c>
      <c r="O7228">
        <v>4.4630658910638097</v>
      </c>
      <c r="P7228">
        <v>0.17</v>
      </c>
      <c r="Q7228">
        <v>0</v>
      </c>
      <c r="R7228">
        <v>8.7384785160426706</v>
      </c>
      <c r="S7228">
        <v>268.03314899486998</v>
      </c>
    </row>
    <row r="7229" spans="1:20" hidden="1" x14ac:dyDescent="0.25">
      <c r="A7229">
        <v>3142</v>
      </c>
      <c r="B7229">
        <v>3090</v>
      </c>
      <c r="C7229">
        <v>214.555965375005</v>
      </c>
      <c r="D7229">
        <v>0.11934690253640701</v>
      </c>
      <c r="E7229">
        <v>0</v>
      </c>
      <c r="F7229">
        <v>6.85057000068027E-2</v>
      </c>
      <c r="G7229">
        <v>470</v>
      </c>
      <c r="H7229">
        <v>4</v>
      </c>
      <c r="I7229">
        <v>49.638446849477504</v>
      </c>
      <c r="J7229">
        <v>193.43425313334299</v>
      </c>
      <c r="K7229">
        <v>-24.089317313430598</v>
      </c>
      <c r="L7229">
        <v>47.642398999999997</v>
      </c>
      <c r="M7229">
        <v>108.797826144862</v>
      </c>
      <c r="N7229">
        <v>62.410381429001099</v>
      </c>
      <c r="O7229">
        <v>0.64047229328184596</v>
      </c>
      <c r="P7229">
        <v>-4.47</v>
      </c>
      <c r="Q7229">
        <v>0</v>
      </c>
      <c r="R7229">
        <v>-9.11546679770826</v>
      </c>
      <c r="S7229">
        <v>246.35971393613499</v>
      </c>
    </row>
    <row r="7230" spans="1:20" hidden="1" x14ac:dyDescent="0.25">
      <c r="A7230">
        <v>3143</v>
      </c>
      <c r="B7230">
        <v>333</v>
      </c>
      <c r="C7230">
        <v>266.51355610107299</v>
      </c>
      <c r="D7230">
        <v>0.10913281735025999</v>
      </c>
      <c r="E7230">
        <v>0</v>
      </c>
      <c r="F7230">
        <v>-0.103997549440262</v>
      </c>
      <c r="G7230">
        <v>471</v>
      </c>
      <c r="H7230">
        <v>4</v>
      </c>
      <c r="I7230">
        <v>139.41674528369299</v>
      </c>
      <c r="J7230">
        <v>250.421865450274</v>
      </c>
      <c r="K7230">
        <v>-24.089317313430598</v>
      </c>
      <c r="L7230">
        <v>22.605801</v>
      </c>
      <c r="M7230">
        <v>257.53224367468403</v>
      </c>
      <c r="N7230">
        <v>146.46401588779699</v>
      </c>
      <c r="O7230">
        <v>0.52722474814700004</v>
      </c>
      <c r="P7230">
        <v>17.72</v>
      </c>
      <c r="Q7230">
        <v>0</v>
      </c>
      <c r="R7230">
        <v>-0.92166848512751698</v>
      </c>
      <c r="S7230">
        <v>269.712072823033</v>
      </c>
    </row>
    <row r="7231" spans="1:20" x14ac:dyDescent="0.25">
      <c r="A7231">
        <v>3143</v>
      </c>
      <c r="B7231">
        <v>1499</v>
      </c>
      <c r="C7231">
        <v>297.73555626966498</v>
      </c>
      <c r="D7231">
        <v>0.14161440312612</v>
      </c>
      <c r="E7231">
        <v>0</v>
      </c>
      <c r="F7231">
        <v>0.14423691588524401</v>
      </c>
      <c r="G7231">
        <v>471</v>
      </c>
      <c r="H7231">
        <v>4</v>
      </c>
      <c r="I7231">
        <v>264.25915580916097</v>
      </c>
      <c r="J7231">
        <v>267.28496537374701</v>
      </c>
      <c r="K7231">
        <v>-24.089317313430598</v>
      </c>
      <c r="L7231">
        <v>-39.488300000000002</v>
      </c>
      <c r="M7231">
        <v>400.59702074648902</v>
      </c>
      <c r="N7231">
        <v>233.74202744865801</v>
      </c>
      <c r="O7231">
        <v>5.2753795808182504</v>
      </c>
      <c r="P7231">
        <v>-0.35</v>
      </c>
      <c r="Q7231">
        <v>0</v>
      </c>
      <c r="R7231">
        <v>9.35946353455682</v>
      </c>
      <c r="S7231">
        <v>265.33049760929401</v>
      </c>
      <c r="T7231">
        <f>IF(AND(C7231&gt;=$V$3,B7231=$V$1,A7231&lt;=2004),1,0)</f>
        <v>0</v>
      </c>
    </row>
    <row r="7232" spans="1:20" hidden="1" x14ac:dyDescent="0.25">
      <c r="A7232">
        <v>3143</v>
      </c>
      <c r="B7232">
        <v>1513</v>
      </c>
      <c r="C7232">
        <v>298.32629717457502</v>
      </c>
      <c r="D7232">
        <v>0.147308493810279</v>
      </c>
      <c r="E7232">
        <v>0</v>
      </c>
      <c r="F7232">
        <v>0.116614352890808</v>
      </c>
      <c r="G7232">
        <v>471</v>
      </c>
      <c r="H7232">
        <v>4</v>
      </c>
      <c r="I7232">
        <v>263.41537406745601</v>
      </c>
      <c r="J7232">
        <v>265.70314678088101</v>
      </c>
      <c r="K7232">
        <v>-24.089317313430598</v>
      </c>
      <c r="L7232">
        <v>-37.064602000000001</v>
      </c>
      <c r="M7232">
        <v>403.92764898460501</v>
      </c>
      <c r="N7232">
        <v>236.63654759100999</v>
      </c>
      <c r="O7232">
        <v>4.4704876561153704</v>
      </c>
      <c r="P7232">
        <v>0.11</v>
      </c>
      <c r="Q7232">
        <v>0</v>
      </c>
      <c r="R7232">
        <v>8.71433605585705</v>
      </c>
      <c r="S7232">
        <v>268.175332575889</v>
      </c>
    </row>
    <row r="7233" spans="1:20" hidden="1" x14ac:dyDescent="0.25">
      <c r="A7233">
        <v>3143</v>
      </c>
      <c r="B7233">
        <v>3090</v>
      </c>
      <c r="C7233">
        <v>214.244844961875</v>
      </c>
      <c r="D7233">
        <v>0.119562038821455</v>
      </c>
      <c r="E7233">
        <v>0</v>
      </c>
      <c r="F7233">
        <v>-0.28313956178653499</v>
      </c>
      <c r="G7233">
        <v>471</v>
      </c>
      <c r="H7233">
        <v>4</v>
      </c>
      <c r="I7233">
        <v>49.638446849477504</v>
      </c>
      <c r="J7233">
        <v>193.12313272021299</v>
      </c>
      <c r="K7233">
        <v>-24.089317313430598</v>
      </c>
      <c r="L7233">
        <v>47.642398999999997</v>
      </c>
      <c r="M7233">
        <v>108.147534137918</v>
      </c>
      <c r="N7233">
        <v>62.048227770411401</v>
      </c>
      <c r="O7233">
        <v>0.64559497332492299</v>
      </c>
      <c r="P7233">
        <v>-4.53</v>
      </c>
      <c r="Q7233">
        <v>0</v>
      </c>
      <c r="R7233">
        <v>-9.1653453310971305</v>
      </c>
      <c r="S7233">
        <v>246.21017166325299</v>
      </c>
    </row>
    <row r="7234" spans="1:20" hidden="1" x14ac:dyDescent="0.25">
      <c r="A7234">
        <v>3144</v>
      </c>
      <c r="B7234">
        <v>333</v>
      </c>
      <c r="C7234">
        <v>266.48970563329698</v>
      </c>
      <c r="D7234">
        <v>0.10928192771888399</v>
      </c>
      <c r="E7234">
        <v>0</v>
      </c>
      <c r="F7234">
        <v>0.22482051786701601</v>
      </c>
      <c r="G7234">
        <v>472</v>
      </c>
      <c r="H7234">
        <v>4</v>
      </c>
      <c r="I7234">
        <v>138.936880496589</v>
      </c>
      <c r="J7234">
        <v>250.39801498249801</v>
      </c>
      <c r="K7234">
        <v>-24.214182634055302</v>
      </c>
      <c r="L7234">
        <v>22.605801</v>
      </c>
      <c r="M7234">
        <v>257.47286321540901</v>
      </c>
      <c r="N7234">
        <v>146.44925193691901</v>
      </c>
      <c r="O7234">
        <v>0.51260473706741605</v>
      </c>
      <c r="P7234">
        <v>17.78</v>
      </c>
      <c r="Q7234">
        <v>0</v>
      </c>
      <c r="R7234">
        <v>-0.92176273648068796</v>
      </c>
      <c r="S7234">
        <v>269.69703329209398</v>
      </c>
    </row>
    <row r="7235" spans="1:20" x14ac:dyDescent="0.25">
      <c r="A7235">
        <v>3144</v>
      </c>
      <c r="B7235">
        <v>1499</v>
      </c>
      <c r="C7235">
        <v>297.82068400316803</v>
      </c>
      <c r="D7235">
        <v>0.14180789374026501</v>
      </c>
      <c r="E7235">
        <v>0</v>
      </c>
      <c r="F7235">
        <v>-0.12448224623941501</v>
      </c>
      <c r="G7235">
        <v>472</v>
      </c>
      <c r="H7235">
        <v>4</v>
      </c>
      <c r="I7235">
        <v>264.633513556558</v>
      </c>
      <c r="J7235">
        <v>267.37009310724898</v>
      </c>
      <c r="K7235">
        <v>-24.214182634055302</v>
      </c>
      <c r="L7235">
        <v>-39.488300000000002</v>
      </c>
      <c r="M7235">
        <v>401.03017783549302</v>
      </c>
      <c r="N7235">
        <v>234.02725836549101</v>
      </c>
      <c r="O7235">
        <v>5.2812857356488498</v>
      </c>
      <c r="P7235">
        <v>-0.35</v>
      </c>
      <c r="Q7235">
        <v>0</v>
      </c>
      <c r="R7235">
        <v>9.3386335427062104</v>
      </c>
      <c r="S7235">
        <v>265.48286726206101</v>
      </c>
      <c r="T7235">
        <f>IF(AND(C7235&gt;=$V$3,B7235=$V$1,A7235&lt;=2004),1,0)</f>
        <v>0</v>
      </c>
    </row>
    <row r="7236" spans="1:20" hidden="1" x14ac:dyDescent="0.25">
      <c r="A7236">
        <v>3144</v>
      </c>
      <c r="B7236">
        <v>1513</v>
      </c>
      <c r="C7236">
        <v>298.38442766443501</v>
      </c>
      <c r="D7236">
        <v>0.14750976437532701</v>
      </c>
      <c r="E7236">
        <v>0</v>
      </c>
      <c r="F7236">
        <v>-9.8792214403633893E-2</v>
      </c>
      <c r="G7236">
        <v>472</v>
      </c>
      <c r="H7236">
        <v>4</v>
      </c>
      <c r="I7236">
        <v>263.74252274539901</v>
      </c>
      <c r="J7236">
        <v>265.761277270741</v>
      </c>
      <c r="K7236">
        <v>-24.214182634055302</v>
      </c>
      <c r="L7236">
        <v>-37.064602000000001</v>
      </c>
      <c r="M7236">
        <v>404.22241910278899</v>
      </c>
      <c r="N7236">
        <v>236.84243863809201</v>
      </c>
      <c r="O7236">
        <v>4.4781702834696198</v>
      </c>
      <c r="P7236">
        <v>0.05</v>
      </c>
      <c r="Q7236">
        <v>0</v>
      </c>
      <c r="R7236">
        <v>8.6890387176052801</v>
      </c>
      <c r="S7236">
        <v>268.317103404161</v>
      </c>
    </row>
    <row r="7237" spans="1:20" hidden="1" x14ac:dyDescent="0.25">
      <c r="A7237">
        <v>3144</v>
      </c>
      <c r="B7237">
        <v>3090</v>
      </c>
      <c r="C7237">
        <v>213.93112188082301</v>
      </c>
      <c r="D7237">
        <v>0.119725398845643</v>
      </c>
      <c r="E7237">
        <v>0</v>
      </c>
      <c r="F7237">
        <v>6.8958138384569795E-2</v>
      </c>
      <c r="G7237">
        <v>472</v>
      </c>
      <c r="H7237">
        <v>4</v>
      </c>
      <c r="I7237">
        <v>49.1290218315416</v>
      </c>
      <c r="J7237">
        <v>192.809409639161</v>
      </c>
      <c r="K7237">
        <v>-24.214182634055302</v>
      </c>
      <c r="L7237">
        <v>47.642398999999997</v>
      </c>
      <c r="M7237">
        <v>107.521612769754</v>
      </c>
      <c r="N7237">
        <v>61.697317065578197</v>
      </c>
      <c r="O7237">
        <v>0.64937203446704905</v>
      </c>
      <c r="P7237">
        <v>-4.59</v>
      </c>
      <c r="Q7237">
        <v>0</v>
      </c>
      <c r="R7237">
        <v>-9.2119096362602608</v>
      </c>
      <c r="S7237">
        <v>246.059869644636</v>
      </c>
    </row>
    <row r="7238" spans="1:20" hidden="1" x14ac:dyDescent="0.25">
      <c r="A7238">
        <v>3145</v>
      </c>
      <c r="B7238">
        <v>333</v>
      </c>
      <c r="C7238">
        <v>266.46983773795102</v>
      </c>
      <c r="D7238">
        <v>0.10942535145785399</v>
      </c>
      <c r="E7238">
        <v>0</v>
      </c>
      <c r="F7238">
        <v>-0.105517869956632</v>
      </c>
      <c r="G7238">
        <v>473</v>
      </c>
      <c r="H7238">
        <v>4</v>
      </c>
      <c r="I7238">
        <v>138.936880496589</v>
      </c>
      <c r="J7238">
        <v>250.378147087153</v>
      </c>
      <c r="K7238">
        <v>-24.214182634055302</v>
      </c>
      <c r="L7238">
        <v>22.605801</v>
      </c>
      <c r="M7238">
        <v>257.38070994495303</v>
      </c>
      <c r="N7238">
        <v>146.41509561653899</v>
      </c>
      <c r="O7238">
        <v>0.49758648208721801</v>
      </c>
      <c r="P7238">
        <v>17.84</v>
      </c>
      <c r="Q7238">
        <v>0</v>
      </c>
      <c r="R7238">
        <v>-0.92430191134087802</v>
      </c>
      <c r="S7238">
        <v>269.68195233184002</v>
      </c>
    </row>
    <row r="7239" spans="1:20" x14ac:dyDescent="0.25">
      <c r="A7239">
        <v>3145</v>
      </c>
      <c r="B7239">
        <v>1499</v>
      </c>
      <c r="C7239">
        <v>297.90029278373498</v>
      </c>
      <c r="D7239">
        <v>0.14199400519309399</v>
      </c>
      <c r="E7239">
        <v>0</v>
      </c>
      <c r="F7239">
        <v>0.14622560971499199</v>
      </c>
      <c r="G7239">
        <v>473</v>
      </c>
      <c r="H7239">
        <v>4</v>
      </c>
      <c r="I7239">
        <v>264.633513556558</v>
      </c>
      <c r="J7239">
        <v>267.44970188781701</v>
      </c>
      <c r="K7239">
        <v>-24.214182634055302</v>
      </c>
      <c r="L7239">
        <v>-39.488300000000002</v>
      </c>
      <c r="M7239">
        <v>401.489020368485</v>
      </c>
      <c r="N7239">
        <v>234.32628297174401</v>
      </c>
      <c r="O7239">
        <v>5.2854999781164702</v>
      </c>
      <c r="P7239">
        <v>-0.36</v>
      </c>
      <c r="Q7239">
        <v>0</v>
      </c>
      <c r="R7239">
        <v>9.3192554681501001</v>
      </c>
      <c r="S7239">
        <v>265.634920741109</v>
      </c>
      <c r="T7239">
        <f>IF(AND(C7239&gt;=$V$3,B7239=$V$1,A7239&lt;=2004),1,0)</f>
        <v>0</v>
      </c>
    </row>
    <row r="7240" spans="1:20" hidden="1" x14ac:dyDescent="0.25">
      <c r="A7240">
        <v>3145</v>
      </c>
      <c r="B7240">
        <v>1513</v>
      </c>
      <c r="C7240">
        <v>298.43817791556</v>
      </c>
      <c r="D7240">
        <v>0.14770335907467899</v>
      </c>
      <c r="E7240">
        <v>0</v>
      </c>
      <c r="F7240">
        <v>0.116055412847952</v>
      </c>
      <c r="G7240">
        <v>473</v>
      </c>
      <c r="H7240">
        <v>4</v>
      </c>
      <c r="I7240">
        <v>263.74252274539901</v>
      </c>
      <c r="J7240">
        <v>265.815027521866</v>
      </c>
      <c r="K7240">
        <v>-24.214182634055302</v>
      </c>
      <c r="L7240">
        <v>-37.064602000000001</v>
      </c>
      <c r="M7240">
        <v>404.53757088544802</v>
      </c>
      <c r="N7240">
        <v>237.05902669646201</v>
      </c>
      <c r="O7240">
        <v>4.4865747511866401</v>
      </c>
      <c r="P7240">
        <v>0</v>
      </c>
      <c r="Q7240">
        <v>0</v>
      </c>
      <c r="R7240">
        <v>8.6649348738811796</v>
      </c>
      <c r="S7240">
        <v>268.45848095280797</v>
      </c>
    </row>
    <row r="7241" spans="1:20" hidden="1" x14ac:dyDescent="0.25">
      <c r="A7241">
        <v>3145</v>
      </c>
      <c r="B7241">
        <v>3090</v>
      </c>
      <c r="C7241">
        <v>213.62744917285701</v>
      </c>
      <c r="D7241">
        <v>0.119882528800344</v>
      </c>
      <c r="E7241">
        <v>0</v>
      </c>
      <c r="F7241">
        <v>-0.26628422764337101</v>
      </c>
      <c r="G7241">
        <v>473</v>
      </c>
      <c r="H7241">
        <v>4</v>
      </c>
      <c r="I7241">
        <v>49.1290218315416</v>
      </c>
      <c r="J7241">
        <v>192.505736931195</v>
      </c>
      <c r="K7241">
        <v>-24.214182634055302</v>
      </c>
      <c r="L7241">
        <v>47.642398999999997</v>
      </c>
      <c r="M7241">
        <v>106.893210396922</v>
      </c>
      <c r="N7241">
        <v>61.344569273314796</v>
      </c>
      <c r="O7241">
        <v>0.65290627488800201</v>
      </c>
      <c r="P7241">
        <v>-4.6500000000000004</v>
      </c>
      <c r="Q7241">
        <v>0</v>
      </c>
      <c r="R7241">
        <v>-9.2590050429136692</v>
      </c>
      <c r="S7241">
        <v>245.908799214802</v>
      </c>
    </row>
    <row r="7242" spans="1:20" hidden="1" x14ac:dyDescent="0.25">
      <c r="A7242">
        <v>3146</v>
      </c>
      <c r="B7242">
        <v>333</v>
      </c>
      <c r="C7242">
        <v>266.44185318532999</v>
      </c>
      <c r="D7242">
        <v>0.109574860044219</v>
      </c>
      <c r="E7242">
        <v>0</v>
      </c>
      <c r="F7242">
        <v>0.21505014501019401</v>
      </c>
      <c r="G7242">
        <v>474</v>
      </c>
      <c r="H7242">
        <v>4</v>
      </c>
      <c r="I7242">
        <v>138.47550117565601</v>
      </c>
      <c r="J7242">
        <v>250.35016253453099</v>
      </c>
      <c r="K7242">
        <v>-24.331672080081599</v>
      </c>
      <c r="L7242">
        <v>22.605801</v>
      </c>
      <c r="M7242">
        <v>257.30396339799898</v>
      </c>
      <c r="N7242">
        <v>146.390449925166</v>
      </c>
      <c r="O7242">
        <v>0.48183614067091801</v>
      </c>
      <c r="P7242">
        <v>17.89</v>
      </c>
      <c r="Q7242">
        <v>0</v>
      </c>
      <c r="R7242">
        <v>-0.92568143152887905</v>
      </c>
      <c r="S7242">
        <v>269.66684886325999</v>
      </c>
    </row>
    <row r="7243" spans="1:20" x14ac:dyDescent="0.25">
      <c r="A7243">
        <v>3146</v>
      </c>
      <c r="B7243">
        <v>1499</v>
      </c>
      <c r="C7243">
        <v>297.98360635596498</v>
      </c>
      <c r="D7243">
        <v>0.14218801254793401</v>
      </c>
      <c r="E7243">
        <v>0</v>
      </c>
      <c r="F7243">
        <v>-9.8159330300184394E-2</v>
      </c>
      <c r="G7243">
        <v>474</v>
      </c>
      <c r="H7243">
        <v>4</v>
      </c>
      <c r="I7243">
        <v>264.96749501394299</v>
      </c>
      <c r="J7243">
        <v>267.53301546004599</v>
      </c>
      <c r="K7243">
        <v>-24.331672080081599</v>
      </c>
      <c r="L7243">
        <v>-39.488300000000002</v>
      </c>
      <c r="M7243">
        <v>401.91847165538098</v>
      </c>
      <c r="N7243">
        <v>234.609522032439</v>
      </c>
      <c r="O7243">
        <v>5.2898187686601004</v>
      </c>
      <c r="P7243">
        <v>-0.36</v>
      </c>
      <c r="Q7243">
        <v>0</v>
      </c>
      <c r="R7243">
        <v>9.29837803360153</v>
      </c>
      <c r="S7243">
        <v>265.78663358279999</v>
      </c>
      <c r="T7243">
        <f>IF(AND(C7243&gt;=$V$3,B7243=$V$1,A7243&lt;=2004),1,0)</f>
        <v>0</v>
      </c>
    </row>
    <row r="7244" spans="1:20" hidden="1" x14ac:dyDescent="0.25">
      <c r="A7244">
        <v>3146</v>
      </c>
      <c r="B7244">
        <v>1513</v>
      </c>
      <c r="C7244">
        <v>298.49553814327197</v>
      </c>
      <c r="D7244">
        <v>0.14790516715774599</v>
      </c>
      <c r="E7244">
        <v>0</v>
      </c>
      <c r="F7244">
        <v>-9.5647327486048497E-2</v>
      </c>
      <c r="G7244">
        <v>474</v>
      </c>
      <c r="H7244">
        <v>4</v>
      </c>
      <c r="I7244">
        <v>264.03202757463299</v>
      </c>
      <c r="J7244">
        <v>265.87238774957802</v>
      </c>
      <c r="K7244">
        <v>-24.331672080081599</v>
      </c>
      <c r="L7244">
        <v>-37.064602000000001</v>
      </c>
      <c r="M7244">
        <v>404.82913934653499</v>
      </c>
      <c r="N7244">
        <v>237.26316956253501</v>
      </c>
      <c r="O7244">
        <v>4.4944073062165097</v>
      </c>
      <c r="P7244">
        <v>-0.04</v>
      </c>
      <c r="Q7244">
        <v>0</v>
      </c>
      <c r="R7244">
        <v>8.6396820505959298</v>
      </c>
      <c r="S7244">
        <v>268.59944647501698</v>
      </c>
    </row>
    <row r="7245" spans="1:20" hidden="1" x14ac:dyDescent="0.25">
      <c r="A7245">
        <v>3146</v>
      </c>
      <c r="B7245">
        <v>3090</v>
      </c>
      <c r="C7245">
        <v>213.321415827685</v>
      </c>
      <c r="D7245">
        <v>0.120046325097747</v>
      </c>
      <c r="E7245">
        <v>0</v>
      </c>
      <c r="F7245">
        <v>6.2545531370316695E-2</v>
      </c>
      <c r="G7245">
        <v>474</v>
      </c>
      <c r="H7245">
        <v>4</v>
      </c>
      <c r="I7245">
        <v>48.647415062770598</v>
      </c>
      <c r="J7245">
        <v>192.19970358602299</v>
      </c>
      <c r="K7245">
        <v>-24.331672080081599</v>
      </c>
      <c r="L7245">
        <v>47.642398999999997</v>
      </c>
      <c r="M7245">
        <v>106.28756686626301</v>
      </c>
      <c r="N7245">
        <v>61.005115659481199</v>
      </c>
      <c r="O7245">
        <v>0.65624766729380801</v>
      </c>
      <c r="P7245">
        <v>-4.71</v>
      </c>
      <c r="Q7245">
        <v>0</v>
      </c>
      <c r="R7245">
        <v>-9.3029826443183108</v>
      </c>
      <c r="S7245">
        <v>245.75701124403199</v>
      </c>
    </row>
    <row r="7246" spans="1:20" hidden="1" x14ac:dyDescent="0.25">
      <c r="A7246">
        <v>3147</v>
      </c>
      <c r="B7246">
        <v>333</v>
      </c>
      <c r="C7246">
        <v>266.41701408402798</v>
      </c>
      <c r="D7246">
        <v>0.109722348915977</v>
      </c>
      <c r="E7246">
        <v>0</v>
      </c>
      <c r="F7246">
        <v>-8.3338423021315305E-2</v>
      </c>
      <c r="G7246">
        <v>475</v>
      </c>
      <c r="H7246">
        <v>4</v>
      </c>
      <c r="I7246">
        <v>138.47550117565601</v>
      </c>
      <c r="J7246">
        <v>250.32532343322899</v>
      </c>
      <c r="K7246">
        <v>-24.331672080081599</v>
      </c>
      <c r="L7246">
        <v>22.605801</v>
      </c>
      <c r="M7246">
        <v>257.19589259872498</v>
      </c>
      <c r="N7246">
        <v>146.347696058286</v>
      </c>
      <c r="O7246">
        <v>0.466145503363044</v>
      </c>
      <c r="P7246">
        <v>17.920000000000002</v>
      </c>
      <c r="Q7246">
        <v>0</v>
      </c>
      <c r="R7246">
        <v>-0.929393559463912</v>
      </c>
      <c r="S7246">
        <v>269.65168482739898</v>
      </c>
    </row>
    <row r="7247" spans="1:20" x14ac:dyDescent="0.25">
      <c r="A7247">
        <v>3147</v>
      </c>
      <c r="B7247">
        <v>1499</v>
      </c>
      <c r="C7247">
        <v>298.06233706734901</v>
      </c>
      <c r="D7247">
        <v>0.14237939905337599</v>
      </c>
      <c r="E7247">
        <v>0</v>
      </c>
      <c r="F7247">
        <v>0.12142367934637401</v>
      </c>
      <c r="G7247">
        <v>475</v>
      </c>
      <c r="H7247">
        <v>4</v>
      </c>
      <c r="I7247">
        <v>264.96749501394299</v>
      </c>
      <c r="J7247">
        <v>267.61174617143001</v>
      </c>
      <c r="K7247">
        <v>-24.331672080081599</v>
      </c>
      <c r="L7247">
        <v>-39.488300000000002</v>
      </c>
      <c r="M7247">
        <v>402.36827736891001</v>
      </c>
      <c r="N7247">
        <v>234.90424463935099</v>
      </c>
      <c r="O7247">
        <v>5.2937665910623402</v>
      </c>
      <c r="P7247">
        <v>-0.35</v>
      </c>
      <c r="Q7247">
        <v>0</v>
      </c>
      <c r="R7247">
        <v>9.2786664287318192</v>
      </c>
      <c r="S7247">
        <v>265.93802480887399</v>
      </c>
      <c r="T7247">
        <f>IF(AND(C7247&gt;=$V$3,B7247=$V$1,A7247&lt;=2004),1,0)</f>
        <v>0</v>
      </c>
    </row>
    <row r="7248" spans="1:20" hidden="1" x14ac:dyDescent="0.25">
      <c r="A7248">
        <v>3147</v>
      </c>
      <c r="B7248">
        <v>1513</v>
      </c>
      <c r="C7248">
        <v>298.54892228853498</v>
      </c>
      <c r="D7248">
        <v>0.14810424901121499</v>
      </c>
      <c r="E7248">
        <v>0</v>
      </c>
      <c r="F7248">
        <v>0.105347204360301</v>
      </c>
      <c r="G7248">
        <v>475</v>
      </c>
      <c r="H7248">
        <v>4</v>
      </c>
      <c r="I7248">
        <v>264.03202757463299</v>
      </c>
      <c r="J7248">
        <v>265.92577189484098</v>
      </c>
      <c r="K7248">
        <v>-24.331672080081599</v>
      </c>
      <c r="L7248">
        <v>-37.064602000000001</v>
      </c>
      <c r="M7248">
        <v>405.14046395421201</v>
      </c>
      <c r="N7248">
        <v>237.47846172373599</v>
      </c>
      <c r="O7248">
        <v>4.5009988037202104</v>
      </c>
      <c r="P7248">
        <v>-0.08</v>
      </c>
      <c r="Q7248">
        <v>0</v>
      </c>
      <c r="R7248">
        <v>8.6155883059828398</v>
      </c>
      <c r="S7248">
        <v>268.74001888237899</v>
      </c>
    </row>
    <row r="7249" spans="1:20" hidden="1" x14ac:dyDescent="0.25">
      <c r="A7249">
        <v>3147</v>
      </c>
      <c r="B7249">
        <v>3090</v>
      </c>
      <c r="C7249">
        <v>213.025390983302</v>
      </c>
      <c r="D7249">
        <v>0.120207908667557</v>
      </c>
      <c r="E7249">
        <v>0</v>
      </c>
      <c r="F7249">
        <v>-0.26517484838959299</v>
      </c>
      <c r="G7249">
        <v>475</v>
      </c>
      <c r="H7249">
        <v>4</v>
      </c>
      <c r="I7249">
        <v>48.647415062770598</v>
      </c>
      <c r="J7249">
        <v>191.90367874163999</v>
      </c>
      <c r="K7249">
        <v>-24.331672080081599</v>
      </c>
      <c r="L7249">
        <v>47.642398999999997</v>
      </c>
      <c r="M7249">
        <v>105.67982267989299</v>
      </c>
      <c r="N7249">
        <v>60.6642477421005</v>
      </c>
      <c r="O7249">
        <v>0.66009513051868096</v>
      </c>
      <c r="P7249">
        <v>-4.76</v>
      </c>
      <c r="Q7249">
        <v>0</v>
      </c>
      <c r="R7249">
        <v>-9.3474337604943205</v>
      </c>
      <c r="S7249">
        <v>245.604498006433</v>
      </c>
    </row>
    <row r="7250" spans="1:20" hidden="1" x14ac:dyDescent="0.25">
      <c r="A7250">
        <v>3148</v>
      </c>
      <c r="B7250">
        <v>333</v>
      </c>
      <c r="C7250">
        <v>266.38414723330999</v>
      </c>
      <c r="D7250">
        <v>0.10987214151137401</v>
      </c>
      <c r="E7250">
        <v>0</v>
      </c>
      <c r="F7250">
        <v>0.21269456678401299</v>
      </c>
      <c r="G7250">
        <v>476</v>
      </c>
      <c r="H7250">
        <v>4</v>
      </c>
      <c r="I7250">
        <v>138.03289841743799</v>
      </c>
      <c r="J7250">
        <v>250.29245658251099</v>
      </c>
      <c r="K7250">
        <v>-24.441749863086098</v>
      </c>
      <c r="L7250">
        <v>22.605801</v>
      </c>
      <c r="M7250">
        <v>257.09999743129703</v>
      </c>
      <c r="N7250">
        <v>146.312131502623</v>
      </c>
      <c r="O7250">
        <v>0.45079018162029999</v>
      </c>
      <c r="P7250">
        <v>17.95</v>
      </c>
      <c r="Q7250">
        <v>0</v>
      </c>
      <c r="R7250">
        <v>-0.93218176273797604</v>
      </c>
      <c r="S7250">
        <v>269.63647529906098</v>
      </c>
    </row>
    <row r="7251" spans="1:20" x14ac:dyDescent="0.25">
      <c r="A7251">
        <v>3148</v>
      </c>
      <c r="B7251">
        <v>1499</v>
      </c>
      <c r="C7251">
        <v>298.14456089828099</v>
      </c>
      <c r="D7251">
        <v>0.142573774947859</v>
      </c>
      <c r="E7251">
        <v>0</v>
      </c>
      <c r="F7251">
        <v>-9.2551046071813303E-2</v>
      </c>
      <c r="G7251">
        <v>476</v>
      </c>
      <c r="H7251">
        <v>4</v>
      </c>
      <c r="I7251">
        <v>265.26094138741598</v>
      </c>
      <c r="J7251">
        <v>267.69397000236199</v>
      </c>
      <c r="K7251">
        <v>-24.441749863086098</v>
      </c>
      <c r="L7251">
        <v>-39.488300000000002</v>
      </c>
      <c r="M7251">
        <v>402.79368731878901</v>
      </c>
      <c r="N7251">
        <v>235.185268938554</v>
      </c>
      <c r="O7251">
        <v>5.2971894757969604</v>
      </c>
      <c r="P7251">
        <v>-0.33</v>
      </c>
      <c r="Q7251">
        <v>0</v>
      </c>
      <c r="R7251">
        <v>9.2577267993108396</v>
      </c>
      <c r="S7251">
        <v>266.08907438281602</v>
      </c>
      <c r="T7251">
        <f>IF(AND(C7251&gt;=$V$3,B7251=$V$1,A7251&lt;=2004),1,0)</f>
        <v>0</v>
      </c>
    </row>
    <row r="7252" spans="1:20" hidden="1" x14ac:dyDescent="0.25">
      <c r="A7252">
        <v>3148</v>
      </c>
      <c r="B7252">
        <v>1513</v>
      </c>
      <c r="C7252">
        <v>298.605356916517</v>
      </c>
      <c r="D7252">
        <v>0.14830644045232</v>
      </c>
      <c r="E7252">
        <v>0</v>
      </c>
      <c r="F7252">
        <v>-8.0823407936925606E-2</v>
      </c>
      <c r="G7252">
        <v>476</v>
      </c>
      <c r="H7252">
        <v>4</v>
      </c>
      <c r="I7252">
        <v>264.28377343732899</v>
      </c>
      <c r="J7252">
        <v>265.98220652282299</v>
      </c>
      <c r="K7252">
        <v>-24.441749863086098</v>
      </c>
      <c r="L7252">
        <v>-37.064602000000001</v>
      </c>
      <c r="M7252">
        <v>405.43036952915003</v>
      </c>
      <c r="N7252">
        <v>237.68173125721401</v>
      </c>
      <c r="O7252">
        <v>4.5081237306124704</v>
      </c>
      <c r="P7252">
        <v>-0.11</v>
      </c>
      <c r="Q7252">
        <v>0</v>
      </c>
      <c r="R7252">
        <v>8.5904620058735706</v>
      </c>
      <c r="S7252">
        <v>268.88018132766098</v>
      </c>
    </row>
    <row r="7253" spans="1:20" hidden="1" x14ac:dyDescent="0.25">
      <c r="A7253">
        <v>3148</v>
      </c>
      <c r="B7253">
        <v>3090</v>
      </c>
      <c r="C7253">
        <v>212.727648403389</v>
      </c>
      <c r="D7253">
        <v>0.120372016115168</v>
      </c>
      <c r="E7253">
        <v>0</v>
      </c>
      <c r="F7253">
        <v>4.5511843455541198E-2</v>
      </c>
      <c r="G7253">
        <v>476</v>
      </c>
      <c r="H7253">
        <v>4</v>
      </c>
      <c r="I7253">
        <v>48.193676739964602</v>
      </c>
      <c r="J7253">
        <v>191.60593616172699</v>
      </c>
      <c r="K7253">
        <v>-24.441749863086098</v>
      </c>
      <c r="L7253">
        <v>47.642398999999997</v>
      </c>
      <c r="M7253">
        <v>105.09443757840199</v>
      </c>
      <c r="N7253">
        <v>60.336241568918503</v>
      </c>
      <c r="O7253">
        <v>0.66361232168275497</v>
      </c>
      <c r="P7253">
        <v>-4.8099999999999996</v>
      </c>
      <c r="Q7253">
        <v>0</v>
      </c>
      <c r="R7253">
        <v>-9.3887915719066193</v>
      </c>
      <c r="S7253">
        <v>245.45130997253401</v>
      </c>
    </row>
    <row r="7254" spans="1:20" hidden="1" x14ac:dyDescent="0.25">
      <c r="A7254">
        <v>3149</v>
      </c>
      <c r="B7254">
        <v>333</v>
      </c>
      <c r="C7254">
        <v>266.34389465306498</v>
      </c>
      <c r="D7254">
        <v>0.110013196228822</v>
      </c>
      <c r="E7254">
        <v>0</v>
      </c>
      <c r="F7254">
        <v>0.195684321982566</v>
      </c>
      <c r="G7254">
        <v>477</v>
      </c>
      <c r="H7254">
        <v>4</v>
      </c>
      <c r="I7254">
        <v>137.60934283618101</v>
      </c>
      <c r="J7254">
        <v>250.25220400226701</v>
      </c>
      <c r="K7254">
        <v>-24.544382452309801</v>
      </c>
      <c r="L7254">
        <v>22.605801</v>
      </c>
      <c r="M7254">
        <v>256.97315112286498</v>
      </c>
      <c r="N7254">
        <v>146.25781369932599</v>
      </c>
      <c r="O7254">
        <v>0.43544713921747402</v>
      </c>
      <c r="P7254">
        <v>17.97</v>
      </c>
      <c r="Q7254">
        <v>0</v>
      </c>
      <c r="R7254">
        <v>-0.93727032822357603</v>
      </c>
      <c r="S7254">
        <v>269.621182745412</v>
      </c>
    </row>
    <row r="7255" spans="1:20" x14ac:dyDescent="0.25">
      <c r="A7255">
        <v>3149</v>
      </c>
      <c r="B7255">
        <v>1499</v>
      </c>
      <c r="C7255">
        <v>298.22881686358198</v>
      </c>
      <c r="D7255">
        <v>0.142756812278925</v>
      </c>
      <c r="E7255">
        <v>0</v>
      </c>
      <c r="F7255">
        <v>-5.3841948387191203E-2</v>
      </c>
      <c r="G7255">
        <v>477</v>
      </c>
      <c r="H7255">
        <v>4</v>
      </c>
      <c r="I7255">
        <v>265.51371588010301</v>
      </c>
      <c r="J7255">
        <v>267.77822596766299</v>
      </c>
      <c r="K7255">
        <v>-24.544382452309801</v>
      </c>
      <c r="L7255">
        <v>-39.488300000000002</v>
      </c>
      <c r="M7255">
        <v>403.23833185003201</v>
      </c>
      <c r="N7255">
        <v>235.47566035987199</v>
      </c>
      <c r="O7255">
        <v>5.2995667653746796</v>
      </c>
      <c r="P7255">
        <v>-0.31</v>
      </c>
      <c r="Q7255">
        <v>0</v>
      </c>
      <c r="R7255">
        <v>9.2378922914025505</v>
      </c>
      <c r="S7255">
        <v>266.23980033584797</v>
      </c>
      <c r="T7255">
        <f>IF(AND(C7255&gt;=$V$3,B7255=$V$1,A7255&lt;=2004),1,0)</f>
        <v>0</v>
      </c>
    </row>
    <row r="7256" spans="1:20" hidden="1" x14ac:dyDescent="0.25">
      <c r="A7256">
        <v>3149</v>
      </c>
      <c r="B7256">
        <v>1513</v>
      </c>
      <c r="C7256">
        <v>298.66390208646999</v>
      </c>
      <c r="D7256">
        <v>0.148496837424346</v>
      </c>
      <c r="E7256">
        <v>0</v>
      </c>
      <c r="F7256">
        <v>-5.5919442736993098E-2</v>
      </c>
      <c r="G7256">
        <v>477</v>
      </c>
      <c r="H7256">
        <v>4</v>
      </c>
      <c r="I7256">
        <v>264.49766414264099</v>
      </c>
      <c r="J7256">
        <v>266.04075169277598</v>
      </c>
      <c r="K7256">
        <v>-24.544382452309801</v>
      </c>
      <c r="L7256">
        <v>-37.064602000000001</v>
      </c>
      <c r="M7256">
        <v>405.73701006643398</v>
      </c>
      <c r="N7256">
        <v>237.892887377074</v>
      </c>
      <c r="O7256">
        <v>4.5150327616349903</v>
      </c>
      <c r="P7256">
        <v>-0.13</v>
      </c>
      <c r="Q7256">
        <v>0</v>
      </c>
      <c r="R7256">
        <v>8.5663329520954292</v>
      </c>
      <c r="S7256">
        <v>269.01995008198998</v>
      </c>
    </row>
    <row r="7257" spans="1:20" hidden="1" x14ac:dyDescent="0.25">
      <c r="A7257">
        <v>3149</v>
      </c>
      <c r="B7257">
        <v>3090</v>
      </c>
      <c r="C7257">
        <v>212.428505851018</v>
      </c>
      <c r="D7257">
        <v>0.120526550654026</v>
      </c>
      <c r="E7257">
        <v>0</v>
      </c>
      <c r="F7257">
        <v>3.7092687889980797E-2</v>
      </c>
      <c r="G7257">
        <v>477</v>
      </c>
      <c r="H7257">
        <v>4</v>
      </c>
      <c r="I7257">
        <v>47.767844892530903</v>
      </c>
      <c r="J7257">
        <v>191.30679360935599</v>
      </c>
      <c r="K7257">
        <v>-24.544382452309801</v>
      </c>
      <c r="L7257">
        <v>47.642398999999997</v>
      </c>
      <c r="M7257">
        <v>104.50811221555399</v>
      </c>
      <c r="N7257">
        <v>60.007134065252401</v>
      </c>
      <c r="O7257">
        <v>0.66709555422348299</v>
      </c>
      <c r="P7257">
        <v>-4.87</v>
      </c>
      <c r="Q7257">
        <v>0</v>
      </c>
      <c r="R7257">
        <v>-9.4304499421721903</v>
      </c>
      <c r="S7257">
        <v>245.29744223840001</v>
      </c>
    </row>
    <row r="7258" spans="1:20" hidden="1" x14ac:dyDescent="0.25">
      <c r="A7258">
        <v>3150</v>
      </c>
      <c r="B7258">
        <v>333</v>
      </c>
      <c r="C7258">
        <v>266.30694424203</v>
      </c>
      <c r="D7258">
        <v>0.110164167393768</v>
      </c>
      <c r="E7258">
        <v>0</v>
      </c>
      <c r="F7258">
        <v>-8.7490645569665002E-2</v>
      </c>
      <c r="G7258">
        <v>478</v>
      </c>
      <c r="H7258">
        <v>4</v>
      </c>
      <c r="I7258">
        <v>137.60934283618101</v>
      </c>
      <c r="J7258">
        <v>250.215253591231</v>
      </c>
      <c r="K7258">
        <v>-24.544382452309801</v>
      </c>
      <c r="L7258">
        <v>22.605801</v>
      </c>
      <c r="M7258">
        <v>256.817864283353</v>
      </c>
      <c r="N7258">
        <v>146.18852847890901</v>
      </c>
      <c r="O7258">
        <v>0.41974307451317999</v>
      </c>
      <c r="P7258">
        <v>17.98</v>
      </c>
      <c r="Q7258">
        <v>0</v>
      </c>
      <c r="R7258">
        <v>-0.944463419402089</v>
      </c>
      <c r="S7258">
        <v>269.60577282889602</v>
      </c>
    </row>
    <row r="7259" spans="1:20" x14ac:dyDescent="0.25">
      <c r="A7259">
        <v>3150</v>
      </c>
      <c r="B7259">
        <v>1499</v>
      </c>
      <c r="C7259">
        <v>298.309495880665</v>
      </c>
      <c r="D7259">
        <v>0.14295271752477301</v>
      </c>
      <c r="E7259">
        <v>0</v>
      </c>
      <c r="F7259">
        <v>9.4771835060745602E-2</v>
      </c>
      <c r="G7259">
        <v>478</v>
      </c>
      <c r="H7259">
        <v>4</v>
      </c>
      <c r="I7259">
        <v>265.51371588010301</v>
      </c>
      <c r="J7259">
        <v>267.85890498474703</v>
      </c>
      <c r="K7259">
        <v>-24.544382452309801</v>
      </c>
      <c r="L7259">
        <v>-39.488300000000002</v>
      </c>
      <c r="M7259">
        <v>403.69434741057597</v>
      </c>
      <c r="N7259">
        <v>235.774897965039</v>
      </c>
      <c r="O7259">
        <v>5.3024172697880498</v>
      </c>
      <c r="P7259">
        <v>-0.27</v>
      </c>
      <c r="Q7259">
        <v>0</v>
      </c>
      <c r="R7259">
        <v>9.2187366754996791</v>
      </c>
      <c r="S7259">
        <v>266.39021374480802</v>
      </c>
      <c r="T7259">
        <f>IF(AND(C7259&gt;=$V$3,B7259=$V$1,A7259&lt;=2004),1,0)</f>
        <v>0</v>
      </c>
    </row>
    <row r="7260" spans="1:20" hidden="1" x14ac:dyDescent="0.25">
      <c r="A7260">
        <v>3150</v>
      </c>
      <c r="B7260">
        <v>1513</v>
      </c>
      <c r="C7260">
        <v>298.71949775600001</v>
      </c>
      <c r="D7260">
        <v>0.14870061970960999</v>
      </c>
      <c r="E7260">
        <v>0</v>
      </c>
      <c r="F7260">
        <v>7.8147666275189195E-2</v>
      </c>
      <c r="G7260">
        <v>478</v>
      </c>
      <c r="H7260">
        <v>4</v>
      </c>
      <c r="I7260">
        <v>264.49766414264099</v>
      </c>
      <c r="J7260">
        <v>266.09634736230601</v>
      </c>
      <c r="K7260">
        <v>-24.544382452309801</v>
      </c>
      <c r="L7260">
        <v>-37.064602000000001</v>
      </c>
      <c r="M7260">
        <v>406.05530213243202</v>
      </c>
      <c r="N7260">
        <v>238.113102788232</v>
      </c>
      <c r="O7260">
        <v>4.5215543773735396</v>
      </c>
      <c r="P7260">
        <v>-0.14000000000000001</v>
      </c>
      <c r="Q7260">
        <v>0</v>
      </c>
      <c r="R7260">
        <v>8.5429255792695802</v>
      </c>
      <c r="S7260">
        <v>269.159336920351</v>
      </c>
    </row>
    <row r="7261" spans="1:20" hidden="1" x14ac:dyDescent="0.25">
      <c r="A7261">
        <v>3150</v>
      </c>
      <c r="B7261">
        <v>3090</v>
      </c>
      <c r="C7261">
        <v>212.13896182391699</v>
      </c>
      <c r="D7261">
        <v>0.120691949300579</v>
      </c>
      <c r="E7261">
        <v>0</v>
      </c>
      <c r="F7261">
        <v>-0.25431258540910401</v>
      </c>
      <c r="G7261">
        <v>478</v>
      </c>
      <c r="H7261">
        <v>4</v>
      </c>
      <c r="I7261">
        <v>47.767844892530903</v>
      </c>
      <c r="J7261">
        <v>191.017249582255</v>
      </c>
      <c r="K7261">
        <v>-24.544382452309801</v>
      </c>
      <c r="L7261">
        <v>47.642398999999997</v>
      </c>
      <c r="M7261">
        <v>103.921504095656</v>
      </c>
      <c r="N7261">
        <v>59.678298147029302</v>
      </c>
      <c r="O7261">
        <v>0.67176999644844304</v>
      </c>
      <c r="P7261">
        <v>-4.92</v>
      </c>
      <c r="Q7261">
        <v>0</v>
      </c>
      <c r="R7261">
        <v>-9.4723158836819898</v>
      </c>
      <c r="S7261">
        <v>245.14289141728801</v>
      </c>
    </row>
    <row r="7262" spans="1:20" hidden="1" x14ac:dyDescent="0.25">
      <c r="A7262">
        <v>3151</v>
      </c>
      <c r="B7262">
        <v>333</v>
      </c>
      <c r="C7262">
        <v>266.26228058771602</v>
      </c>
      <c r="D7262">
        <v>0.11031903799670301</v>
      </c>
      <c r="E7262">
        <v>0</v>
      </c>
      <c r="F7262">
        <v>0.20436180162359799</v>
      </c>
      <c r="G7262">
        <v>479</v>
      </c>
      <c r="H7262">
        <v>4</v>
      </c>
      <c r="I7262">
        <v>137.20508437438701</v>
      </c>
      <c r="J7262">
        <v>250.170589936917</v>
      </c>
      <c r="K7262">
        <v>-24.639538584871701</v>
      </c>
      <c r="L7262">
        <v>22.605801</v>
      </c>
      <c r="M7262">
        <v>256.675378553153</v>
      </c>
      <c r="N7262">
        <v>146.12698358092399</v>
      </c>
      <c r="O7262">
        <v>0.403527420970335</v>
      </c>
      <c r="P7262">
        <v>17.97</v>
      </c>
      <c r="Q7262">
        <v>0</v>
      </c>
      <c r="R7262">
        <v>-0.95067105465922297</v>
      </c>
      <c r="S7262">
        <v>269.59026162826598</v>
      </c>
    </row>
    <row r="7263" spans="1:20" x14ac:dyDescent="0.25">
      <c r="A7263">
        <v>3151</v>
      </c>
      <c r="B7263">
        <v>1499</v>
      </c>
      <c r="C7263">
        <v>298.39256964210102</v>
      </c>
      <c r="D7263">
        <v>0.143153682812107</v>
      </c>
      <c r="E7263">
        <v>0</v>
      </c>
      <c r="F7263">
        <v>-6.3449392712396205E-2</v>
      </c>
      <c r="G7263">
        <v>479</v>
      </c>
      <c r="H7263">
        <v>4</v>
      </c>
      <c r="I7263">
        <v>265.72570406253999</v>
      </c>
      <c r="J7263">
        <v>267.941978746183</v>
      </c>
      <c r="K7263">
        <v>-24.639538584871701</v>
      </c>
      <c r="L7263">
        <v>-39.488300000000002</v>
      </c>
      <c r="M7263">
        <v>404.131365970339</v>
      </c>
      <c r="N7263">
        <v>236.06393464205399</v>
      </c>
      <c r="O7263">
        <v>5.3046349341543397</v>
      </c>
      <c r="P7263">
        <v>-0.22</v>
      </c>
      <c r="Q7263">
        <v>0</v>
      </c>
      <c r="R7263">
        <v>9.1986403091300897</v>
      </c>
      <c r="S7263">
        <v>266.54029926036299</v>
      </c>
      <c r="T7263">
        <f>IF(AND(C7263&gt;=$V$3,B7263=$V$1,A7263&lt;=2004),1,0)</f>
        <v>0</v>
      </c>
    </row>
    <row r="7264" spans="1:20" hidden="1" x14ac:dyDescent="0.25">
      <c r="A7264">
        <v>3151</v>
      </c>
      <c r="B7264">
        <v>1513</v>
      </c>
      <c r="C7264">
        <v>298.77719007142798</v>
      </c>
      <c r="D7264">
        <v>0.14890966549260901</v>
      </c>
      <c r="E7264">
        <v>0</v>
      </c>
      <c r="F7264">
        <v>-5.5551278122312198E-2</v>
      </c>
      <c r="G7264">
        <v>479</v>
      </c>
      <c r="H7264">
        <v>4</v>
      </c>
      <c r="I7264">
        <v>264.67362270472103</v>
      </c>
      <c r="J7264">
        <v>266.15403967773398</v>
      </c>
      <c r="K7264">
        <v>-24.639538584871701</v>
      </c>
      <c r="L7264">
        <v>-37.064602000000001</v>
      </c>
      <c r="M7264">
        <v>406.35773199320403</v>
      </c>
      <c r="N7264">
        <v>238.32490498706699</v>
      </c>
      <c r="O7264">
        <v>4.5281132003647597</v>
      </c>
      <c r="P7264">
        <v>-0.14000000000000001</v>
      </c>
      <c r="Q7264">
        <v>0</v>
      </c>
      <c r="R7264">
        <v>8.5187782685662707</v>
      </c>
      <c r="S7264">
        <v>269.29832976987598</v>
      </c>
    </row>
    <row r="7265" spans="1:20" hidden="1" x14ac:dyDescent="0.25">
      <c r="A7265">
        <v>3151</v>
      </c>
      <c r="B7265">
        <v>3090</v>
      </c>
      <c r="C7265">
        <v>211.84870828937099</v>
      </c>
      <c r="D7265">
        <v>0.120861620032903</v>
      </c>
      <c r="E7265">
        <v>0</v>
      </c>
      <c r="F7265">
        <v>1.8798841095051699E-2</v>
      </c>
      <c r="G7265">
        <v>479</v>
      </c>
      <c r="H7265">
        <v>4</v>
      </c>
      <c r="I7265">
        <v>47.369946004845502</v>
      </c>
      <c r="J7265">
        <v>190.72699604770901</v>
      </c>
      <c r="K7265">
        <v>-24.639538584871701</v>
      </c>
      <c r="L7265">
        <v>47.642398999999997</v>
      </c>
      <c r="M7265">
        <v>103.35607363205099</v>
      </c>
      <c r="N7265">
        <v>59.361733152055002</v>
      </c>
      <c r="O7265">
        <v>0.67632389087976896</v>
      </c>
      <c r="P7265">
        <v>-4.97</v>
      </c>
      <c r="Q7265">
        <v>0</v>
      </c>
      <c r="R7265">
        <v>-9.5112188245684699</v>
      </c>
      <c r="S7265">
        <v>244.987705853676</v>
      </c>
    </row>
    <row r="7266" spans="1:20" hidden="1" x14ac:dyDescent="0.25">
      <c r="A7266">
        <v>3152</v>
      </c>
      <c r="B7266">
        <v>333</v>
      </c>
      <c r="C7266">
        <v>266.22048324689302</v>
      </c>
      <c r="D7266">
        <v>0.110474208173375</v>
      </c>
      <c r="E7266">
        <v>0</v>
      </c>
      <c r="F7266">
        <v>-7.5942684816392603E-2</v>
      </c>
      <c r="G7266">
        <v>480</v>
      </c>
      <c r="H7266">
        <v>4</v>
      </c>
      <c r="I7266">
        <v>137.20508437438701</v>
      </c>
      <c r="J7266">
        <v>250.128792596095</v>
      </c>
      <c r="K7266">
        <v>-24.639538584871701</v>
      </c>
      <c r="L7266">
        <v>22.605801</v>
      </c>
      <c r="M7266">
        <v>256.50322868012199</v>
      </c>
      <c r="N7266">
        <v>146.04854700080801</v>
      </c>
      <c r="O7266">
        <v>0.38735552945893997</v>
      </c>
      <c r="P7266">
        <v>17.96</v>
      </c>
      <c r="Q7266">
        <v>0</v>
      </c>
      <c r="R7266">
        <v>-0.95907233807220804</v>
      </c>
      <c r="S7266">
        <v>269.57461335183802</v>
      </c>
    </row>
    <row r="7267" spans="1:20" x14ac:dyDescent="0.25">
      <c r="A7267">
        <v>3152</v>
      </c>
      <c r="B7267">
        <v>1499</v>
      </c>
      <c r="C7267">
        <v>298.472916816701</v>
      </c>
      <c r="D7267">
        <v>0.14335503683636799</v>
      </c>
      <c r="E7267">
        <v>0</v>
      </c>
      <c r="F7267">
        <v>7.2241342650137597E-2</v>
      </c>
      <c r="G7267">
        <v>480</v>
      </c>
      <c r="H7267">
        <v>4</v>
      </c>
      <c r="I7267">
        <v>265.72570406253999</v>
      </c>
      <c r="J7267">
        <v>268.02232592078201</v>
      </c>
      <c r="K7267">
        <v>-24.639538584871701</v>
      </c>
      <c r="L7267">
        <v>-39.488300000000002</v>
      </c>
      <c r="M7267">
        <v>404.58172695229399</v>
      </c>
      <c r="N7267">
        <v>236.36087368898299</v>
      </c>
      <c r="O7267">
        <v>5.3065037819869403</v>
      </c>
      <c r="P7267">
        <v>-0.16</v>
      </c>
      <c r="Q7267">
        <v>0</v>
      </c>
      <c r="R7267">
        <v>9.1793285645867009</v>
      </c>
      <c r="S7267">
        <v>266.69006968444302</v>
      </c>
      <c r="T7267">
        <f>IF(AND(C7267&gt;=$V$3,B7267=$V$1,A7267&lt;=2004),1,0)</f>
        <v>0</v>
      </c>
    </row>
    <row r="7268" spans="1:20" hidden="1" x14ac:dyDescent="0.25">
      <c r="A7268">
        <v>3152</v>
      </c>
      <c r="B7268">
        <v>1513</v>
      </c>
      <c r="C7268">
        <v>298.83278557604899</v>
      </c>
      <c r="D7268">
        <v>0.14911911564302899</v>
      </c>
      <c r="E7268">
        <v>0</v>
      </c>
      <c r="F7268">
        <v>5.5555442194256302E-2</v>
      </c>
      <c r="G7268">
        <v>480</v>
      </c>
      <c r="H7268">
        <v>4</v>
      </c>
      <c r="I7268">
        <v>264.67362270472103</v>
      </c>
      <c r="J7268">
        <v>266.20963518235499</v>
      </c>
      <c r="K7268">
        <v>-24.639538584871701</v>
      </c>
      <c r="L7268">
        <v>-37.064602000000001</v>
      </c>
      <c r="M7268">
        <v>406.67174579012499</v>
      </c>
      <c r="N7268">
        <v>238.543588365006</v>
      </c>
      <c r="O7268">
        <v>4.5344586286139599</v>
      </c>
      <c r="P7268">
        <v>-0.13</v>
      </c>
      <c r="Q7268">
        <v>0</v>
      </c>
      <c r="R7268">
        <v>8.4953487200280993</v>
      </c>
      <c r="S7268">
        <v>269.43694034161399</v>
      </c>
    </row>
    <row r="7269" spans="1:20" hidden="1" x14ac:dyDescent="0.25">
      <c r="A7269">
        <v>3152</v>
      </c>
      <c r="B7269">
        <v>3090</v>
      </c>
      <c r="C7269">
        <v>211.56760126208599</v>
      </c>
      <c r="D7269">
        <v>0.121031618967574</v>
      </c>
      <c r="E7269">
        <v>0</v>
      </c>
      <c r="F7269">
        <v>-0.24233639239895899</v>
      </c>
      <c r="G7269">
        <v>480</v>
      </c>
      <c r="H7269">
        <v>4</v>
      </c>
      <c r="I7269">
        <v>47.369946004845502</v>
      </c>
      <c r="J7269">
        <v>190.445889020424</v>
      </c>
      <c r="K7269">
        <v>-24.639538584871701</v>
      </c>
      <c r="L7269">
        <v>47.642398999999997</v>
      </c>
      <c r="M7269">
        <v>102.79157661356101</v>
      </c>
      <c r="N7269">
        <v>59.045623626875198</v>
      </c>
      <c r="O7269">
        <v>0.68134830298879301</v>
      </c>
      <c r="P7269">
        <v>-5.0199999999999996</v>
      </c>
      <c r="Q7269">
        <v>0</v>
      </c>
      <c r="R7269">
        <v>-9.5501433115482897</v>
      </c>
      <c r="S7269">
        <v>244.831885196017</v>
      </c>
    </row>
    <row r="7270" spans="1:20" hidden="1" x14ac:dyDescent="0.25">
      <c r="A7270">
        <v>3153</v>
      </c>
      <c r="B7270">
        <v>333</v>
      </c>
      <c r="C7270">
        <v>266.17102302419198</v>
      </c>
      <c r="D7270">
        <v>0.110627034696065</v>
      </c>
      <c r="E7270">
        <v>0</v>
      </c>
      <c r="F7270">
        <v>0.20302750715852499</v>
      </c>
      <c r="G7270">
        <v>481</v>
      </c>
      <c r="H7270">
        <v>4</v>
      </c>
      <c r="I7270">
        <v>136.82035214095001</v>
      </c>
      <c r="J7270">
        <v>250.07933237339299</v>
      </c>
      <c r="K7270">
        <v>-24.727189275292101</v>
      </c>
      <c r="L7270">
        <v>22.605801</v>
      </c>
      <c r="M7270">
        <v>256.34220506637098</v>
      </c>
      <c r="N7270">
        <v>145.976107617276</v>
      </c>
      <c r="O7270">
        <v>0.37068856690848401</v>
      </c>
      <c r="P7270">
        <v>17.93</v>
      </c>
      <c r="Q7270">
        <v>0</v>
      </c>
      <c r="R7270">
        <v>-0.96660809143807502</v>
      </c>
      <c r="S7270">
        <v>269.55884212164898</v>
      </c>
    </row>
    <row r="7271" spans="1:20" x14ac:dyDescent="0.25">
      <c r="A7271">
        <v>3153</v>
      </c>
      <c r="B7271">
        <v>1499</v>
      </c>
      <c r="C7271">
        <v>298.55499765405699</v>
      </c>
      <c r="D7271">
        <v>0.14355334965663699</v>
      </c>
      <c r="E7271">
        <v>0</v>
      </c>
      <c r="F7271">
        <v>-4.5933901981642898E-2</v>
      </c>
      <c r="G7271">
        <v>481</v>
      </c>
      <c r="H7271">
        <v>4</v>
      </c>
      <c r="I7271">
        <v>265.89681421207803</v>
      </c>
      <c r="J7271">
        <v>268.10440675813902</v>
      </c>
      <c r="K7271">
        <v>-24.727189275292101</v>
      </c>
      <c r="L7271">
        <v>-39.488300000000002</v>
      </c>
      <c r="M7271">
        <v>405.01766449092997</v>
      </c>
      <c r="N7271">
        <v>236.64891821635399</v>
      </c>
      <c r="O7271">
        <v>5.3080329596258498</v>
      </c>
      <c r="P7271">
        <v>-0.1</v>
      </c>
      <c r="Q7271">
        <v>0</v>
      </c>
      <c r="R7271">
        <v>9.1593218646131298</v>
      </c>
      <c r="S7271">
        <v>266.83951367811801</v>
      </c>
      <c r="T7271">
        <f>IF(AND(C7271&gt;=$V$3,B7271=$V$1,A7271&lt;=2004),1,0)</f>
        <v>0</v>
      </c>
    </row>
    <row r="7272" spans="1:20" hidden="1" x14ac:dyDescent="0.25">
      <c r="A7272">
        <v>3153</v>
      </c>
      <c r="B7272">
        <v>1513</v>
      </c>
      <c r="C7272">
        <v>298.89062403264899</v>
      </c>
      <c r="D7272">
        <v>0.14932540230746599</v>
      </c>
      <c r="E7272">
        <v>0</v>
      </c>
      <c r="F7272">
        <v>-5.9427702430598403E-2</v>
      </c>
      <c r="G7272">
        <v>481</v>
      </c>
      <c r="H7272">
        <v>4</v>
      </c>
      <c r="I7272">
        <v>264.81159159605801</v>
      </c>
      <c r="J7272">
        <v>266.26747363895498</v>
      </c>
      <c r="K7272">
        <v>-24.727189275292101</v>
      </c>
      <c r="L7272">
        <v>-37.064602000000001</v>
      </c>
      <c r="M7272">
        <v>406.97451900047997</v>
      </c>
      <c r="N7272">
        <v>238.755177985362</v>
      </c>
      <c r="O7272">
        <v>4.5406041858348001</v>
      </c>
      <c r="P7272">
        <v>-0.1</v>
      </c>
      <c r="Q7272">
        <v>0</v>
      </c>
      <c r="R7272">
        <v>8.4714250697594498</v>
      </c>
      <c r="S7272">
        <v>269.57516057377302</v>
      </c>
    </row>
    <row r="7273" spans="1:20" hidden="1" x14ac:dyDescent="0.25">
      <c r="A7273">
        <v>3153</v>
      </c>
      <c r="B7273">
        <v>3090</v>
      </c>
      <c r="C7273">
        <v>211.286049135133</v>
      </c>
      <c r="D7273">
        <v>0.121199050278177</v>
      </c>
      <c r="E7273">
        <v>0</v>
      </c>
      <c r="F7273">
        <v>1.17933372164458E-2</v>
      </c>
      <c r="G7273">
        <v>481</v>
      </c>
      <c r="H7273">
        <v>4</v>
      </c>
      <c r="I7273">
        <v>46.999995627213004</v>
      </c>
      <c r="J7273">
        <v>190.16433689347099</v>
      </c>
      <c r="K7273">
        <v>-24.727189275292101</v>
      </c>
      <c r="L7273">
        <v>47.642398999999997</v>
      </c>
      <c r="M7273">
        <v>102.247075349835</v>
      </c>
      <c r="N7273">
        <v>58.740783776433801</v>
      </c>
      <c r="O7273">
        <v>0.68656790608129203</v>
      </c>
      <c r="P7273">
        <v>-5.07</v>
      </c>
      <c r="Q7273">
        <v>0</v>
      </c>
      <c r="R7273">
        <v>-9.5862488932755792</v>
      </c>
      <c r="S7273">
        <v>244.675475437724</v>
      </c>
    </row>
    <row r="7274" spans="1:20" hidden="1" x14ac:dyDescent="0.25">
      <c r="A7274">
        <v>3154</v>
      </c>
      <c r="B7274">
        <v>333</v>
      </c>
      <c r="C7274">
        <v>266.12363570858702</v>
      </c>
      <c r="D7274">
        <v>0.110783193807311</v>
      </c>
      <c r="E7274">
        <v>0</v>
      </c>
      <c r="F7274">
        <v>-5.4921444740591602E-2</v>
      </c>
      <c r="G7274">
        <v>482</v>
      </c>
      <c r="H7274">
        <v>4</v>
      </c>
      <c r="I7274">
        <v>136.82035214095001</v>
      </c>
      <c r="J7274">
        <v>250.03194505778899</v>
      </c>
      <c r="K7274">
        <v>-24.727189275292101</v>
      </c>
      <c r="L7274">
        <v>22.605801</v>
      </c>
      <c r="M7274">
        <v>256.15175826797201</v>
      </c>
      <c r="N7274">
        <v>145.88728844932001</v>
      </c>
      <c r="O7274">
        <v>0.35427373791044803</v>
      </c>
      <c r="P7274">
        <v>17.89</v>
      </c>
      <c r="Q7274">
        <v>0</v>
      </c>
      <c r="R7274">
        <v>-0.97631673473343905</v>
      </c>
      <c r="S7274">
        <v>269.54291248470798</v>
      </c>
    </row>
    <row r="7275" spans="1:20" x14ac:dyDescent="0.25">
      <c r="A7275">
        <v>3154</v>
      </c>
      <c r="B7275">
        <v>1499</v>
      </c>
      <c r="C7275">
        <v>298.63560347000902</v>
      </c>
      <c r="D7275">
        <v>0.14375598695556099</v>
      </c>
      <c r="E7275">
        <v>0</v>
      </c>
      <c r="F7275">
        <v>3.9080860031596297E-2</v>
      </c>
      <c r="G7275">
        <v>482</v>
      </c>
      <c r="H7275">
        <v>4</v>
      </c>
      <c r="I7275">
        <v>265.89681421207803</v>
      </c>
      <c r="J7275">
        <v>268.18501257409099</v>
      </c>
      <c r="K7275">
        <v>-24.727189275292101</v>
      </c>
      <c r="L7275">
        <v>-39.488300000000002</v>
      </c>
      <c r="M7275">
        <v>405.46337199798</v>
      </c>
      <c r="N7275">
        <v>236.94344128596401</v>
      </c>
      <c r="O7275">
        <v>5.3107235238457404</v>
      </c>
      <c r="P7275">
        <v>-0.01</v>
      </c>
      <c r="Q7275">
        <v>0</v>
      </c>
      <c r="R7275">
        <v>9.1399088514248596</v>
      </c>
      <c r="S7275">
        <v>266.98864092801398</v>
      </c>
      <c r="T7275">
        <f>IF(AND(C7275&gt;=$V$3,B7275=$V$1,A7275&lt;=2004),1,0)</f>
        <v>0</v>
      </c>
    </row>
    <row r="7276" spans="1:20" hidden="1" x14ac:dyDescent="0.25">
      <c r="A7276">
        <v>3154</v>
      </c>
      <c r="B7276">
        <v>1513</v>
      </c>
      <c r="C7276">
        <v>298.94703827879999</v>
      </c>
      <c r="D7276">
        <v>0.14953618733099</v>
      </c>
      <c r="E7276">
        <v>0</v>
      </c>
      <c r="F7276">
        <v>3.7734724685497698E-2</v>
      </c>
      <c r="G7276">
        <v>482</v>
      </c>
      <c r="H7276">
        <v>4</v>
      </c>
      <c r="I7276">
        <v>264.81159159605801</v>
      </c>
      <c r="J7276">
        <v>266.32388788510599</v>
      </c>
      <c r="K7276">
        <v>-24.727189275292101</v>
      </c>
      <c r="L7276">
        <v>-37.064602000000001</v>
      </c>
      <c r="M7276">
        <v>407.289686731654</v>
      </c>
      <c r="N7276">
        <v>238.974800689327</v>
      </c>
      <c r="O7276">
        <v>4.5452497117312998</v>
      </c>
      <c r="P7276">
        <v>-7.0000000000000007E-2</v>
      </c>
      <c r="Q7276">
        <v>0</v>
      </c>
      <c r="R7276">
        <v>8.4482602931322095</v>
      </c>
      <c r="S7276">
        <v>269.71300284817698</v>
      </c>
    </row>
    <row r="7277" spans="1:20" hidden="1" x14ac:dyDescent="0.25">
      <c r="A7277">
        <v>3154</v>
      </c>
      <c r="B7277">
        <v>3090</v>
      </c>
      <c r="C7277">
        <v>211.01319481792001</v>
      </c>
      <c r="D7277">
        <v>0.121370132654446</v>
      </c>
      <c r="E7277">
        <v>0</v>
      </c>
      <c r="F7277">
        <v>-0.230448182120326</v>
      </c>
      <c r="G7277">
        <v>482</v>
      </c>
      <c r="H7277">
        <v>4</v>
      </c>
      <c r="I7277">
        <v>46.999995627213004</v>
      </c>
      <c r="J7277">
        <v>189.891482576258</v>
      </c>
      <c r="K7277">
        <v>-24.727189275292101</v>
      </c>
      <c r="L7277">
        <v>47.642398999999997</v>
      </c>
      <c r="M7277">
        <v>101.70388317142699</v>
      </c>
      <c r="N7277">
        <v>58.436776453077997</v>
      </c>
      <c r="O7277">
        <v>0.69176715025967905</v>
      </c>
      <c r="P7277">
        <v>-5.12</v>
      </c>
      <c r="Q7277">
        <v>0</v>
      </c>
      <c r="R7277">
        <v>-9.6223129761654302</v>
      </c>
      <c r="S7277">
        <v>244.518477255893</v>
      </c>
    </row>
    <row r="7278" spans="1:20" hidden="1" x14ac:dyDescent="0.25">
      <c r="A7278">
        <v>3155</v>
      </c>
      <c r="B7278">
        <v>333</v>
      </c>
      <c r="C7278">
        <v>266.06876459953003</v>
      </c>
      <c r="D7278">
        <v>0.110941621138858</v>
      </c>
      <c r="E7278">
        <v>0</v>
      </c>
      <c r="F7278">
        <v>0.198282604080911</v>
      </c>
      <c r="G7278">
        <v>483</v>
      </c>
      <c r="H7278">
        <v>4</v>
      </c>
      <c r="I7278">
        <v>136.45535427648099</v>
      </c>
      <c r="J7278">
        <v>249.977073948731</v>
      </c>
      <c r="K7278">
        <v>-24.807307824321601</v>
      </c>
      <c r="L7278">
        <v>22.605801</v>
      </c>
      <c r="M7278">
        <v>255.96939276607</v>
      </c>
      <c r="N7278">
        <v>145.80331024350801</v>
      </c>
      <c r="O7278">
        <v>0.33806807292437702</v>
      </c>
      <c r="P7278">
        <v>17.84</v>
      </c>
      <c r="Q7278">
        <v>0</v>
      </c>
      <c r="R7278">
        <v>-0.98538234810624403</v>
      </c>
      <c r="S7278">
        <v>269.52683493272599</v>
      </c>
    </row>
    <row r="7279" spans="1:20" x14ac:dyDescent="0.25">
      <c r="A7279">
        <v>3155</v>
      </c>
      <c r="B7279">
        <v>1499</v>
      </c>
      <c r="C7279">
        <v>298.71806517072702</v>
      </c>
      <c r="D7279">
        <v>0.143961567573203</v>
      </c>
      <c r="E7279">
        <v>0</v>
      </c>
      <c r="F7279">
        <v>-4.91722122563533E-2</v>
      </c>
      <c r="G7279">
        <v>483</v>
      </c>
      <c r="H7279">
        <v>4</v>
      </c>
      <c r="I7279">
        <v>266.026977618974</v>
      </c>
      <c r="J7279">
        <v>268.26747427480899</v>
      </c>
      <c r="K7279">
        <v>-24.807307824321601</v>
      </c>
      <c r="L7279">
        <v>-39.488300000000002</v>
      </c>
      <c r="M7279">
        <v>405.90142789269402</v>
      </c>
      <c r="N7279">
        <v>237.234031115486</v>
      </c>
      <c r="O7279">
        <v>5.3121952547469302</v>
      </c>
      <c r="P7279">
        <v>0.08</v>
      </c>
      <c r="Q7279">
        <v>0</v>
      </c>
      <c r="R7279">
        <v>9.1201620406527795</v>
      </c>
      <c r="S7279">
        <v>267.13744598787201</v>
      </c>
      <c r="T7279">
        <f>IF(AND(C7279&gt;=$V$3,B7279=$V$1,A7279&lt;=2004),1,0)</f>
        <v>0</v>
      </c>
    </row>
    <row r="7280" spans="1:20" hidden="1" x14ac:dyDescent="0.25">
      <c r="A7280">
        <v>3155</v>
      </c>
      <c r="B7280">
        <v>1513</v>
      </c>
      <c r="C7280">
        <v>299.00543318854301</v>
      </c>
      <c r="D7280">
        <v>0.149750034019413</v>
      </c>
      <c r="E7280">
        <v>0</v>
      </c>
      <c r="F7280">
        <v>-5.2478315447686399E-2</v>
      </c>
      <c r="G7280">
        <v>483</v>
      </c>
      <c r="H7280">
        <v>4</v>
      </c>
      <c r="I7280">
        <v>264.91153297420499</v>
      </c>
      <c r="J7280">
        <v>266.382282794849</v>
      </c>
      <c r="K7280">
        <v>-24.807307824321601</v>
      </c>
      <c r="L7280">
        <v>-37.064602000000001</v>
      </c>
      <c r="M7280">
        <v>407.59727010567099</v>
      </c>
      <c r="N7280">
        <v>239.19049854896801</v>
      </c>
      <c r="O7280">
        <v>4.5505607217772397</v>
      </c>
      <c r="P7280">
        <v>-0.02</v>
      </c>
      <c r="Q7280">
        <v>0</v>
      </c>
      <c r="R7280">
        <v>8.4247940027631696</v>
      </c>
      <c r="S7280">
        <v>269.85046224531101</v>
      </c>
    </row>
    <row r="7281" spans="1:20" hidden="1" x14ac:dyDescent="0.25">
      <c r="A7281">
        <v>3155</v>
      </c>
      <c r="B7281">
        <v>3090</v>
      </c>
      <c r="C7281">
        <v>210.73978022793301</v>
      </c>
      <c r="D7281">
        <v>0.12154370001232</v>
      </c>
      <c r="E7281">
        <v>0</v>
      </c>
      <c r="F7281">
        <v>1.4844854568048399E-2</v>
      </c>
      <c r="G7281">
        <v>483</v>
      </c>
      <c r="H7281">
        <v>4</v>
      </c>
      <c r="I7281">
        <v>46.657998970701698</v>
      </c>
      <c r="J7281">
        <v>189.618067986271</v>
      </c>
      <c r="K7281">
        <v>-24.807307824321601</v>
      </c>
      <c r="L7281">
        <v>47.642398999999997</v>
      </c>
      <c r="M7281">
        <v>101.179539327924</v>
      </c>
      <c r="N7281">
        <v>58.143623407131997</v>
      </c>
      <c r="O7281">
        <v>0.69677886897619201</v>
      </c>
      <c r="P7281">
        <v>-5.18</v>
      </c>
      <c r="Q7281">
        <v>0</v>
      </c>
      <c r="R7281">
        <v>-9.6557009111589291</v>
      </c>
      <c r="S7281">
        <v>244.36093431469899</v>
      </c>
    </row>
    <row r="7282" spans="1:20" hidden="1" x14ac:dyDescent="0.25">
      <c r="A7282">
        <v>3156</v>
      </c>
      <c r="B7282">
        <v>333</v>
      </c>
      <c r="C7282">
        <v>266.01594661437701</v>
      </c>
      <c r="D7282">
        <v>0.111090719571038</v>
      </c>
      <c r="E7282">
        <v>0</v>
      </c>
      <c r="F7282">
        <v>-5.4397292109763698E-2</v>
      </c>
      <c r="G7282">
        <v>484</v>
      </c>
      <c r="H7282">
        <v>4</v>
      </c>
      <c r="I7282">
        <v>136.45535427648099</v>
      </c>
      <c r="J7282">
        <v>249.92425596357799</v>
      </c>
      <c r="K7282">
        <v>-24.807307824321601</v>
      </c>
      <c r="L7282">
        <v>22.605801</v>
      </c>
      <c r="M7282">
        <v>255.758348285328</v>
      </c>
      <c r="N7282">
        <v>145.70177910096899</v>
      </c>
      <c r="O7282">
        <v>0.32177232747750001</v>
      </c>
      <c r="P7282">
        <v>17.79</v>
      </c>
      <c r="Q7282">
        <v>0</v>
      </c>
      <c r="R7282">
        <v>-0.99656204745944199</v>
      </c>
      <c r="S7282">
        <v>269.51057497216101</v>
      </c>
    </row>
    <row r="7283" spans="1:20" x14ac:dyDescent="0.25">
      <c r="A7283">
        <v>3156</v>
      </c>
      <c r="B7283">
        <v>1499</v>
      </c>
      <c r="C7283">
        <v>298.79929164640703</v>
      </c>
      <c r="D7283">
        <v>0.14415504269821899</v>
      </c>
      <c r="E7283">
        <v>0</v>
      </c>
      <c r="F7283">
        <v>3.2727414488434102E-2</v>
      </c>
      <c r="G7283">
        <v>484</v>
      </c>
      <c r="H7283">
        <v>4</v>
      </c>
      <c r="I7283">
        <v>266.026977618974</v>
      </c>
      <c r="J7283">
        <v>268.34870075048798</v>
      </c>
      <c r="K7283">
        <v>-24.807307824321601</v>
      </c>
      <c r="L7283">
        <v>-39.488300000000002</v>
      </c>
      <c r="M7283">
        <v>406.34993688215297</v>
      </c>
      <c r="N7283">
        <v>237.528736921129</v>
      </c>
      <c r="O7283">
        <v>5.3141519005601801</v>
      </c>
      <c r="P7283">
        <v>0.18</v>
      </c>
      <c r="Q7283">
        <v>0</v>
      </c>
      <c r="R7283">
        <v>9.1010429171390008</v>
      </c>
      <c r="S7283">
        <v>267.28593909906999</v>
      </c>
      <c r="T7283">
        <f>IF(AND(C7283&gt;=$V$3,B7283=$V$1,A7283&lt;=2004),1,0)</f>
        <v>0</v>
      </c>
    </row>
    <row r="7284" spans="1:20" hidden="1" x14ac:dyDescent="0.25">
      <c r="A7284">
        <v>3156</v>
      </c>
      <c r="B7284">
        <v>1513</v>
      </c>
      <c r="C7284">
        <v>299.06340435649599</v>
      </c>
      <c r="D7284">
        <v>0.149951288472538</v>
      </c>
      <c r="E7284">
        <v>0</v>
      </c>
      <c r="F7284">
        <v>1.1227048614894999E-2</v>
      </c>
      <c r="G7284">
        <v>484</v>
      </c>
      <c r="H7284">
        <v>4</v>
      </c>
      <c r="I7284">
        <v>264.91153297420499</v>
      </c>
      <c r="J7284">
        <v>266.44025396280199</v>
      </c>
      <c r="K7284">
        <v>-24.807307824321601</v>
      </c>
      <c r="L7284">
        <v>-37.064602000000001</v>
      </c>
      <c r="M7284">
        <v>407.91583597319499</v>
      </c>
      <c r="N7284">
        <v>239.41058954999599</v>
      </c>
      <c r="O7284">
        <v>4.5550233849777104</v>
      </c>
      <c r="P7284">
        <v>0.04</v>
      </c>
      <c r="Q7284">
        <v>0</v>
      </c>
      <c r="R7284">
        <v>8.4020088480833497</v>
      </c>
      <c r="S7284">
        <v>269.987549878621</v>
      </c>
    </row>
    <row r="7285" spans="1:20" hidden="1" x14ac:dyDescent="0.25">
      <c r="A7285">
        <v>3156</v>
      </c>
      <c r="B7285">
        <v>3090</v>
      </c>
      <c r="C7285">
        <v>210.47464654254301</v>
      </c>
      <c r="D7285">
        <v>0.121707046959364</v>
      </c>
      <c r="E7285">
        <v>0</v>
      </c>
      <c r="F7285">
        <v>-0.21940232931114201</v>
      </c>
      <c r="G7285">
        <v>484</v>
      </c>
      <c r="H7285">
        <v>4</v>
      </c>
      <c r="I7285">
        <v>46.657998970701698</v>
      </c>
      <c r="J7285">
        <v>189.352934300881</v>
      </c>
      <c r="K7285">
        <v>-24.807307824321601</v>
      </c>
      <c r="L7285">
        <v>47.642398999999997</v>
      </c>
      <c r="M7285">
        <v>100.656155157988</v>
      </c>
      <c r="N7285">
        <v>57.850455111451701</v>
      </c>
      <c r="O7285">
        <v>0.70257291831509705</v>
      </c>
      <c r="P7285">
        <v>-5.23</v>
      </c>
      <c r="Q7285">
        <v>0</v>
      </c>
      <c r="R7285">
        <v>-9.6890933168756899</v>
      </c>
      <c r="S7285">
        <v>244.202846541197</v>
      </c>
    </row>
    <row r="7286" spans="1:20" hidden="1" x14ac:dyDescent="0.25">
      <c r="A7286">
        <v>3157</v>
      </c>
      <c r="B7286">
        <v>333</v>
      </c>
      <c r="C7286">
        <v>265.95571040477603</v>
      </c>
      <c r="D7286">
        <v>0.111240390037082</v>
      </c>
      <c r="E7286">
        <v>0</v>
      </c>
      <c r="F7286">
        <v>0.19654538134257801</v>
      </c>
      <c r="G7286">
        <v>485</v>
      </c>
      <c r="H7286">
        <v>4</v>
      </c>
      <c r="I7286">
        <v>136.11027784543899</v>
      </c>
      <c r="J7286">
        <v>249.864019753977</v>
      </c>
      <c r="K7286">
        <v>-24.879869827074</v>
      </c>
      <c r="L7286">
        <v>22.605801</v>
      </c>
      <c r="M7286">
        <v>255.55532379662799</v>
      </c>
      <c r="N7286">
        <v>145.60484215036399</v>
      </c>
      <c r="O7286">
        <v>0.30506036222643201</v>
      </c>
      <c r="P7286">
        <v>17.72</v>
      </c>
      <c r="Q7286">
        <v>0</v>
      </c>
      <c r="R7286">
        <v>-1.0070975011443599</v>
      </c>
      <c r="S7286">
        <v>269.49414311456098</v>
      </c>
    </row>
    <row r="7287" spans="1:20" x14ac:dyDescent="0.25">
      <c r="A7287">
        <v>3157</v>
      </c>
      <c r="B7287">
        <v>1499</v>
      </c>
      <c r="C7287">
        <v>298.882374450839</v>
      </c>
      <c r="D7287">
        <v>0.144349260113557</v>
      </c>
      <c r="E7287">
        <v>0</v>
      </c>
      <c r="F7287">
        <v>-4.9183975098829401E-2</v>
      </c>
      <c r="G7287">
        <v>485</v>
      </c>
      <c r="H7287">
        <v>4</v>
      </c>
      <c r="I7287">
        <v>266.11614885688903</v>
      </c>
      <c r="J7287">
        <v>268.43178355492</v>
      </c>
      <c r="K7287">
        <v>-24.879869827074</v>
      </c>
      <c r="L7287">
        <v>-39.488300000000002</v>
      </c>
      <c r="M7287">
        <v>406.79209076623101</v>
      </c>
      <c r="N7287">
        <v>237.819895755825</v>
      </c>
      <c r="O7287">
        <v>5.3164271027638001</v>
      </c>
      <c r="P7287">
        <v>0.3</v>
      </c>
      <c r="Q7287">
        <v>0</v>
      </c>
      <c r="R7287">
        <v>9.0816577197429993</v>
      </c>
      <c r="S7287">
        <v>267.43411592033402</v>
      </c>
      <c r="T7287">
        <f>IF(AND(C7287&gt;=$V$3,B7287=$V$1,A7287&lt;=2004),1,0)</f>
        <v>0</v>
      </c>
    </row>
    <row r="7288" spans="1:20" hidden="1" x14ac:dyDescent="0.25">
      <c r="A7288">
        <v>3157</v>
      </c>
      <c r="B7288">
        <v>1513</v>
      </c>
      <c r="C7288">
        <v>299.12287586422798</v>
      </c>
      <c r="D7288">
        <v>0.15015331506230301</v>
      </c>
      <c r="E7288">
        <v>0</v>
      </c>
      <c r="F7288">
        <v>-3.9752010426697702E-2</v>
      </c>
      <c r="G7288">
        <v>485</v>
      </c>
      <c r="H7288">
        <v>4</v>
      </c>
      <c r="I7288">
        <v>264.97342888005602</v>
      </c>
      <c r="J7288">
        <v>266.49972547053397</v>
      </c>
      <c r="K7288">
        <v>-24.879869827074</v>
      </c>
      <c r="L7288">
        <v>-37.064602000000001</v>
      </c>
      <c r="M7288">
        <v>408.23227484453298</v>
      </c>
      <c r="N7288">
        <v>239.62958184471401</v>
      </c>
      <c r="O7288">
        <v>4.5588026498898904</v>
      </c>
      <c r="P7288">
        <v>0.11</v>
      </c>
      <c r="Q7288">
        <v>0</v>
      </c>
      <c r="R7288">
        <v>8.3792087141623792</v>
      </c>
      <c r="S7288">
        <v>270.12426550370702</v>
      </c>
    </row>
    <row r="7289" spans="1:20" hidden="1" x14ac:dyDescent="0.25">
      <c r="A7289">
        <v>3157</v>
      </c>
      <c r="B7289">
        <v>3090</v>
      </c>
      <c r="C7289">
        <v>210.20924494137401</v>
      </c>
      <c r="D7289">
        <v>0.121871020606393</v>
      </c>
      <c r="E7289">
        <v>0</v>
      </c>
      <c r="F7289">
        <v>7.0988174511406E-3</v>
      </c>
      <c r="G7289">
        <v>485</v>
      </c>
      <c r="H7289">
        <v>4</v>
      </c>
      <c r="I7289">
        <v>46.3439514812762</v>
      </c>
      <c r="J7289">
        <v>189.087532699712</v>
      </c>
      <c r="K7289">
        <v>-24.879869827074</v>
      </c>
      <c r="L7289">
        <v>47.642398999999997</v>
      </c>
      <c r="M7289">
        <v>100.150564496532</v>
      </c>
      <c r="N7289">
        <v>57.5674581213149</v>
      </c>
      <c r="O7289">
        <v>0.70812512877248002</v>
      </c>
      <c r="P7289">
        <v>-5.29</v>
      </c>
      <c r="Q7289">
        <v>0</v>
      </c>
      <c r="R7289">
        <v>-9.7199422825832205</v>
      </c>
      <c r="S7289">
        <v>244.04425543429201</v>
      </c>
    </row>
    <row r="7290" spans="1:20" hidden="1" x14ac:dyDescent="0.25">
      <c r="A7290">
        <v>3158</v>
      </c>
      <c r="B7290">
        <v>333</v>
      </c>
      <c r="C7290">
        <v>265.89717293899201</v>
      </c>
      <c r="D7290">
        <v>0.11139424152583501</v>
      </c>
      <c r="E7290">
        <v>0</v>
      </c>
      <c r="F7290">
        <v>-4.5008013150225901E-2</v>
      </c>
      <c r="G7290">
        <v>486</v>
      </c>
      <c r="H7290">
        <v>4</v>
      </c>
      <c r="I7290">
        <v>136.11027784543899</v>
      </c>
      <c r="J7290">
        <v>249.80548228819299</v>
      </c>
      <c r="K7290">
        <v>-24.879869827074</v>
      </c>
      <c r="L7290">
        <v>22.605801</v>
      </c>
      <c r="M7290">
        <v>255.32393231121401</v>
      </c>
      <c r="N7290">
        <v>145.49221687246299</v>
      </c>
      <c r="O7290">
        <v>0.28867843540229998</v>
      </c>
      <c r="P7290">
        <v>17.649999999999999</v>
      </c>
      <c r="Q7290">
        <v>0</v>
      </c>
      <c r="R7290">
        <v>-1.01972123360542</v>
      </c>
      <c r="S7290">
        <v>269.47750528745598</v>
      </c>
    </row>
    <row r="7291" spans="1:20" x14ac:dyDescent="0.25">
      <c r="A7291">
        <v>3158</v>
      </c>
      <c r="B7291">
        <v>1499</v>
      </c>
      <c r="C7291">
        <v>298.96493163540498</v>
      </c>
      <c r="D7291">
        <v>0.14454890296415801</v>
      </c>
      <c r="E7291">
        <v>0</v>
      </c>
      <c r="F7291">
        <v>1.39262678477436E-2</v>
      </c>
      <c r="G7291">
        <v>486</v>
      </c>
      <c r="H7291">
        <v>4</v>
      </c>
      <c r="I7291">
        <v>266.11614885688903</v>
      </c>
      <c r="J7291">
        <v>268.51434073948599</v>
      </c>
      <c r="K7291">
        <v>-24.879869827074</v>
      </c>
      <c r="L7291">
        <v>-39.488300000000002</v>
      </c>
      <c r="M7291">
        <v>407.244722718503</v>
      </c>
      <c r="N7291">
        <v>238.11813689684101</v>
      </c>
      <c r="O7291">
        <v>5.3181325636666497</v>
      </c>
      <c r="P7291">
        <v>0.42</v>
      </c>
      <c r="Q7291">
        <v>0</v>
      </c>
      <c r="R7291">
        <v>9.0628986372372093</v>
      </c>
      <c r="S7291">
        <v>267.58198666738701</v>
      </c>
      <c r="T7291">
        <f>IF(AND(C7291&gt;=$V$3,B7291=$V$1,A7291&lt;=2004),1,0)</f>
        <v>0</v>
      </c>
    </row>
    <row r="7292" spans="1:20" hidden="1" x14ac:dyDescent="0.25">
      <c r="A7292">
        <v>3158</v>
      </c>
      <c r="B7292">
        <v>1513</v>
      </c>
      <c r="C7292">
        <v>299.18255517308899</v>
      </c>
      <c r="D7292">
        <v>0.150360985235484</v>
      </c>
      <c r="E7292">
        <v>0</v>
      </c>
      <c r="F7292">
        <v>-5.5058562989316303E-3</v>
      </c>
      <c r="G7292">
        <v>486</v>
      </c>
      <c r="H7292">
        <v>4</v>
      </c>
      <c r="I7292">
        <v>264.97342888005602</v>
      </c>
      <c r="J7292">
        <v>266.55940477939498</v>
      </c>
      <c r="K7292">
        <v>-24.879869827074</v>
      </c>
      <c r="L7292">
        <v>-37.064602000000001</v>
      </c>
      <c r="M7292">
        <v>408.55709468417598</v>
      </c>
      <c r="N7292">
        <v>239.854445651307</v>
      </c>
      <c r="O7292">
        <v>4.5620039868698701</v>
      </c>
      <c r="P7292">
        <v>0.19</v>
      </c>
      <c r="Q7292">
        <v>0</v>
      </c>
      <c r="R7292">
        <v>8.35694816179433</v>
      </c>
      <c r="S7292">
        <v>270.26061792440998</v>
      </c>
    </row>
    <row r="7293" spans="1:20" hidden="1" x14ac:dyDescent="0.25">
      <c r="A7293">
        <v>3158</v>
      </c>
      <c r="B7293">
        <v>3090</v>
      </c>
      <c r="C7293">
        <v>209.95173106608101</v>
      </c>
      <c r="D7293">
        <v>0.122039574833415</v>
      </c>
      <c r="E7293">
        <v>0</v>
      </c>
      <c r="F7293">
        <v>-0.20898507417335699</v>
      </c>
      <c r="G7293">
        <v>486</v>
      </c>
      <c r="H7293">
        <v>4</v>
      </c>
      <c r="I7293">
        <v>46.3439514812762</v>
      </c>
      <c r="J7293">
        <v>188.830018824419</v>
      </c>
      <c r="K7293">
        <v>-24.879869827074</v>
      </c>
      <c r="L7293">
        <v>47.642398999999997</v>
      </c>
      <c r="M7293">
        <v>99.646372891959899</v>
      </c>
      <c r="N7293">
        <v>57.285392838069697</v>
      </c>
      <c r="O7293">
        <v>0.71420275960632895</v>
      </c>
      <c r="P7293">
        <v>-5.34</v>
      </c>
      <c r="Q7293">
        <v>0</v>
      </c>
      <c r="R7293">
        <v>-9.7507234045958899</v>
      </c>
      <c r="S7293">
        <v>243.885162100927</v>
      </c>
    </row>
    <row r="7294" spans="1:20" hidden="1" x14ac:dyDescent="0.25">
      <c r="A7294">
        <v>3159</v>
      </c>
      <c r="B7294">
        <v>333</v>
      </c>
      <c r="C7294">
        <v>265.83175283955097</v>
      </c>
      <c r="D7294">
        <v>0.11154670341594</v>
      </c>
      <c r="E7294">
        <v>0</v>
      </c>
      <c r="F7294">
        <v>0.18235497026146499</v>
      </c>
      <c r="G7294">
        <v>487</v>
      </c>
      <c r="H7294">
        <v>4</v>
      </c>
      <c r="I7294">
        <v>135.78528875465</v>
      </c>
      <c r="J7294">
        <v>249.74006218875201</v>
      </c>
      <c r="K7294">
        <v>-24.944853180460299</v>
      </c>
      <c r="L7294">
        <v>22.605801</v>
      </c>
      <c r="M7294">
        <v>255.09921696783601</v>
      </c>
      <c r="N7294">
        <v>145.38317152948801</v>
      </c>
      <c r="O7294">
        <v>0.27185273184147202</v>
      </c>
      <c r="P7294">
        <v>17.57</v>
      </c>
      <c r="Q7294">
        <v>0</v>
      </c>
      <c r="R7294">
        <v>-1.0317960573327001</v>
      </c>
      <c r="S7294">
        <v>269.46067044686998</v>
      </c>
    </row>
    <row r="7295" spans="1:20" x14ac:dyDescent="0.25">
      <c r="A7295">
        <v>3159</v>
      </c>
      <c r="B7295">
        <v>1499</v>
      </c>
      <c r="C7295">
        <v>299.04858706366599</v>
      </c>
      <c r="D7295">
        <v>0.14474674262495699</v>
      </c>
      <c r="E7295">
        <v>0</v>
      </c>
      <c r="F7295">
        <v>-2.9098354631837901E-2</v>
      </c>
      <c r="G7295">
        <v>487</v>
      </c>
      <c r="H7295">
        <v>4</v>
      </c>
      <c r="I7295">
        <v>266.16430601573001</v>
      </c>
      <c r="J7295">
        <v>268.59799616774802</v>
      </c>
      <c r="K7295">
        <v>-24.944853180460299</v>
      </c>
      <c r="L7295">
        <v>-39.488300000000002</v>
      </c>
      <c r="M7295">
        <v>407.69486516033999</v>
      </c>
      <c r="N7295">
        <v>238.414663096163</v>
      </c>
      <c r="O7295">
        <v>5.3204216731758001</v>
      </c>
      <c r="P7295">
        <v>0.55000000000000004</v>
      </c>
      <c r="Q7295">
        <v>0</v>
      </c>
      <c r="R7295">
        <v>9.0440762850905205</v>
      </c>
      <c r="S7295">
        <v>267.729550307919</v>
      </c>
      <c r="T7295">
        <f>IF(AND(C7295&gt;=$V$3,B7295=$V$1,A7295&lt;=2004),1,0)</f>
        <v>0</v>
      </c>
    </row>
    <row r="7296" spans="1:20" hidden="1" x14ac:dyDescent="0.25">
      <c r="A7296">
        <v>3159</v>
      </c>
      <c r="B7296">
        <v>1513</v>
      </c>
      <c r="C7296">
        <v>299.242984204793</v>
      </c>
      <c r="D7296">
        <v>0.15056677971545801</v>
      </c>
      <c r="E7296">
        <v>0</v>
      </c>
      <c r="F7296">
        <v>-1.9864219976700001E-2</v>
      </c>
      <c r="G7296">
        <v>487</v>
      </c>
      <c r="H7296">
        <v>4</v>
      </c>
      <c r="I7296">
        <v>264.99728140599098</v>
      </c>
      <c r="J7296">
        <v>266.619833811099</v>
      </c>
      <c r="K7296">
        <v>-24.944853180460299</v>
      </c>
      <c r="L7296">
        <v>-37.064602000000001</v>
      </c>
      <c r="M7296">
        <v>408.88324430280699</v>
      </c>
      <c r="N7296">
        <v>240.07980508049101</v>
      </c>
      <c r="O7296">
        <v>4.5649091786828899</v>
      </c>
      <c r="P7296">
        <v>0.27</v>
      </c>
      <c r="Q7296">
        <v>0</v>
      </c>
      <c r="R7296">
        <v>8.3348521643278008</v>
      </c>
      <c r="S7296">
        <v>270.396609825616</v>
      </c>
    </row>
    <row r="7297" spans="1:20" hidden="1" x14ac:dyDescent="0.25">
      <c r="A7297">
        <v>3159</v>
      </c>
      <c r="B7297">
        <v>3090</v>
      </c>
      <c r="C7297">
        <v>209.69422969644501</v>
      </c>
      <c r="D7297">
        <v>0.12220660666550701</v>
      </c>
      <c r="E7297">
        <v>0</v>
      </c>
      <c r="F7297" s="3">
        <v>-3.3095831136975502E-4</v>
      </c>
      <c r="G7297">
        <v>487</v>
      </c>
      <c r="H7297">
        <v>4</v>
      </c>
      <c r="I7297">
        <v>46.0578393888524</v>
      </c>
      <c r="J7297">
        <v>188.572517454783</v>
      </c>
      <c r="K7297">
        <v>-24.944853180460299</v>
      </c>
      <c r="L7297">
        <v>47.642398999999997</v>
      </c>
      <c r="M7297">
        <v>99.158987859598199</v>
      </c>
      <c r="N7297">
        <v>57.012835941150499</v>
      </c>
      <c r="O7297">
        <v>0.71910337479491104</v>
      </c>
      <c r="P7297">
        <v>-5.4</v>
      </c>
      <c r="Q7297">
        <v>0</v>
      </c>
      <c r="R7297">
        <v>-9.7790866729292194</v>
      </c>
      <c r="S7297">
        <v>243.72560599093299</v>
      </c>
    </row>
    <row r="7298" spans="1:20" hidden="1" x14ac:dyDescent="0.25">
      <c r="A7298">
        <v>3160</v>
      </c>
      <c r="B7298">
        <v>333</v>
      </c>
      <c r="C7298">
        <v>265.76798632422498</v>
      </c>
      <c r="D7298">
        <v>0.111694504870998</v>
      </c>
      <c r="E7298">
        <v>0</v>
      </c>
      <c r="F7298">
        <v>-4.3811510950772403E-2</v>
      </c>
      <c r="G7298">
        <v>488</v>
      </c>
      <c r="H7298">
        <v>4</v>
      </c>
      <c r="I7298">
        <v>135.78528875465</v>
      </c>
      <c r="J7298">
        <v>249.67629567342601</v>
      </c>
      <c r="K7298">
        <v>-24.944853180460299</v>
      </c>
      <c r="L7298">
        <v>22.605801</v>
      </c>
      <c r="M7298">
        <v>254.848255921755</v>
      </c>
      <c r="N7298">
        <v>145.25853694322399</v>
      </c>
      <c r="O7298">
        <v>0.25533626757091998</v>
      </c>
      <c r="P7298">
        <v>17.489999999999998</v>
      </c>
      <c r="Q7298">
        <v>0</v>
      </c>
      <c r="R7298">
        <v>-1.04579757273746</v>
      </c>
      <c r="S7298">
        <v>269.44360715679699</v>
      </c>
    </row>
    <row r="7299" spans="1:20" x14ac:dyDescent="0.25">
      <c r="A7299">
        <v>3160</v>
      </c>
      <c r="B7299">
        <v>1499</v>
      </c>
      <c r="C7299">
        <v>299.132367944549</v>
      </c>
      <c r="D7299">
        <v>0.144938534748971</v>
      </c>
      <c r="E7299">
        <v>0</v>
      </c>
      <c r="F7299">
        <v>-3.3240367775064701E-3</v>
      </c>
      <c r="G7299">
        <v>488</v>
      </c>
      <c r="H7299">
        <v>4</v>
      </c>
      <c r="I7299">
        <v>266.16430601573001</v>
      </c>
      <c r="J7299">
        <v>268.68177704863001</v>
      </c>
      <c r="K7299">
        <v>-24.944853180460299</v>
      </c>
      <c r="L7299">
        <v>-39.488300000000002</v>
      </c>
      <c r="M7299">
        <v>408.15137631210399</v>
      </c>
      <c r="N7299">
        <v>238.71393959481199</v>
      </c>
      <c r="O7299">
        <v>5.3225630109817201</v>
      </c>
      <c r="P7299">
        <v>0.69</v>
      </c>
      <c r="Q7299">
        <v>0</v>
      </c>
      <c r="R7299">
        <v>9.0256589330030099</v>
      </c>
      <c r="S7299">
        <v>267.87681344993302</v>
      </c>
      <c r="T7299">
        <f>IF(AND(C7299&gt;=$V$3,B7299=$V$1,A7299&lt;=2004),1,0)</f>
        <v>0</v>
      </c>
    </row>
    <row r="7300" spans="1:20" hidden="1" x14ac:dyDescent="0.25">
      <c r="A7300">
        <v>3160</v>
      </c>
      <c r="B7300">
        <v>1513</v>
      </c>
      <c r="C7300">
        <v>299.30422083853</v>
      </c>
      <c r="D7300">
        <v>0.15076628349677901</v>
      </c>
      <c r="E7300">
        <v>0</v>
      </c>
      <c r="F7300">
        <v>-2.1397744418367198E-2</v>
      </c>
      <c r="G7300">
        <v>488</v>
      </c>
      <c r="H7300">
        <v>4</v>
      </c>
      <c r="I7300">
        <v>264.99728140599098</v>
      </c>
      <c r="J7300">
        <v>266.681070444836</v>
      </c>
      <c r="K7300">
        <v>-24.944853180460299</v>
      </c>
      <c r="L7300">
        <v>-37.064602000000001</v>
      </c>
      <c r="M7300">
        <v>409.213690113106</v>
      </c>
      <c r="N7300">
        <v>240.30667597751599</v>
      </c>
      <c r="O7300">
        <v>4.5681057934706102</v>
      </c>
      <c r="P7300">
        <v>0.37</v>
      </c>
      <c r="Q7300">
        <v>0</v>
      </c>
      <c r="R7300">
        <v>8.3130761214229807</v>
      </c>
      <c r="S7300">
        <v>270.53224642772199</v>
      </c>
    </row>
    <row r="7301" spans="1:20" hidden="1" x14ac:dyDescent="0.25">
      <c r="A7301">
        <v>3160</v>
      </c>
      <c r="B7301">
        <v>3090</v>
      </c>
      <c r="C7301">
        <v>209.44415813907801</v>
      </c>
      <c r="D7301">
        <v>0.122368532690479</v>
      </c>
      <c r="E7301">
        <v>0</v>
      </c>
      <c r="F7301">
        <v>-0.19685269152705701</v>
      </c>
      <c r="G7301">
        <v>488</v>
      </c>
      <c r="H7301">
        <v>4</v>
      </c>
      <c r="I7301">
        <v>46.0578393888524</v>
      </c>
      <c r="J7301">
        <v>188.322445897416</v>
      </c>
      <c r="K7301">
        <v>-24.944853180460299</v>
      </c>
      <c r="L7301">
        <v>47.642398999999997</v>
      </c>
      <c r="M7301">
        <v>98.673416459616803</v>
      </c>
      <c r="N7301">
        <v>56.741008323770103</v>
      </c>
      <c r="O7301">
        <v>0.72398598434512196</v>
      </c>
      <c r="P7301">
        <v>-5.45</v>
      </c>
      <c r="Q7301">
        <v>0</v>
      </c>
      <c r="R7301">
        <v>-9.8073129723051107</v>
      </c>
      <c r="S7301">
        <v>243.56558933910401</v>
      </c>
    </row>
    <row r="7302" spans="1:20" hidden="1" x14ac:dyDescent="0.25">
      <c r="A7302">
        <v>3161</v>
      </c>
      <c r="B7302">
        <v>333</v>
      </c>
      <c r="C7302">
        <v>265.69737687863699</v>
      </c>
      <c r="D7302">
        <v>0.111835255543385</v>
      </c>
      <c r="E7302">
        <v>0</v>
      </c>
      <c r="F7302">
        <v>0.181303049470283</v>
      </c>
      <c r="G7302">
        <v>489</v>
      </c>
      <c r="H7302">
        <v>4</v>
      </c>
      <c r="I7302">
        <v>135.48053169778601</v>
      </c>
      <c r="J7302">
        <v>249.60568622783899</v>
      </c>
      <c r="K7302">
        <v>-25.0022380899217</v>
      </c>
      <c r="L7302">
        <v>22.605801</v>
      </c>
      <c r="M7302">
        <v>254.603816516281</v>
      </c>
      <c r="N7302">
        <v>145.136692959106</v>
      </c>
      <c r="O7302">
        <v>0.23797547269788399</v>
      </c>
      <c r="P7302">
        <v>17.39</v>
      </c>
      <c r="Q7302">
        <v>0</v>
      </c>
      <c r="R7302">
        <v>-1.0592567153507799</v>
      </c>
      <c r="S7302">
        <v>269.42632426662198</v>
      </c>
    </row>
    <row r="7303" spans="1:20" x14ac:dyDescent="0.25">
      <c r="A7303">
        <v>3161</v>
      </c>
      <c r="B7303">
        <v>1499</v>
      </c>
      <c r="C7303">
        <v>299.21675203574603</v>
      </c>
      <c r="D7303">
        <v>0.14512117754097101</v>
      </c>
      <c r="E7303">
        <v>0</v>
      </c>
      <c r="F7303">
        <v>-1.5982328182545299E-2</v>
      </c>
      <c r="G7303">
        <v>489</v>
      </c>
      <c r="H7303">
        <v>4</v>
      </c>
      <c r="I7303">
        <v>266.17145089488599</v>
      </c>
      <c r="J7303">
        <v>268.766161139828</v>
      </c>
      <c r="K7303">
        <v>-25.0022380899217</v>
      </c>
      <c r="L7303">
        <v>-39.488300000000002</v>
      </c>
      <c r="M7303">
        <v>408.60895619887998</v>
      </c>
      <c r="N7303">
        <v>239.012344357546</v>
      </c>
      <c r="O7303">
        <v>5.3247370366609204</v>
      </c>
      <c r="P7303">
        <v>0.84</v>
      </c>
      <c r="Q7303">
        <v>0</v>
      </c>
      <c r="R7303">
        <v>9.0073643334042508</v>
      </c>
      <c r="S7303">
        <v>268.023778096265</v>
      </c>
      <c r="T7303">
        <f>IF(AND(C7303&gt;=$V$3,B7303=$V$1,A7303&lt;=2004),1,0)</f>
        <v>0</v>
      </c>
    </row>
    <row r="7304" spans="1:20" hidden="1" x14ac:dyDescent="0.25">
      <c r="A7304">
        <v>3161</v>
      </c>
      <c r="B7304">
        <v>1513</v>
      </c>
      <c r="C7304">
        <v>299.365744013182</v>
      </c>
      <c r="D7304">
        <v>0.150956270065948</v>
      </c>
      <c r="E7304">
        <v>0</v>
      </c>
      <c r="F7304">
        <v>-7.5920834672711301E-3</v>
      </c>
      <c r="G7304">
        <v>489</v>
      </c>
      <c r="H7304">
        <v>4</v>
      </c>
      <c r="I7304">
        <v>264.98311283228497</v>
      </c>
      <c r="J7304">
        <v>266.74259361948799</v>
      </c>
      <c r="K7304">
        <v>-25.0022380899217</v>
      </c>
      <c r="L7304">
        <v>-37.064602000000001</v>
      </c>
      <c r="M7304">
        <v>409.54875644044802</v>
      </c>
      <c r="N7304">
        <v>240.53471904652</v>
      </c>
      <c r="O7304">
        <v>4.5705783488714999</v>
      </c>
      <c r="P7304">
        <v>0.47</v>
      </c>
      <c r="Q7304">
        <v>0</v>
      </c>
      <c r="R7304">
        <v>8.2916352085252605</v>
      </c>
      <c r="S7304">
        <v>270.66753319872703</v>
      </c>
    </row>
    <row r="7305" spans="1:20" hidden="1" x14ac:dyDescent="0.25">
      <c r="A7305">
        <v>3161</v>
      </c>
      <c r="B7305">
        <v>3090</v>
      </c>
      <c r="C7305">
        <v>209.19432995306599</v>
      </c>
      <c r="D7305">
        <v>0.12252273412836601</v>
      </c>
      <c r="E7305">
        <v>0</v>
      </c>
      <c r="F7305">
        <v>-6.4477902896093999E-3</v>
      </c>
      <c r="G7305">
        <v>489</v>
      </c>
      <c r="H7305">
        <v>4</v>
      </c>
      <c r="I7305">
        <v>45.799640227134702</v>
      </c>
      <c r="J7305">
        <v>188.07261771140401</v>
      </c>
      <c r="K7305">
        <v>-25.0022380899217</v>
      </c>
      <c r="L7305">
        <v>47.642398999999997</v>
      </c>
      <c r="M7305">
        <v>98.203564524831805</v>
      </c>
      <c r="N7305">
        <v>56.477793616059998</v>
      </c>
      <c r="O7305">
        <v>0.72728732530583395</v>
      </c>
      <c r="P7305">
        <v>-5.51</v>
      </c>
      <c r="Q7305">
        <v>0</v>
      </c>
      <c r="R7305">
        <v>-9.8332653944364399</v>
      </c>
      <c r="S7305">
        <v>243.40514924614399</v>
      </c>
    </row>
    <row r="7306" spans="1:20" hidden="1" x14ac:dyDescent="0.25">
      <c r="A7306">
        <v>3162</v>
      </c>
      <c r="B7306">
        <v>333</v>
      </c>
      <c r="C7306">
        <v>265.62094907455599</v>
      </c>
      <c r="D7306">
        <v>0.111971611409317</v>
      </c>
      <c r="E7306">
        <v>0</v>
      </c>
      <c r="F7306">
        <v>0.154157103183137</v>
      </c>
      <c r="G7306">
        <v>490</v>
      </c>
      <c r="H7306">
        <v>4</v>
      </c>
      <c r="I7306">
        <v>135.19613012537499</v>
      </c>
      <c r="J7306">
        <v>249.529258423757</v>
      </c>
      <c r="K7306">
        <v>-25.0520070754588</v>
      </c>
      <c r="L7306">
        <v>22.605801</v>
      </c>
      <c r="M7306">
        <v>254.333350965363</v>
      </c>
      <c r="N7306">
        <v>144.99941880754099</v>
      </c>
      <c r="O7306">
        <v>0.22189761878018999</v>
      </c>
      <c r="P7306">
        <v>17.29</v>
      </c>
      <c r="Q7306">
        <v>0</v>
      </c>
      <c r="R7306">
        <v>-1.0746245986280001</v>
      </c>
      <c r="S7306">
        <v>269.408790633227</v>
      </c>
    </row>
    <row r="7307" spans="1:20" x14ac:dyDescent="0.25">
      <c r="A7307">
        <v>3162</v>
      </c>
      <c r="B7307">
        <v>1499</v>
      </c>
      <c r="C7307">
        <v>299.300984681545</v>
      </c>
      <c r="D7307">
        <v>0.14529811748475299</v>
      </c>
      <c r="E7307">
        <v>0</v>
      </c>
      <c r="F7307">
        <v>4.0124484895294101E-3</v>
      </c>
      <c r="G7307">
        <v>490</v>
      </c>
      <c r="H7307">
        <v>4</v>
      </c>
      <c r="I7307">
        <v>266.13760915511699</v>
      </c>
      <c r="J7307">
        <v>268.85039378562698</v>
      </c>
      <c r="K7307">
        <v>-25.0520070754588</v>
      </c>
      <c r="L7307">
        <v>-39.488300000000002</v>
      </c>
      <c r="M7307">
        <v>409.07021939762501</v>
      </c>
      <c r="N7307">
        <v>239.31198657742601</v>
      </c>
      <c r="O7307">
        <v>5.3265194667951299</v>
      </c>
      <c r="P7307">
        <v>1</v>
      </c>
      <c r="Q7307">
        <v>0</v>
      </c>
      <c r="R7307">
        <v>8.9893295914393097</v>
      </c>
      <c r="S7307">
        <v>268.17044848676602</v>
      </c>
      <c r="T7307">
        <f>IF(AND(C7307&gt;=$V$3,B7307=$V$1,A7307&lt;=2004),1,0)</f>
        <v>0</v>
      </c>
    </row>
    <row r="7308" spans="1:20" hidden="1" x14ac:dyDescent="0.25">
      <c r="A7308">
        <v>3162</v>
      </c>
      <c r="B7308">
        <v>1513</v>
      </c>
      <c r="C7308">
        <v>299.427302847519</v>
      </c>
      <c r="D7308">
        <v>0.151140324484411</v>
      </c>
      <c r="E7308">
        <v>0</v>
      </c>
      <c r="F7308" s="3">
        <v>-9.4491313108946396E-4</v>
      </c>
      <c r="G7308">
        <v>490</v>
      </c>
      <c r="H7308">
        <v>4</v>
      </c>
      <c r="I7308">
        <v>264.93096573038702</v>
      </c>
      <c r="J7308">
        <v>266.804152453825</v>
      </c>
      <c r="K7308">
        <v>-25.0520070754588</v>
      </c>
      <c r="L7308">
        <v>-37.064602000000001</v>
      </c>
      <c r="M7308">
        <v>409.88559779337498</v>
      </c>
      <c r="N7308">
        <v>240.76285395150799</v>
      </c>
      <c r="O7308">
        <v>4.5731937251755799</v>
      </c>
      <c r="P7308">
        <v>0.59</v>
      </c>
      <c r="Q7308">
        <v>0</v>
      </c>
      <c r="R7308">
        <v>8.2703776881377191</v>
      </c>
      <c r="S7308">
        <v>270.80247313087301</v>
      </c>
    </row>
    <row r="7309" spans="1:20" hidden="1" x14ac:dyDescent="0.25">
      <c r="A7309">
        <v>3162</v>
      </c>
      <c r="B7309">
        <v>3090</v>
      </c>
      <c r="C7309">
        <v>208.945755209564</v>
      </c>
      <c r="D7309">
        <v>0.122672120772383</v>
      </c>
      <c r="E7309">
        <v>0</v>
      </c>
      <c r="F7309">
        <v>-3.32096644142598E-2</v>
      </c>
      <c r="G7309">
        <v>490</v>
      </c>
      <c r="H7309">
        <v>4</v>
      </c>
      <c r="I7309">
        <v>45.569323320386196</v>
      </c>
      <c r="J7309">
        <v>187.82404296790199</v>
      </c>
      <c r="K7309">
        <v>-25.0520070754588</v>
      </c>
      <c r="L7309">
        <v>47.642398999999997</v>
      </c>
      <c r="M7309">
        <v>97.735847369622604</v>
      </c>
      <c r="N7309">
        <v>56.215518230634999</v>
      </c>
      <c r="O7309">
        <v>0.730440432838243</v>
      </c>
      <c r="P7309">
        <v>-5.56</v>
      </c>
      <c r="Q7309">
        <v>0</v>
      </c>
      <c r="R7309">
        <v>-9.8590256515876291</v>
      </c>
      <c r="S7309">
        <v>243.24428884742699</v>
      </c>
    </row>
    <row r="7310" spans="1:20" hidden="1" x14ac:dyDescent="0.25">
      <c r="A7310">
        <v>3163</v>
      </c>
      <c r="B7310">
        <v>333</v>
      </c>
      <c r="C7310">
        <v>265.54615751763998</v>
      </c>
      <c r="D7310">
        <v>0.112099509197265</v>
      </c>
      <c r="E7310">
        <v>0</v>
      </c>
      <c r="F7310">
        <v>-4.3352174605404997E-2</v>
      </c>
      <c r="G7310">
        <v>491</v>
      </c>
      <c r="H7310">
        <v>4</v>
      </c>
      <c r="I7310">
        <v>135.19613012537499</v>
      </c>
      <c r="J7310">
        <v>249.45446686684099</v>
      </c>
      <c r="K7310">
        <v>-25.0520070754588</v>
      </c>
      <c r="L7310">
        <v>22.605801</v>
      </c>
      <c r="M7310">
        <v>254.04084143005099</v>
      </c>
      <c r="N7310">
        <v>144.848480331795</v>
      </c>
      <c r="O7310">
        <v>0.206706350475518</v>
      </c>
      <c r="P7310">
        <v>17.190000000000001</v>
      </c>
      <c r="Q7310">
        <v>0</v>
      </c>
      <c r="R7310">
        <v>-1.0915969819712601</v>
      </c>
      <c r="S7310">
        <v>269.39098007750198</v>
      </c>
    </row>
    <row r="7311" spans="1:20" x14ac:dyDescent="0.25">
      <c r="A7311">
        <v>3163</v>
      </c>
      <c r="B7311">
        <v>1499</v>
      </c>
      <c r="C7311">
        <v>299.38545120765099</v>
      </c>
      <c r="D7311">
        <v>0.145464081942935</v>
      </c>
      <c r="E7311">
        <v>0</v>
      </c>
      <c r="F7311">
        <v>-6.1968354167110098E-3</v>
      </c>
      <c r="G7311">
        <v>491</v>
      </c>
      <c r="H7311">
        <v>4</v>
      </c>
      <c r="I7311">
        <v>266.13760915511699</v>
      </c>
      <c r="J7311">
        <v>268.934860311732</v>
      </c>
      <c r="K7311">
        <v>-25.0520070754588</v>
      </c>
      <c r="L7311">
        <v>-39.488300000000002</v>
      </c>
      <c r="M7311">
        <v>409.53104412660298</v>
      </c>
      <c r="N7311">
        <v>239.6095655787</v>
      </c>
      <c r="O7311">
        <v>5.3279684436944699</v>
      </c>
      <c r="P7311">
        <v>1.1499999999999999</v>
      </c>
      <c r="Q7311">
        <v>0</v>
      </c>
      <c r="R7311">
        <v>8.9713360052183297</v>
      </c>
      <c r="S7311">
        <v>268.31682529293499</v>
      </c>
      <c r="T7311">
        <f>IF(AND(C7311&gt;=$V$3,B7311=$V$1,A7311&lt;=2004),1,0)</f>
        <v>0</v>
      </c>
    </row>
    <row r="7312" spans="1:20" hidden="1" x14ac:dyDescent="0.25">
      <c r="A7312">
        <v>3163</v>
      </c>
      <c r="B7312">
        <v>1513</v>
      </c>
      <c r="C7312">
        <v>299.489678499923</v>
      </c>
      <c r="D7312">
        <v>0.15131296211039499</v>
      </c>
      <c r="E7312">
        <v>0</v>
      </c>
      <c r="F7312">
        <v>-2.16419171158506E-2</v>
      </c>
      <c r="G7312">
        <v>491</v>
      </c>
      <c r="H7312">
        <v>4</v>
      </c>
      <c r="I7312">
        <v>264.93096573038702</v>
      </c>
      <c r="J7312">
        <v>266.866528106229</v>
      </c>
      <c r="K7312">
        <v>-25.0520070754588</v>
      </c>
      <c r="L7312">
        <v>-37.064602000000001</v>
      </c>
      <c r="M7312">
        <v>410.22284230346702</v>
      </c>
      <c r="N7312">
        <v>240.98937239325201</v>
      </c>
      <c r="O7312">
        <v>4.5744144203790897</v>
      </c>
      <c r="P7312">
        <v>0.7</v>
      </c>
      <c r="Q7312">
        <v>0</v>
      </c>
      <c r="R7312">
        <v>8.2492303978768895</v>
      </c>
      <c r="S7312">
        <v>270.93706802268201</v>
      </c>
    </row>
    <row r="7313" spans="1:20" hidden="1" x14ac:dyDescent="0.25">
      <c r="A7313">
        <v>3163</v>
      </c>
      <c r="B7313">
        <v>3090</v>
      </c>
      <c r="C7313">
        <v>208.703998435774</v>
      </c>
      <c r="D7313">
        <v>0.122812241046551</v>
      </c>
      <c r="E7313">
        <v>0</v>
      </c>
      <c r="F7313">
        <v>-0.18064199512780901</v>
      </c>
      <c r="G7313">
        <v>491</v>
      </c>
      <c r="H7313">
        <v>4</v>
      </c>
      <c r="I7313">
        <v>45.569323320386196</v>
      </c>
      <c r="J7313">
        <v>187.58228619411199</v>
      </c>
      <c r="K7313">
        <v>-25.0520070754588</v>
      </c>
      <c r="L7313">
        <v>47.642398999999997</v>
      </c>
      <c r="M7313">
        <v>97.272136993510699</v>
      </c>
      <c r="N7313">
        <v>55.955064295644299</v>
      </c>
      <c r="O7313">
        <v>0.73254807789356802</v>
      </c>
      <c r="P7313">
        <v>-5.61</v>
      </c>
      <c r="Q7313">
        <v>0</v>
      </c>
      <c r="R7313">
        <v>-9.8843035605389797</v>
      </c>
      <c r="S7313">
        <v>243.083016012972</v>
      </c>
    </row>
    <row r="7314" spans="1:20" hidden="1" x14ac:dyDescent="0.25">
      <c r="A7314">
        <v>3164</v>
      </c>
      <c r="B7314">
        <v>333</v>
      </c>
      <c r="C7314">
        <v>265.465985126639</v>
      </c>
      <c r="D7314">
        <v>0.112230296190344</v>
      </c>
      <c r="E7314">
        <v>0</v>
      </c>
      <c r="F7314">
        <v>0.142564936925692</v>
      </c>
      <c r="G7314">
        <v>492</v>
      </c>
      <c r="H7314">
        <v>4</v>
      </c>
      <c r="I7314">
        <v>134.932186239874</v>
      </c>
      <c r="J7314">
        <v>249.37429447584</v>
      </c>
      <c r="K7314">
        <v>-25.0941449769564</v>
      </c>
      <c r="L7314">
        <v>22.605801</v>
      </c>
      <c r="M7314">
        <v>253.75483858637199</v>
      </c>
      <c r="N7314">
        <v>144.70156099885401</v>
      </c>
      <c r="O7314">
        <v>0.191850040000519</v>
      </c>
      <c r="P7314">
        <v>17.079999999999998</v>
      </c>
      <c r="Q7314">
        <v>0</v>
      </c>
      <c r="R7314">
        <v>-1.10801801964307</v>
      </c>
      <c r="S7314">
        <v>269.372901595234</v>
      </c>
    </row>
    <row r="7315" spans="1:20" x14ac:dyDescent="0.25">
      <c r="A7315">
        <v>3164</v>
      </c>
      <c r="B7315">
        <v>1499</v>
      </c>
      <c r="C7315">
        <v>299.46907780073798</v>
      </c>
      <c r="D7315">
        <v>0.14563379553057301</v>
      </c>
      <c r="E7315">
        <v>0</v>
      </c>
      <c r="F7315">
        <v>2.2254091961091401E-2</v>
      </c>
      <c r="G7315">
        <v>492</v>
      </c>
      <c r="H7315">
        <v>4</v>
      </c>
      <c r="I7315">
        <v>266.06283042755302</v>
      </c>
      <c r="J7315">
        <v>269.01848690481899</v>
      </c>
      <c r="K7315">
        <v>-25.0941449769564</v>
      </c>
      <c r="L7315">
        <v>-39.488300000000002</v>
      </c>
      <c r="M7315">
        <v>409.99353923974297</v>
      </c>
      <c r="N7315">
        <v>239.90879648399701</v>
      </c>
      <c r="O7315">
        <v>5.3302105204179098</v>
      </c>
      <c r="P7315">
        <v>1.32</v>
      </c>
      <c r="Q7315">
        <v>0</v>
      </c>
      <c r="R7315">
        <v>8.9534944260961993</v>
      </c>
      <c r="S7315">
        <v>268.46291099492998</v>
      </c>
      <c r="T7315">
        <f>IF(AND(C7315&gt;=$V$3,B7315=$V$1,A7315&lt;=2004),1,0)</f>
        <v>0</v>
      </c>
    </row>
    <row r="7316" spans="1:20" hidden="1" x14ac:dyDescent="0.25">
      <c r="A7316">
        <v>3164</v>
      </c>
      <c r="B7316">
        <v>1513</v>
      </c>
      <c r="C7316">
        <v>299.550965162056</v>
      </c>
      <c r="D7316">
        <v>0.151489499612388</v>
      </c>
      <c r="E7316">
        <v>0</v>
      </c>
      <c r="F7316">
        <v>2.88530066607375E-2</v>
      </c>
      <c r="G7316">
        <v>492</v>
      </c>
      <c r="H7316">
        <v>4</v>
      </c>
      <c r="I7316">
        <v>264.84090303178698</v>
      </c>
      <c r="J7316">
        <v>266.927814768362</v>
      </c>
      <c r="K7316">
        <v>-25.0941449769564</v>
      </c>
      <c r="L7316">
        <v>-37.064602000000001</v>
      </c>
      <c r="M7316">
        <v>410.56477390242998</v>
      </c>
      <c r="N7316">
        <v>241.21931208947001</v>
      </c>
      <c r="O7316">
        <v>4.5758445016662197</v>
      </c>
      <c r="P7316">
        <v>0.82</v>
      </c>
      <c r="Q7316">
        <v>0</v>
      </c>
      <c r="R7316">
        <v>8.2284179371250907</v>
      </c>
      <c r="S7316">
        <v>271.071323337249</v>
      </c>
    </row>
    <row r="7317" spans="1:20" hidden="1" x14ac:dyDescent="0.25">
      <c r="A7317">
        <v>3164</v>
      </c>
      <c r="B7317">
        <v>3090</v>
      </c>
      <c r="C7317">
        <v>208.46329958914501</v>
      </c>
      <c r="D7317">
        <v>0.12295552663125001</v>
      </c>
      <c r="E7317">
        <v>0</v>
      </c>
      <c r="F7317">
        <v>-2.8029506187921799E-2</v>
      </c>
      <c r="G7317">
        <v>492</v>
      </c>
      <c r="H7317">
        <v>4</v>
      </c>
      <c r="I7317">
        <v>45.366850233602797</v>
      </c>
      <c r="J7317">
        <v>187.341587347483</v>
      </c>
      <c r="K7317">
        <v>-25.0941449769564</v>
      </c>
      <c r="L7317">
        <v>47.642398999999997</v>
      </c>
      <c r="M7317">
        <v>96.822730093555407</v>
      </c>
      <c r="N7317">
        <v>55.702915629387803</v>
      </c>
      <c r="O7317">
        <v>0.73299809494666401</v>
      </c>
      <c r="P7317">
        <v>-5.67</v>
      </c>
      <c r="Q7317">
        <v>0</v>
      </c>
      <c r="R7317">
        <v>-9.9074977791766496</v>
      </c>
      <c r="S7317">
        <v>242.921364740386</v>
      </c>
    </row>
    <row r="7318" spans="1:20" hidden="1" x14ac:dyDescent="0.25">
      <c r="A7318">
        <v>3165</v>
      </c>
      <c r="B7318">
        <v>333</v>
      </c>
      <c r="C7318">
        <v>265.38741384176302</v>
      </c>
      <c r="D7318">
        <v>0.11236402897070701</v>
      </c>
      <c r="E7318">
        <v>0</v>
      </c>
      <c r="F7318">
        <v>-4.2421110417865497E-2</v>
      </c>
      <c r="G7318">
        <v>493</v>
      </c>
      <c r="H7318">
        <v>4</v>
      </c>
      <c r="I7318">
        <v>134.932186239874</v>
      </c>
      <c r="J7318">
        <v>249.295723190964</v>
      </c>
      <c r="K7318">
        <v>-25.0941449769564</v>
      </c>
      <c r="L7318">
        <v>22.605801</v>
      </c>
      <c r="M7318">
        <v>253.448527685378</v>
      </c>
      <c r="N7318">
        <v>144.54337445442499</v>
      </c>
      <c r="O7318">
        <v>0.178252295807102</v>
      </c>
      <c r="P7318">
        <v>16.97</v>
      </c>
      <c r="Q7318">
        <v>0</v>
      </c>
      <c r="R7318">
        <v>-1.1259125176893401</v>
      </c>
      <c r="S7318">
        <v>269.35453114536199</v>
      </c>
    </row>
    <row r="7319" spans="1:20" x14ac:dyDescent="0.25">
      <c r="A7319">
        <v>3165</v>
      </c>
      <c r="B7319">
        <v>1499</v>
      </c>
      <c r="C7319">
        <v>299.55379468801999</v>
      </c>
      <c r="D7319">
        <v>0.145807331670566</v>
      </c>
      <c r="E7319">
        <v>0</v>
      </c>
      <c r="F7319">
        <v>-2.8887724987752599E-2</v>
      </c>
      <c r="G7319">
        <v>493</v>
      </c>
      <c r="H7319">
        <v>4</v>
      </c>
      <c r="I7319">
        <v>266.06283042755302</v>
      </c>
      <c r="J7319">
        <v>269.103203792101</v>
      </c>
      <c r="K7319">
        <v>-25.0941449769564</v>
      </c>
      <c r="L7319">
        <v>-39.488300000000002</v>
      </c>
      <c r="M7319">
        <v>410.45182111146102</v>
      </c>
      <c r="N7319">
        <v>240.20624945844099</v>
      </c>
      <c r="O7319">
        <v>5.3319273996279</v>
      </c>
      <c r="P7319">
        <v>1.49</v>
      </c>
      <c r="Q7319">
        <v>0</v>
      </c>
      <c r="R7319">
        <v>8.93549468304359</v>
      </c>
      <c r="S7319">
        <v>268.60870301213799</v>
      </c>
      <c r="T7319">
        <f>IF(AND(C7319&gt;=$V$3,B7319=$V$1,A7319&lt;=2004),1,0)</f>
        <v>0</v>
      </c>
    </row>
    <row r="7320" spans="1:20" hidden="1" x14ac:dyDescent="0.25">
      <c r="A7320">
        <v>3165</v>
      </c>
      <c r="B7320">
        <v>1513</v>
      </c>
      <c r="C7320">
        <v>299.61388607050799</v>
      </c>
      <c r="D7320">
        <v>0.15167001336550701</v>
      </c>
      <c r="E7320">
        <v>0</v>
      </c>
      <c r="F7320">
        <v>-4.3299916429752699E-2</v>
      </c>
      <c r="G7320">
        <v>493</v>
      </c>
      <c r="H7320">
        <v>4</v>
      </c>
      <c r="I7320">
        <v>264.84090303178698</v>
      </c>
      <c r="J7320">
        <v>266.99073567681302</v>
      </c>
      <c r="K7320">
        <v>-25.0941449769564</v>
      </c>
      <c r="L7320">
        <v>-37.064602000000001</v>
      </c>
      <c r="M7320">
        <v>410.90094400912102</v>
      </c>
      <c r="N7320">
        <v>241.44654711473501</v>
      </c>
      <c r="O7320">
        <v>4.5770510696005902</v>
      </c>
      <c r="P7320">
        <v>0.95</v>
      </c>
      <c r="Q7320">
        <v>0</v>
      </c>
      <c r="R7320">
        <v>8.2073895072024108</v>
      </c>
      <c r="S7320">
        <v>271.20523555080899</v>
      </c>
    </row>
    <row r="7321" spans="1:20" hidden="1" x14ac:dyDescent="0.25">
      <c r="A7321">
        <v>3165</v>
      </c>
      <c r="B7321">
        <v>3090</v>
      </c>
      <c r="C7321">
        <v>208.22898239402801</v>
      </c>
      <c r="D7321">
        <v>0.123102039515878</v>
      </c>
      <c r="E7321">
        <v>0</v>
      </c>
      <c r="F7321">
        <v>-0.169081744466586</v>
      </c>
      <c r="G7321">
        <v>493</v>
      </c>
      <c r="H7321">
        <v>4</v>
      </c>
      <c r="I7321">
        <v>45.366850233602797</v>
      </c>
      <c r="J7321">
        <v>187.107270152366</v>
      </c>
      <c r="K7321">
        <v>-25.0941449769564</v>
      </c>
      <c r="L7321">
        <v>47.642398999999997</v>
      </c>
      <c r="M7321">
        <v>96.376838613846004</v>
      </c>
      <c r="N7321">
        <v>55.452868410982497</v>
      </c>
      <c r="O7321">
        <v>0.73345529759325701</v>
      </c>
      <c r="P7321">
        <v>-5.72</v>
      </c>
      <c r="Q7321">
        <v>0</v>
      </c>
      <c r="R7321">
        <v>-9.9302780596925597</v>
      </c>
      <c r="S7321">
        <v>242.759341783503</v>
      </c>
    </row>
    <row r="7322" spans="1:20" hidden="1" x14ac:dyDescent="0.25">
      <c r="A7322">
        <v>3166</v>
      </c>
      <c r="B7322">
        <v>333</v>
      </c>
      <c r="C7322">
        <v>265.304309033322</v>
      </c>
      <c r="D7322">
        <v>0.11249389789371</v>
      </c>
      <c r="E7322">
        <v>0</v>
      </c>
      <c r="F7322">
        <v>0.120115513831226</v>
      </c>
      <c r="G7322">
        <v>494</v>
      </c>
      <c r="H7322">
        <v>4</v>
      </c>
      <c r="I7322">
        <v>134.68878101539701</v>
      </c>
      <c r="J7322">
        <v>249.212618382523</v>
      </c>
      <c r="K7322">
        <v>-25.128638958801599</v>
      </c>
      <c r="L7322">
        <v>22.605801</v>
      </c>
      <c r="M7322">
        <v>253.14860319996899</v>
      </c>
      <c r="N7322">
        <v>144.388303017406</v>
      </c>
      <c r="O7322">
        <v>0.165669468486487</v>
      </c>
      <c r="P7322">
        <v>16.86</v>
      </c>
      <c r="Q7322">
        <v>0</v>
      </c>
      <c r="R7322">
        <v>-1.1432614613516101</v>
      </c>
      <c r="S7322">
        <v>269.33587762918199</v>
      </c>
    </row>
    <row r="7323" spans="1:20" x14ac:dyDescent="0.25">
      <c r="A7323">
        <v>3166</v>
      </c>
      <c r="B7323">
        <v>1499</v>
      </c>
      <c r="C7323">
        <v>299.63656675734399</v>
      </c>
      <c r="D7323">
        <v>0.14597585393968901</v>
      </c>
      <c r="E7323">
        <v>0</v>
      </c>
      <c r="F7323">
        <v>5.1528278790309301E-2</v>
      </c>
      <c r="G7323">
        <v>494</v>
      </c>
      <c r="H7323">
        <v>4</v>
      </c>
      <c r="I7323">
        <v>265.94718837847</v>
      </c>
      <c r="J7323">
        <v>269.18597586142499</v>
      </c>
      <c r="K7323">
        <v>-25.128638958801599</v>
      </c>
      <c r="L7323">
        <v>-39.488300000000002</v>
      </c>
      <c r="M7323">
        <v>410.91646953229798</v>
      </c>
      <c r="N7323">
        <v>240.50662524211501</v>
      </c>
      <c r="O7323">
        <v>5.3329609508594897</v>
      </c>
      <c r="P7323">
        <v>1.66</v>
      </c>
      <c r="Q7323">
        <v>0</v>
      </c>
      <c r="R7323">
        <v>8.9178937811927899</v>
      </c>
      <c r="S7323">
        <v>268.75420785207399</v>
      </c>
      <c r="T7323">
        <f>IF(AND(C7323&gt;=$V$3,B7323=$V$1,A7323&lt;=2004),1,0)</f>
        <v>0</v>
      </c>
    </row>
    <row r="7324" spans="1:20" hidden="1" x14ac:dyDescent="0.25">
      <c r="A7324">
        <v>3166</v>
      </c>
      <c r="B7324">
        <v>1513</v>
      </c>
      <c r="C7324">
        <v>299.67501365202003</v>
      </c>
      <c r="D7324">
        <v>0.15184531164795501</v>
      </c>
      <c r="E7324">
        <v>0</v>
      </c>
      <c r="F7324">
        <v>4.7514610431910798E-2</v>
      </c>
      <c r="G7324">
        <v>494</v>
      </c>
      <c r="H7324">
        <v>4</v>
      </c>
      <c r="I7324">
        <v>264.71300806141602</v>
      </c>
      <c r="J7324">
        <v>267.05186325832602</v>
      </c>
      <c r="K7324">
        <v>-25.128638958801599</v>
      </c>
      <c r="L7324">
        <v>-37.064602000000001</v>
      </c>
      <c r="M7324">
        <v>411.24629302668302</v>
      </c>
      <c r="N7324">
        <v>241.67834331757501</v>
      </c>
      <c r="O7324">
        <v>4.5765617589959398</v>
      </c>
      <c r="P7324">
        <v>1.08</v>
      </c>
      <c r="Q7324">
        <v>0</v>
      </c>
      <c r="R7324">
        <v>8.1869309180024299</v>
      </c>
      <c r="S7324">
        <v>271.33881396091601</v>
      </c>
    </row>
    <row r="7325" spans="1:20" hidden="1" x14ac:dyDescent="0.25">
      <c r="A7325">
        <v>3166</v>
      </c>
      <c r="B7325">
        <v>3090</v>
      </c>
      <c r="C7325">
        <v>207.99636832296599</v>
      </c>
      <c r="D7325">
        <v>0.123244319295606</v>
      </c>
      <c r="E7325">
        <v>0</v>
      </c>
      <c r="F7325">
        <v>-4.5124032910409798E-2</v>
      </c>
      <c r="G7325">
        <v>494</v>
      </c>
      <c r="H7325">
        <v>4</v>
      </c>
      <c r="I7325">
        <v>45.192175182930001</v>
      </c>
      <c r="J7325">
        <v>186.87465608130401</v>
      </c>
      <c r="K7325">
        <v>-25.128638958801599</v>
      </c>
      <c r="L7325">
        <v>47.642398999999997</v>
      </c>
      <c r="M7325">
        <v>95.944250166357605</v>
      </c>
      <c r="N7325">
        <v>55.210225348507898</v>
      </c>
      <c r="O7325">
        <v>0.73243037324667504</v>
      </c>
      <c r="P7325">
        <v>-5.77</v>
      </c>
      <c r="Q7325">
        <v>0</v>
      </c>
      <c r="R7325">
        <v>-9.9511121339396897</v>
      </c>
      <c r="S7325">
        <v>242.596978896732</v>
      </c>
    </row>
    <row r="7326" spans="1:20" hidden="1" x14ac:dyDescent="0.25">
      <c r="A7326">
        <v>3167</v>
      </c>
      <c r="B7326">
        <v>333</v>
      </c>
      <c r="C7326">
        <v>265.222953683166</v>
      </c>
      <c r="D7326">
        <v>0.112598067837681</v>
      </c>
      <c r="E7326">
        <v>0</v>
      </c>
      <c r="F7326">
        <v>-4.6351713321980598E-2</v>
      </c>
      <c r="G7326">
        <v>495</v>
      </c>
      <c r="H7326">
        <v>4</v>
      </c>
      <c r="I7326">
        <v>134.68878101539701</v>
      </c>
      <c r="J7326">
        <v>249.131263032368</v>
      </c>
      <c r="K7326">
        <v>-25.128638958801599</v>
      </c>
      <c r="L7326">
        <v>22.605801</v>
      </c>
      <c r="M7326">
        <v>252.83166297929</v>
      </c>
      <c r="N7326">
        <v>144.22032116472201</v>
      </c>
      <c r="O7326">
        <v>0.15448895452462899</v>
      </c>
      <c r="P7326">
        <v>16.75</v>
      </c>
      <c r="Q7326">
        <v>0</v>
      </c>
      <c r="R7326">
        <v>-1.1618353206398</v>
      </c>
      <c r="S7326">
        <v>269.31692106090401</v>
      </c>
    </row>
    <row r="7327" spans="1:20" x14ac:dyDescent="0.25">
      <c r="A7327">
        <v>3167</v>
      </c>
      <c r="B7327">
        <v>1499</v>
      </c>
      <c r="C7327">
        <v>299.72021829763202</v>
      </c>
      <c r="D7327">
        <v>0.14611102835190801</v>
      </c>
      <c r="E7327">
        <v>0</v>
      </c>
      <c r="F7327">
        <v>-2.33018877566291E-2</v>
      </c>
      <c r="G7327">
        <v>495</v>
      </c>
      <c r="H7327">
        <v>4</v>
      </c>
      <c r="I7327">
        <v>265.94718837847</v>
      </c>
      <c r="J7327">
        <v>269.26962740171399</v>
      </c>
      <c r="K7327">
        <v>-25.128638958801599</v>
      </c>
      <c r="L7327">
        <v>-39.488300000000002</v>
      </c>
      <c r="M7327">
        <v>411.37083208162198</v>
      </c>
      <c r="N7327">
        <v>240.79539243684101</v>
      </c>
      <c r="O7327">
        <v>5.3337795851189798</v>
      </c>
      <c r="P7327">
        <v>1.83</v>
      </c>
      <c r="Q7327">
        <v>0</v>
      </c>
      <c r="R7327">
        <v>8.8998151730963002</v>
      </c>
      <c r="S7327">
        <v>268.899417720457</v>
      </c>
      <c r="T7327">
        <f>IF(AND(C7327&gt;=$V$3,B7327=$V$1,A7327&lt;=2004),1,0)</f>
        <v>0</v>
      </c>
    </row>
    <row r="7328" spans="1:20" hidden="1" x14ac:dyDescent="0.25">
      <c r="A7328">
        <v>3167</v>
      </c>
      <c r="B7328">
        <v>1513</v>
      </c>
      <c r="C7328">
        <v>299.73742476082998</v>
      </c>
      <c r="D7328">
        <v>0.15198592120903201</v>
      </c>
      <c r="E7328">
        <v>0</v>
      </c>
      <c r="F7328">
        <v>-3.4007498505697897E-2</v>
      </c>
      <c r="G7328">
        <v>495</v>
      </c>
      <c r="H7328">
        <v>4</v>
      </c>
      <c r="I7328">
        <v>264.71300806141602</v>
      </c>
      <c r="J7328">
        <v>267.11427436713598</v>
      </c>
      <c r="K7328">
        <v>-25.128638958801599</v>
      </c>
      <c r="L7328">
        <v>-37.064602000000001</v>
      </c>
      <c r="M7328">
        <v>411.58200758053403</v>
      </c>
      <c r="N7328">
        <v>241.89879245740099</v>
      </c>
      <c r="O7328">
        <v>4.5749554703756701</v>
      </c>
      <c r="P7328">
        <v>1.21</v>
      </c>
      <c r="Q7328">
        <v>0</v>
      </c>
      <c r="R7328">
        <v>8.1660517168506406</v>
      </c>
      <c r="S7328">
        <v>271.47205170484102</v>
      </c>
    </row>
    <row r="7329" spans="1:20" hidden="1" x14ac:dyDescent="0.25">
      <c r="A7329">
        <v>3167</v>
      </c>
      <c r="B7329">
        <v>3090</v>
      </c>
      <c r="C7329">
        <v>207.76958164176099</v>
      </c>
      <c r="D7329">
        <v>0.12335844418661</v>
      </c>
      <c r="E7329">
        <v>0</v>
      </c>
      <c r="F7329">
        <v>-0.15439665476188399</v>
      </c>
      <c r="G7329">
        <v>495</v>
      </c>
      <c r="H7329">
        <v>4</v>
      </c>
      <c r="I7329">
        <v>45.192175182930001</v>
      </c>
      <c r="J7329">
        <v>186.64786940009901</v>
      </c>
      <c r="K7329">
        <v>-25.128638958801599</v>
      </c>
      <c r="L7329">
        <v>47.642398999999997</v>
      </c>
      <c r="M7329">
        <v>95.516248015093595</v>
      </c>
      <c r="N7329">
        <v>54.968929181265601</v>
      </c>
      <c r="O7329">
        <v>0.72987574608711503</v>
      </c>
      <c r="P7329">
        <v>-5.82</v>
      </c>
      <c r="Q7329">
        <v>0</v>
      </c>
      <c r="R7329">
        <v>-9.9713574318395199</v>
      </c>
      <c r="S7329">
        <v>242.43428568657899</v>
      </c>
    </row>
    <row r="7330" spans="1:20" hidden="1" x14ac:dyDescent="0.25">
      <c r="A7330" t="s">
        <v>119</v>
      </c>
      <c r="B7330">
        <v>333</v>
      </c>
      <c r="C7330">
        <v>265.13757688459498</v>
      </c>
      <c r="D7330">
        <v>0.112665411094763</v>
      </c>
      <c r="E7330">
        <v>0</v>
      </c>
      <c r="F7330">
        <v>0.10654807911771701</v>
      </c>
      <c r="G7330">
        <v>496</v>
      </c>
      <c r="H7330">
        <v>4</v>
      </c>
      <c r="I7330">
        <v>134.465974241617</v>
      </c>
      <c r="J7330">
        <v>249.04588623379701</v>
      </c>
      <c r="K7330">
        <v>-25.155478513793401</v>
      </c>
      <c r="L7330">
        <v>22.605801</v>
      </c>
      <c r="M7330">
        <v>252.52168310471501</v>
      </c>
      <c r="N7330">
        <v>144.05175741869701</v>
      </c>
      <c r="O7330">
        <v>0.14475933440910599</v>
      </c>
      <c r="P7330">
        <v>16.64</v>
      </c>
      <c r="Q7330">
        <v>0</v>
      </c>
      <c r="R7330">
        <v>-1.17981767838118</v>
      </c>
      <c r="S7330">
        <v>269.29767109149901</v>
      </c>
    </row>
    <row r="7331" spans="1:20" x14ac:dyDescent="0.25">
      <c r="A7331">
        <v>3168</v>
      </c>
      <c r="B7331">
        <v>1499</v>
      </c>
      <c r="C7331">
        <v>299.80085417962198</v>
      </c>
      <c r="D7331">
        <v>0.14619841522038399</v>
      </c>
      <c r="E7331">
        <v>0</v>
      </c>
      <c r="F7331">
        <v>7.99005103740206E-2</v>
      </c>
      <c r="G7331">
        <v>496</v>
      </c>
      <c r="H7331">
        <v>4</v>
      </c>
      <c r="I7331">
        <v>265.79078072874501</v>
      </c>
      <c r="J7331">
        <v>269.35026328370299</v>
      </c>
      <c r="K7331">
        <v>-25.155478513793401</v>
      </c>
      <c r="L7331">
        <v>-39.488300000000002</v>
      </c>
      <c r="M7331">
        <v>411.83040505360799</v>
      </c>
      <c r="N7331">
        <v>241.07917228449401</v>
      </c>
      <c r="O7331">
        <v>5.3345745671674196</v>
      </c>
      <c r="P7331">
        <v>2.0099999999999998</v>
      </c>
      <c r="Q7331">
        <v>0</v>
      </c>
      <c r="R7331">
        <v>8.8820750210539607</v>
      </c>
      <c r="S7331">
        <v>269.04433813955399</v>
      </c>
      <c r="T7331">
        <f>IF(AND(C7331&gt;=$V$3,B7331=$V$1,A7331&lt;=2004),1,0)</f>
        <v>0</v>
      </c>
    </row>
    <row r="7332" spans="1:20" hidden="1" x14ac:dyDescent="0.25">
      <c r="A7332">
        <v>3168</v>
      </c>
      <c r="B7332">
        <v>1513</v>
      </c>
      <c r="C7332">
        <v>299.796546364405</v>
      </c>
      <c r="D7332">
        <v>0.152076821764977</v>
      </c>
      <c r="E7332">
        <v>0</v>
      </c>
      <c r="F7332">
        <v>8.7156334225550497E-2</v>
      </c>
      <c r="G7332">
        <v>496</v>
      </c>
      <c r="H7332">
        <v>4</v>
      </c>
      <c r="I7332">
        <v>264.54738453465399</v>
      </c>
      <c r="J7332">
        <v>267.173395970711</v>
      </c>
      <c r="K7332">
        <v>-25.155478513793401</v>
      </c>
      <c r="L7332">
        <v>-37.064602000000001</v>
      </c>
      <c r="M7332">
        <v>411.924983323682</v>
      </c>
      <c r="N7332">
        <v>242.115345916937</v>
      </c>
      <c r="O7332">
        <v>4.5725007253288803</v>
      </c>
      <c r="P7332">
        <v>1.34</v>
      </c>
      <c r="Q7332">
        <v>0</v>
      </c>
      <c r="R7332">
        <v>8.1456405829800094</v>
      </c>
      <c r="S7332">
        <v>271.604956419595</v>
      </c>
    </row>
    <row r="7333" spans="1:20" hidden="1" x14ac:dyDescent="0.25">
      <c r="A7333">
        <v>3168</v>
      </c>
      <c r="B7333">
        <v>3090</v>
      </c>
      <c r="C7333">
        <v>207.54499277318499</v>
      </c>
      <c r="D7333">
        <v>0.123432223067364</v>
      </c>
      <c r="E7333">
        <v>0</v>
      </c>
      <c r="F7333">
        <v>-5.8230972840654198E-2</v>
      </c>
      <c r="G7333">
        <v>496</v>
      </c>
      <c r="H7333">
        <v>4</v>
      </c>
      <c r="I7333">
        <v>45.045245403556002</v>
      </c>
      <c r="J7333">
        <v>186.42328053152301</v>
      </c>
      <c r="K7333">
        <v>-25.155478513793401</v>
      </c>
      <c r="L7333">
        <v>47.642398999999997</v>
      </c>
      <c r="M7333">
        <v>95.1003482432086</v>
      </c>
      <c r="N7333">
        <v>54.732794449655898</v>
      </c>
      <c r="O7333">
        <v>0.72629360558183598</v>
      </c>
      <c r="P7333">
        <v>-5.86</v>
      </c>
      <c r="Q7333">
        <v>0</v>
      </c>
      <c r="R7333">
        <v>-9.9898281726242804</v>
      </c>
      <c r="S7333">
        <v>242.271291106815</v>
      </c>
    </row>
    <row r="7334" spans="1:20" hidden="1" x14ac:dyDescent="0.25">
      <c r="A7334">
        <v>3169</v>
      </c>
      <c r="B7334">
        <v>333</v>
      </c>
      <c r="C7334">
        <v>265.05397611936098</v>
      </c>
      <c r="D7334">
        <v>0.112722359180937</v>
      </c>
      <c r="E7334">
        <v>0</v>
      </c>
      <c r="F7334">
        <v>-4.7055853075920397E-2</v>
      </c>
      <c r="G7334">
        <v>497</v>
      </c>
      <c r="H7334">
        <v>4</v>
      </c>
      <c r="I7334">
        <v>134.465974241617</v>
      </c>
      <c r="J7334">
        <v>248.96228546856199</v>
      </c>
      <c r="K7334">
        <v>-25.155478513793401</v>
      </c>
      <c r="L7334">
        <v>22.605801</v>
      </c>
      <c r="M7334">
        <v>252.19668732859199</v>
      </c>
      <c r="N7334">
        <v>143.87333197350199</v>
      </c>
      <c r="O7334">
        <v>0.136188133611823</v>
      </c>
      <c r="P7334">
        <v>16.53</v>
      </c>
      <c r="Q7334">
        <v>0</v>
      </c>
      <c r="R7334">
        <v>-1.1988744013266099</v>
      </c>
      <c r="S7334">
        <v>269.27811019156599</v>
      </c>
    </row>
    <row r="7335" spans="1:20" x14ac:dyDescent="0.25">
      <c r="A7335">
        <v>3169</v>
      </c>
      <c r="B7335">
        <v>1499</v>
      </c>
      <c r="C7335">
        <v>299.88212509363399</v>
      </c>
      <c r="D7335">
        <v>0.14627231296653001</v>
      </c>
      <c r="E7335">
        <v>0</v>
      </c>
      <c r="F7335">
        <v>-1.6825375558703101E-2</v>
      </c>
      <c r="G7335">
        <v>497</v>
      </c>
      <c r="H7335">
        <v>4</v>
      </c>
      <c r="I7335">
        <v>265.79078072874501</v>
      </c>
      <c r="J7335">
        <v>269.43153419771602</v>
      </c>
      <c r="K7335">
        <v>-25.155478513793401</v>
      </c>
      <c r="L7335">
        <v>-39.488300000000002</v>
      </c>
      <c r="M7335">
        <v>412.27377469931702</v>
      </c>
      <c r="N7335">
        <v>241.35121257257501</v>
      </c>
      <c r="O7335">
        <v>5.33420349730536</v>
      </c>
      <c r="P7335">
        <v>2.1800000000000002</v>
      </c>
      <c r="Q7335">
        <v>0</v>
      </c>
      <c r="R7335">
        <v>8.8635492180055397</v>
      </c>
      <c r="S7335">
        <v>269.18895629064201</v>
      </c>
      <c r="T7335">
        <f>IF(AND(C7335&gt;=$V$3,B7335=$V$1,A7335&lt;=2004),1,0)</f>
        <v>0</v>
      </c>
    </row>
    <row r="7336" spans="1:20" hidden="1" x14ac:dyDescent="0.25">
      <c r="A7336">
        <v>3169</v>
      </c>
      <c r="B7336">
        <v>1513</v>
      </c>
      <c r="C7336">
        <v>299.85669524352897</v>
      </c>
      <c r="D7336">
        <v>0.15215369082236399</v>
      </c>
      <c r="E7336">
        <v>0</v>
      </c>
      <c r="F7336">
        <v>-2.7218000948783599E-2</v>
      </c>
      <c r="G7336">
        <v>497</v>
      </c>
      <c r="H7336">
        <v>4</v>
      </c>
      <c r="I7336">
        <v>264.54738453465399</v>
      </c>
      <c r="J7336">
        <v>267.23354484983503</v>
      </c>
      <c r="K7336">
        <v>-25.155478513793401</v>
      </c>
      <c r="L7336">
        <v>-37.064602000000001</v>
      </c>
      <c r="M7336">
        <v>412.250079490492</v>
      </c>
      <c r="N7336">
        <v>242.31909647340001</v>
      </c>
      <c r="O7336">
        <v>4.5698011923677297</v>
      </c>
      <c r="P7336">
        <v>1.47</v>
      </c>
      <c r="Q7336">
        <v>0</v>
      </c>
      <c r="R7336">
        <v>8.1243774387232897</v>
      </c>
      <c r="S7336">
        <v>271.73751420373202</v>
      </c>
    </row>
    <row r="7337" spans="1:20" hidden="1" x14ac:dyDescent="0.25">
      <c r="A7337">
        <v>3169</v>
      </c>
      <c r="B7337">
        <v>3090</v>
      </c>
      <c r="C7337">
        <v>207.32564483522299</v>
      </c>
      <c r="D7337">
        <v>0.123494613368057</v>
      </c>
      <c r="E7337">
        <v>0</v>
      </c>
      <c r="F7337">
        <v>-0.13885851434476601</v>
      </c>
      <c r="G7337">
        <v>497</v>
      </c>
      <c r="H7337">
        <v>4</v>
      </c>
      <c r="I7337">
        <v>45.045245403556002</v>
      </c>
      <c r="J7337">
        <v>186.20393259356101</v>
      </c>
      <c r="K7337">
        <v>-25.155478513793401</v>
      </c>
      <c r="L7337">
        <v>47.642398999999997</v>
      </c>
      <c r="M7337">
        <v>94.689818979604297</v>
      </c>
      <c r="N7337">
        <v>54.499227943379204</v>
      </c>
      <c r="O7337">
        <v>0.72043884723752405</v>
      </c>
      <c r="P7337">
        <v>-5.91</v>
      </c>
      <c r="Q7337">
        <v>0</v>
      </c>
      <c r="R7337">
        <v>-10.0075786879856</v>
      </c>
      <c r="S7337">
        <v>242.108006908677</v>
      </c>
    </row>
    <row r="7338" spans="1:20" hidden="1" x14ac:dyDescent="0.25">
      <c r="A7338">
        <v>3170</v>
      </c>
      <c r="B7338">
        <v>333</v>
      </c>
      <c r="C7338">
        <v>264.96704197125899</v>
      </c>
      <c r="D7338">
        <v>0.112773763111748</v>
      </c>
      <c r="E7338">
        <v>0</v>
      </c>
      <c r="F7338">
        <v>8.8317817106238206E-2</v>
      </c>
      <c r="G7338">
        <v>498</v>
      </c>
      <c r="H7338">
        <v>4</v>
      </c>
      <c r="I7338">
        <v>134.263804591434</v>
      </c>
      <c r="J7338">
        <v>248.87535132046099</v>
      </c>
      <c r="K7338">
        <v>-25.1746554663433</v>
      </c>
      <c r="L7338">
        <v>22.605801</v>
      </c>
      <c r="M7338">
        <v>251.87875629144301</v>
      </c>
      <c r="N7338">
        <v>143.69823948642599</v>
      </c>
      <c r="O7338">
        <v>0.12925030692235701</v>
      </c>
      <c r="P7338">
        <v>16.420000000000002</v>
      </c>
      <c r="Q7338">
        <v>0</v>
      </c>
      <c r="R7338">
        <v>-1.2173296937683999</v>
      </c>
      <c r="S7338">
        <v>269.25824817407698</v>
      </c>
    </row>
    <row r="7339" spans="1:20" x14ac:dyDescent="0.25">
      <c r="A7339">
        <v>3170</v>
      </c>
      <c r="B7339">
        <v>1499</v>
      </c>
      <c r="C7339">
        <v>299.95940416128298</v>
      </c>
      <c r="D7339">
        <v>0.14633901643077499</v>
      </c>
      <c r="E7339">
        <v>0</v>
      </c>
      <c r="F7339">
        <v>0.10576486401992199</v>
      </c>
      <c r="G7339">
        <v>498</v>
      </c>
      <c r="H7339">
        <v>4</v>
      </c>
      <c r="I7339">
        <v>265.593729227121</v>
      </c>
      <c r="J7339">
        <v>269.50881326536398</v>
      </c>
      <c r="K7339">
        <v>-25.1746554663433</v>
      </c>
      <c r="L7339">
        <v>-39.488300000000002</v>
      </c>
      <c r="M7339">
        <v>412.72099815174403</v>
      </c>
      <c r="N7339">
        <v>241.62431429172199</v>
      </c>
      <c r="O7339">
        <v>5.33361972673812</v>
      </c>
      <c r="P7339">
        <v>2.36</v>
      </c>
      <c r="Q7339">
        <v>0</v>
      </c>
      <c r="R7339">
        <v>8.8452935302382301</v>
      </c>
      <c r="S7339">
        <v>269.33327658093498</v>
      </c>
      <c r="T7339">
        <f>IF(AND(C7339&gt;=$V$3,B7339=$V$1,A7339&lt;=2004),1,0)</f>
        <v>0</v>
      </c>
    </row>
    <row r="7340" spans="1:20" hidden="1" x14ac:dyDescent="0.25">
      <c r="A7340">
        <v>3170</v>
      </c>
      <c r="B7340">
        <v>1513</v>
      </c>
      <c r="C7340">
        <v>299.91265043954701</v>
      </c>
      <c r="D7340">
        <v>0.15222307632717899</v>
      </c>
      <c r="E7340">
        <v>0</v>
      </c>
      <c r="F7340">
        <v>0.111112804803813</v>
      </c>
      <c r="G7340">
        <v>498</v>
      </c>
      <c r="H7340">
        <v>4</v>
      </c>
      <c r="I7340">
        <v>264.34415651727801</v>
      </c>
      <c r="J7340">
        <v>267.289500045853</v>
      </c>
      <c r="K7340">
        <v>-25.1746554663433</v>
      </c>
      <c r="L7340">
        <v>-37.064602000000001</v>
      </c>
      <c r="M7340">
        <v>412.581021843663</v>
      </c>
      <c r="N7340">
        <v>242.525065472568</v>
      </c>
      <c r="O7340">
        <v>4.56616300854163</v>
      </c>
      <c r="P7340">
        <v>1.6</v>
      </c>
      <c r="Q7340">
        <v>0</v>
      </c>
      <c r="R7340">
        <v>8.1035103192951503</v>
      </c>
      <c r="S7340">
        <v>271.86973151881301</v>
      </c>
    </row>
    <row r="7341" spans="1:20" hidden="1" x14ac:dyDescent="0.25">
      <c r="A7341">
        <v>3170</v>
      </c>
      <c r="B7341">
        <v>3090</v>
      </c>
      <c r="C7341">
        <v>207.108690466594</v>
      </c>
      <c r="D7341">
        <v>0.123550929689035</v>
      </c>
      <c r="E7341">
        <v>0</v>
      </c>
      <c r="F7341">
        <v>-6.3417594503780705E-2</v>
      </c>
      <c r="G7341">
        <v>498</v>
      </c>
      <c r="H7341">
        <v>4</v>
      </c>
      <c r="I7341">
        <v>44.926001472746002</v>
      </c>
      <c r="J7341">
        <v>185.98697822493199</v>
      </c>
      <c r="K7341">
        <v>-25.1746554663433</v>
      </c>
      <c r="L7341">
        <v>47.642398999999997</v>
      </c>
      <c r="M7341">
        <v>94.290154065211993</v>
      </c>
      <c r="N7341">
        <v>54.271628441614403</v>
      </c>
      <c r="O7341">
        <v>0.71388816148557899</v>
      </c>
      <c r="P7341">
        <v>-5.95</v>
      </c>
      <c r="Q7341">
        <v>0</v>
      </c>
      <c r="R7341">
        <v>-10.023735385207999</v>
      </c>
      <c r="S7341">
        <v>241.944459096988</v>
      </c>
    </row>
    <row r="7342" spans="1:20" hidden="1" x14ac:dyDescent="0.25">
      <c r="A7342">
        <v>3171</v>
      </c>
      <c r="B7342">
        <v>333</v>
      </c>
      <c r="C7342">
        <v>264.88210959076901</v>
      </c>
      <c r="D7342">
        <v>0.11283064402620099</v>
      </c>
      <c r="E7342">
        <v>0</v>
      </c>
      <c r="F7342">
        <v>-5.3036670235833999E-2</v>
      </c>
      <c r="G7342">
        <v>499</v>
      </c>
      <c r="H7342">
        <v>4</v>
      </c>
      <c r="I7342">
        <v>134.263804591434</v>
      </c>
      <c r="J7342">
        <v>248.790418939971</v>
      </c>
      <c r="K7342">
        <v>-25.1746554663433</v>
      </c>
      <c r="L7342">
        <v>22.605801</v>
      </c>
      <c r="M7342">
        <v>251.54846742029301</v>
      </c>
      <c r="N7342">
        <v>143.51674684777001</v>
      </c>
      <c r="O7342">
        <v>0.124161600554794</v>
      </c>
      <c r="P7342">
        <v>16.309999999999999</v>
      </c>
      <c r="Q7342">
        <v>0</v>
      </c>
      <c r="R7342">
        <v>-1.2366588378780601</v>
      </c>
      <c r="S7342">
        <v>269.23807078122201</v>
      </c>
    </row>
    <row r="7343" spans="1:20" x14ac:dyDescent="0.25">
      <c r="A7343">
        <v>3171</v>
      </c>
      <c r="B7343">
        <v>1499</v>
      </c>
      <c r="C7343">
        <v>300.03756300768401</v>
      </c>
      <c r="D7343">
        <v>0.14641282701264399</v>
      </c>
      <c r="E7343">
        <v>0</v>
      </c>
      <c r="F7343">
        <v>-2.3309996647720099E-2</v>
      </c>
      <c r="G7343">
        <v>499</v>
      </c>
      <c r="H7343">
        <v>4</v>
      </c>
      <c r="I7343">
        <v>265.593729227121</v>
      </c>
      <c r="J7343">
        <v>269.58697211176599</v>
      </c>
      <c r="K7343">
        <v>-25.1746554663433</v>
      </c>
      <c r="L7343">
        <v>-39.488300000000002</v>
      </c>
      <c r="M7343">
        <v>413.14659237280102</v>
      </c>
      <c r="N7343">
        <v>241.88597752521699</v>
      </c>
      <c r="O7343">
        <v>5.3315404740346803</v>
      </c>
      <c r="P7343">
        <v>2.5299999999999998</v>
      </c>
      <c r="Q7343">
        <v>0</v>
      </c>
      <c r="R7343">
        <v>8.8259732933241697</v>
      </c>
      <c r="S7343">
        <v>269.47728164119098</v>
      </c>
      <c r="T7343">
        <f>IF(AND(C7343&gt;=$V$3,B7343=$V$1,A7343&lt;=2004),1,0)</f>
        <v>0</v>
      </c>
    </row>
    <row r="7344" spans="1:20" hidden="1" x14ac:dyDescent="0.25">
      <c r="A7344">
        <v>3171</v>
      </c>
      <c r="B7344">
        <v>1513</v>
      </c>
      <c r="C7344">
        <v>299.96950111119799</v>
      </c>
      <c r="D7344">
        <v>0.15229985471555099</v>
      </c>
      <c r="E7344">
        <v>0</v>
      </c>
      <c r="F7344">
        <v>-2.3725923276606001E-2</v>
      </c>
      <c r="G7344">
        <v>499</v>
      </c>
      <c r="H7344">
        <v>4</v>
      </c>
      <c r="I7344">
        <v>264.34415651727801</v>
      </c>
      <c r="J7344">
        <v>267.34635071750301</v>
      </c>
      <c r="K7344">
        <v>-25.1746554663433</v>
      </c>
      <c r="L7344">
        <v>-37.064602000000001</v>
      </c>
      <c r="M7344">
        <v>412.88906918934799</v>
      </c>
      <c r="N7344">
        <v>242.718810043297</v>
      </c>
      <c r="O7344">
        <v>4.5622141510293801</v>
      </c>
      <c r="P7344">
        <v>1.72</v>
      </c>
      <c r="Q7344">
        <v>0</v>
      </c>
      <c r="R7344">
        <v>8.0815327635502303</v>
      </c>
      <c r="S7344">
        <v>272.00159024689998</v>
      </c>
    </row>
    <row r="7345" spans="1:20" hidden="1" x14ac:dyDescent="0.25">
      <c r="A7345">
        <v>3171</v>
      </c>
      <c r="B7345">
        <v>3090</v>
      </c>
      <c r="C7345">
        <v>206.89690551223401</v>
      </c>
      <c r="D7345">
        <v>0.12361324639877699</v>
      </c>
      <c r="E7345">
        <v>0</v>
      </c>
      <c r="F7345">
        <v>-0.13696369607765899</v>
      </c>
      <c r="G7345">
        <v>499</v>
      </c>
      <c r="H7345">
        <v>4</v>
      </c>
      <c r="I7345">
        <v>44.926001472746002</v>
      </c>
      <c r="J7345">
        <v>185.775193270572</v>
      </c>
      <c r="K7345">
        <v>-25.1746554663433</v>
      </c>
      <c r="L7345">
        <v>47.642398999999997</v>
      </c>
      <c r="M7345">
        <v>93.896096240380203</v>
      </c>
      <c r="N7345">
        <v>54.047492799423701</v>
      </c>
      <c r="O7345">
        <v>0.705538736449279</v>
      </c>
      <c r="P7345">
        <v>-5.99</v>
      </c>
      <c r="Q7345">
        <v>0</v>
      </c>
      <c r="R7345">
        <v>-10.0391263236809</v>
      </c>
      <c r="S7345">
        <v>241.78066016591001</v>
      </c>
    </row>
    <row r="7346" spans="1:20" hidden="1" x14ac:dyDescent="0.25">
      <c r="A7346">
        <v>3172</v>
      </c>
      <c r="B7346">
        <v>333</v>
      </c>
      <c r="C7346">
        <v>264.79453055027602</v>
      </c>
      <c r="D7346">
        <v>0.11287304744262799</v>
      </c>
      <c r="E7346">
        <v>0</v>
      </c>
      <c r="F7346">
        <v>7.0123132160166898E-2</v>
      </c>
      <c r="G7346">
        <v>500</v>
      </c>
      <c r="H7346">
        <v>4</v>
      </c>
      <c r="I7346">
        <v>134.08228971195899</v>
      </c>
      <c r="J7346">
        <v>248.70283989947799</v>
      </c>
      <c r="K7346">
        <v>-25.186163974965702</v>
      </c>
      <c r="L7346">
        <v>22.605801</v>
      </c>
      <c r="M7346">
        <v>251.22609766618001</v>
      </c>
      <c r="N7346">
        <v>143.33798900027199</v>
      </c>
      <c r="O7346">
        <v>0.12088432186654</v>
      </c>
      <c r="P7346">
        <v>16.2</v>
      </c>
      <c r="Q7346">
        <v>0</v>
      </c>
      <c r="R7346">
        <v>-1.25532021744614</v>
      </c>
      <c r="S7346">
        <v>269.21758890828397</v>
      </c>
    </row>
    <row r="7347" spans="1:20" x14ac:dyDescent="0.25">
      <c r="A7347">
        <v>3172</v>
      </c>
      <c r="B7347">
        <v>1499</v>
      </c>
      <c r="C7347">
        <v>300.11010194585498</v>
      </c>
      <c r="D7347">
        <v>0.146467851107629</v>
      </c>
      <c r="E7347">
        <v>0</v>
      </c>
      <c r="F7347">
        <v>0.148900763796183</v>
      </c>
      <c r="G7347">
        <v>500</v>
      </c>
      <c r="H7347">
        <v>4</v>
      </c>
      <c r="I7347">
        <v>265.35617957668597</v>
      </c>
      <c r="J7347">
        <v>269.65951104993701</v>
      </c>
      <c r="K7347">
        <v>-25.186163974965702</v>
      </c>
      <c r="L7347">
        <v>-39.488300000000002</v>
      </c>
      <c r="M7347">
        <v>413.57736645312201</v>
      </c>
      <c r="N7347">
        <v>242.147511201757</v>
      </c>
      <c r="O7347">
        <v>5.3287962181368398</v>
      </c>
      <c r="P7347">
        <v>2.69</v>
      </c>
      <c r="Q7347">
        <v>0</v>
      </c>
      <c r="R7347">
        <v>8.8069974393436592</v>
      </c>
      <c r="S7347">
        <v>269.62097709038301</v>
      </c>
      <c r="T7347">
        <f>IF(AND(C7347&gt;=$V$3,B7347=$V$1,A7347&lt;=2004),1,0)</f>
        <v>0</v>
      </c>
    </row>
    <row r="7348" spans="1:20" hidden="1" x14ac:dyDescent="0.25">
      <c r="A7348">
        <v>3172</v>
      </c>
      <c r="B7348">
        <v>1513</v>
      </c>
      <c r="C7348">
        <v>300.02108212669998</v>
      </c>
      <c r="D7348">
        <v>0.152357091242179</v>
      </c>
      <c r="E7348">
        <v>0</v>
      </c>
      <c r="F7348">
        <v>0.139621034745463</v>
      </c>
      <c r="G7348">
        <v>500</v>
      </c>
      <c r="H7348">
        <v>4</v>
      </c>
      <c r="I7348">
        <v>264.10346834783098</v>
      </c>
      <c r="J7348">
        <v>267.39793173300598</v>
      </c>
      <c r="K7348">
        <v>-25.186163974965702</v>
      </c>
      <c r="L7348">
        <v>-37.064602000000001</v>
      </c>
      <c r="M7348">
        <v>413.20222298179999</v>
      </c>
      <c r="N7348">
        <v>242.91234633661699</v>
      </c>
      <c r="O7348">
        <v>4.5585460722010103</v>
      </c>
      <c r="P7348">
        <v>1.84</v>
      </c>
      <c r="Q7348">
        <v>0</v>
      </c>
      <c r="R7348">
        <v>8.0599166091359802</v>
      </c>
      <c r="S7348">
        <v>272.13309628463497</v>
      </c>
    </row>
    <row r="7349" spans="1:20" hidden="1" x14ac:dyDescent="0.25">
      <c r="A7349">
        <v>3172</v>
      </c>
      <c r="B7349">
        <v>3090</v>
      </c>
      <c r="C7349">
        <v>206.688104108944</v>
      </c>
      <c r="D7349">
        <v>0.123659702075851</v>
      </c>
      <c r="E7349">
        <v>0</v>
      </c>
      <c r="F7349">
        <v>-7.9049206405413103E-2</v>
      </c>
      <c r="G7349">
        <v>500</v>
      </c>
      <c r="H7349">
        <v>4</v>
      </c>
      <c r="I7349">
        <v>44.834377586133797</v>
      </c>
      <c r="J7349">
        <v>185.56639186728199</v>
      </c>
      <c r="K7349">
        <v>-25.186163974965702</v>
      </c>
      <c r="L7349">
        <v>47.642398999999997</v>
      </c>
      <c r="M7349">
        <v>93.512620316995097</v>
      </c>
      <c r="N7349">
        <v>53.828747005069303</v>
      </c>
      <c r="O7349">
        <v>0.69615716437386099</v>
      </c>
      <c r="P7349">
        <v>-6.02</v>
      </c>
      <c r="Q7349">
        <v>0</v>
      </c>
      <c r="R7349">
        <v>-10.052955148720301</v>
      </c>
      <c r="S7349">
        <v>241.616635602971</v>
      </c>
    </row>
    <row r="7350" spans="1:20" hidden="1" x14ac:dyDescent="0.25">
      <c r="A7350">
        <v>3173</v>
      </c>
      <c r="B7350">
        <v>333</v>
      </c>
      <c r="C7350">
        <v>264.70544031817599</v>
      </c>
      <c r="D7350">
        <v>0.11291013827954099</v>
      </c>
      <c r="E7350">
        <v>0</v>
      </c>
      <c r="F7350">
        <v>4.00389615024292E-2</v>
      </c>
      <c r="G7350">
        <v>501</v>
      </c>
      <c r="H7350">
        <v>4</v>
      </c>
      <c r="I7350">
        <v>133.92142633841499</v>
      </c>
      <c r="J7350">
        <v>248.61374966737699</v>
      </c>
      <c r="K7350">
        <v>-25.190000534057599</v>
      </c>
      <c r="L7350">
        <v>22.605801</v>
      </c>
      <c r="M7350">
        <v>250.89400681965699</v>
      </c>
      <c r="N7350">
        <v>143.15302405484499</v>
      </c>
      <c r="O7350">
        <v>0.119949688791189</v>
      </c>
      <c r="P7350">
        <v>16.100000000000001</v>
      </c>
      <c r="Q7350">
        <v>0</v>
      </c>
      <c r="R7350">
        <v>-1.2746565768124001</v>
      </c>
      <c r="S7350">
        <v>269.196791542254</v>
      </c>
    </row>
    <row r="7351" spans="1:20" x14ac:dyDescent="0.25">
      <c r="A7351">
        <v>3173</v>
      </c>
      <c r="B7351">
        <v>1499</v>
      </c>
      <c r="C7351">
        <v>300.17650352473498</v>
      </c>
      <c r="D7351">
        <v>0.14651598142129901</v>
      </c>
      <c r="E7351">
        <v>0</v>
      </c>
      <c r="F7351">
        <v>0.16261076214013301</v>
      </c>
      <c r="G7351">
        <v>501</v>
      </c>
      <c r="H7351">
        <v>4</v>
      </c>
      <c r="I7351">
        <v>265.078301314204</v>
      </c>
      <c r="J7351">
        <v>269.72591262881701</v>
      </c>
      <c r="K7351">
        <v>-25.190000534057599</v>
      </c>
      <c r="L7351">
        <v>-39.488300000000002</v>
      </c>
      <c r="M7351">
        <v>413.97746761530101</v>
      </c>
      <c r="N7351">
        <v>242.389933186164</v>
      </c>
      <c r="O7351">
        <v>5.32571604455027</v>
      </c>
      <c r="P7351">
        <v>2.85</v>
      </c>
      <c r="Q7351">
        <v>0</v>
      </c>
      <c r="R7351">
        <v>8.7864912403714808</v>
      </c>
      <c r="S7351">
        <v>269.76433795931598</v>
      </c>
      <c r="T7351">
        <f>IF(AND(C7351&gt;=$V$3,B7351=$V$1,A7351&lt;=2004),1,0)</f>
        <v>0</v>
      </c>
    </row>
    <row r="7352" spans="1:20" hidden="1" x14ac:dyDescent="0.25">
      <c r="A7352">
        <v>3173</v>
      </c>
      <c r="B7352">
        <v>1513</v>
      </c>
      <c r="C7352">
        <v>300.06689599712399</v>
      </c>
      <c r="D7352">
        <v>0.152407156799474</v>
      </c>
      <c r="E7352">
        <v>0</v>
      </c>
      <c r="F7352">
        <v>0.15280215627736499</v>
      </c>
      <c r="G7352">
        <v>501</v>
      </c>
      <c r="H7352">
        <v>4</v>
      </c>
      <c r="I7352">
        <v>263.825484522144</v>
      </c>
      <c r="J7352">
        <v>267.44374560342999</v>
      </c>
      <c r="K7352">
        <v>-25.190000534057599</v>
      </c>
      <c r="L7352">
        <v>-37.064602000000001</v>
      </c>
      <c r="M7352">
        <v>413.48650372648802</v>
      </c>
      <c r="N7352">
        <v>243.08773612756801</v>
      </c>
      <c r="O7352">
        <v>4.55402860784009</v>
      </c>
      <c r="P7352">
        <v>1.96</v>
      </c>
      <c r="Q7352">
        <v>0</v>
      </c>
      <c r="R7352">
        <v>8.0368834617083191</v>
      </c>
      <c r="S7352">
        <v>272.26422651228398</v>
      </c>
    </row>
    <row r="7353" spans="1:20" hidden="1" x14ac:dyDescent="0.25">
      <c r="A7353">
        <v>3173</v>
      </c>
      <c r="B7353">
        <v>3090</v>
      </c>
      <c r="C7353">
        <v>206.482362532851</v>
      </c>
      <c r="D7353">
        <v>0.123700337479486</v>
      </c>
      <c r="E7353">
        <v>0</v>
      </c>
      <c r="F7353">
        <v>-8.1070158139649295E-2</v>
      </c>
      <c r="G7353">
        <v>501</v>
      </c>
      <c r="H7353">
        <v>4</v>
      </c>
      <c r="I7353">
        <v>44.770301785863197</v>
      </c>
      <c r="J7353">
        <v>185.36065029118899</v>
      </c>
      <c r="K7353">
        <v>-25.190000534057599</v>
      </c>
      <c r="L7353">
        <v>47.642398999999997</v>
      </c>
      <c r="M7353">
        <v>93.135697748135797</v>
      </c>
      <c r="N7353">
        <v>53.613509083917698</v>
      </c>
      <c r="O7353">
        <v>0.68468843026618798</v>
      </c>
      <c r="P7353">
        <v>-6.06</v>
      </c>
      <c r="Q7353">
        <v>0</v>
      </c>
      <c r="R7353">
        <v>-10.065859137187401</v>
      </c>
      <c r="S7353">
        <v>241.452400497855</v>
      </c>
    </row>
    <row r="7354" spans="1:20" hidden="1" x14ac:dyDescent="0.25">
      <c r="A7354">
        <v>3174</v>
      </c>
      <c r="B7354">
        <v>333</v>
      </c>
      <c r="C7354">
        <v>264.618970473145</v>
      </c>
      <c r="D7354">
        <v>0.11294422741379299</v>
      </c>
      <c r="E7354">
        <v>0</v>
      </c>
      <c r="F7354">
        <v>-6.9426975443256295E-2</v>
      </c>
      <c r="G7354">
        <v>502</v>
      </c>
      <c r="H7354">
        <v>4</v>
      </c>
      <c r="I7354">
        <v>133.92142633841499</v>
      </c>
      <c r="J7354">
        <v>248.527279822346</v>
      </c>
      <c r="K7354">
        <v>-25.190000534057599</v>
      </c>
      <c r="L7354">
        <v>22.605801</v>
      </c>
      <c r="M7354">
        <v>250.55652360698801</v>
      </c>
      <c r="N7354">
        <v>142.964604952055</v>
      </c>
      <c r="O7354">
        <v>0.120631613285831</v>
      </c>
      <c r="P7354">
        <v>16</v>
      </c>
      <c r="Q7354">
        <v>0</v>
      </c>
      <c r="R7354">
        <v>-1.29433751788094</v>
      </c>
      <c r="S7354">
        <v>269.175673060919</v>
      </c>
    </row>
    <row r="7355" spans="1:20" x14ac:dyDescent="0.25">
      <c r="A7355">
        <v>3174</v>
      </c>
      <c r="B7355">
        <v>1499</v>
      </c>
      <c r="C7355">
        <v>300.24418978837099</v>
      </c>
      <c r="D7355">
        <v>0.146560216624948</v>
      </c>
      <c r="E7355">
        <v>0</v>
      </c>
      <c r="F7355">
        <v>-3.4038054324190201E-2</v>
      </c>
      <c r="G7355">
        <v>502</v>
      </c>
      <c r="H7355">
        <v>4</v>
      </c>
      <c r="I7355">
        <v>265.078301314204</v>
      </c>
      <c r="J7355">
        <v>269.79359889245302</v>
      </c>
      <c r="K7355">
        <v>-25.190000534057599</v>
      </c>
      <c r="L7355">
        <v>-39.488300000000002</v>
      </c>
      <c r="M7355">
        <v>414.343971532019</v>
      </c>
      <c r="N7355">
        <v>242.61203572025801</v>
      </c>
      <c r="O7355">
        <v>5.3219770119255196</v>
      </c>
      <c r="P7355">
        <v>3.01</v>
      </c>
      <c r="Q7355">
        <v>0</v>
      </c>
      <c r="R7355">
        <v>8.7643127707983002</v>
      </c>
      <c r="S7355">
        <v>269.90733696313401</v>
      </c>
      <c r="T7355">
        <f>IF(AND(C7355&gt;=$V$3,B7355=$V$1,A7355&lt;=2004),1,0)</f>
        <v>0</v>
      </c>
    </row>
    <row r="7356" spans="1:20" hidden="1" x14ac:dyDescent="0.25">
      <c r="A7356">
        <v>3174</v>
      </c>
      <c r="B7356">
        <v>1513</v>
      </c>
      <c r="C7356">
        <v>300.11395927212601</v>
      </c>
      <c r="D7356">
        <v>0.152453170630546</v>
      </c>
      <c r="E7356">
        <v>0</v>
      </c>
      <c r="F7356">
        <v>-3.3103355226380402E-2</v>
      </c>
      <c r="G7356">
        <v>502</v>
      </c>
      <c r="H7356">
        <v>4</v>
      </c>
      <c r="I7356">
        <v>263.825484522144</v>
      </c>
      <c r="J7356">
        <v>267.49080887843098</v>
      </c>
      <c r="K7356">
        <v>-25.190000534057599</v>
      </c>
      <c r="L7356">
        <v>-37.064602000000001</v>
      </c>
      <c r="M7356">
        <v>413.739122728626</v>
      </c>
      <c r="N7356">
        <v>243.24385173939899</v>
      </c>
      <c r="O7356">
        <v>4.5490485071144899</v>
      </c>
      <c r="P7356">
        <v>2.0699999999999998</v>
      </c>
      <c r="Q7356">
        <v>0</v>
      </c>
      <c r="R7356">
        <v>8.0122966154484008</v>
      </c>
      <c r="S7356">
        <v>272.394955579613</v>
      </c>
    </row>
    <row r="7357" spans="1:20" hidden="1" x14ac:dyDescent="0.25">
      <c r="A7357">
        <v>3174</v>
      </c>
      <c r="B7357">
        <v>3090</v>
      </c>
      <c r="C7357">
        <v>206.28148489674001</v>
      </c>
      <c r="D7357">
        <v>0.123737684324292</v>
      </c>
      <c r="E7357">
        <v>0</v>
      </c>
      <c r="F7357">
        <v>-0.12887020075463601</v>
      </c>
      <c r="G7357">
        <v>502</v>
      </c>
      <c r="H7357">
        <v>4</v>
      </c>
      <c r="I7357">
        <v>44.770301785863197</v>
      </c>
      <c r="J7357">
        <v>185.159772655078</v>
      </c>
      <c r="K7357">
        <v>-25.190000534057599</v>
      </c>
      <c r="L7357">
        <v>47.642398999999997</v>
      </c>
      <c r="M7357">
        <v>92.765414356942699</v>
      </c>
      <c r="N7357">
        <v>53.401939322559201</v>
      </c>
      <c r="O7357">
        <v>0.67288348227161399</v>
      </c>
      <c r="P7357">
        <v>-6.09</v>
      </c>
      <c r="Q7357">
        <v>0</v>
      </c>
      <c r="R7357">
        <v>-10.0778206561021</v>
      </c>
      <c r="S7357">
        <v>241.28797022794501</v>
      </c>
    </row>
    <row r="7358" spans="1:20" hidden="1" x14ac:dyDescent="0.25">
      <c r="A7358">
        <v>3175</v>
      </c>
      <c r="B7358">
        <v>333</v>
      </c>
      <c r="C7358">
        <v>264.53192207070902</v>
      </c>
      <c r="D7358">
        <v>0.112984448882381</v>
      </c>
      <c r="E7358">
        <v>0</v>
      </c>
      <c r="F7358">
        <v>1.53288755001437E-2</v>
      </c>
      <c r="G7358">
        <v>503</v>
      </c>
      <c r="H7358">
        <v>4</v>
      </c>
      <c r="I7358">
        <v>133.78119043052601</v>
      </c>
      <c r="J7358">
        <v>248.44023141990999</v>
      </c>
      <c r="K7358">
        <v>-25.186163974965702</v>
      </c>
      <c r="L7358">
        <v>22.605801</v>
      </c>
      <c r="M7358">
        <v>250.22929240250701</v>
      </c>
      <c r="N7358">
        <v>142.78276716563201</v>
      </c>
      <c r="O7358">
        <v>0.12310588841411001</v>
      </c>
      <c r="P7358">
        <v>15.91</v>
      </c>
      <c r="Q7358">
        <v>0</v>
      </c>
      <c r="R7358">
        <v>-1.31317076374766</v>
      </c>
      <c r="S7358">
        <v>269.154247295321</v>
      </c>
    </row>
    <row r="7359" spans="1:20" x14ac:dyDescent="0.25">
      <c r="A7359">
        <v>3175</v>
      </c>
      <c r="B7359">
        <v>1499</v>
      </c>
      <c r="C7359">
        <v>300.304392549878</v>
      </c>
      <c r="D7359">
        <v>0.146612409351253</v>
      </c>
      <c r="E7359">
        <v>0</v>
      </c>
      <c r="F7359">
        <v>0.19827714255162401</v>
      </c>
      <c r="G7359">
        <v>503</v>
      </c>
      <c r="H7359">
        <v>4</v>
      </c>
      <c r="I7359">
        <v>264.76028764221599</v>
      </c>
      <c r="J7359">
        <v>269.85380165395998</v>
      </c>
      <c r="K7359">
        <v>-25.186163974965702</v>
      </c>
      <c r="L7359">
        <v>-39.488300000000002</v>
      </c>
      <c r="M7359">
        <v>414.71781668310803</v>
      </c>
      <c r="N7359">
        <v>242.83980033927199</v>
      </c>
      <c r="O7359">
        <v>5.3167729141625903</v>
      </c>
      <c r="P7359">
        <v>3.15</v>
      </c>
      <c r="Q7359">
        <v>0</v>
      </c>
      <c r="R7359">
        <v>8.7426088112707401</v>
      </c>
      <c r="S7359">
        <v>270.049981843968</v>
      </c>
      <c r="T7359">
        <f>IF(AND(C7359&gt;=$V$3,B7359=$V$1,A7359&lt;=2004),1,0)</f>
        <v>0</v>
      </c>
    </row>
    <row r="7360" spans="1:20" hidden="1" x14ac:dyDescent="0.25">
      <c r="A7360">
        <v>3175</v>
      </c>
      <c r="B7360">
        <v>1513</v>
      </c>
      <c r="C7360">
        <v>300.15401476736702</v>
      </c>
      <c r="D7360">
        <v>0.152507461943648</v>
      </c>
      <c r="E7360">
        <v>0</v>
      </c>
      <c r="F7360">
        <v>0.185673137912722</v>
      </c>
      <c r="G7360">
        <v>503</v>
      </c>
      <c r="H7360">
        <v>4</v>
      </c>
      <c r="I7360">
        <v>263.51038953992497</v>
      </c>
      <c r="J7360">
        <v>267.53086437367301</v>
      </c>
      <c r="K7360">
        <v>-25.186163974965702</v>
      </c>
      <c r="L7360">
        <v>-37.064602000000001</v>
      </c>
      <c r="M7360">
        <v>413.99875149661801</v>
      </c>
      <c r="N7360">
        <v>243.405464287032</v>
      </c>
      <c r="O7360">
        <v>4.5440614924941496</v>
      </c>
      <c r="P7360">
        <v>2.17</v>
      </c>
      <c r="Q7360">
        <v>0</v>
      </c>
      <c r="R7360">
        <v>7.9881854363023201</v>
      </c>
      <c r="S7360">
        <v>272.525291247631</v>
      </c>
    </row>
    <row r="7361" spans="1:20" hidden="1" x14ac:dyDescent="0.25">
      <c r="A7361">
        <v>3175</v>
      </c>
      <c r="B7361">
        <v>3090</v>
      </c>
      <c r="C7361">
        <v>206.08471257037399</v>
      </c>
      <c r="D7361">
        <v>0.123781749536806</v>
      </c>
      <c r="E7361">
        <v>0</v>
      </c>
      <c r="F7361">
        <v>-0.108770256049737</v>
      </c>
      <c r="G7361">
        <v>503</v>
      </c>
      <c r="H7361">
        <v>4</v>
      </c>
      <c r="I7361">
        <v>44.733696139660097</v>
      </c>
      <c r="J7361">
        <v>184.96300032871201</v>
      </c>
      <c r="K7361">
        <v>-25.186163974965702</v>
      </c>
      <c r="L7361">
        <v>47.642398999999997</v>
      </c>
      <c r="M7361">
        <v>92.404951186621702</v>
      </c>
      <c r="N7361">
        <v>53.196293642897501</v>
      </c>
      <c r="O7361">
        <v>0.66035513932271295</v>
      </c>
      <c r="P7361">
        <v>-6.11</v>
      </c>
      <c r="Q7361">
        <v>0</v>
      </c>
      <c r="R7361">
        <v>-10.088324219762301</v>
      </c>
      <c r="S7361">
        <v>241.123368581319</v>
      </c>
    </row>
    <row r="7362" spans="1:20" hidden="1" x14ac:dyDescent="0.25">
      <c r="A7362">
        <v>3176</v>
      </c>
      <c r="B7362">
        <v>333</v>
      </c>
      <c r="C7362">
        <v>264.44821732339199</v>
      </c>
      <c r="D7362">
        <v>0.113025011373377</v>
      </c>
      <c r="E7362">
        <v>0</v>
      </c>
      <c r="F7362">
        <v>-8.8589918139788795E-2</v>
      </c>
      <c r="G7362">
        <v>504</v>
      </c>
      <c r="H7362">
        <v>4</v>
      </c>
      <c r="I7362">
        <v>133.78119043052601</v>
      </c>
      <c r="J7362">
        <v>248.35652667259299</v>
      </c>
      <c r="K7362">
        <v>-25.186163974965702</v>
      </c>
      <c r="L7362">
        <v>22.605801</v>
      </c>
      <c r="M7362">
        <v>249.90019559731201</v>
      </c>
      <c r="N7362">
        <v>142.59989223359401</v>
      </c>
      <c r="O7362">
        <v>0.12656251083230999</v>
      </c>
      <c r="P7362">
        <v>15.83</v>
      </c>
      <c r="Q7362">
        <v>0</v>
      </c>
      <c r="R7362">
        <v>-1.3320821863114201</v>
      </c>
      <c r="S7362">
        <v>269.13251296992303</v>
      </c>
    </row>
    <row r="7363" spans="1:20" x14ac:dyDescent="0.25">
      <c r="A7363">
        <v>3176</v>
      </c>
      <c r="B7363">
        <v>1499</v>
      </c>
      <c r="C7363">
        <v>300.36571164310402</v>
      </c>
      <c r="D7363">
        <v>0.14666504459967</v>
      </c>
      <c r="E7363">
        <v>0</v>
      </c>
      <c r="F7363">
        <v>-2.9577503616756901E-2</v>
      </c>
      <c r="G7363">
        <v>504</v>
      </c>
      <c r="H7363">
        <v>4</v>
      </c>
      <c r="I7363">
        <v>264.76028764221599</v>
      </c>
      <c r="J7363">
        <v>269.91512074718599</v>
      </c>
      <c r="K7363">
        <v>-25.186163974965702</v>
      </c>
      <c r="L7363">
        <v>-39.488300000000002</v>
      </c>
      <c r="M7363">
        <v>415.05054143196901</v>
      </c>
      <c r="N7363">
        <v>243.04357498277099</v>
      </c>
      <c r="O7363">
        <v>5.3115419875093197</v>
      </c>
      <c r="P7363">
        <v>3.29</v>
      </c>
      <c r="Q7363">
        <v>0</v>
      </c>
      <c r="R7363">
        <v>8.7188502756375197</v>
      </c>
      <c r="S7363">
        <v>270.19223907924197</v>
      </c>
      <c r="T7363">
        <f>IF(AND(C7363&gt;=$V$3,B7363=$V$1,A7363&lt;=2004),1,0)</f>
        <v>0</v>
      </c>
    </row>
    <row r="7364" spans="1:20" hidden="1" x14ac:dyDescent="0.25">
      <c r="A7364">
        <v>3176</v>
      </c>
      <c r="B7364">
        <v>1513</v>
      </c>
      <c r="C7364">
        <v>300.195548693533</v>
      </c>
      <c r="D7364">
        <v>0.152562213571975</v>
      </c>
      <c r="E7364">
        <v>0</v>
      </c>
      <c r="F7364">
        <v>-3.9171476889640199E-2</v>
      </c>
      <c r="G7364">
        <v>504</v>
      </c>
      <c r="H7364">
        <v>4</v>
      </c>
      <c r="I7364">
        <v>263.51038953992497</v>
      </c>
      <c r="J7364">
        <v>267.57239829983899</v>
      </c>
      <c r="K7364">
        <v>-25.186163974965702</v>
      </c>
      <c r="L7364">
        <v>-37.064602000000001</v>
      </c>
      <c r="M7364">
        <v>414.21981745811303</v>
      </c>
      <c r="N7364">
        <v>243.54448872651099</v>
      </c>
      <c r="O7364">
        <v>4.53925715075707</v>
      </c>
      <c r="P7364">
        <v>2.27</v>
      </c>
      <c r="Q7364">
        <v>0</v>
      </c>
      <c r="R7364">
        <v>7.9621680956589298</v>
      </c>
      <c r="S7364">
        <v>272.65520241530402</v>
      </c>
    </row>
    <row r="7365" spans="1:20" hidden="1" x14ac:dyDescent="0.25">
      <c r="A7365">
        <v>3176</v>
      </c>
      <c r="B7365">
        <v>3090</v>
      </c>
      <c r="C7365">
        <v>205.892338131971</v>
      </c>
      <c r="D7365">
        <v>0.123826188361358</v>
      </c>
      <c r="E7365">
        <v>0</v>
      </c>
      <c r="F7365">
        <v>-0.11652212946464099</v>
      </c>
      <c r="G7365">
        <v>504</v>
      </c>
      <c r="H7365">
        <v>4</v>
      </c>
      <c r="I7365">
        <v>44.733696139660097</v>
      </c>
      <c r="J7365">
        <v>184.77062589030899</v>
      </c>
      <c r="K7365">
        <v>-25.186163974965702</v>
      </c>
      <c r="L7365">
        <v>47.642398999999997</v>
      </c>
      <c r="M7365">
        <v>92.052874276993705</v>
      </c>
      <c r="N7365">
        <v>52.995476760036297</v>
      </c>
      <c r="O7365">
        <v>0.646346152834678</v>
      </c>
      <c r="P7365">
        <v>-6.14</v>
      </c>
      <c r="Q7365">
        <v>0</v>
      </c>
      <c r="R7365">
        <v>-10.097595308948099</v>
      </c>
      <c r="S7365">
        <v>240.958615667098</v>
      </c>
    </row>
    <row r="7366" spans="1:20" hidden="1" x14ac:dyDescent="0.25">
      <c r="A7366">
        <v>3177</v>
      </c>
      <c r="B7366">
        <v>333</v>
      </c>
      <c r="C7366">
        <v>264.36466798146603</v>
      </c>
      <c r="D7366">
        <v>0.11306497758494199</v>
      </c>
      <c r="E7366">
        <v>0</v>
      </c>
      <c r="F7366">
        <v>-4.1174274124831101E-3</v>
      </c>
      <c r="G7366">
        <v>505</v>
      </c>
      <c r="H7366">
        <v>4</v>
      </c>
      <c r="I7366">
        <v>133.661537331029</v>
      </c>
      <c r="J7366">
        <v>248.272977330667</v>
      </c>
      <c r="K7366">
        <v>-25.1746554663433</v>
      </c>
      <c r="L7366">
        <v>22.605801</v>
      </c>
      <c r="M7366">
        <v>249.58404613236999</v>
      </c>
      <c r="N7366">
        <v>142.42431954095301</v>
      </c>
      <c r="O7366">
        <v>0.130766601420022</v>
      </c>
      <c r="P7366">
        <v>15.75</v>
      </c>
      <c r="Q7366">
        <v>0</v>
      </c>
      <c r="R7366">
        <v>-1.3499410973802199</v>
      </c>
      <c r="S7366">
        <v>269.110487257562</v>
      </c>
    </row>
    <row r="7367" spans="1:20" x14ac:dyDescent="0.25">
      <c r="A7367">
        <v>3177</v>
      </c>
      <c r="B7367">
        <v>1499</v>
      </c>
      <c r="C7367">
        <v>300.41873317590802</v>
      </c>
      <c r="D7367">
        <v>0.14671690609590499</v>
      </c>
      <c r="E7367">
        <v>0</v>
      </c>
      <c r="F7367">
        <v>0.21984582192768201</v>
      </c>
      <c r="G7367">
        <v>505</v>
      </c>
      <c r="H7367">
        <v>4</v>
      </c>
      <c r="I7367">
        <v>264.40235521407902</v>
      </c>
      <c r="J7367">
        <v>269.96814227998999</v>
      </c>
      <c r="K7367">
        <v>-25.1746554663433</v>
      </c>
      <c r="L7367">
        <v>-39.488300000000002</v>
      </c>
      <c r="M7367">
        <v>415.38964162020602</v>
      </c>
      <c r="N7367">
        <v>243.25096374357699</v>
      </c>
      <c r="O7367">
        <v>5.30497563618776</v>
      </c>
      <c r="P7367">
        <v>3.42</v>
      </c>
      <c r="Q7367">
        <v>0</v>
      </c>
      <c r="R7367">
        <v>8.6955251628476997</v>
      </c>
      <c r="S7367">
        <v>270.33411574070698</v>
      </c>
      <c r="T7367">
        <f>IF(AND(C7367&gt;=$V$3,B7367=$V$1,A7367&lt;=2004),1,0)</f>
        <v>0</v>
      </c>
    </row>
    <row r="7368" spans="1:20" hidden="1" x14ac:dyDescent="0.25">
      <c r="A7368">
        <v>3177</v>
      </c>
      <c r="B7368">
        <v>1513</v>
      </c>
      <c r="C7368">
        <v>300.22891841305699</v>
      </c>
      <c r="D7368">
        <v>0.152616160336771</v>
      </c>
      <c r="E7368">
        <v>0</v>
      </c>
      <c r="F7368">
        <v>0.21631301470740899</v>
      </c>
      <c r="G7368">
        <v>505</v>
      </c>
      <c r="H7368">
        <v>4</v>
      </c>
      <c r="I7368">
        <v>263.15838771358398</v>
      </c>
      <c r="J7368">
        <v>267.60576801936298</v>
      </c>
      <c r="K7368">
        <v>-25.1746554663433</v>
      </c>
      <c r="L7368">
        <v>-37.064602000000001</v>
      </c>
      <c r="M7368">
        <v>414.44913635107201</v>
      </c>
      <c r="N7368">
        <v>243.68824018733801</v>
      </c>
      <c r="O7368">
        <v>4.5340438212480603</v>
      </c>
      <c r="P7368">
        <v>2.35</v>
      </c>
      <c r="Q7368">
        <v>0</v>
      </c>
      <c r="R7368">
        <v>7.93669915018969</v>
      </c>
      <c r="S7368">
        <v>272.78469803027798</v>
      </c>
    </row>
    <row r="7369" spans="1:20" hidden="1" x14ac:dyDescent="0.25">
      <c r="A7369">
        <v>3177</v>
      </c>
      <c r="B7369">
        <v>3090</v>
      </c>
      <c r="C7369">
        <v>205.70434582716501</v>
      </c>
      <c r="D7369">
        <v>0.12386997392334401</v>
      </c>
      <c r="E7369">
        <v>0</v>
      </c>
      <c r="F7369">
        <v>-0.116104721470685</v>
      </c>
      <c r="G7369">
        <v>505</v>
      </c>
      <c r="H7369">
        <v>4</v>
      </c>
      <c r="I7369">
        <v>44.724476870413497</v>
      </c>
      <c r="J7369">
        <v>184.582633585503</v>
      </c>
      <c r="K7369">
        <v>-25.1746554663433</v>
      </c>
      <c r="L7369">
        <v>47.642398999999997</v>
      </c>
      <c r="M7369">
        <v>91.709639896705099</v>
      </c>
      <c r="N7369">
        <v>52.799708671053402</v>
      </c>
      <c r="O7369">
        <v>0.63307463508418804</v>
      </c>
      <c r="P7369">
        <v>-6.16</v>
      </c>
      <c r="Q7369">
        <v>0</v>
      </c>
      <c r="R7369">
        <v>-10.105555402306599</v>
      </c>
      <c r="S7369">
        <v>240.79373287556001</v>
      </c>
    </row>
    <row r="7370" spans="1:20" hidden="1" x14ac:dyDescent="0.25">
      <c r="A7370">
        <v>3178</v>
      </c>
      <c r="B7370">
        <v>333</v>
      </c>
      <c r="C7370">
        <v>264.284247264925</v>
      </c>
      <c r="D7370">
        <v>0.11310406686361001</v>
      </c>
      <c r="E7370">
        <v>0</v>
      </c>
      <c r="F7370">
        <v>-8.2892722307388297E-2</v>
      </c>
      <c r="G7370">
        <v>506</v>
      </c>
      <c r="H7370">
        <v>4</v>
      </c>
      <c r="I7370">
        <v>133.661537331029</v>
      </c>
      <c r="J7370">
        <v>248.192556614127</v>
      </c>
      <c r="K7370">
        <v>-25.1746554663433</v>
      </c>
      <c r="L7370">
        <v>22.605801</v>
      </c>
      <c r="M7370">
        <v>249.26878285844899</v>
      </c>
      <c r="N7370">
        <v>142.249133412373</v>
      </c>
      <c r="O7370">
        <v>0.13585202592071899</v>
      </c>
      <c r="P7370">
        <v>15.67</v>
      </c>
      <c r="Q7370">
        <v>0</v>
      </c>
      <c r="R7370">
        <v>-1.36767124984622</v>
      </c>
      <c r="S7370">
        <v>269.08817225906802</v>
      </c>
    </row>
    <row r="7371" spans="1:20" x14ac:dyDescent="0.25">
      <c r="A7371">
        <v>3178</v>
      </c>
      <c r="B7371">
        <v>1499</v>
      </c>
      <c r="C7371">
        <v>300.47270205191398</v>
      </c>
      <c r="D7371">
        <v>0.14676762965460699</v>
      </c>
      <c r="E7371">
        <v>0</v>
      </c>
      <c r="F7371">
        <v>-2.5100109081344898E-2</v>
      </c>
      <c r="G7371">
        <v>506</v>
      </c>
      <c r="H7371">
        <v>4</v>
      </c>
      <c r="I7371">
        <v>264.40235521407902</v>
      </c>
      <c r="J7371">
        <v>270.02211115599499</v>
      </c>
      <c r="K7371">
        <v>-25.1746554663433</v>
      </c>
      <c r="L7371">
        <v>-39.488300000000002</v>
      </c>
      <c r="M7371">
        <v>415.68302301657502</v>
      </c>
      <c r="N7371">
        <v>243.431397515051</v>
      </c>
      <c r="O7371">
        <v>5.2974167050549603</v>
      </c>
      <c r="P7371">
        <v>3.54</v>
      </c>
      <c r="Q7371">
        <v>0</v>
      </c>
      <c r="R7371">
        <v>8.6699184977384895</v>
      </c>
      <c r="S7371">
        <v>270.475574602432</v>
      </c>
      <c r="T7371">
        <f>IF(AND(C7371&gt;=$V$3,B7371=$V$1,A7371&lt;=2004),1,0)</f>
        <v>0</v>
      </c>
    </row>
    <row r="7372" spans="1:20" hidden="1" x14ac:dyDescent="0.25">
      <c r="A7372">
        <v>3178</v>
      </c>
      <c r="B7372">
        <v>1513</v>
      </c>
      <c r="C7372">
        <v>300.26365656787698</v>
      </c>
      <c r="D7372">
        <v>0.152668923409368</v>
      </c>
      <c r="E7372">
        <v>0</v>
      </c>
      <c r="F7372">
        <v>-3.6257108183519002E-2</v>
      </c>
      <c r="G7372">
        <v>506</v>
      </c>
      <c r="H7372">
        <v>4</v>
      </c>
      <c r="I7372">
        <v>263.15838771358398</v>
      </c>
      <c r="J7372">
        <v>267.64050617418297</v>
      </c>
      <c r="K7372">
        <v>-25.1746554663433</v>
      </c>
      <c r="L7372">
        <v>-37.064602000000001</v>
      </c>
      <c r="M7372">
        <v>414.63344764668398</v>
      </c>
      <c r="N7372">
        <v>243.805339106828</v>
      </c>
      <c r="O7372">
        <v>4.5298113186209896</v>
      </c>
      <c r="P7372">
        <v>2.4300000000000002</v>
      </c>
      <c r="Q7372">
        <v>0</v>
      </c>
      <c r="R7372">
        <v>7.9089971632565099</v>
      </c>
      <c r="S7372">
        <v>272.91374165812698</v>
      </c>
    </row>
    <row r="7373" spans="1:20" hidden="1" x14ac:dyDescent="0.25">
      <c r="A7373">
        <v>3178</v>
      </c>
      <c r="B7373">
        <v>3090</v>
      </c>
      <c r="C7373">
        <v>205.521125922148</v>
      </c>
      <c r="D7373">
        <v>0.12391279874879101</v>
      </c>
      <c r="E7373">
        <v>0</v>
      </c>
      <c r="F7373">
        <v>-0.126444844106092</v>
      </c>
      <c r="G7373">
        <v>506</v>
      </c>
      <c r="H7373">
        <v>4</v>
      </c>
      <c r="I7373">
        <v>44.724476870413497</v>
      </c>
      <c r="J7373">
        <v>184.39941368048599</v>
      </c>
      <c r="K7373">
        <v>-25.1746554663433</v>
      </c>
      <c r="L7373">
        <v>47.642398999999997</v>
      </c>
      <c r="M7373">
        <v>91.375152302402199</v>
      </c>
      <c r="N7373">
        <v>52.6089222837211</v>
      </c>
      <c r="O7373">
        <v>0.61915847017985604</v>
      </c>
      <c r="P7373">
        <v>-6.17</v>
      </c>
      <c r="Q7373">
        <v>0</v>
      </c>
      <c r="R7373">
        <v>-10.1122152043465</v>
      </c>
      <c r="S7373">
        <v>240.62874142233099</v>
      </c>
    </row>
    <row r="7374" spans="1:20" hidden="1" x14ac:dyDescent="0.25">
      <c r="A7374">
        <v>3179</v>
      </c>
      <c r="B7374">
        <v>333</v>
      </c>
      <c r="C7374">
        <v>264.20464016477803</v>
      </c>
      <c r="D7374">
        <v>0.1131291903918</v>
      </c>
      <c r="E7374">
        <v>0</v>
      </c>
      <c r="F7374">
        <v>-2.1556702278046701E-2</v>
      </c>
      <c r="G7374">
        <v>507</v>
      </c>
      <c r="H7374">
        <v>4</v>
      </c>
      <c r="I7374">
        <v>133.56240194591101</v>
      </c>
      <c r="J7374">
        <v>248.11294951398</v>
      </c>
      <c r="K7374">
        <v>-25.155478513793401</v>
      </c>
      <c r="L7374">
        <v>22.605801</v>
      </c>
      <c r="M7374">
        <v>248.96560726597599</v>
      </c>
      <c r="N7374">
        <v>142.07914952760601</v>
      </c>
      <c r="O7374">
        <v>0.14252945341314799</v>
      </c>
      <c r="P7374">
        <v>15.6</v>
      </c>
      <c r="Q7374">
        <v>0</v>
      </c>
      <c r="R7374">
        <v>-1.38441641341035</v>
      </c>
      <c r="S7374">
        <v>269.06558404557501</v>
      </c>
    </row>
    <row r="7375" spans="1:20" x14ac:dyDescent="0.25">
      <c r="A7375">
        <v>3179</v>
      </c>
      <c r="B7375">
        <v>1499</v>
      </c>
      <c r="C7375">
        <v>300.51677103195499</v>
      </c>
      <c r="D7375">
        <v>0.146800230787203</v>
      </c>
      <c r="E7375">
        <v>0</v>
      </c>
      <c r="F7375">
        <v>0.26230010554348998</v>
      </c>
      <c r="G7375">
        <v>507</v>
      </c>
      <c r="H7375">
        <v>4</v>
      </c>
      <c r="I7375">
        <v>264.00474387239399</v>
      </c>
      <c r="J7375">
        <v>270.066180136036</v>
      </c>
      <c r="K7375">
        <v>-25.155478513793401</v>
      </c>
      <c r="L7375">
        <v>-39.488300000000002</v>
      </c>
      <c r="M7375">
        <v>415.981805868761</v>
      </c>
      <c r="N7375">
        <v>243.61192004372299</v>
      </c>
      <c r="O7375">
        <v>5.2890961138449804</v>
      </c>
      <c r="P7375">
        <v>3.64</v>
      </c>
      <c r="Q7375">
        <v>0</v>
      </c>
      <c r="R7375">
        <v>8.6447052455776401</v>
      </c>
      <c r="S7375">
        <v>270.61662208336401</v>
      </c>
      <c r="T7375">
        <f>IF(AND(C7375&gt;=$V$3,B7375=$V$1,A7375&lt;=2004),1,0)</f>
        <v>0</v>
      </c>
    </row>
    <row r="7376" spans="1:20" hidden="1" x14ac:dyDescent="0.25">
      <c r="A7376">
        <v>3179</v>
      </c>
      <c r="B7376">
        <v>1513</v>
      </c>
      <c r="C7376">
        <v>300.28950953879598</v>
      </c>
      <c r="D7376">
        <v>0.15270283538183199</v>
      </c>
      <c r="E7376">
        <v>0</v>
      </c>
      <c r="F7376">
        <v>0.235415533423289</v>
      </c>
      <c r="G7376">
        <v>507</v>
      </c>
      <c r="H7376">
        <v>4</v>
      </c>
      <c r="I7376">
        <v>262.76970293962302</v>
      </c>
      <c r="J7376">
        <v>267.66635914510198</v>
      </c>
      <c r="K7376">
        <v>-25.155478513793401</v>
      </c>
      <c r="L7376">
        <v>-37.064602000000001</v>
      </c>
      <c r="M7376">
        <v>414.825382534661</v>
      </c>
      <c r="N7376">
        <v>243.923808049587</v>
      </c>
      <c r="O7376">
        <v>4.52575874380251</v>
      </c>
      <c r="P7376">
        <v>2.5</v>
      </c>
      <c r="Q7376">
        <v>0</v>
      </c>
      <c r="R7376">
        <v>7.8818197937317098</v>
      </c>
      <c r="S7376">
        <v>273.04234185853602</v>
      </c>
    </row>
    <row r="7377" spans="1:20" hidden="1" x14ac:dyDescent="0.25">
      <c r="A7377">
        <v>3179</v>
      </c>
      <c r="B7377">
        <v>3090</v>
      </c>
      <c r="C7377">
        <v>205.34251310472601</v>
      </c>
      <c r="D7377">
        <v>0.12394032319400999</v>
      </c>
      <c r="E7377">
        <v>0</v>
      </c>
      <c r="F7377">
        <v>-0.122064918870016</v>
      </c>
      <c r="G7377">
        <v>507</v>
      </c>
      <c r="H7377">
        <v>4</v>
      </c>
      <c r="I7377">
        <v>44.742554436346502</v>
      </c>
      <c r="J7377">
        <v>184.220800863064</v>
      </c>
      <c r="K7377">
        <v>-25.155478513793401</v>
      </c>
      <c r="L7377">
        <v>47.642398999999997</v>
      </c>
      <c r="M7377">
        <v>91.050037298274603</v>
      </c>
      <c r="N7377">
        <v>52.422882793407098</v>
      </c>
      <c r="O7377">
        <v>0.60503131650120101</v>
      </c>
      <c r="P7377">
        <v>-6.19</v>
      </c>
      <c r="Q7377">
        <v>0</v>
      </c>
      <c r="R7377">
        <v>-10.117468360437901</v>
      </c>
      <c r="S7377">
        <v>240.46366425832099</v>
      </c>
    </row>
    <row r="7378" spans="1:20" hidden="1" x14ac:dyDescent="0.25">
      <c r="A7378">
        <v>3180</v>
      </c>
      <c r="B7378">
        <v>333</v>
      </c>
      <c r="C7378">
        <v>264.12854423817799</v>
      </c>
      <c r="D7378">
        <v>0.11313073515375401</v>
      </c>
      <c r="E7378">
        <v>0</v>
      </c>
      <c r="F7378">
        <v>-9.3028342555642393E-2</v>
      </c>
      <c r="G7378">
        <v>508</v>
      </c>
      <c r="H7378">
        <v>4</v>
      </c>
      <c r="I7378">
        <v>133.56240194591101</v>
      </c>
      <c r="J7378">
        <v>248.036853587379</v>
      </c>
      <c r="K7378">
        <v>-25.155478513793401</v>
      </c>
      <c r="L7378">
        <v>22.605801</v>
      </c>
      <c r="M7378">
        <v>248.66577135689801</v>
      </c>
      <c r="N7378">
        <v>141.90822576947301</v>
      </c>
      <c r="O7378">
        <v>0.15021368935072399</v>
      </c>
      <c r="P7378">
        <v>15.54</v>
      </c>
      <c r="Q7378">
        <v>0</v>
      </c>
      <c r="R7378">
        <v>-1.4008483690829701</v>
      </c>
      <c r="S7378">
        <v>269.04272772739898</v>
      </c>
    </row>
    <row r="7379" spans="1:20" x14ac:dyDescent="0.25">
      <c r="A7379">
        <v>3180</v>
      </c>
      <c r="B7379">
        <v>1499</v>
      </c>
      <c r="C7379">
        <v>300.56155918618998</v>
      </c>
      <c r="D7379">
        <v>0.14680223532211301</v>
      </c>
      <c r="E7379">
        <v>0</v>
      </c>
      <c r="F7379">
        <v>-1.9054693759258601E-2</v>
      </c>
      <c r="G7379">
        <v>508</v>
      </c>
      <c r="H7379">
        <v>4</v>
      </c>
      <c r="I7379">
        <v>264.00474387239399</v>
      </c>
      <c r="J7379">
        <v>270.11096829027099</v>
      </c>
      <c r="K7379">
        <v>-25.155478513793401</v>
      </c>
      <c r="L7379">
        <v>-39.488300000000002</v>
      </c>
      <c r="M7379">
        <v>416.225900286046</v>
      </c>
      <c r="N7379">
        <v>243.75521077022501</v>
      </c>
      <c r="O7379">
        <v>5.2810068038367897</v>
      </c>
      <c r="P7379">
        <v>3.74</v>
      </c>
      <c r="Q7379">
        <v>0</v>
      </c>
      <c r="R7379">
        <v>8.6167575510270105</v>
      </c>
      <c r="S7379">
        <v>270.75721356819099</v>
      </c>
      <c r="T7379">
        <f>IF(AND(C7379&gt;=$V$3,B7379=$V$1,A7379&lt;=2004),1,0)</f>
        <v>0</v>
      </c>
    </row>
    <row r="7380" spans="1:20" hidden="1" x14ac:dyDescent="0.25">
      <c r="A7380">
        <v>3180</v>
      </c>
      <c r="B7380">
        <v>1513</v>
      </c>
      <c r="C7380">
        <v>300.31636818168897</v>
      </c>
      <c r="D7380">
        <v>0.152704920515913</v>
      </c>
      <c r="E7380">
        <v>0</v>
      </c>
      <c r="F7380">
        <v>-2.6645573277770299E-2</v>
      </c>
      <c r="G7380">
        <v>508</v>
      </c>
      <c r="H7380">
        <v>4</v>
      </c>
      <c r="I7380">
        <v>262.76970293962302</v>
      </c>
      <c r="J7380">
        <v>267.69321778799502</v>
      </c>
      <c r="K7380">
        <v>-25.155478513793401</v>
      </c>
      <c r="L7380">
        <v>-37.064602000000001</v>
      </c>
      <c r="M7380">
        <v>414.96826834153001</v>
      </c>
      <c r="N7380">
        <v>244.008172220277</v>
      </c>
      <c r="O7380">
        <v>4.5213158009124204</v>
      </c>
      <c r="P7380">
        <v>2.56</v>
      </c>
      <c r="Q7380">
        <v>0</v>
      </c>
      <c r="R7380">
        <v>7.8522096413851701</v>
      </c>
      <c r="S7380">
        <v>273.17045893809001</v>
      </c>
    </row>
    <row r="7381" spans="1:20" hidden="1" x14ac:dyDescent="0.25">
      <c r="A7381">
        <v>3180</v>
      </c>
      <c r="B7381">
        <v>3090</v>
      </c>
      <c r="C7381">
        <v>205.16824972794501</v>
      </c>
      <c r="D7381">
        <v>0.123942015580345</v>
      </c>
      <c r="E7381">
        <v>0</v>
      </c>
      <c r="F7381">
        <v>-0.11523859473235699</v>
      </c>
      <c r="G7381">
        <v>508</v>
      </c>
      <c r="H7381">
        <v>4</v>
      </c>
      <c r="I7381">
        <v>44.742554436346502</v>
      </c>
      <c r="J7381">
        <v>184.046537486283</v>
      </c>
      <c r="K7381">
        <v>-25.155478513793401</v>
      </c>
      <c r="L7381">
        <v>47.642398999999997</v>
      </c>
      <c r="M7381">
        <v>90.733933234794904</v>
      </c>
      <c r="N7381">
        <v>52.240953130131999</v>
      </c>
      <c r="O7381">
        <v>0.59219474638927205</v>
      </c>
      <c r="P7381">
        <v>-6.2</v>
      </c>
      <c r="Q7381">
        <v>0</v>
      </c>
      <c r="R7381">
        <v>-10.121369125077599</v>
      </c>
      <c r="S7381">
        <v>240.29852344922301</v>
      </c>
    </row>
    <row r="7382" spans="1:20" hidden="1" x14ac:dyDescent="0.25">
      <c r="A7382">
        <v>3181</v>
      </c>
      <c r="B7382">
        <v>333</v>
      </c>
      <c r="C7382">
        <v>264.054110035929</v>
      </c>
      <c r="D7382">
        <v>0.11312669585127499</v>
      </c>
      <c r="E7382">
        <v>0</v>
      </c>
      <c r="F7382">
        <v>-4.4027294931963501E-2</v>
      </c>
      <c r="G7382">
        <v>509</v>
      </c>
      <c r="H7382">
        <v>4</v>
      </c>
      <c r="I7382">
        <v>133.483698946017</v>
      </c>
      <c r="J7382">
        <v>247.96241938513</v>
      </c>
      <c r="K7382">
        <v>-25.128638958801599</v>
      </c>
      <c r="L7382">
        <v>22.605801</v>
      </c>
      <c r="M7382">
        <v>248.379413345812</v>
      </c>
      <c r="N7382">
        <v>141.744321732804</v>
      </c>
      <c r="O7382">
        <v>0.15809302703650899</v>
      </c>
      <c r="P7382">
        <v>15.49</v>
      </c>
      <c r="Q7382">
        <v>0</v>
      </c>
      <c r="R7382">
        <v>-1.41619119559189</v>
      </c>
      <c r="S7382">
        <v>269.019621074832</v>
      </c>
    </row>
    <row r="7383" spans="1:20" x14ac:dyDescent="0.25">
      <c r="A7383">
        <v>3181</v>
      </c>
      <c r="B7383">
        <v>1499</v>
      </c>
      <c r="C7383">
        <v>300.59570689937499</v>
      </c>
      <c r="D7383">
        <v>0.146796993787773</v>
      </c>
      <c r="E7383">
        <v>0</v>
      </c>
      <c r="F7383">
        <v>0.281921042701966</v>
      </c>
      <c r="G7383">
        <v>509</v>
      </c>
      <c r="H7383">
        <v>4</v>
      </c>
      <c r="I7383">
        <v>263.56771634152199</v>
      </c>
      <c r="J7383">
        <v>270.145116003456</v>
      </c>
      <c r="K7383">
        <v>-25.128638958801599</v>
      </c>
      <c r="L7383">
        <v>-39.488300000000002</v>
      </c>
      <c r="M7383">
        <v>416.47408820169801</v>
      </c>
      <c r="N7383">
        <v>243.89966425515101</v>
      </c>
      <c r="O7383">
        <v>5.2720104802349201</v>
      </c>
      <c r="P7383">
        <v>3.83</v>
      </c>
      <c r="Q7383">
        <v>0</v>
      </c>
      <c r="R7383">
        <v>8.5891485222654396</v>
      </c>
      <c r="S7383">
        <v>270.89735458260299</v>
      </c>
      <c r="T7383">
        <f>IF(AND(C7383&gt;=$V$3,B7383=$V$1,A7383&lt;=2004),1,0)</f>
        <v>0</v>
      </c>
    </row>
    <row r="7384" spans="1:20" hidden="1" x14ac:dyDescent="0.25">
      <c r="A7384">
        <v>3181</v>
      </c>
      <c r="B7384">
        <v>1513</v>
      </c>
      <c r="C7384">
        <v>300.33319966051801</v>
      </c>
      <c r="D7384">
        <v>0.15269946822778499</v>
      </c>
      <c r="E7384">
        <v>0</v>
      </c>
      <c r="F7384">
        <v>0.26567264290891601</v>
      </c>
      <c r="G7384">
        <v>509</v>
      </c>
      <c r="H7384">
        <v>4</v>
      </c>
      <c r="I7384">
        <v>262.34457843319001</v>
      </c>
      <c r="J7384">
        <v>267.710049266824</v>
      </c>
      <c r="K7384">
        <v>-25.128638958801599</v>
      </c>
      <c r="L7384">
        <v>-37.064602000000001</v>
      </c>
      <c r="M7384">
        <v>415.11675144981001</v>
      </c>
      <c r="N7384">
        <v>244.09458006602799</v>
      </c>
      <c r="O7384">
        <v>4.5175252724544297</v>
      </c>
      <c r="P7384">
        <v>2.61</v>
      </c>
      <c r="Q7384">
        <v>0</v>
      </c>
      <c r="R7384">
        <v>7.82302853595976</v>
      </c>
      <c r="S7384">
        <v>273.29809989713999</v>
      </c>
    </row>
    <row r="7385" spans="1:20" hidden="1" x14ac:dyDescent="0.25">
      <c r="A7385">
        <v>3181</v>
      </c>
      <c r="B7385">
        <v>3090</v>
      </c>
      <c r="C7385">
        <v>204.99967888523301</v>
      </c>
      <c r="D7385">
        <v>0.123937590264005</v>
      </c>
      <c r="E7385">
        <v>0</v>
      </c>
      <c r="F7385">
        <v>-0.1508239161521</v>
      </c>
      <c r="G7385">
        <v>509</v>
      </c>
      <c r="H7385">
        <v>4</v>
      </c>
      <c r="I7385">
        <v>44.787833562353597</v>
      </c>
      <c r="J7385">
        <v>183.877966643571</v>
      </c>
      <c r="K7385">
        <v>-25.128638958801599</v>
      </c>
      <c r="L7385">
        <v>47.642398999999997</v>
      </c>
      <c r="M7385">
        <v>90.426320650724406</v>
      </c>
      <c r="N7385">
        <v>52.063659454225899</v>
      </c>
      <c r="O7385">
        <v>0.58035634591518503</v>
      </c>
      <c r="P7385">
        <v>-6.2</v>
      </c>
      <c r="Q7385">
        <v>0</v>
      </c>
      <c r="R7385">
        <v>-10.123998107097201</v>
      </c>
      <c r="S7385">
        <v>240.13333974551099</v>
      </c>
    </row>
    <row r="7386" spans="1:20" hidden="1" x14ac:dyDescent="0.25">
      <c r="A7386">
        <v>3182</v>
      </c>
      <c r="B7386">
        <v>333</v>
      </c>
      <c r="C7386">
        <v>263.98312974138702</v>
      </c>
      <c r="D7386">
        <v>0.113121079749178</v>
      </c>
      <c r="E7386">
        <v>0</v>
      </c>
      <c r="F7386">
        <v>-9.1511091876741002E-2</v>
      </c>
      <c r="G7386">
        <v>510</v>
      </c>
      <c r="H7386">
        <v>4</v>
      </c>
      <c r="I7386">
        <v>133.483698946017</v>
      </c>
      <c r="J7386">
        <v>247.89143909058899</v>
      </c>
      <c r="K7386">
        <v>-25.128638958801599</v>
      </c>
      <c r="L7386">
        <v>22.605801</v>
      </c>
      <c r="M7386">
        <v>248.09954795114999</v>
      </c>
      <c r="N7386">
        <v>141.58393459945501</v>
      </c>
      <c r="O7386">
        <v>0.16533405666151099</v>
      </c>
      <c r="P7386">
        <v>15.44</v>
      </c>
      <c r="Q7386">
        <v>0</v>
      </c>
      <c r="R7386">
        <v>-1.4309829965309899</v>
      </c>
      <c r="S7386">
        <v>268.99627307843599</v>
      </c>
    </row>
    <row r="7387" spans="1:20" x14ac:dyDescent="0.25">
      <c r="A7387">
        <v>3182</v>
      </c>
      <c r="B7387">
        <v>1499</v>
      </c>
      <c r="C7387">
        <v>300.63065605320702</v>
      </c>
      <c r="D7387">
        <v>0.14678970614537901</v>
      </c>
      <c r="E7387">
        <v>0</v>
      </c>
      <c r="F7387">
        <v>-2.1234360131188599E-2</v>
      </c>
      <c r="G7387">
        <v>510</v>
      </c>
      <c r="H7387">
        <v>4</v>
      </c>
      <c r="I7387">
        <v>263.56771634152199</v>
      </c>
      <c r="J7387">
        <v>270.18006515728803</v>
      </c>
      <c r="K7387">
        <v>-25.128638958801599</v>
      </c>
      <c r="L7387">
        <v>-39.488300000000002</v>
      </c>
      <c r="M7387">
        <v>416.66338801209901</v>
      </c>
      <c r="N7387">
        <v>244.00928126182899</v>
      </c>
      <c r="O7387">
        <v>5.2623820243903001</v>
      </c>
      <c r="P7387">
        <v>3.91</v>
      </c>
      <c r="Q7387">
        <v>0</v>
      </c>
      <c r="R7387">
        <v>8.5586029025671309</v>
      </c>
      <c r="S7387">
        <v>271.03699721302303</v>
      </c>
      <c r="T7387">
        <f>IF(AND(C7387&gt;=$V$3,B7387=$V$1,A7387&lt;=2004),1,0)</f>
        <v>0</v>
      </c>
    </row>
    <row r="7388" spans="1:20" hidden="1" x14ac:dyDescent="0.25">
      <c r="A7388">
        <v>3182</v>
      </c>
      <c r="B7388">
        <v>1513</v>
      </c>
      <c r="C7388">
        <v>300.35152711354402</v>
      </c>
      <c r="D7388">
        <v>0.15269188756084201</v>
      </c>
      <c r="E7388">
        <v>0</v>
      </c>
      <c r="F7388">
        <v>-3.9636272194860198E-2</v>
      </c>
      <c r="G7388">
        <v>510</v>
      </c>
      <c r="H7388">
        <v>4</v>
      </c>
      <c r="I7388">
        <v>262.34457843319001</v>
      </c>
      <c r="J7388">
        <v>267.72837671985002</v>
      </c>
      <c r="K7388">
        <v>-25.128638958801599</v>
      </c>
      <c r="L7388">
        <v>-37.064602000000001</v>
      </c>
      <c r="M7388">
        <v>415.20982151813701</v>
      </c>
      <c r="N7388">
        <v>244.148051244794</v>
      </c>
      <c r="O7388">
        <v>4.5148268666863398</v>
      </c>
      <c r="P7388">
        <v>2.66</v>
      </c>
      <c r="Q7388">
        <v>0</v>
      </c>
      <c r="R7388">
        <v>7.7910949684361999</v>
      </c>
      <c r="S7388">
        <v>273.425219826366</v>
      </c>
    </row>
    <row r="7389" spans="1:20" hidden="1" x14ac:dyDescent="0.25">
      <c r="A7389">
        <v>3182</v>
      </c>
      <c r="B7389">
        <v>3090</v>
      </c>
      <c r="C7389">
        <v>204.83505167324699</v>
      </c>
      <c r="D7389">
        <v>0.123931437462005</v>
      </c>
      <c r="E7389">
        <v>0</v>
      </c>
      <c r="F7389">
        <v>-0.104486656857499</v>
      </c>
      <c r="G7389">
        <v>510</v>
      </c>
      <c r="H7389">
        <v>4</v>
      </c>
      <c r="I7389">
        <v>44.787833562353597</v>
      </c>
      <c r="J7389">
        <v>183.71333943158501</v>
      </c>
      <c r="K7389">
        <v>-25.128638958801599</v>
      </c>
      <c r="L7389">
        <v>47.642398999999997</v>
      </c>
      <c r="M7389">
        <v>90.129501525937897</v>
      </c>
      <c r="N7389">
        <v>51.892510321805602</v>
      </c>
      <c r="O7389">
        <v>0.56819688966525805</v>
      </c>
      <c r="P7389">
        <v>-6.21</v>
      </c>
      <c r="Q7389">
        <v>0</v>
      </c>
      <c r="R7389">
        <v>-10.1249742278385</v>
      </c>
      <c r="S7389">
        <v>239.96814011536</v>
      </c>
    </row>
    <row r="7390" spans="1:20" hidden="1" x14ac:dyDescent="0.25">
      <c r="A7390">
        <v>3183</v>
      </c>
      <c r="B7390">
        <v>333</v>
      </c>
      <c r="C7390">
        <v>263.91392530148499</v>
      </c>
      <c r="D7390">
        <v>0.113123310515079</v>
      </c>
      <c r="E7390">
        <v>0</v>
      </c>
      <c r="F7390">
        <v>-4.7051166266478303E-2</v>
      </c>
      <c r="G7390">
        <v>511</v>
      </c>
      <c r="H7390">
        <v>4</v>
      </c>
      <c r="I7390">
        <v>133.42532298969601</v>
      </c>
      <c r="J7390">
        <v>247.82223465068699</v>
      </c>
      <c r="K7390">
        <v>-25.0941449769564</v>
      </c>
      <c r="L7390">
        <v>22.605801</v>
      </c>
      <c r="M7390">
        <v>247.832889279109</v>
      </c>
      <c r="N7390">
        <v>141.43202708871399</v>
      </c>
      <c r="O7390">
        <v>0.17221639600319899</v>
      </c>
      <c r="P7390">
        <v>15.39</v>
      </c>
      <c r="Q7390">
        <v>0</v>
      </c>
      <c r="R7390">
        <v>-1.44470988349147</v>
      </c>
      <c r="S7390">
        <v>268.972701113406</v>
      </c>
    </row>
    <row r="7391" spans="1:20" x14ac:dyDescent="0.25">
      <c r="A7391">
        <v>3183</v>
      </c>
      <c r="B7391">
        <v>1499</v>
      </c>
      <c r="C7391">
        <v>300.65419958556498</v>
      </c>
      <c r="D7391">
        <v>0.14679260086201201</v>
      </c>
      <c r="E7391">
        <v>0</v>
      </c>
      <c r="F7391">
        <v>0.30219467838209502</v>
      </c>
      <c r="G7391">
        <v>511</v>
      </c>
      <c r="H7391">
        <v>4</v>
      </c>
      <c r="I7391">
        <v>263.09155787515499</v>
      </c>
      <c r="J7391">
        <v>270.20360868964701</v>
      </c>
      <c r="K7391">
        <v>-25.0941449769564</v>
      </c>
      <c r="L7391">
        <v>-39.488300000000002</v>
      </c>
      <c r="M7391">
        <v>416.85719746868301</v>
      </c>
      <c r="N7391">
        <v>244.12327510232299</v>
      </c>
      <c r="O7391">
        <v>5.2523109251825302</v>
      </c>
      <c r="P7391">
        <v>3.98</v>
      </c>
      <c r="Q7391">
        <v>0</v>
      </c>
      <c r="R7391">
        <v>8.5284318720988299</v>
      </c>
      <c r="S7391">
        <v>271.17614757127001</v>
      </c>
      <c r="T7391">
        <f>IF(AND(C7391&gt;=$V$3,B7391=$V$1,A7391&lt;=2004),1,0)</f>
        <v>0</v>
      </c>
    </row>
    <row r="7392" spans="1:20" hidden="1" x14ac:dyDescent="0.25">
      <c r="A7392">
        <v>3183</v>
      </c>
      <c r="B7392">
        <v>1513</v>
      </c>
      <c r="C7392">
        <v>300.35908081671602</v>
      </c>
      <c r="D7392">
        <v>0.152694898669442</v>
      </c>
      <c r="E7392">
        <v>0</v>
      </c>
      <c r="F7392">
        <v>0.28545364937059098</v>
      </c>
      <c r="G7392">
        <v>511</v>
      </c>
      <c r="H7392">
        <v>4</v>
      </c>
      <c r="I7392">
        <v>261.88327642657498</v>
      </c>
      <c r="J7392">
        <v>267.73593042302201</v>
      </c>
      <c r="K7392">
        <v>-25.0941449769564</v>
      </c>
      <c r="L7392">
        <v>-37.064602000000001</v>
      </c>
      <c r="M7392">
        <v>415.31118140906602</v>
      </c>
      <c r="N7392">
        <v>244.208150765422</v>
      </c>
      <c r="O7392">
        <v>4.5120107311001396</v>
      </c>
      <c r="P7392">
        <v>2.69</v>
      </c>
      <c r="Q7392">
        <v>0</v>
      </c>
      <c r="R7392">
        <v>7.7597426700779497</v>
      </c>
      <c r="S7392">
        <v>273.55182820978598</v>
      </c>
    </row>
    <row r="7393" spans="1:20" hidden="1" x14ac:dyDescent="0.25">
      <c r="A7393">
        <v>3183</v>
      </c>
      <c r="B7393">
        <v>3090</v>
      </c>
      <c r="C7393">
        <v>204.67645725134</v>
      </c>
      <c r="D7393">
        <v>0.123933881409899</v>
      </c>
      <c r="E7393">
        <v>0</v>
      </c>
      <c r="F7393">
        <v>-0.159839001673072</v>
      </c>
      <c r="G7393">
        <v>511</v>
      </c>
      <c r="H7393">
        <v>4</v>
      </c>
      <c r="I7393">
        <v>44.860213223572998</v>
      </c>
      <c r="J7393">
        <v>183.55474500967799</v>
      </c>
      <c r="K7393">
        <v>-25.0941449769564</v>
      </c>
      <c r="L7393">
        <v>47.642398999999997</v>
      </c>
      <c r="M7393">
        <v>89.840332201273796</v>
      </c>
      <c r="N7393">
        <v>51.726119893942901</v>
      </c>
      <c r="O7393">
        <v>0.557922803867407</v>
      </c>
      <c r="P7393">
        <v>-6.21</v>
      </c>
      <c r="Q7393">
        <v>0</v>
      </c>
      <c r="R7393">
        <v>-10.1248092658328</v>
      </c>
      <c r="S7393">
        <v>239.80294317673801</v>
      </c>
    </row>
    <row r="7394" spans="1:20" hidden="1" x14ac:dyDescent="0.25">
      <c r="A7394">
        <v>3184</v>
      </c>
      <c r="B7394">
        <v>333</v>
      </c>
      <c r="C7394">
        <v>263.84822529494699</v>
      </c>
      <c r="D7394">
        <v>0.11313050061943999</v>
      </c>
      <c r="E7394">
        <v>0</v>
      </c>
      <c r="F7394">
        <v>-9.28497584582888E-2</v>
      </c>
      <c r="G7394">
        <v>512</v>
      </c>
      <c r="H7394">
        <v>4</v>
      </c>
      <c r="I7394">
        <v>133.42532298969601</v>
      </c>
      <c r="J7394">
        <v>247.75653464414799</v>
      </c>
      <c r="K7394">
        <v>-25.0941449769564</v>
      </c>
      <c r="L7394">
        <v>22.605801</v>
      </c>
      <c r="M7394">
        <v>247.573109146815</v>
      </c>
      <c r="N7394">
        <v>141.28463875955401</v>
      </c>
      <c r="O7394">
        <v>0.17952378230847299</v>
      </c>
      <c r="P7394">
        <v>15.35</v>
      </c>
      <c r="Q7394">
        <v>0</v>
      </c>
      <c r="R7394">
        <v>-1.45786045251042</v>
      </c>
      <c r="S7394">
        <v>268.94891458297701</v>
      </c>
    </row>
    <row r="7395" spans="1:20" x14ac:dyDescent="0.25">
      <c r="A7395">
        <v>3184</v>
      </c>
      <c r="B7395">
        <v>1499</v>
      </c>
      <c r="C7395">
        <v>300.67887803994398</v>
      </c>
      <c r="D7395">
        <v>0.14680193098252201</v>
      </c>
      <c r="E7395">
        <v>0</v>
      </c>
      <c r="F7395">
        <v>-3.0070033440996E-2</v>
      </c>
      <c r="G7395">
        <v>512</v>
      </c>
      <c r="H7395">
        <v>4</v>
      </c>
      <c r="I7395">
        <v>263.09155787515499</v>
      </c>
      <c r="J7395">
        <v>270.22828714402499</v>
      </c>
      <c r="K7395">
        <v>-25.0941449769564</v>
      </c>
      <c r="L7395">
        <v>-39.488300000000002</v>
      </c>
      <c r="M7395">
        <v>416.987795512118</v>
      </c>
      <c r="N7395">
        <v>244.20134907186301</v>
      </c>
      <c r="O7395">
        <v>5.24158894464132</v>
      </c>
      <c r="P7395">
        <v>4.04</v>
      </c>
      <c r="Q7395">
        <v>0</v>
      </c>
      <c r="R7395">
        <v>8.4951157842213707</v>
      </c>
      <c r="S7395">
        <v>271.31475434241401</v>
      </c>
      <c r="T7395">
        <f>IF(AND(C7395&gt;=$V$3,B7395=$V$1,A7395&lt;=2004),1,0)</f>
        <v>0</v>
      </c>
    </row>
    <row r="7396" spans="1:20" hidden="1" x14ac:dyDescent="0.25">
      <c r="A7396">
        <v>3184</v>
      </c>
      <c r="B7396">
        <v>1513</v>
      </c>
      <c r="C7396">
        <v>300.36879762634101</v>
      </c>
      <c r="D7396">
        <v>0.15270460393931001</v>
      </c>
      <c r="E7396">
        <v>0</v>
      </c>
      <c r="F7396">
        <v>-5.73121382220316E-2</v>
      </c>
      <c r="G7396">
        <v>512</v>
      </c>
      <c r="H7396">
        <v>4</v>
      </c>
      <c r="I7396">
        <v>261.88327642657498</v>
      </c>
      <c r="J7396">
        <v>267.745647232647</v>
      </c>
      <c r="K7396">
        <v>-25.0941449769564</v>
      </c>
      <c r="L7396">
        <v>-37.064602000000001</v>
      </c>
      <c r="M7396">
        <v>415.35296252823599</v>
      </c>
      <c r="N7396">
        <v>244.23432629337401</v>
      </c>
      <c r="O7396">
        <v>4.5106187547000003</v>
      </c>
      <c r="P7396">
        <v>2.73</v>
      </c>
      <c r="Q7396">
        <v>0</v>
      </c>
      <c r="R7396">
        <v>7.7254329642373696</v>
      </c>
      <c r="S7396">
        <v>273.67787679418097</v>
      </c>
    </row>
    <row r="7397" spans="1:20" hidden="1" x14ac:dyDescent="0.25">
      <c r="A7397">
        <v>3184</v>
      </c>
      <c r="B7397">
        <v>3090</v>
      </c>
      <c r="C7397">
        <v>204.522300728088</v>
      </c>
      <c r="D7397">
        <v>0.12394175863288</v>
      </c>
      <c r="E7397">
        <v>0</v>
      </c>
      <c r="F7397">
        <v>-0.117582284896652</v>
      </c>
      <c r="G7397">
        <v>512</v>
      </c>
      <c r="H7397">
        <v>4</v>
      </c>
      <c r="I7397">
        <v>44.860213223572998</v>
      </c>
      <c r="J7397">
        <v>183.40058848642599</v>
      </c>
      <c r="K7397">
        <v>-25.0941449769564</v>
      </c>
      <c r="L7397">
        <v>47.642398999999997</v>
      </c>
      <c r="M7397">
        <v>89.562418115655205</v>
      </c>
      <c r="N7397">
        <v>51.566431287976897</v>
      </c>
      <c r="O7397">
        <v>0.549182351664805</v>
      </c>
      <c r="P7397">
        <v>-6.2</v>
      </c>
      <c r="Q7397">
        <v>0</v>
      </c>
      <c r="R7397">
        <v>-10.1229065232795</v>
      </c>
      <c r="S7397">
        <v>239.637777283367</v>
      </c>
    </row>
    <row r="7398" spans="1:20" hidden="1" x14ac:dyDescent="0.25">
      <c r="A7398">
        <v>3185</v>
      </c>
      <c r="B7398">
        <v>333</v>
      </c>
      <c r="C7398">
        <v>263.78519158192699</v>
      </c>
      <c r="D7398">
        <v>0.113142935194294</v>
      </c>
      <c r="E7398">
        <v>0</v>
      </c>
      <c r="F7398">
        <v>-7.0643288390418196E-2</v>
      </c>
      <c r="G7398">
        <v>513</v>
      </c>
      <c r="H7398">
        <v>4</v>
      </c>
      <c r="I7398">
        <v>133.387148966133</v>
      </c>
      <c r="J7398">
        <v>247.693500931128</v>
      </c>
      <c r="K7398">
        <v>-25.0520070754588</v>
      </c>
      <c r="L7398">
        <v>22.605801</v>
      </c>
      <c r="M7398">
        <v>247.326673009872</v>
      </c>
      <c r="N7398">
        <v>141.14549160911301</v>
      </c>
      <c r="O7398">
        <v>0.18585097570090001</v>
      </c>
      <c r="P7398">
        <v>15.32</v>
      </c>
      <c r="Q7398">
        <v>0</v>
      </c>
      <c r="R7398">
        <v>-1.4699392639697999</v>
      </c>
      <c r="S7398">
        <v>268.92493097400302</v>
      </c>
    </row>
    <row r="7399" spans="1:20" x14ac:dyDescent="0.25">
      <c r="A7399">
        <v>3185</v>
      </c>
      <c r="B7399">
        <v>1499</v>
      </c>
      <c r="C7399">
        <v>300.69150987335797</v>
      </c>
      <c r="D7399">
        <v>0.146818066503797</v>
      </c>
      <c r="E7399">
        <v>0</v>
      </c>
      <c r="F7399">
        <v>0.319178113849025</v>
      </c>
      <c r="G7399">
        <v>513</v>
      </c>
      <c r="H7399">
        <v>4</v>
      </c>
      <c r="I7399">
        <v>262.57657586015</v>
      </c>
      <c r="J7399">
        <v>270.24091897744</v>
      </c>
      <c r="K7399">
        <v>-25.0520070754588</v>
      </c>
      <c r="L7399">
        <v>-39.488300000000002</v>
      </c>
      <c r="M7399">
        <v>417.12472200628798</v>
      </c>
      <c r="N7399">
        <v>244.284291703126</v>
      </c>
      <c r="O7399">
        <v>5.2315192733723803</v>
      </c>
      <c r="P7399">
        <v>4.09</v>
      </c>
      <c r="Q7399">
        <v>0</v>
      </c>
      <c r="R7399">
        <v>8.4622834165480203</v>
      </c>
      <c r="S7399">
        <v>271.45282541886201</v>
      </c>
      <c r="T7399">
        <f>IF(AND(C7399&gt;=$V$3,B7399=$V$1,A7399&lt;=2004),1,0)</f>
        <v>0</v>
      </c>
    </row>
    <row r="7400" spans="1:20" hidden="1" x14ac:dyDescent="0.25">
      <c r="A7400">
        <v>3185</v>
      </c>
      <c r="B7400">
        <v>1513</v>
      </c>
      <c r="C7400">
        <v>300.36779867889902</v>
      </c>
      <c r="D7400">
        <v>0.152721388244319</v>
      </c>
      <c r="E7400">
        <v>0</v>
      </c>
      <c r="F7400">
        <v>0.28391711508025402</v>
      </c>
      <c r="G7400">
        <v>513</v>
      </c>
      <c r="H7400">
        <v>4</v>
      </c>
      <c r="I7400">
        <v>261.38607783262302</v>
      </c>
      <c r="J7400">
        <v>267.74464828520502</v>
      </c>
      <c r="K7400">
        <v>-25.0520070754588</v>
      </c>
      <c r="L7400">
        <v>-37.064602000000001</v>
      </c>
      <c r="M7400">
        <v>415.40671287935999</v>
      </c>
      <c r="N7400">
        <v>244.26871295399499</v>
      </c>
      <c r="O7400">
        <v>4.5088269005410204</v>
      </c>
      <c r="P7400">
        <v>2.76</v>
      </c>
      <c r="Q7400">
        <v>0</v>
      </c>
      <c r="R7400">
        <v>7.6919079573755198</v>
      </c>
      <c r="S7400">
        <v>273.80337838273903</v>
      </c>
    </row>
    <row r="7401" spans="1:20" hidden="1" x14ac:dyDescent="0.25">
      <c r="A7401">
        <v>3185</v>
      </c>
      <c r="B7401">
        <v>3090</v>
      </c>
      <c r="C7401">
        <v>204.374508482008</v>
      </c>
      <c r="D7401">
        <v>0.123955381511475</v>
      </c>
      <c r="E7401">
        <v>0</v>
      </c>
      <c r="F7401">
        <v>-0.16862175119869699</v>
      </c>
      <c r="G7401">
        <v>513</v>
      </c>
      <c r="H7401">
        <v>4</v>
      </c>
      <c r="I7401">
        <v>44.959586582733102</v>
      </c>
      <c r="J7401">
        <v>183.25279624034599</v>
      </c>
      <c r="K7401">
        <v>-25.0520070754588</v>
      </c>
      <c r="L7401">
        <v>47.642398999999997</v>
      </c>
      <c r="M7401">
        <v>89.2928992689816</v>
      </c>
      <c r="N7401">
        <v>51.4118085744025</v>
      </c>
      <c r="O7401">
        <v>0.54086693193027202</v>
      </c>
      <c r="P7401">
        <v>-6.2</v>
      </c>
      <c r="Q7401">
        <v>0</v>
      </c>
      <c r="R7401">
        <v>-10.1197337941647</v>
      </c>
      <c r="S7401">
        <v>239.47266315641701</v>
      </c>
    </row>
    <row r="7402" spans="1:20" hidden="1" x14ac:dyDescent="0.25">
      <c r="A7402">
        <v>3186</v>
      </c>
      <c r="B7402">
        <v>333</v>
      </c>
      <c r="C7402">
        <v>263.72470063895702</v>
      </c>
      <c r="D7402">
        <v>0.11315958976231399</v>
      </c>
      <c r="E7402">
        <v>0</v>
      </c>
      <c r="F7402">
        <v>-6.7370539400385801E-2</v>
      </c>
      <c r="G7402">
        <v>514</v>
      </c>
      <c r="H7402">
        <v>4</v>
      </c>
      <c r="I7402">
        <v>133.36903225907599</v>
      </c>
      <c r="J7402">
        <v>247.63300998815799</v>
      </c>
      <c r="K7402">
        <v>-25.0022380899217</v>
      </c>
      <c r="L7402">
        <v>22.605801</v>
      </c>
      <c r="M7402">
        <v>247.09041092820601</v>
      </c>
      <c r="N7402">
        <v>141.012652291932</v>
      </c>
      <c r="O7402">
        <v>0.19043420742522901</v>
      </c>
      <c r="P7402">
        <v>15.28</v>
      </c>
      <c r="Q7402">
        <v>0</v>
      </c>
      <c r="R7402">
        <v>-1.4811928961668499</v>
      </c>
      <c r="S7402">
        <v>268.900763750154</v>
      </c>
    </row>
    <row r="7403" spans="1:20" x14ac:dyDescent="0.25">
      <c r="A7403">
        <v>3186</v>
      </c>
      <c r="B7403">
        <v>1499</v>
      </c>
      <c r="C7403">
        <v>300.691976254184</v>
      </c>
      <c r="D7403">
        <v>0.14683967802970299</v>
      </c>
      <c r="E7403">
        <v>0</v>
      </c>
      <c r="F7403">
        <v>0.32232658974171702</v>
      </c>
      <c r="G7403">
        <v>514</v>
      </c>
      <c r="H7403">
        <v>4</v>
      </c>
      <c r="I7403">
        <v>262.02309937808701</v>
      </c>
      <c r="J7403">
        <v>270.24138535826597</v>
      </c>
      <c r="K7403">
        <v>-25.0022380899217</v>
      </c>
      <c r="L7403">
        <v>-39.488300000000002</v>
      </c>
      <c r="M7403">
        <v>417.19482180288998</v>
      </c>
      <c r="N7403">
        <v>244.32903394143401</v>
      </c>
      <c r="O7403">
        <v>5.2216195458163197</v>
      </c>
      <c r="P7403">
        <v>4.13</v>
      </c>
      <c r="Q7403">
        <v>0</v>
      </c>
      <c r="R7403">
        <v>8.4261337790843793</v>
      </c>
      <c r="S7403">
        <v>271.59030667585898</v>
      </c>
      <c r="T7403">
        <f>IF(AND(C7403&gt;=$V$3,B7403=$V$1,A7403&lt;=2004),1,0)</f>
        <v>0</v>
      </c>
    </row>
    <row r="7404" spans="1:20" hidden="1" x14ac:dyDescent="0.25">
      <c r="A7404">
        <v>3186</v>
      </c>
      <c r="B7404">
        <v>1513</v>
      </c>
      <c r="C7404">
        <v>300.35590243176898</v>
      </c>
      <c r="D7404">
        <v>0.152743868735427</v>
      </c>
      <c r="E7404">
        <v>0</v>
      </c>
      <c r="F7404">
        <v>0.28872714373907798</v>
      </c>
      <c r="G7404">
        <v>514</v>
      </c>
      <c r="H7404">
        <v>4</v>
      </c>
      <c r="I7404">
        <v>260.85328187427501</v>
      </c>
      <c r="J7404">
        <v>267.73275203807498</v>
      </c>
      <c r="K7404">
        <v>-25.0022380899217</v>
      </c>
      <c r="L7404">
        <v>-37.064602000000001</v>
      </c>
      <c r="M7404">
        <v>415.40118677403501</v>
      </c>
      <c r="N7404">
        <v>244.269187350625</v>
      </c>
      <c r="O7404">
        <v>4.5072911169345398</v>
      </c>
      <c r="P7404">
        <v>2.78</v>
      </c>
      <c r="Q7404">
        <v>0</v>
      </c>
      <c r="R7404">
        <v>7.6554524717969201</v>
      </c>
      <c r="S7404">
        <v>273.92828516161302</v>
      </c>
    </row>
    <row r="7405" spans="1:20" hidden="1" x14ac:dyDescent="0.25">
      <c r="A7405">
        <v>3186</v>
      </c>
      <c r="B7405">
        <v>3090</v>
      </c>
      <c r="C7405">
        <v>204.23433943203901</v>
      </c>
      <c r="D7405">
        <v>0.123973627664707</v>
      </c>
      <c r="E7405">
        <v>0</v>
      </c>
      <c r="F7405">
        <v>-0.20197685311060201</v>
      </c>
      <c r="G7405">
        <v>514</v>
      </c>
      <c r="H7405">
        <v>4</v>
      </c>
      <c r="I7405">
        <v>45.085840883266798</v>
      </c>
      <c r="J7405">
        <v>183.112627190377</v>
      </c>
      <c r="K7405">
        <v>-25.0022380899217</v>
      </c>
      <c r="L7405">
        <v>47.642398999999997</v>
      </c>
      <c r="M7405">
        <v>89.035078961925507</v>
      </c>
      <c r="N7405">
        <v>51.264106077595798</v>
      </c>
      <c r="O7405">
        <v>0.53486348652938298</v>
      </c>
      <c r="P7405">
        <v>-6.18</v>
      </c>
      <c r="Q7405">
        <v>0</v>
      </c>
      <c r="R7405">
        <v>-10.1147418977014</v>
      </c>
      <c r="S7405">
        <v>239.307630477522</v>
      </c>
    </row>
    <row r="7406" spans="1:20" hidden="1" x14ac:dyDescent="0.25">
      <c r="A7406">
        <v>3187</v>
      </c>
      <c r="B7406">
        <v>333</v>
      </c>
      <c r="C7406">
        <v>263.66738071741298</v>
      </c>
      <c r="D7406">
        <v>0.113179378312024</v>
      </c>
      <c r="E7406">
        <v>0</v>
      </c>
      <c r="F7406">
        <v>-8.4016023306566101E-2</v>
      </c>
      <c r="G7406">
        <v>515</v>
      </c>
      <c r="H7406">
        <v>4</v>
      </c>
      <c r="I7406">
        <v>133.36903225907599</v>
      </c>
      <c r="J7406">
        <v>247.57569006661399</v>
      </c>
      <c r="K7406">
        <v>-25.0022380899217</v>
      </c>
      <c r="L7406">
        <v>22.605801</v>
      </c>
      <c r="M7406">
        <v>246.86383882536899</v>
      </c>
      <c r="N7406">
        <v>140.885713460706</v>
      </c>
      <c r="O7406">
        <v>0.19434902862518999</v>
      </c>
      <c r="P7406">
        <v>15.25</v>
      </c>
      <c r="Q7406">
        <v>0</v>
      </c>
      <c r="R7406">
        <v>-1.4916608266628799</v>
      </c>
      <c r="S7406">
        <v>268.87642573098202</v>
      </c>
    </row>
    <row r="7407" spans="1:20" x14ac:dyDescent="0.25">
      <c r="A7407">
        <v>3187</v>
      </c>
      <c r="B7407">
        <v>1499</v>
      </c>
      <c r="C7407">
        <v>300.69483760927699</v>
      </c>
      <c r="D7407">
        <v>0.14686535631533701</v>
      </c>
      <c r="E7407">
        <v>0</v>
      </c>
      <c r="F7407">
        <v>-6.3455419855344503E-2</v>
      </c>
      <c r="G7407">
        <v>515</v>
      </c>
      <c r="H7407">
        <v>4</v>
      </c>
      <c r="I7407">
        <v>262.02309937808701</v>
      </c>
      <c r="J7407">
        <v>270.24424671335902</v>
      </c>
      <c r="K7407">
        <v>-25.0022380899217</v>
      </c>
      <c r="L7407">
        <v>-39.488300000000002</v>
      </c>
      <c r="M7407">
        <v>417.197410131617</v>
      </c>
      <c r="N7407">
        <v>244.33493265404701</v>
      </c>
      <c r="O7407">
        <v>5.21227902701796</v>
      </c>
      <c r="P7407">
        <v>4.16</v>
      </c>
      <c r="Q7407">
        <v>0</v>
      </c>
      <c r="R7407">
        <v>8.3866482243173603</v>
      </c>
      <c r="S7407">
        <v>271.72714368439699</v>
      </c>
      <c r="T7407">
        <f>IF(AND(C7407&gt;=$V$3,B7407=$V$1,A7407&lt;=2004),1,0)</f>
        <v>0</v>
      </c>
    </row>
    <row r="7408" spans="1:20" hidden="1" x14ac:dyDescent="0.25">
      <c r="A7408">
        <v>3187</v>
      </c>
      <c r="B7408">
        <v>1513</v>
      </c>
      <c r="C7408">
        <v>300.34741641885699</v>
      </c>
      <c r="D7408">
        <v>0.15277057950422501</v>
      </c>
      <c r="E7408">
        <v>0</v>
      </c>
      <c r="F7408">
        <v>-9.0355151370546005E-2</v>
      </c>
      <c r="G7408">
        <v>515</v>
      </c>
      <c r="H7408">
        <v>4</v>
      </c>
      <c r="I7408">
        <v>260.85328187427501</v>
      </c>
      <c r="J7408">
        <v>267.72426602516202</v>
      </c>
      <c r="K7408">
        <v>-25.0022380899217</v>
      </c>
      <c r="L7408">
        <v>-37.064602000000001</v>
      </c>
      <c r="M7408">
        <v>415.33538182921399</v>
      </c>
      <c r="N7408">
        <v>244.23491538683399</v>
      </c>
      <c r="O7408">
        <v>4.5066887844286203</v>
      </c>
      <c r="P7408">
        <v>2.8</v>
      </c>
      <c r="Q7408">
        <v>0</v>
      </c>
      <c r="R7408">
        <v>7.6160279689507702</v>
      </c>
      <c r="S7408">
        <v>274.05254868815399</v>
      </c>
    </row>
    <row r="7409" spans="1:20" hidden="1" x14ac:dyDescent="0.25">
      <c r="A7409">
        <v>3187</v>
      </c>
      <c r="B7409">
        <v>3090</v>
      </c>
      <c r="C7409">
        <v>204.097999786668</v>
      </c>
      <c r="D7409">
        <v>0.123995307296977</v>
      </c>
      <c r="E7409">
        <v>0</v>
      </c>
      <c r="F7409">
        <v>-0.10146019740262301</v>
      </c>
      <c r="G7409">
        <v>515</v>
      </c>
      <c r="H7409">
        <v>4</v>
      </c>
      <c r="I7409">
        <v>45.085840883266798</v>
      </c>
      <c r="J7409">
        <v>182.97628754500599</v>
      </c>
      <c r="K7409">
        <v>-25.0022380899217</v>
      </c>
      <c r="L7409">
        <v>47.642398999999997</v>
      </c>
      <c r="M7409">
        <v>88.791073397217403</v>
      </c>
      <c r="N7409">
        <v>51.124492660599103</v>
      </c>
      <c r="O7409">
        <v>0.52909684709150695</v>
      </c>
      <c r="P7409">
        <v>-6.17</v>
      </c>
      <c r="Q7409">
        <v>0</v>
      </c>
      <c r="R7409">
        <v>-10.1075765868306</v>
      </c>
      <c r="S7409">
        <v>239.142714708228</v>
      </c>
    </row>
    <row r="7410" spans="1:20" hidden="1" x14ac:dyDescent="0.25">
      <c r="A7410">
        <v>3188</v>
      </c>
      <c r="B7410">
        <v>333</v>
      </c>
      <c r="C7410">
        <v>263.612939003321</v>
      </c>
      <c r="D7410">
        <v>0.113193732412409</v>
      </c>
      <c r="E7410">
        <v>0</v>
      </c>
      <c r="F7410">
        <v>-7.6257937266488204E-2</v>
      </c>
      <c r="G7410">
        <v>516</v>
      </c>
      <c r="H7410">
        <v>4</v>
      </c>
      <c r="I7410">
        <v>133.37080903063699</v>
      </c>
      <c r="J7410">
        <v>247.52124835252201</v>
      </c>
      <c r="K7410">
        <v>-24.944853180460299</v>
      </c>
      <c r="L7410">
        <v>22.605801</v>
      </c>
      <c r="M7410">
        <v>246.64928776913001</v>
      </c>
      <c r="N7410">
        <v>140.76498197684401</v>
      </c>
      <c r="O7410">
        <v>0.196116516254732</v>
      </c>
      <c r="P7410">
        <v>15.22</v>
      </c>
      <c r="Q7410">
        <v>0</v>
      </c>
      <c r="R7410">
        <v>-1.5011656975851599</v>
      </c>
      <c r="S7410">
        <v>268.85193262981898</v>
      </c>
    </row>
    <row r="7411" spans="1:20" x14ac:dyDescent="0.25">
      <c r="A7411">
        <v>3188</v>
      </c>
      <c r="B7411">
        <v>1499</v>
      </c>
      <c r="C7411">
        <v>300.68519936693002</v>
      </c>
      <c r="D7411">
        <v>0.14688398267730399</v>
      </c>
      <c r="E7411">
        <v>0</v>
      </c>
      <c r="F7411">
        <v>0.33117984477315798</v>
      </c>
      <c r="G7411">
        <v>516</v>
      </c>
      <c r="H7411">
        <v>4</v>
      </c>
      <c r="I7411">
        <v>261.43147872622899</v>
      </c>
      <c r="J7411">
        <v>270.23460847101097</v>
      </c>
      <c r="K7411">
        <v>-24.944853180460299</v>
      </c>
      <c r="L7411">
        <v>-39.488300000000002</v>
      </c>
      <c r="M7411">
        <v>417.21329039538301</v>
      </c>
      <c r="N7411">
        <v>244.347412079881</v>
      </c>
      <c r="O7411">
        <v>5.2041413748776399</v>
      </c>
      <c r="P7411">
        <v>4.1900000000000004</v>
      </c>
      <c r="Q7411">
        <v>0</v>
      </c>
      <c r="R7411">
        <v>8.3480385262365893</v>
      </c>
      <c r="S7411">
        <v>271.86335073500197</v>
      </c>
      <c r="T7411">
        <f>IF(AND(C7411&gt;=$V$3,B7411=$V$1,A7411&lt;=2004),1,0)</f>
        <v>0</v>
      </c>
    </row>
    <row r="7412" spans="1:20" hidden="1" x14ac:dyDescent="0.25">
      <c r="A7412">
        <v>3188</v>
      </c>
      <c r="B7412">
        <v>1513</v>
      </c>
      <c r="C7412">
        <v>300.32829022909698</v>
      </c>
      <c r="D7412">
        <v>0.15278995480268301</v>
      </c>
      <c r="E7412">
        <v>0</v>
      </c>
      <c r="F7412">
        <v>0.28191460441796701</v>
      </c>
      <c r="G7412">
        <v>516</v>
      </c>
      <c r="H7412">
        <v>4</v>
      </c>
      <c r="I7412">
        <v>260.28520568157802</v>
      </c>
      <c r="J7412">
        <v>267.70513983540297</v>
      </c>
      <c r="K7412">
        <v>-24.944853180460299</v>
      </c>
      <c r="L7412">
        <v>-37.064602000000001</v>
      </c>
      <c r="M7412">
        <v>415.28844561763299</v>
      </c>
      <c r="N7412">
        <v>244.21052286906499</v>
      </c>
      <c r="O7412">
        <v>4.5067741365447898</v>
      </c>
      <c r="P7412">
        <v>2.83</v>
      </c>
      <c r="Q7412">
        <v>0</v>
      </c>
      <c r="R7412">
        <v>7.5777716178387804</v>
      </c>
      <c r="S7412">
        <v>274.17618802199001</v>
      </c>
    </row>
    <row r="7413" spans="1:20" hidden="1" x14ac:dyDescent="0.25">
      <c r="A7413">
        <v>3188</v>
      </c>
      <c r="B7413">
        <v>3090</v>
      </c>
      <c r="C7413">
        <v>203.96956621728299</v>
      </c>
      <c r="D7413">
        <v>0.124011033139571</v>
      </c>
      <c r="E7413">
        <v>0</v>
      </c>
      <c r="F7413">
        <v>-0.209471773872172</v>
      </c>
      <c r="G7413">
        <v>516</v>
      </c>
      <c r="H7413">
        <v>4</v>
      </c>
      <c r="I7413">
        <v>45.238857300615003</v>
      </c>
      <c r="J7413">
        <v>182.84785397562001</v>
      </c>
      <c r="K7413">
        <v>-24.944853180460299</v>
      </c>
      <c r="L7413">
        <v>47.642398999999997</v>
      </c>
      <c r="M7413">
        <v>88.554215543923704</v>
      </c>
      <c r="N7413">
        <v>50.988749290737204</v>
      </c>
      <c r="O7413">
        <v>0.52527230779318501</v>
      </c>
      <c r="P7413">
        <v>-6.15</v>
      </c>
      <c r="Q7413">
        <v>0</v>
      </c>
      <c r="R7413">
        <v>-10.099341392684501</v>
      </c>
      <c r="S7413">
        <v>238.977933304809</v>
      </c>
    </row>
    <row r="7414" spans="1:20" hidden="1" x14ac:dyDescent="0.25">
      <c r="A7414">
        <v>3189</v>
      </c>
      <c r="B7414">
        <v>333</v>
      </c>
      <c r="C7414">
        <v>263.561077709318</v>
      </c>
      <c r="D7414">
        <v>0.113212681041966</v>
      </c>
      <c r="E7414">
        <v>0</v>
      </c>
      <c r="F7414">
        <v>-6.8368076428203695E-2</v>
      </c>
      <c r="G7414">
        <v>517</v>
      </c>
      <c r="H7414">
        <v>4</v>
      </c>
      <c r="I7414">
        <v>133.37080903063699</v>
      </c>
      <c r="J7414">
        <v>247.469387058519</v>
      </c>
      <c r="K7414">
        <v>-24.944853180460299</v>
      </c>
      <c r="L7414">
        <v>22.605801</v>
      </c>
      <c r="M7414">
        <v>246.44563949616699</v>
      </c>
      <c r="N7414">
        <v>140.65101762764201</v>
      </c>
      <c r="O7414">
        <v>0.19616994480628899</v>
      </c>
      <c r="P7414">
        <v>15.19</v>
      </c>
      <c r="Q7414">
        <v>0</v>
      </c>
      <c r="R7414">
        <v>-1.50979642170108</v>
      </c>
      <c r="S7414">
        <v>268.82729870929199</v>
      </c>
    </row>
    <row r="7415" spans="1:20" x14ac:dyDescent="0.25">
      <c r="A7415">
        <v>3189</v>
      </c>
      <c r="B7415">
        <v>1499</v>
      </c>
      <c r="C7415">
        <v>300.67864281497498</v>
      </c>
      <c r="D7415">
        <v>0.14690857105438301</v>
      </c>
      <c r="E7415">
        <v>0</v>
      </c>
      <c r="F7415">
        <v>-8.1650127891043298E-2</v>
      </c>
      <c r="G7415">
        <v>517</v>
      </c>
      <c r="H7415">
        <v>4</v>
      </c>
      <c r="I7415">
        <v>261.43147872622899</v>
      </c>
      <c r="J7415">
        <v>270.22805191905701</v>
      </c>
      <c r="K7415">
        <v>-24.944853180460299</v>
      </c>
      <c r="L7415">
        <v>-39.488300000000002</v>
      </c>
      <c r="M7415">
        <v>417.15980082435198</v>
      </c>
      <c r="N7415">
        <v>244.32028072804999</v>
      </c>
      <c r="O7415">
        <v>5.1974029401248103</v>
      </c>
      <c r="P7415">
        <v>4.21</v>
      </c>
      <c r="Q7415">
        <v>0</v>
      </c>
      <c r="R7415">
        <v>8.3060081827929295</v>
      </c>
      <c r="S7415">
        <v>271.99887201623602</v>
      </c>
      <c r="T7415">
        <f>IF(AND(C7415&gt;=$V$3,B7415=$V$1,A7415&lt;=2004),1,0)</f>
        <v>0</v>
      </c>
    </row>
    <row r="7416" spans="1:20" hidden="1" x14ac:dyDescent="0.25">
      <c r="A7416">
        <v>3189</v>
      </c>
      <c r="B7416">
        <v>1513</v>
      </c>
      <c r="C7416">
        <v>300.31326468555801</v>
      </c>
      <c r="D7416">
        <v>0.152815531839431</v>
      </c>
      <c r="E7416">
        <v>0</v>
      </c>
      <c r="F7416">
        <v>-0.108647819647745</v>
      </c>
      <c r="G7416">
        <v>517</v>
      </c>
      <c r="H7416">
        <v>4</v>
      </c>
      <c r="I7416">
        <v>260.28520568157802</v>
      </c>
      <c r="J7416">
        <v>267.69011429186401</v>
      </c>
      <c r="K7416">
        <v>-24.944853180460299</v>
      </c>
      <c r="L7416">
        <v>-37.064602000000001</v>
      </c>
      <c r="M7416">
        <v>415.182673082137</v>
      </c>
      <c r="N7416">
        <v>244.15255660543801</v>
      </c>
      <c r="O7416">
        <v>4.5064728824743803</v>
      </c>
      <c r="P7416">
        <v>2.85</v>
      </c>
      <c r="Q7416">
        <v>0</v>
      </c>
      <c r="R7416">
        <v>7.53662881598909</v>
      </c>
      <c r="S7416">
        <v>274.29915606763302</v>
      </c>
    </row>
    <row r="7417" spans="1:20" hidden="1" x14ac:dyDescent="0.25">
      <c r="A7417">
        <v>3189</v>
      </c>
      <c r="B7417">
        <v>3090</v>
      </c>
      <c r="C7417">
        <v>203.84499373816899</v>
      </c>
      <c r="D7417">
        <v>0.12403179258515</v>
      </c>
      <c r="E7417">
        <v>0</v>
      </c>
      <c r="F7417">
        <v>-0.10229971510637199</v>
      </c>
      <c r="G7417">
        <v>517</v>
      </c>
      <c r="H7417">
        <v>4</v>
      </c>
      <c r="I7417">
        <v>45.238857300615003</v>
      </c>
      <c r="J7417">
        <v>182.72328149650701</v>
      </c>
      <c r="K7417">
        <v>-24.944853180460299</v>
      </c>
      <c r="L7417">
        <v>47.642398999999997</v>
      </c>
      <c r="M7417">
        <v>88.331526383112205</v>
      </c>
      <c r="N7417">
        <v>50.861363696565398</v>
      </c>
      <c r="O7417">
        <v>0.52274333629841996</v>
      </c>
      <c r="P7417">
        <v>-6.13</v>
      </c>
      <c r="Q7417">
        <v>0</v>
      </c>
      <c r="R7417">
        <v>-10.088866512646099</v>
      </c>
      <c r="S7417">
        <v>238.81332281010299</v>
      </c>
    </row>
    <row r="7418" spans="1:20" hidden="1" x14ac:dyDescent="0.25">
      <c r="A7418">
        <v>3190</v>
      </c>
      <c r="B7418">
        <v>333</v>
      </c>
      <c r="C7418">
        <v>263.51170386343301</v>
      </c>
      <c r="D7418">
        <v>0.113233962228399</v>
      </c>
      <c r="E7418">
        <v>0</v>
      </c>
      <c r="F7418">
        <v>-6.5904789111274203E-2</v>
      </c>
      <c r="G7418">
        <v>518</v>
      </c>
      <c r="H7418">
        <v>4</v>
      </c>
      <c r="I7418">
        <v>133.39229652489499</v>
      </c>
      <c r="J7418">
        <v>247.42001321263399</v>
      </c>
      <c r="K7418">
        <v>-24.879869827074</v>
      </c>
      <c r="L7418">
        <v>22.605801</v>
      </c>
      <c r="M7418">
        <v>246.251761021916</v>
      </c>
      <c r="N7418">
        <v>140.542903079524</v>
      </c>
      <c r="O7418">
        <v>0.194363134417504</v>
      </c>
      <c r="P7418">
        <v>15.15</v>
      </c>
      <c r="Q7418">
        <v>0</v>
      </c>
      <c r="R7418">
        <v>-1.51764292696083</v>
      </c>
      <c r="S7418">
        <v>268.80253676475797</v>
      </c>
    </row>
    <row r="7419" spans="1:20" x14ac:dyDescent="0.25">
      <c r="A7419">
        <v>3190</v>
      </c>
      <c r="B7419">
        <v>1499</v>
      </c>
      <c r="C7419">
        <v>300.65934344888501</v>
      </c>
      <c r="D7419">
        <v>0.14693618623547799</v>
      </c>
      <c r="E7419">
        <v>0</v>
      </c>
      <c r="F7419">
        <v>0.33762393761234999</v>
      </c>
      <c r="G7419">
        <v>518</v>
      </c>
      <c r="H7419">
        <v>4</v>
      </c>
      <c r="I7419">
        <v>260.802084899796</v>
      </c>
      <c r="J7419">
        <v>270.20875255296698</v>
      </c>
      <c r="K7419">
        <v>-24.879869827074</v>
      </c>
      <c r="L7419">
        <v>-39.488300000000002</v>
      </c>
      <c r="M7419">
        <v>417.12341671959598</v>
      </c>
      <c r="N7419">
        <v>244.30368261377299</v>
      </c>
      <c r="O7419">
        <v>5.1920880904518603</v>
      </c>
      <c r="P7419">
        <v>4.2300000000000004</v>
      </c>
      <c r="Q7419">
        <v>0</v>
      </c>
      <c r="R7419">
        <v>8.2650635626147704</v>
      </c>
      <c r="S7419">
        <v>272.13372524282198</v>
      </c>
      <c r="T7419">
        <f>IF(AND(C7419&gt;=$V$3,B7419=$V$1,A7419&lt;=2004),1,0)</f>
        <v>0</v>
      </c>
    </row>
    <row r="7420" spans="1:20" hidden="1" x14ac:dyDescent="0.25">
      <c r="A7420">
        <v>3190</v>
      </c>
      <c r="B7420">
        <v>1513</v>
      </c>
      <c r="C7420">
        <v>300.28739701973399</v>
      </c>
      <c r="D7420">
        <v>0.15284425738318599</v>
      </c>
      <c r="E7420">
        <v>0</v>
      </c>
      <c r="F7420">
        <v>0.28726521548462902</v>
      </c>
      <c r="G7420">
        <v>518</v>
      </c>
      <c r="H7420">
        <v>4</v>
      </c>
      <c r="I7420">
        <v>259.68218385773298</v>
      </c>
      <c r="J7420">
        <v>267.66424662603998</v>
      </c>
      <c r="K7420">
        <v>-24.879869827074</v>
      </c>
      <c r="L7420">
        <v>-37.064602000000001</v>
      </c>
      <c r="M7420">
        <v>415.09959230168198</v>
      </c>
      <c r="N7420">
        <v>244.10845300270901</v>
      </c>
      <c r="O7420">
        <v>4.5061959565374599</v>
      </c>
      <c r="P7420">
        <v>2.88</v>
      </c>
      <c r="Q7420">
        <v>0</v>
      </c>
      <c r="R7420">
        <v>7.4968612113653297</v>
      </c>
      <c r="S7420">
        <v>274.42147526287698</v>
      </c>
    </row>
    <row r="7421" spans="1:20" hidden="1" x14ac:dyDescent="0.25">
      <c r="A7421">
        <v>3190</v>
      </c>
      <c r="B7421">
        <v>3090</v>
      </c>
      <c r="C7421">
        <v>203.728603516893</v>
      </c>
      <c r="D7421">
        <v>0.124055107497201</v>
      </c>
      <c r="E7421">
        <v>0</v>
      </c>
      <c r="F7421">
        <v>-0.21678921931959899</v>
      </c>
      <c r="G7421">
        <v>518</v>
      </c>
      <c r="H7421">
        <v>4</v>
      </c>
      <c r="I7421">
        <v>45.418510754534303</v>
      </c>
      <c r="J7421">
        <v>182.60689127523099</v>
      </c>
      <c r="K7421">
        <v>-24.879869827074</v>
      </c>
      <c r="L7421">
        <v>47.642398999999997</v>
      </c>
      <c r="M7421">
        <v>88.115933420970606</v>
      </c>
      <c r="N7421">
        <v>50.738162608981902</v>
      </c>
      <c r="O7421">
        <v>0.52078143485401995</v>
      </c>
      <c r="P7421">
        <v>-6.11</v>
      </c>
      <c r="Q7421">
        <v>0</v>
      </c>
      <c r="R7421">
        <v>-10.0773281797174</v>
      </c>
      <c r="S7421">
        <v>238.64890057546501</v>
      </c>
    </row>
    <row r="7422" spans="1:20" hidden="1" x14ac:dyDescent="0.25">
      <c r="A7422">
        <v>3191</v>
      </c>
      <c r="B7422">
        <v>333</v>
      </c>
      <c r="C7422">
        <v>263.464480985997</v>
      </c>
      <c r="D7422">
        <v>0.113251939618197</v>
      </c>
      <c r="E7422">
        <v>0</v>
      </c>
      <c r="F7422">
        <v>-5.6989781307100001E-2</v>
      </c>
      <c r="G7422">
        <v>519</v>
      </c>
      <c r="H7422">
        <v>4</v>
      </c>
      <c r="I7422">
        <v>133.39229652489499</v>
      </c>
      <c r="J7422">
        <v>247.372790335198</v>
      </c>
      <c r="K7422">
        <v>-24.879869827074</v>
      </c>
      <c r="L7422">
        <v>22.605801</v>
      </c>
      <c r="M7422">
        <v>246.067287950012</v>
      </c>
      <c r="N7422">
        <v>140.439759012553</v>
      </c>
      <c r="O7422">
        <v>0.19293114389114599</v>
      </c>
      <c r="P7422">
        <v>15.12</v>
      </c>
      <c r="Q7422">
        <v>0</v>
      </c>
      <c r="R7422">
        <v>-1.5247356938622001</v>
      </c>
      <c r="S7422">
        <v>268.77765909425398</v>
      </c>
    </row>
    <row r="7423" spans="1:20" x14ac:dyDescent="0.25">
      <c r="A7423">
        <v>3191</v>
      </c>
      <c r="B7423">
        <v>1499</v>
      </c>
      <c r="C7423">
        <v>300.644151268097</v>
      </c>
      <c r="D7423">
        <v>0.14695951429928</v>
      </c>
      <c r="E7423">
        <v>0</v>
      </c>
      <c r="F7423">
        <v>-0.108820862733744</v>
      </c>
      <c r="G7423">
        <v>519</v>
      </c>
      <c r="H7423">
        <v>4</v>
      </c>
      <c r="I7423">
        <v>260.802084899796</v>
      </c>
      <c r="J7423">
        <v>270.19356037217898</v>
      </c>
      <c r="K7423">
        <v>-24.879869827074</v>
      </c>
      <c r="L7423">
        <v>-39.488300000000002</v>
      </c>
      <c r="M7423">
        <v>417.01633305825499</v>
      </c>
      <c r="N7423">
        <v>244.24494343523301</v>
      </c>
      <c r="O7423">
        <v>5.1881400924577399</v>
      </c>
      <c r="P7423">
        <v>4.25</v>
      </c>
      <c r="Q7423">
        <v>0</v>
      </c>
      <c r="R7423">
        <v>8.2206391846884799</v>
      </c>
      <c r="S7423">
        <v>272.26785363884102</v>
      </c>
      <c r="T7423">
        <f>IF(AND(C7423&gt;=$V$3,B7423=$V$1,A7423&lt;=2004),1,0)</f>
        <v>0</v>
      </c>
    </row>
    <row r="7424" spans="1:20" hidden="1" x14ac:dyDescent="0.25">
      <c r="A7424">
        <v>3191</v>
      </c>
      <c r="B7424">
        <v>1513</v>
      </c>
      <c r="C7424">
        <v>300.26663349718302</v>
      </c>
      <c r="D7424">
        <v>0.15286852343145799</v>
      </c>
      <c r="E7424">
        <v>0</v>
      </c>
      <c r="F7424">
        <v>-0.135235769420922</v>
      </c>
      <c r="G7424">
        <v>519</v>
      </c>
      <c r="H7424">
        <v>4</v>
      </c>
      <c r="I7424">
        <v>259.68218385773298</v>
      </c>
      <c r="J7424">
        <v>267.64348310348902</v>
      </c>
      <c r="K7424">
        <v>-24.879869827074</v>
      </c>
      <c r="L7424">
        <v>-37.064602000000001</v>
      </c>
      <c r="M7424">
        <v>414.95659135517201</v>
      </c>
      <c r="N7424">
        <v>244.02837136988899</v>
      </c>
      <c r="O7424">
        <v>4.5058072653389303</v>
      </c>
      <c r="P7424">
        <v>2.91</v>
      </c>
      <c r="Q7424">
        <v>0</v>
      </c>
      <c r="R7424">
        <v>7.45415606443588</v>
      </c>
      <c r="S7424">
        <v>274.54309767861997</v>
      </c>
    </row>
    <row r="7425" spans="1:20" hidden="1" x14ac:dyDescent="0.25">
      <c r="A7425">
        <v>3191</v>
      </c>
      <c r="B7425">
        <v>3090</v>
      </c>
      <c r="C7425">
        <v>203.615647899495</v>
      </c>
      <c r="D7425">
        <v>0.124074802886995</v>
      </c>
      <c r="E7425">
        <v>0</v>
      </c>
      <c r="F7425">
        <v>-9.0999945920422903E-2</v>
      </c>
      <c r="G7425">
        <v>519</v>
      </c>
      <c r="H7425">
        <v>4</v>
      </c>
      <c r="I7425">
        <v>45.418510754534303</v>
      </c>
      <c r="J7425">
        <v>182.49393565783299</v>
      </c>
      <c r="K7425">
        <v>-24.879869827074</v>
      </c>
      <c r="L7425">
        <v>47.642398999999997</v>
      </c>
      <c r="M7425">
        <v>87.914858036764301</v>
      </c>
      <c r="N7425">
        <v>50.623171175669398</v>
      </c>
      <c r="O7425">
        <v>0.51953950854532704</v>
      </c>
      <c r="P7425">
        <v>-6.09</v>
      </c>
      <c r="Q7425">
        <v>0</v>
      </c>
      <c r="R7425">
        <v>-10.0634861010527</v>
      </c>
      <c r="S7425">
        <v>238.48470418893501</v>
      </c>
    </row>
    <row r="7426" spans="1:20" hidden="1" x14ac:dyDescent="0.25">
      <c r="A7426">
        <v>3192</v>
      </c>
      <c r="B7426">
        <v>333</v>
      </c>
      <c r="C7426">
        <v>263.41979065519598</v>
      </c>
      <c r="D7426">
        <v>0.11325413981863</v>
      </c>
      <c r="E7426">
        <v>0</v>
      </c>
      <c r="F7426">
        <v>-6.7099681055106095E-2</v>
      </c>
      <c r="G7426">
        <v>520</v>
      </c>
      <c r="H7426">
        <v>4</v>
      </c>
      <c r="I7426">
        <v>133.43329339099799</v>
      </c>
      <c r="J7426">
        <v>247.32810000439801</v>
      </c>
      <c r="K7426">
        <v>-24.807307824321601</v>
      </c>
      <c r="L7426">
        <v>22.605801</v>
      </c>
      <c r="M7426">
        <v>245.890948424735</v>
      </c>
      <c r="N7426">
        <v>140.33937718562899</v>
      </c>
      <c r="O7426">
        <v>0.19072939236360401</v>
      </c>
      <c r="P7426">
        <v>15.08</v>
      </c>
      <c r="Q7426">
        <v>0</v>
      </c>
      <c r="R7426">
        <v>-1.5311752347116301</v>
      </c>
      <c r="S7426">
        <v>268.75267635585101</v>
      </c>
    </row>
    <row r="7427" spans="1:20" x14ac:dyDescent="0.25">
      <c r="A7427">
        <v>3192</v>
      </c>
      <c r="B7427">
        <v>1499</v>
      </c>
      <c r="C7427">
        <v>300.61566560080098</v>
      </c>
      <c r="D7427">
        <v>0.146962369353137</v>
      </c>
      <c r="E7427">
        <v>0</v>
      </c>
      <c r="F7427">
        <v>0.35221413692318199</v>
      </c>
      <c r="G7427">
        <v>520</v>
      </c>
      <c r="H7427">
        <v>4</v>
      </c>
      <c r="I7427">
        <v>260.13530903763899</v>
      </c>
      <c r="J7427">
        <v>270.16507470488199</v>
      </c>
      <c r="K7427">
        <v>-24.807307824321601</v>
      </c>
      <c r="L7427">
        <v>-39.488300000000002</v>
      </c>
      <c r="M7427">
        <v>416.932052858872</v>
      </c>
      <c r="N7427">
        <v>244.19606759726199</v>
      </c>
      <c r="O7427">
        <v>5.1850613875045903</v>
      </c>
      <c r="P7427">
        <v>4.26</v>
      </c>
      <c r="Q7427">
        <v>0</v>
      </c>
      <c r="R7427">
        <v>8.1776073185283806</v>
      </c>
      <c r="S7427">
        <v>272.40127992459099</v>
      </c>
      <c r="T7427">
        <f>IF(AND(C7427&gt;=$V$3,B7427=$V$1,A7427&lt;=2004),1,0)</f>
        <v>0</v>
      </c>
    </row>
    <row r="7428" spans="1:20" hidden="1" x14ac:dyDescent="0.25">
      <c r="A7428">
        <v>3192</v>
      </c>
      <c r="B7428">
        <v>1513</v>
      </c>
      <c r="C7428">
        <v>300.23415650925199</v>
      </c>
      <c r="D7428">
        <v>0.15287149328250399</v>
      </c>
      <c r="E7428">
        <v>0</v>
      </c>
      <c r="F7428">
        <v>0.31035170603117701</v>
      </c>
      <c r="G7428">
        <v>520</v>
      </c>
      <c r="H7428">
        <v>4</v>
      </c>
      <c r="I7428">
        <v>259.04456801588799</v>
      </c>
      <c r="J7428">
        <v>267.61100611555798</v>
      </c>
      <c r="K7428">
        <v>-24.807307824321601</v>
      </c>
      <c r="L7428">
        <v>-37.064602000000001</v>
      </c>
      <c r="M7428">
        <v>414.84183373248402</v>
      </c>
      <c r="N7428">
        <v>243.961375515886</v>
      </c>
      <c r="O7428">
        <v>4.5050957755589902</v>
      </c>
      <c r="P7428">
        <v>2.93</v>
      </c>
      <c r="Q7428">
        <v>0</v>
      </c>
      <c r="R7428">
        <v>7.4131226531617997</v>
      </c>
      <c r="S7428">
        <v>274.66405059099401</v>
      </c>
    </row>
    <row r="7429" spans="1:20" hidden="1" x14ac:dyDescent="0.25">
      <c r="A7429">
        <v>3192</v>
      </c>
      <c r="B7429">
        <v>3090</v>
      </c>
      <c r="C7429">
        <v>203.51150359228001</v>
      </c>
      <c r="D7429">
        <v>0.124077213348448</v>
      </c>
      <c r="E7429">
        <v>0</v>
      </c>
      <c r="F7429">
        <v>-0.233456011019159</v>
      </c>
      <c r="G7429">
        <v>520</v>
      </c>
      <c r="H7429">
        <v>4</v>
      </c>
      <c r="I7429">
        <v>45.624669685589197</v>
      </c>
      <c r="J7429">
        <v>182.389791350618</v>
      </c>
      <c r="K7429">
        <v>-24.807307824321601</v>
      </c>
      <c r="L7429">
        <v>47.642398999999997</v>
      </c>
      <c r="M7429">
        <v>87.720045503928503</v>
      </c>
      <c r="N7429">
        <v>50.511090614643997</v>
      </c>
      <c r="O7429">
        <v>0.51973854138459297</v>
      </c>
      <c r="P7429">
        <v>-6.06</v>
      </c>
      <c r="Q7429">
        <v>0</v>
      </c>
      <c r="R7429">
        <v>-10.0487193089174</v>
      </c>
      <c r="S7429">
        <v>238.320748738188</v>
      </c>
    </row>
    <row r="7430" spans="1:20" hidden="1" x14ac:dyDescent="0.25">
      <c r="A7430">
        <v>3193</v>
      </c>
      <c r="B7430">
        <v>333</v>
      </c>
      <c r="C7430">
        <v>263.37648108322099</v>
      </c>
      <c r="D7430">
        <v>0.11326133514131401</v>
      </c>
      <c r="E7430">
        <v>0</v>
      </c>
      <c r="F7430">
        <v>-3.6583125377992201E-2</v>
      </c>
      <c r="G7430">
        <v>521</v>
      </c>
      <c r="H7430">
        <v>4</v>
      </c>
      <c r="I7430">
        <v>133.43329339099799</v>
      </c>
      <c r="J7430">
        <v>247.284790432422</v>
      </c>
      <c r="K7430">
        <v>-24.807307824321601</v>
      </c>
      <c r="L7430">
        <v>22.605801</v>
      </c>
      <c r="M7430">
        <v>245.724153233366</v>
      </c>
      <c r="N7430">
        <v>140.245036029521</v>
      </c>
      <c r="O7430">
        <v>0.189179061087038</v>
      </c>
      <c r="P7430">
        <v>15.04</v>
      </c>
      <c r="Q7430">
        <v>0</v>
      </c>
      <c r="R7430">
        <v>-1.53685465610511</v>
      </c>
      <c r="S7430">
        <v>268.72760095170003</v>
      </c>
    </row>
    <row r="7431" spans="1:20" x14ac:dyDescent="0.25">
      <c r="A7431">
        <v>3193</v>
      </c>
      <c r="B7431">
        <v>1499</v>
      </c>
      <c r="C7431">
        <v>300.591397865891</v>
      </c>
      <c r="D7431">
        <v>0.14697170624511799</v>
      </c>
      <c r="E7431">
        <v>0</v>
      </c>
      <c r="F7431">
        <v>-0.11175513559297599</v>
      </c>
      <c r="G7431">
        <v>521</v>
      </c>
      <c r="H7431">
        <v>4</v>
      </c>
      <c r="I7431">
        <v>260.13530903763899</v>
      </c>
      <c r="J7431">
        <v>270.14080696997303</v>
      </c>
      <c r="K7431">
        <v>-24.807307824321601</v>
      </c>
      <c r="L7431">
        <v>-39.488300000000002</v>
      </c>
      <c r="M7431">
        <v>416.77406009751201</v>
      </c>
      <c r="N7431">
        <v>244.105122859023</v>
      </c>
      <c r="O7431">
        <v>5.1831079951603201</v>
      </c>
      <c r="P7431">
        <v>4.26</v>
      </c>
      <c r="Q7431">
        <v>0</v>
      </c>
      <c r="R7431">
        <v>8.1309468137121605</v>
      </c>
      <c r="S7431">
        <v>272.53394489500698</v>
      </c>
      <c r="T7431">
        <f>IF(AND(C7431&gt;=$V$3,B7431=$V$1,A7431&lt;=2004),1,0)</f>
        <v>0</v>
      </c>
    </row>
    <row r="7432" spans="1:20" hidden="1" x14ac:dyDescent="0.25">
      <c r="A7432">
        <v>3193</v>
      </c>
      <c r="B7432">
        <v>1513</v>
      </c>
      <c r="C7432">
        <v>300.20696027882099</v>
      </c>
      <c r="D7432">
        <v>0.15288120559611301</v>
      </c>
      <c r="E7432">
        <v>0</v>
      </c>
      <c r="F7432">
        <v>-0.13991521858412501</v>
      </c>
      <c r="G7432">
        <v>521</v>
      </c>
      <c r="H7432">
        <v>4</v>
      </c>
      <c r="I7432">
        <v>259.04456801588799</v>
      </c>
      <c r="J7432">
        <v>267.58380988512698</v>
      </c>
      <c r="K7432">
        <v>-24.807307824321601</v>
      </c>
      <c r="L7432">
        <v>-37.064602000000001</v>
      </c>
      <c r="M7432">
        <v>414.66238485548098</v>
      </c>
      <c r="N7432">
        <v>243.85744969319899</v>
      </c>
      <c r="O7432">
        <v>4.5052718305943902</v>
      </c>
      <c r="P7432">
        <v>2.95</v>
      </c>
      <c r="Q7432">
        <v>0</v>
      </c>
      <c r="R7432">
        <v>7.3689065439285901</v>
      </c>
      <c r="S7432">
        <v>274.78428207092497</v>
      </c>
    </row>
    <row r="7433" spans="1:20" hidden="1" x14ac:dyDescent="0.25">
      <c r="A7433">
        <v>3193</v>
      </c>
      <c r="B7433">
        <v>3090</v>
      </c>
      <c r="C7433">
        <v>203.41110631193101</v>
      </c>
      <c r="D7433">
        <v>0.124085096288438</v>
      </c>
      <c r="E7433">
        <v>0</v>
      </c>
      <c r="F7433">
        <v>-9.9277618711136301E-2</v>
      </c>
      <c r="G7433">
        <v>521</v>
      </c>
      <c r="H7433">
        <v>4</v>
      </c>
      <c r="I7433">
        <v>45.624669685589197</v>
      </c>
      <c r="J7433">
        <v>182.289394070269</v>
      </c>
      <c r="K7433">
        <v>-24.807307824321601</v>
      </c>
      <c r="L7433">
        <v>47.642398999999997</v>
      </c>
      <c r="M7433">
        <v>87.540716715615602</v>
      </c>
      <c r="N7433">
        <v>50.408144086905303</v>
      </c>
      <c r="O7433">
        <v>0.51987054016660195</v>
      </c>
      <c r="P7433">
        <v>-6.02</v>
      </c>
      <c r="Q7433">
        <v>0</v>
      </c>
      <c r="R7433">
        <v>-10.0314826682723</v>
      </c>
      <c r="S7433">
        <v>238.15707452140799</v>
      </c>
    </row>
    <row r="7434" spans="1:20" hidden="1" x14ac:dyDescent="0.25">
      <c r="A7434">
        <v>3194</v>
      </c>
      <c r="B7434">
        <v>333</v>
      </c>
      <c r="C7434">
        <v>263.33597336180998</v>
      </c>
      <c r="D7434">
        <v>0.113271767814398</v>
      </c>
      <c r="E7434">
        <v>0</v>
      </c>
      <c r="F7434">
        <v>-7.4234871030305502E-2</v>
      </c>
      <c r="G7434">
        <v>522</v>
      </c>
      <c r="H7434">
        <v>4</v>
      </c>
      <c r="I7434">
        <v>133.49358002551901</v>
      </c>
      <c r="J7434">
        <v>247.24428271101101</v>
      </c>
      <c r="K7434">
        <v>-24.727189275292101</v>
      </c>
      <c r="L7434">
        <v>22.605801</v>
      </c>
      <c r="M7434">
        <v>245.56259234851601</v>
      </c>
      <c r="N7434">
        <v>140.15406564868499</v>
      </c>
      <c r="O7434">
        <v>0.188005520834267</v>
      </c>
      <c r="P7434">
        <v>15</v>
      </c>
      <c r="Q7434">
        <v>0</v>
      </c>
      <c r="R7434">
        <v>-1.54210945946943</v>
      </c>
      <c r="S7434">
        <v>268.70243980989102</v>
      </c>
    </row>
    <row r="7435" spans="1:20" x14ac:dyDescent="0.25">
      <c r="A7435">
        <v>3194</v>
      </c>
      <c r="B7435">
        <v>1499</v>
      </c>
      <c r="C7435">
        <v>300.55320696554998</v>
      </c>
      <c r="D7435">
        <v>0.14698524403152899</v>
      </c>
      <c r="E7435">
        <v>0</v>
      </c>
      <c r="F7435">
        <v>0.36889763742570902</v>
      </c>
      <c r="G7435">
        <v>522</v>
      </c>
      <c r="H7435">
        <v>4</v>
      </c>
      <c r="I7435">
        <v>259.431561833606</v>
      </c>
      <c r="J7435">
        <v>270.10261606963201</v>
      </c>
      <c r="K7435">
        <v>-24.727189275292101</v>
      </c>
      <c r="L7435">
        <v>-39.488300000000002</v>
      </c>
      <c r="M7435">
        <v>416.639497080279</v>
      </c>
      <c r="N7435">
        <v>244.02861542092199</v>
      </c>
      <c r="O7435">
        <v>5.1827633181269501</v>
      </c>
      <c r="P7435">
        <v>4.25</v>
      </c>
      <c r="Q7435">
        <v>0</v>
      </c>
      <c r="R7435">
        <v>8.0857212505906997</v>
      </c>
      <c r="S7435">
        <v>272.66587196267602</v>
      </c>
      <c r="T7435">
        <f>IF(AND(C7435&gt;=$V$3,B7435=$V$1,A7435&lt;=2004),1,0)</f>
        <v>0</v>
      </c>
    </row>
    <row r="7436" spans="1:20" hidden="1" x14ac:dyDescent="0.25">
      <c r="A7436">
        <v>3194</v>
      </c>
      <c r="B7436">
        <v>1513</v>
      </c>
      <c r="C7436">
        <v>300.16791472016001</v>
      </c>
      <c r="D7436">
        <v>0.15289528771545799</v>
      </c>
      <c r="E7436">
        <v>0</v>
      </c>
      <c r="F7436">
        <v>0.31395143747409698</v>
      </c>
      <c r="G7436">
        <v>522</v>
      </c>
      <c r="H7436">
        <v>4</v>
      </c>
      <c r="I7436">
        <v>258.37272628852702</v>
      </c>
      <c r="J7436">
        <v>267.54476432646601</v>
      </c>
      <c r="K7436">
        <v>-24.727189275292101</v>
      </c>
      <c r="L7436">
        <v>-37.064602000000001</v>
      </c>
      <c r="M7436">
        <v>414.51215915570901</v>
      </c>
      <c r="N7436">
        <v>243.77143010040899</v>
      </c>
      <c r="O7436">
        <v>4.5055240482067802</v>
      </c>
      <c r="P7436">
        <v>2.97</v>
      </c>
      <c r="Q7436">
        <v>0</v>
      </c>
      <c r="R7436">
        <v>7.3264201724166496</v>
      </c>
      <c r="S7436">
        <v>274.90382034090698</v>
      </c>
    </row>
    <row r="7437" spans="1:20" hidden="1" x14ac:dyDescent="0.25">
      <c r="A7437">
        <v>3194</v>
      </c>
      <c r="B7437">
        <v>3090</v>
      </c>
      <c r="C7437">
        <v>203.32005659173601</v>
      </c>
      <c r="D7437">
        <v>0.12409652595455101</v>
      </c>
      <c r="E7437">
        <v>0</v>
      </c>
      <c r="F7437">
        <v>-0.247663969187398</v>
      </c>
      <c r="G7437">
        <v>522</v>
      </c>
      <c r="H7437">
        <v>4</v>
      </c>
      <c r="I7437">
        <v>45.857195799327002</v>
      </c>
      <c r="J7437">
        <v>182.198344350074</v>
      </c>
      <c r="K7437">
        <v>-24.727189275292101</v>
      </c>
      <c r="L7437">
        <v>47.642398999999997</v>
      </c>
      <c r="M7437">
        <v>87.368100461010499</v>
      </c>
      <c r="N7437">
        <v>50.309202895063201</v>
      </c>
      <c r="O7437">
        <v>0.51949961266657496</v>
      </c>
      <c r="P7437">
        <v>-5.98</v>
      </c>
      <c r="Q7437">
        <v>0</v>
      </c>
      <c r="R7437">
        <v>-10.013247240056399</v>
      </c>
      <c r="S7437">
        <v>237.993697834866</v>
      </c>
    </row>
    <row r="7438" spans="1:20" hidden="1" x14ac:dyDescent="0.25">
      <c r="A7438">
        <v>3195</v>
      </c>
      <c r="B7438">
        <v>333</v>
      </c>
      <c r="C7438">
        <v>263.29659293541403</v>
      </c>
      <c r="D7438">
        <v>0.113281700794525</v>
      </c>
      <c r="E7438">
        <v>0</v>
      </c>
      <c r="F7438">
        <v>-2.9867615349597799E-2</v>
      </c>
      <c r="G7438">
        <v>523</v>
      </c>
      <c r="H7438">
        <v>4</v>
      </c>
      <c r="I7438">
        <v>133.49358002551901</v>
      </c>
      <c r="J7438">
        <v>247.204902284616</v>
      </c>
      <c r="K7438">
        <v>-24.727189275292101</v>
      </c>
      <c r="L7438">
        <v>22.605801</v>
      </c>
      <c r="M7438">
        <v>245.411555529498</v>
      </c>
      <c r="N7438">
        <v>140.069040884136</v>
      </c>
      <c r="O7438">
        <v>0.18743843633307</v>
      </c>
      <c r="P7438">
        <v>14.96</v>
      </c>
      <c r="Q7438">
        <v>0</v>
      </c>
      <c r="R7438">
        <v>-1.54653210485149</v>
      </c>
      <c r="S7438">
        <v>268.67720650796002</v>
      </c>
    </row>
    <row r="7439" spans="1:20" x14ac:dyDescent="0.25">
      <c r="A7439">
        <v>3195</v>
      </c>
      <c r="B7439">
        <v>1499</v>
      </c>
      <c r="C7439">
        <v>300.51954071022101</v>
      </c>
      <c r="D7439">
        <v>0.14699813339960499</v>
      </c>
      <c r="E7439">
        <v>0</v>
      </c>
      <c r="F7439">
        <v>-0.119881559744341</v>
      </c>
      <c r="G7439">
        <v>523</v>
      </c>
      <c r="H7439">
        <v>4</v>
      </c>
      <c r="I7439">
        <v>259.431561833606</v>
      </c>
      <c r="J7439">
        <v>270.06894981430202</v>
      </c>
      <c r="K7439">
        <v>-24.727189275292101</v>
      </c>
      <c r="L7439">
        <v>-39.488300000000002</v>
      </c>
      <c r="M7439">
        <v>416.42779700606599</v>
      </c>
      <c r="N7439">
        <v>243.906815824798</v>
      </c>
      <c r="O7439">
        <v>5.1837190491755303</v>
      </c>
      <c r="P7439">
        <v>4.2300000000000004</v>
      </c>
      <c r="Q7439">
        <v>0</v>
      </c>
      <c r="R7439">
        <v>8.0366958999834495</v>
      </c>
      <c r="S7439">
        <v>272.796999130058</v>
      </c>
      <c r="T7439">
        <f>IF(AND(C7439&gt;=$V$3,B7439=$V$1,A7439&lt;=2004),1,0)</f>
        <v>0</v>
      </c>
    </row>
    <row r="7440" spans="1:20" hidden="1" x14ac:dyDescent="0.25">
      <c r="A7440">
        <v>3195</v>
      </c>
      <c r="B7440">
        <v>1513</v>
      </c>
      <c r="C7440">
        <v>300.13478977883898</v>
      </c>
      <c r="D7440">
        <v>0.152908695344594</v>
      </c>
      <c r="E7440">
        <v>0</v>
      </c>
      <c r="F7440">
        <v>-0.15686849264075101</v>
      </c>
      <c r="G7440">
        <v>523</v>
      </c>
      <c r="H7440">
        <v>4</v>
      </c>
      <c r="I7440">
        <v>258.37272628852702</v>
      </c>
      <c r="J7440">
        <v>267.51163938514497</v>
      </c>
      <c r="K7440">
        <v>-24.727189275292101</v>
      </c>
      <c r="L7440">
        <v>-37.064602000000001</v>
      </c>
      <c r="M7440">
        <v>414.29655187560201</v>
      </c>
      <c r="N7440">
        <v>243.646846559822</v>
      </c>
      <c r="O7440">
        <v>4.5056674101645697</v>
      </c>
      <c r="P7440">
        <v>2.99</v>
      </c>
      <c r="Q7440">
        <v>0</v>
      </c>
      <c r="R7440">
        <v>7.2807187812536096</v>
      </c>
      <c r="S7440">
        <v>275.02261294450602</v>
      </c>
    </row>
    <row r="7441" spans="1:20" hidden="1" x14ac:dyDescent="0.25">
      <c r="A7441">
        <v>3195</v>
      </c>
      <c r="B7441">
        <v>3090</v>
      </c>
      <c r="C7441">
        <v>203.23262561044601</v>
      </c>
      <c r="D7441">
        <v>0.124107408174807</v>
      </c>
      <c r="E7441">
        <v>0</v>
      </c>
      <c r="F7441">
        <v>-9.5878623317734196E-2</v>
      </c>
      <c r="G7441">
        <v>523</v>
      </c>
      <c r="H7441">
        <v>4</v>
      </c>
      <c r="I7441">
        <v>45.857195799327002</v>
      </c>
      <c r="J7441">
        <v>182.110913368784</v>
      </c>
      <c r="K7441">
        <v>-24.727189275292101</v>
      </c>
      <c r="L7441">
        <v>47.642398999999997</v>
      </c>
      <c r="M7441">
        <v>87.211776614436999</v>
      </c>
      <c r="N7441">
        <v>50.219619843719599</v>
      </c>
      <c r="O7441">
        <v>0.51948094673434098</v>
      </c>
      <c r="P7441">
        <v>-5.93</v>
      </c>
      <c r="Q7441">
        <v>0</v>
      </c>
      <c r="R7441">
        <v>-9.9924037340764205</v>
      </c>
      <c r="S7441">
        <v>237.83066123210099</v>
      </c>
    </row>
    <row r="7442" spans="1:20" hidden="1" x14ac:dyDescent="0.25">
      <c r="A7442">
        <v>3196</v>
      </c>
      <c r="B7442">
        <v>333</v>
      </c>
      <c r="C7442">
        <v>263.25984088810998</v>
      </c>
      <c r="D7442">
        <v>0.113287830253556</v>
      </c>
      <c r="E7442">
        <v>0</v>
      </c>
      <c r="F7442">
        <v>-6.9638756190083903E-2</v>
      </c>
      <c r="G7442">
        <v>524</v>
      </c>
      <c r="H7442">
        <v>4</v>
      </c>
      <c r="I7442">
        <v>133.57291893377101</v>
      </c>
      <c r="J7442">
        <v>247.16815023731101</v>
      </c>
      <c r="K7442">
        <v>-24.639538584871701</v>
      </c>
      <c r="L7442">
        <v>22.605801</v>
      </c>
      <c r="M7442">
        <v>245.26478873719799</v>
      </c>
      <c r="N7442">
        <v>139.98600058297799</v>
      </c>
      <c r="O7442">
        <v>0.187207561761214</v>
      </c>
      <c r="P7442">
        <v>14.91</v>
      </c>
      <c r="Q7442">
        <v>0</v>
      </c>
      <c r="R7442">
        <v>-1.5506090859313799</v>
      </c>
      <c r="S7442">
        <v>268.65190668578299</v>
      </c>
    </row>
    <row r="7443" spans="1:20" x14ac:dyDescent="0.25">
      <c r="A7443">
        <v>3196</v>
      </c>
      <c r="B7443">
        <v>1499</v>
      </c>
      <c r="C7443">
        <v>300.471639841392</v>
      </c>
      <c r="D7443">
        <v>0.147006087191171</v>
      </c>
      <c r="E7443">
        <v>0</v>
      </c>
      <c r="F7443">
        <v>0.377149531351126</v>
      </c>
      <c r="G7443">
        <v>524</v>
      </c>
      <c r="H7443">
        <v>4</v>
      </c>
      <c r="I7443">
        <v>258.69127291605599</v>
      </c>
      <c r="J7443">
        <v>270.02104894547398</v>
      </c>
      <c r="K7443">
        <v>-24.639538584871701</v>
      </c>
      <c r="L7443">
        <v>-39.488300000000002</v>
      </c>
      <c r="M7443">
        <v>416.24124489078099</v>
      </c>
      <c r="N7443">
        <v>243.79890355907301</v>
      </c>
      <c r="O7443">
        <v>5.1862533708814702</v>
      </c>
      <c r="P7443">
        <v>4.21</v>
      </c>
      <c r="Q7443">
        <v>0</v>
      </c>
      <c r="R7443">
        <v>7.9892050004581501</v>
      </c>
      <c r="S7443">
        <v>272.92735143334102</v>
      </c>
      <c r="T7443">
        <f>IF(AND(C7443&gt;=$V$3,B7443=$V$1,A7443&lt;=2004),1,0)</f>
        <v>0</v>
      </c>
    </row>
    <row r="7444" spans="1:20" hidden="1" x14ac:dyDescent="0.25">
      <c r="A7444">
        <v>3196</v>
      </c>
      <c r="B7444">
        <v>1513</v>
      </c>
      <c r="C7444">
        <v>300.08908923360099</v>
      </c>
      <c r="D7444">
        <v>0.15291696894551099</v>
      </c>
      <c r="E7444">
        <v>0</v>
      </c>
      <c r="F7444">
        <v>0.33319432673411298</v>
      </c>
      <c r="G7444">
        <v>524</v>
      </c>
      <c r="H7444">
        <v>4</v>
      </c>
      <c r="I7444">
        <v>257.66704281146099</v>
      </c>
      <c r="J7444">
        <v>267.46593883990698</v>
      </c>
      <c r="K7444">
        <v>-24.639538584871701</v>
      </c>
      <c r="L7444">
        <v>-37.064602000000001</v>
      </c>
      <c r="M7444">
        <v>414.11370385251399</v>
      </c>
      <c r="N7444">
        <v>243.54067927328899</v>
      </c>
      <c r="O7444">
        <v>4.50511685675019</v>
      </c>
      <c r="P7444">
        <v>3</v>
      </c>
      <c r="Q7444">
        <v>0</v>
      </c>
      <c r="R7444">
        <v>7.2369385093034397</v>
      </c>
      <c r="S7444">
        <v>275.14069122680598</v>
      </c>
    </row>
    <row r="7445" spans="1:20" hidden="1" x14ac:dyDescent="0.25">
      <c r="A7445">
        <v>3196</v>
      </c>
      <c r="B7445">
        <v>3090</v>
      </c>
      <c r="C7445">
        <v>203.15545608654</v>
      </c>
      <c r="D7445">
        <v>0.124114123392433</v>
      </c>
      <c r="E7445">
        <v>0</v>
      </c>
      <c r="F7445">
        <v>-0.27187771925306398</v>
      </c>
      <c r="G7445">
        <v>524</v>
      </c>
      <c r="H7445">
        <v>4</v>
      </c>
      <c r="I7445">
        <v>46.115943781916698</v>
      </c>
      <c r="J7445">
        <v>182.03374384487799</v>
      </c>
      <c r="K7445">
        <v>-24.639538584871701</v>
      </c>
      <c r="L7445">
        <v>47.642398999999997</v>
      </c>
      <c r="M7445">
        <v>87.061863331392203</v>
      </c>
      <c r="N7445">
        <v>50.133561184484698</v>
      </c>
      <c r="O7445">
        <v>0.51948904196095103</v>
      </c>
      <c r="P7445">
        <v>-5.87</v>
      </c>
      <c r="Q7445">
        <v>0</v>
      </c>
      <c r="R7445">
        <v>-9.9706153707184804</v>
      </c>
      <c r="S7445">
        <v>237.66798012945799</v>
      </c>
    </row>
    <row r="7446" spans="1:20" hidden="1" x14ac:dyDescent="0.25">
      <c r="A7446">
        <v>3197</v>
      </c>
      <c r="B7446">
        <v>333</v>
      </c>
      <c r="C7446">
        <v>263.22322205133901</v>
      </c>
      <c r="D7446">
        <v>0.113292799405273</v>
      </c>
      <c r="E7446">
        <v>0</v>
      </c>
      <c r="F7446">
        <v>-3.52940410195445E-3</v>
      </c>
      <c r="G7446">
        <v>525</v>
      </c>
      <c r="H7446">
        <v>4</v>
      </c>
      <c r="I7446">
        <v>133.57291893377101</v>
      </c>
      <c r="J7446">
        <v>247.13153140054001</v>
      </c>
      <c r="K7446">
        <v>-24.639538584871701</v>
      </c>
      <c r="L7446">
        <v>22.605801</v>
      </c>
      <c r="M7446">
        <v>245.127877038062</v>
      </c>
      <c r="N7446">
        <v>139.90844670206701</v>
      </c>
      <c r="O7446">
        <v>0.18807879460198601</v>
      </c>
      <c r="P7446">
        <v>14.85</v>
      </c>
      <c r="Q7446">
        <v>0</v>
      </c>
      <c r="R7446">
        <v>-1.55390943896707</v>
      </c>
      <c r="S7446">
        <v>268.626553014867</v>
      </c>
    </row>
    <row r="7447" spans="1:20" x14ac:dyDescent="0.25">
      <c r="A7447">
        <v>3197</v>
      </c>
      <c r="B7447">
        <v>1499</v>
      </c>
      <c r="C7447">
        <v>300.42846805029899</v>
      </c>
      <c r="D7447">
        <v>0.147012535329059</v>
      </c>
      <c r="E7447">
        <v>0</v>
      </c>
      <c r="F7447">
        <v>-0.12529805643467701</v>
      </c>
      <c r="G7447">
        <v>525</v>
      </c>
      <c r="H7447">
        <v>4</v>
      </c>
      <c r="I7447">
        <v>258.69127291605599</v>
      </c>
      <c r="J7447">
        <v>269.97787715438</v>
      </c>
      <c r="K7447">
        <v>-24.639538584871701</v>
      </c>
      <c r="L7447">
        <v>-39.488300000000002</v>
      </c>
      <c r="M7447">
        <v>415.975923698369</v>
      </c>
      <c r="N7447">
        <v>243.64459745991499</v>
      </c>
      <c r="O7447">
        <v>5.1891665442509396</v>
      </c>
      <c r="P7447">
        <v>4.17</v>
      </c>
      <c r="Q7447">
        <v>0</v>
      </c>
      <c r="R7447">
        <v>7.93783521064793</v>
      </c>
      <c r="S7447">
        <v>273.05686558433899</v>
      </c>
      <c r="T7447">
        <f>IF(AND(C7447&gt;=$V$3,B7447=$V$1,A7447&lt;=2004),1,0)</f>
        <v>0</v>
      </c>
    </row>
    <row r="7448" spans="1:20" hidden="1" x14ac:dyDescent="0.25">
      <c r="A7448">
        <v>3197</v>
      </c>
      <c r="B7448">
        <v>1513</v>
      </c>
      <c r="C7448">
        <v>300.04911951225898</v>
      </c>
      <c r="D7448">
        <v>0.15292367635280299</v>
      </c>
      <c r="E7448">
        <v>0</v>
      </c>
      <c r="F7448">
        <v>-0.151839862243904</v>
      </c>
      <c r="G7448">
        <v>525</v>
      </c>
      <c r="H7448">
        <v>4</v>
      </c>
      <c r="I7448">
        <v>257.66704281146099</v>
      </c>
      <c r="J7448">
        <v>267.42596911856498</v>
      </c>
      <c r="K7448">
        <v>-24.639538584871701</v>
      </c>
      <c r="L7448">
        <v>-37.064602000000001</v>
      </c>
      <c r="M7448">
        <v>413.86153848392502</v>
      </c>
      <c r="N7448">
        <v>243.393486639869</v>
      </c>
      <c r="O7448">
        <v>4.50478547483611</v>
      </c>
      <c r="P7448">
        <v>3</v>
      </c>
      <c r="Q7448">
        <v>0</v>
      </c>
      <c r="R7448">
        <v>7.18974000031535</v>
      </c>
      <c r="S7448">
        <v>275.25799941566697</v>
      </c>
    </row>
    <row r="7449" spans="1:20" hidden="1" x14ac:dyDescent="0.25">
      <c r="A7449">
        <v>3197</v>
      </c>
      <c r="B7449">
        <v>3090</v>
      </c>
      <c r="C7449">
        <v>203.08245882745101</v>
      </c>
      <c r="D7449">
        <v>0.12411956741857399</v>
      </c>
      <c r="E7449">
        <v>0</v>
      </c>
      <c r="F7449">
        <v>-0.110544319982722</v>
      </c>
      <c r="G7449">
        <v>525</v>
      </c>
      <c r="H7449">
        <v>4</v>
      </c>
      <c r="I7449">
        <v>46.115943781916698</v>
      </c>
      <c r="J7449">
        <v>181.960746585789</v>
      </c>
      <c r="K7449">
        <v>-24.639538584871701</v>
      </c>
      <c r="L7449">
        <v>47.642398999999997</v>
      </c>
      <c r="M7449">
        <v>86.929705478219304</v>
      </c>
      <c r="N7449">
        <v>50.057675502101901</v>
      </c>
      <c r="O7449">
        <v>0.51840429721453096</v>
      </c>
      <c r="P7449">
        <v>-5.79</v>
      </c>
      <c r="Q7449">
        <v>0</v>
      </c>
      <c r="R7449">
        <v>-9.9459722646575202</v>
      </c>
      <c r="S7449">
        <v>237.505701105074</v>
      </c>
    </row>
    <row r="7450" spans="1:20" hidden="1" x14ac:dyDescent="0.25">
      <c r="A7450">
        <v>3198</v>
      </c>
      <c r="B7450">
        <v>333</v>
      </c>
      <c r="C7450">
        <v>263.18922002478399</v>
      </c>
      <c r="D7450">
        <v>0.113296431802951</v>
      </c>
      <c r="E7450">
        <v>0</v>
      </c>
      <c r="F7450">
        <v>-6.9332240662093703E-2</v>
      </c>
      <c r="G7450">
        <v>526</v>
      </c>
      <c r="H7450">
        <v>4</v>
      </c>
      <c r="I7450">
        <v>133.67105510982901</v>
      </c>
      <c r="J7450">
        <v>247.097529373985</v>
      </c>
      <c r="K7450">
        <v>-24.544382452309801</v>
      </c>
      <c r="L7450">
        <v>22.605801</v>
      </c>
      <c r="M7450">
        <v>244.99151860242401</v>
      </c>
      <c r="N7450">
        <v>139.831049547623</v>
      </c>
      <c r="O7450">
        <v>0.19080144306779201</v>
      </c>
      <c r="P7450">
        <v>14.79</v>
      </c>
      <c r="Q7450">
        <v>0</v>
      </c>
      <c r="R7450">
        <v>-1.55715588443164</v>
      </c>
      <c r="S7450">
        <v>268.60114637477102</v>
      </c>
    </row>
    <row r="7451" spans="1:20" x14ac:dyDescent="0.25">
      <c r="A7451">
        <v>3198</v>
      </c>
      <c r="B7451">
        <v>1499</v>
      </c>
      <c r="C7451">
        <v>300.36999543179002</v>
      </c>
      <c r="D7451">
        <v>0.14701724885008399</v>
      </c>
      <c r="E7451">
        <v>0</v>
      </c>
      <c r="F7451">
        <v>0.40539912800862898</v>
      </c>
      <c r="G7451">
        <v>526</v>
      </c>
      <c r="H7451">
        <v>4</v>
      </c>
      <c r="I7451">
        <v>257.91489019809001</v>
      </c>
      <c r="J7451">
        <v>269.91940453587102</v>
      </c>
      <c r="K7451">
        <v>-24.544382452309801</v>
      </c>
      <c r="L7451">
        <v>-39.488300000000002</v>
      </c>
      <c r="M7451">
        <v>415.73690539160702</v>
      </c>
      <c r="N7451">
        <v>243.50540125642399</v>
      </c>
      <c r="O7451">
        <v>5.1936810708686902</v>
      </c>
      <c r="P7451">
        <v>4.12</v>
      </c>
      <c r="Q7451">
        <v>0</v>
      </c>
      <c r="R7451">
        <v>7.8880698098791697</v>
      </c>
      <c r="S7451">
        <v>273.18556776035098</v>
      </c>
      <c r="T7451">
        <f>IF(AND(C7451&gt;=$V$3,B7451=$V$1,A7451&lt;=2004),1,0)</f>
        <v>0</v>
      </c>
    </row>
    <row r="7452" spans="1:20" hidden="1" x14ac:dyDescent="0.25">
      <c r="A7452">
        <v>3198</v>
      </c>
      <c r="B7452">
        <v>1513</v>
      </c>
      <c r="C7452">
        <v>299.99603099806097</v>
      </c>
      <c r="D7452">
        <v>0.152928579397037</v>
      </c>
      <c r="E7452">
        <v>0</v>
      </c>
      <c r="F7452">
        <v>0.34758627810864701</v>
      </c>
      <c r="G7452">
        <v>526</v>
      </c>
      <c r="H7452">
        <v>4</v>
      </c>
      <c r="I7452">
        <v>256.927917184531</v>
      </c>
      <c r="J7452">
        <v>267.372880604366</v>
      </c>
      <c r="K7452">
        <v>-24.544382452309801</v>
      </c>
      <c r="L7452">
        <v>-37.064602000000001</v>
      </c>
      <c r="M7452">
        <v>413.64108893939198</v>
      </c>
      <c r="N7452">
        <v>243.26464752975599</v>
      </c>
      <c r="O7452">
        <v>4.5053149091867803</v>
      </c>
      <c r="P7452">
        <v>3</v>
      </c>
      <c r="Q7452">
        <v>0</v>
      </c>
      <c r="R7452">
        <v>7.1444149545212401</v>
      </c>
      <c r="S7452">
        <v>275.37456807861599</v>
      </c>
    </row>
    <row r="7453" spans="1:20" hidden="1" x14ac:dyDescent="0.25">
      <c r="A7453">
        <v>3198</v>
      </c>
      <c r="B7453">
        <v>3090</v>
      </c>
      <c r="C7453">
        <v>203.02046392873399</v>
      </c>
      <c r="D7453">
        <v>0.12412354694446399</v>
      </c>
      <c r="E7453">
        <v>0</v>
      </c>
      <c r="F7453">
        <v>-0.29150797716847499</v>
      </c>
      <c r="G7453">
        <v>526</v>
      </c>
      <c r="H7453">
        <v>4</v>
      </c>
      <c r="I7453">
        <v>46.400760991269401</v>
      </c>
      <c r="J7453">
        <v>181.89875168707201</v>
      </c>
      <c r="K7453">
        <v>-24.544382452309801</v>
      </c>
      <c r="L7453">
        <v>47.642398999999997</v>
      </c>
      <c r="M7453">
        <v>86.804831432833197</v>
      </c>
      <c r="N7453">
        <v>49.985925501083599</v>
      </c>
      <c r="O7453">
        <v>0.51560655152433299</v>
      </c>
      <c r="P7453">
        <v>-5.71</v>
      </c>
      <c r="Q7453">
        <v>0</v>
      </c>
      <c r="R7453">
        <v>-9.9202426495107101</v>
      </c>
      <c r="S7453">
        <v>237.343841886489</v>
      </c>
    </row>
    <row r="7454" spans="1:20" hidden="1" x14ac:dyDescent="0.25">
      <c r="A7454">
        <v>3199</v>
      </c>
      <c r="B7454">
        <v>333</v>
      </c>
      <c r="C7454">
        <v>263.158121872317</v>
      </c>
      <c r="D7454">
        <v>0.113296473283406</v>
      </c>
      <c r="E7454">
        <v>0</v>
      </c>
      <c r="F7454">
        <v>-7.6937983197661305E-2</v>
      </c>
      <c r="G7454">
        <v>527</v>
      </c>
      <c r="H7454">
        <v>4</v>
      </c>
      <c r="I7454">
        <v>133.787716434983</v>
      </c>
      <c r="J7454">
        <v>247.066431221518</v>
      </c>
      <c r="K7454">
        <v>-24.441749863086098</v>
      </c>
      <c r="L7454">
        <v>22.605801</v>
      </c>
      <c r="M7454">
        <v>244.864955389568</v>
      </c>
      <c r="N7454">
        <v>139.758817400304</v>
      </c>
      <c r="O7454">
        <v>0.19437230950067499</v>
      </c>
      <c r="P7454">
        <v>14.73</v>
      </c>
      <c r="Q7454">
        <v>0</v>
      </c>
      <c r="R7454">
        <v>-1.55963294102732</v>
      </c>
      <c r="S7454">
        <v>268.57569931888401</v>
      </c>
    </row>
    <row r="7455" spans="1:20" x14ac:dyDescent="0.25">
      <c r="A7455">
        <v>3199</v>
      </c>
      <c r="B7455">
        <v>1499</v>
      </c>
      <c r="C7455">
        <v>300.29683222274798</v>
      </c>
      <c r="D7455">
        <v>0.147017302676514</v>
      </c>
      <c r="E7455">
        <v>0</v>
      </c>
      <c r="F7455">
        <v>0.38923075229924597</v>
      </c>
      <c r="G7455">
        <v>527</v>
      </c>
      <c r="H7455">
        <v>4</v>
      </c>
      <c r="I7455">
        <v>257.10287920124398</v>
      </c>
      <c r="J7455">
        <v>269.84624132683001</v>
      </c>
      <c r="K7455">
        <v>-24.441749863086098</v>
      </c>
      <c r="L7455">
        <v>-39.488300000000002</v>
      </c>
      <c r="M7455">
        <v>415.41333912555399</v>
      </c>
      <c r="N7455">
        <v>243.31589117915999</v>
      </c>
      <c r="O7455">
        <v>5.1993354839311703</v>
      </c>
      <c r="P7455">
        <v>4.07</v>
      </c>
      <c r="Q7455">
        <v>0</v>
      </c>
      <c r="R7455">
        <v>7.8341289473493001</v>
      </c>
      <c r="S7455">
        <v>273.313389834318</v>
      </c>
      <c r="T7455">
        <f>IF(AND(C7455&gt;=$V$3,B7455=$V$1,A7455&lt;=2004),1,0)</f>
        <v>0</v>
      </c>
    </row>
    <row r="7456" spans="1:20" hidden="1" x14ac:dyDescent="0.25">
      <c r="A7456">
        <v>3199</v>
      </c>
      <c r="B7456">
        <v>1513</v>
      </c>
      <c r="C7456">
        <v>299.92983217826003</v>
      </c>
      <c r="D7456">
        <v>0.15292863538774301</v>
      </c>
      <c r="E7456">
        <v>0</v>
      </c>
      <c r="F7456">
        <v>0.34736140407148902</v>
      </c>
      <c r="G7456">
        <v>527</v>
      </c>
      <c r="H7456">
        <v>4</v>
      </c>
      <c r="I7456">
        <v>256.15576391123301</v>
      </c>
      <c r="J7456">
        <v>267.30668178456602</v>
      </c>
      <c r="K7456">
        <v>-24.441749863086098</v>
      </c>
      <c r="L7456">
        <v>-37.064602000000001</v>
      </c>
      <c r="M7456">
        <v>413.34842001251099</v>
      </c>
      <c r="N7456">
        <v>243.09253651138999</v>
      </c>
      <c r="O7456">
        <v>4.5052286243488702</v>
      </c>
      <c r="P7456">
        <v>2.99</v>
      </c>
      <c r="Q7456">
        <v>0</v>
      </c>
      <c r="R7456">
        <v>7.0955223966685503</v>
      </c>
      <c r="S7456">
        <v>275.49033900793199</v>
      </c>
    </row>
    <row r="7457" spans="1:20" hidden="1" x14ac:dyDescent="0.25">
      <c r="A7457">
        <v>3199</v>
      </c>
      <c r="B7457">
        <v>3090</v>
      </c>
      <c r="C7457">
        <v>202.97004809938699</v>
      </c>
      <c r="D7457">
        <v>0.12412359238897901</v>
      </c>
      <c r="E7457">
        <v>0</v>
      </c>
      <c r="F7457">
        <v>-0.306787907763721</v>
      </c>
      <c r="G7457">
        <v>527</v>
      </c>
      <c r="H7457">
        <v>4</v>
      </c>
      <c r="I7457">
        <v>46.711487127847199</v>
      </c>
      <c r="J7457">
        <v>181.848335857725</v>
      </c>
      <c r="K7457">
        <v>-24.441749863086098</v>
      </c>
      <c r="L7457">
        <v>47.642398999999997</v>
      </c>
      <c r="M7457">
        <v>86.698884457940295</v>
      </c>
      <c r="N7457">
        <v>49.924918509901502</v>
      </c>
      <c r="O7457">
        <v>0.51231979111217496</v>
      </c>
      <c r="P7457">
        <v>-5.62</v>
      </c>
      <c r="Q7457">
        <v>0</v>
      </c>
      <c r="R7457">
        <v>-9.8914633068466795</v>
      </c>
      <c r="S7457">
        <v>237.18245223322501</v>
      </c>
    </row>
    <row r="7458" spans="1:20" hidden="1" x14ac:dyDescent="0.25">
      <c r="A7458">
        <v>3200</v>
      </c>
      <c r="B7458">
        <v>333</v>
      </c>
      <c r="C7458">
        <v>263.126344119225</v>
      </c>
      <c r="D7458">
        <v>0.113271243049455</v>
      </c>
      <c r="E7458">
        <v>0</v>
      </c>
      <c r="F7458">
        <v>1.8005973859563901E-2</v>
      </c>
      <c r="G7458">
        <v>528</v>
      </c>
      <c r="H7458">
        <v>4</v>
      </c>
      <c r="I7458">
        <v>133.787716434983</v>
      </c>
      <c r="J7458">
        <v>247.034653468426</v>
      </c>
      <c r="K7458">
        <v>-24.441749863086098</v>
      </c>
      <c r="L7458">
        <v>22.605801</v>
      </c>
      <c r="M7458">
        <v>244.74924399106999</v>
      </c>
      <c r="N7458">
        <v>139.68978754830599</v>
      </c>
      <c r="O7458">
        <v>0.19805623106124801</v>
      </c>
      <c r="P7458">
        <v>14.66</v>
      </c>
      <c r="Q7458">
        <v>0</v>
      </c>
      <c r="R7458">
        <v>-1.5612614991062299</v>
      </c>
      <c r="S7458">
        <v>268.55022569135502</v>
      </c>
    </row>
    <row r="7459" spans="1:20" x14ac:dyDescent="0.25">
      <c r="A7459">
        <v>3200</v>
      </c>
      <c r="B7459">
        <v>1499</v>
      </c>
      <c r="C7459">
        <v>300.229920695891</v>
      </c>
      <c r="D7459">
        <v>0.146984563078944</v>
      </c>
      <c r="E7459">
        <v>0</v>
      </c>
      <c r="F7459">
        <v>-0.16563985212778201</v>
      </c>
      <c r="G7459">
        <v>528</v>
      </c>
      <c r="H7459">
        <v>4</v>
      </c>
      <c r="I7459">
        <v>257.10287920124398</v>
      </c>
      <c r="J7459">
        <v>269.77932979997303</v>
      </c>
      <c r="K7459">
        <v>-24.441749863086098</v>
      </c>
      <c r="L7459">
        <v>-39.488300000000002</v>
      </c>
      <c r="M7459">
        <v>415.008746513875</v>
      </c>
      <c r="N7459">
        <v>243.07335806232899</v>
      </c>
      <c r="O7459">
        <v>5.2049950108498804</v>
      </c>
      <c r="P7459">
        <v>4.01</v>
      </c>
      <c r="Q7459">
        <v>0</v>
      </c>
      <c r="R7459">
        <v>7.7762081169888999</v>
      </c>
      <c r="S7459">
        <v>273.44026686886599</v>
      </c>
      <c r="T7459">
        <f>IF(AND(C7459&gt;=$V$3,B7459=$V$1,A7459&lt;=2004),1,0)</f>
        <v>0</v>
      </c>
    </row>
    <row r="7460" spans="1:20" hidden="1" x14ac:dyDescent="0.25">
      <c r="A7460">
        <v>3200</v>
      </c>
      <c r="B7460">
        <v>1513</v>
      </c>
      <c r="C7460">
        <v>299.87033736392402</v>
      </c>
      <c r="D7460">
        <v>0.15289457938284801</v>
      </c>
      <c r="E7460">
        <v>0</v>
      </c>
      <c r="F7460">
        <v>-0.17762461502013499</v>
      </c>
      <c r="G7460">
        <v>528</v>
      </c>
      <c r="H7460">
        <v>4</v>
      </c>
      <c r="I7460">
        <v>256.15576391123301</v>
      </c>
      <c r="J7460">
        <v>267.24718697023002</v>
      </c>
      <c r="K7460">
        <v>-24.441749863086098</v>
      </c>
      <c r="L7460">
        <v>-37.064602000000001</v>
      </c>
      <c r="M7460">
        <v>412.98369356406499</v>
      </c>
      <c r="N7460">
        <v>242.872434606696</v>
      </c>
      <c r="O7460">
        <v>4.5057878461600902</v>
      </c>
      <c r="P7460">
        <v>2.97</v>
      </c>
      <c r="Q7460">
        <v>0</v>
      </c>
      <c r="R7460">
        <v>7.0430815472114601</v>
      </c>
      <c r="S7460">
        <v>275.60525430949599</v>
      </c>
    </row>
    <row r="7461" spans="1:20" hidden="1" x14ac:dyDescent="0.25">
      <c r="A7461">
        <v>3200</v>
      </c>
      <c r="B7461">
        <v>3090</v>
      </c>
      <c r="C7461">
        <v>202.92337942886101</v>
      </c>
      <c r="D7461">
        <v>0.124095951040717</v>
      </c>
      <c r="E7461">
        <v>0</v>
      </c>
      <c r="F7461">
        <v>-9.9281134753247999E-2</v>
      </c>
      <c r="G7461">
        <v>528</v>
      </c>
      <c r="H7461">
        <v>4</v>
      </c>
      <c r="I7461">
        <v>46.711487127847199</v>
      </c>
      <c r="J7461">
        <v>181.801667187199</v>
      </c>
      <c r="K7461">
        <v>-24.441749863086098</v>
      </c>
      <c r="L7461">
        <v>47.642398999999997</v>
      </c>
      <c r="M7461">
        <v>86.612797209749104</v>
      </c>
      <c r="N7461">
        <v>49.874253650725301</v>
      </c>
      <c r="O7461">
        <v>0.50815946566954195</v>
      </c>
      <c r="P7461">
        <v>-5.52</v>
      </c>
      <c r="Q7461">
        <v>0</v>
      </c>
      <c r="R7461">
        <v>-9.8594823780274901</v>
      </c>
      <c r="S7461">
        <v>237.021584382534</v>
      </c>
    </row>
    <row r="7462" spans="1:20" hidden="1" x14ac:dyDescent="0.25">
      <c r="A7462" t="s">
        <v>120</v>
      </c>
      <c r="B7462">
        <v>333</v>
      </c>
      <c r="C7462">
        <v>263.096964612112</v>
      </c>
      <c r="D7462">
        <v>0.11324694027396701</v>
      </c>
      <c r="E7462">
        <v>0</v>
      </c>
      <c r="F7462">
        <v>-6.3541400209069704E-2</v>
      </c>
      <c r="G7462">
        <v>529</v>
      </c>
      <c r="H7462">
        <v>4</v>
      </c>
      <c r="I7462">
        <v>133.92261409435099</v>
      </c>
      <c r="J7462">
        <v>247.00527396131301</v>
      </c>
      <c r="K7462">
        <v>-24.331672080081599</v>
      </c>
      <c r="L7462">
        <v>22.605801</v>
      </c>
      <c r="M7462">
        <v>244.63104627288899</v>
      </c>
      <c r="N7462">
        <v>139.61945082315901</v>
      </c>
      <c r="O7462">
        <v>0.20339329840897399</v>
      </c>
      <c r="P7462">
        <v>14.58</v>
      </c>
      <c r="Q7462">
        <v>0</v>
      </c>
      <c r="R7462">
        <v>-1.56307824997388</v>
      </c>
      <c r="S7462">
        <v>268.52472242162003</v>
      </c>
    </row>
    <row r="7463" spans="1:20" x14ac:dyDescent="0.25">
      <c r="A7463">
        <v>3201</v>
      </c>
      <c r="B7463">
        <v>1499</v>
      </c>
      <c r="C7463">
        <v>300.14729499157698</v>
      </c>
      <c r="D7463">
        <v>0.14695302698257401</v>
      </c>
      <c r="E7463">
        <v>0</v>
      </c>
      <c r="F7463">
        <v>0.416350908097464</v>
      </c>
      <c r="G7463">
        <v>529</v>
      </c>
      <c r="H7463">
        <v>4</v>
      </c>
      <c r="I7463">
        <v>256.25572235544001</v>
      </c>
      <c r="J7463">
        <v>269.69670409565799</v>
      </c>
      <c r="K7463">
        <v>-24.331672080081599</v>
      </c>
      <c r="L7463">
        <v>-39.488300000000002</v>
      </c>
      <c r="M7463">
        <v>414.63898451595497</v>
      </c>
      <c r="N7463">
        <v>242.851439092915</v>
      </c>
      <c r="O7463">
        <v>5.2109009070980896</v>
      </c>
      <c r="P7463">
        <v>3.94</v>
      </c>
      <c r="Q7463">
        <v>0</v>
      </c>
      <c r="R7463">
        <v>7.72036126978219</v>
      </c>
      <c r="S7463">
        <v>273.566232703217</v>
      </c>
      <c r="T7463">
        <f>IF(AND(C7463&gt;=$V$3,B7463=$V$1,A7463&lt;=2004),1,0)</f>
        <v>0</v>
      </c>
    </row>
    <row r="7464" spans="1:20" hidden="1" x14ac:dyDescent="0.25">
      <c r="A7464">
        <v>3201</v>
      </c>
      <c r="B7464">
        <v>1513</v>
      </c>
      <c r="C7464">
        <v>299.79700088874699</v>
      </c>
      <c r="D7464">
        <v>0.152861775270029</v>
      </c>
      <c r="E7464">
        <v>0</v>
      </c>
      <c r="F7464">
        <v>0.366738850925933</v>
      </c>
      <c r="G7464">
        <v>529</v>
      </c>
      <c r="H7464">
        <v>4</v>
      </c>
      <c r="I7464">
        <v>255.351011819577</v>
      </c>
      <c r="J7464">
        <v>267.17385049505299</v>
      </c>
      <c r="K7464">
        <v>-24.331672080081599</v>
      </c>
      <c r="L7464">
        <v>-37.064602000000001</v>
      </c>
      <c r="M7464">
        <v>412.65610923279303</v>
      </c>
      <c r="N7464">
        <v>242.67439015679301</v>
      </c>
      <c r="O7464">
        <v>4.5073653931908</v>
      </c>
      <c r="P7464">
        <v>2.95</v>
      </c>
      <c r="Q7464">
        <v>0</v>
      </c>
      <c r="R7464">
        <v>6.9928192663867303</v>
      </c>
      <c r="S7464">
        <v>275.71934952895299</v>
      </c>
    </row>
    <row r="7465" spans="1:20" hidden="1" x14ac:dyDescent="0.25">
      <c r="A7465">
        <v>3201</v>
      </c>
      <c r="B7465">
        <v>3090</v>
      </c>
      <c r="C7465">
        <v>202.88937168797301</v>
      </c>
      <c r="D7465">
        <v>0.124069325783008</v>
      </c>
      <c r="E7465">
        <v>0</v>
      </c>
      <c r="F7465">
        <v>-0.33545184392671201</v>
      </c>
      <c r="G7465">
        <v>529</v>
      </c>
      <c r="H7465">
        <v>4</v>
      </c>
      <c r="I7465">
        <v>47.0479538895109</v>
      </c>
      <c r="J7465">
        <v>181.767659446311</v>
      </c>
      <c r="K7465">
        <v>-24.331672080081599</v>
      </c>
      <c r="L7465">
        <v>47.642398999999997</v>
      </c>
      <c r="M7465">
        <v>86.533165554668599</v>
      </c>
      <c r="N7465">
        <v>49.827348168338098</v>
      </c>
      <c r="O7465">
        <v>0.50298925085012403</v>
      </c>
      <c r="P7465">
        <v>-5.4</v>
      </c>
      <c r="Q7465">
        <v>0</v>
      </c>
      <c r="R7465">
        <v>-9.8265719517385506</v>
      </c>
      <c r="S7465">
        <v>236.86125350014899</v>
      </c>
    </row>
    <row r="7466" spans="1:20" hidden="1" x14ac:dyDescent="0.25">
      <c r="A7466">
        <v>3202</v>
      </c>
      <c r="B7466">
        <v>333</v>
      </c>
      <c r="C7466">
        <v>263.06650095764797</v>
      </c>
      <c r="D7466">
        <v>0.113220655871097</v>
      </c>
      <c r="E7466">
        <v>0</v>
      </c>
      <c r="F7466">
        <v>2.8724416490113699E-2</v>
      </c>
      <c r="G7466">
        <v>530</v>
      </c>
      <c r="H7466">
        <v>4</v>
      </c>
      <c r="I7466">
        <v>133.92261409435099</v>
      </c>
      <c r="J7466">
        <v>246.97481030684901</v>
      </c>
      <c r="K7466">
        <v>-24.331672080081599</v>
      </c>
      <c r="L7466">
        <v>22.605801</v>
      </c>
      <c r="M7466">
        <v>244.521806949823</v>
      </c>
      <c r="N7466">
        <v>139.55399481196</v>
      </c>
      <c r="O7466">
        <v>0.209768498769805</v>
      </c>
      <c r="P7466">
        <v>14.5</v>
      </c>
      <c r="Q7466">
        <v>0</v>
      </c>
      <c r="R7466">
        <v>-1.5641953212553401</v>
      </c>
      <c r="S7466">
        <v>268.49920092568902</v>
      </c>
    </row>
    <row r="7467" spans="1:20" x14ac:dyDescent="0.25">
      <c r="A7467">
        <v>3202</v>
      </c>
      <c r="B7467">
        <v>1499</v>
      </c>
      <c r="C7467">
        <v>300.07144663850403</v>
      </c>
      <c r="D7467">
        <v>0.14691891946006799</v>
      </c>
      <c r="E7467">
        <v>0</v>
      </c>
      <c r="F7467">
        <v>-0.17956758069652501</v>
      </c>
      <c r="G7467">
        <v>530</v>
      </c>
      <c r="H7467">
        <v>4</v>
      </c>
      <c r="I7467">
        <v>256.25572235544001</v>
      </c>
      <c r="J7467">
        <v>269.620855742586</v>
      </c>
      <c r="K7467">
        <v>-24.331672080081599</v>
      </c>
      <c r="L7467">
        <v>-39.488300000000002</v>
      </c>
      <c r="M7467">
        <v>414.182724889734</v>
      </c>
      <c r="N7467">
        <v>242.578433314639</v>
      </c>
      <c r="O7467">
        <v>5.2171018049950701</v>
      </c>
      <c r="P7467">
        <v>3.87</v>
      </c>
      <c r="Q7467">
        <v>0</v>
      </c>
      <c r="R7467">
        <v>7.66024843492744</v>
      </c>
      <c r="S7467">
        <v>273.69121773328601</v>
      </c>
      <c r="T7467">
        <f>IF(AND(C7467&gt;=$V$3,B7467=$V$1,A7467&lt;=2004),1,0)</f>
        <v>0</v>
      </c>
    </row>
    <row r="7468" spans="1:20" hidden="1" x14ac:dyDescent="0.25">
      <c r="A7468">
        <v>3202</v>
      </c>
      <c r="B7468">
        <v>1513</v>
      </c>
      <c r="C7468">
        <v>299.73068691646301</v>
      </c>
      <c r="D7468">
        <v>0.15282629633810499</v>
      </c>
      <c r="E7468">
        <v>0</v>
      </c>
      <c r="F7468">
        <v>-0.18606329683169501</v>
      </c>
      <c r="G7468">
        <v>530</v>
      </c>
      <c r="H7468">
        <v>4</v>
      </c>
      <c r="I7468">
        <v>255.351011819577</v>
      </c>
      <c r="J7468">
        <v>267.10753652276901</v>
      </c>
      <c r="K7468">
        <v>-24.331672080081599</v>
      </c>
      <c r="L7468">
        <v>-37.064602000000001</v>
      </c>
      <c r="M7468">
        <v>412.25257956094703</v>
      </c>
      <c r="N7468">
        <v>242.43125310465899</v>
      </c>
      <c r="O7468">
        <v>4.5090211731661398</v>
      </c>
      <c r="P7468">
        <v>2.92</v>
      </c>
      <c r="Q7468">
        <v>0</v>
      </c>
      <c r="R7468">
        <v>6.9388043692429697</v>
      </c>
      <c r="S7468">
        <v>275.83256343840998</v>
      </c>
    </row>
    <row r="7469" spans="1:20" hidden="1" x14ac:dyDescent="0.25">
      <c r="A7469">
        <v>3202</v>
      </c>
      <c r="B7469">
        <v>3090</v>
      </c>
      <c r="C7469">
        <v>202.85874993116801</v>
      </c>
      <c r="D7469">
        <v>0.124040529524718</v>
      </c>
      <c r="E7469">
        <v>0</v>
      </c>
      <c r="F7469">
        <v>-8.9711790360810895E-2</v>
      </c>
      <c r="G7469">
        <v>530</v>
      </c>
      <c r="H7469">
        <v>4</v>
      </c>
      <c r="I7469">
        <v>47.0479538895109</v>
      </c>
      <c r="J7469">
        <v>181.737037689506</v>
      </c>
      <c r="K7469">
        <v>-24.331672080081599</v>
      </c>
      <c r="L7469">
        <v>47.642398999999997</v>
      </c>
      <c r="M7469">
        <v>86.475172083590493</v>
      </c>
      <c r="N7469">
        <v>49.792818194068403</v>
      </c>
      <c r="O7469">
        <v>0.49564190764621802</v>
      </c>
      <c r="P7469">
        <v>-5.29</v>
      </c>
      <c r="Q7469">
        <v>0</v>
      </c>
      <c r="R7469">
        <v>-9.7901675884947998</v>
      </c>
      <c r="S7469">
        <v>236.70151659333399</v>
      </c>
    </row>
    <row r="7470" spans="1:20" hidden="1" x14ac:dyDescent="0.25">
      <c r="A7470">
        <v>3203</v>
      </c>
      <c r="B7470">
        <v>333</v>
      </c>
      <c r="C7470">
        <v>263.03847562908902</v>
      </c>
      <c r="D7470">
        <v>0.113198059787955</v>
      </c>
      <c r="E7470">
        <v>0</v>
      </c>
      <c r="F7470">
        <v>-6.4603313820443597E-2</v>
      </c>
      <c r="G7470">
        <v>531</v>
      </c>
      <c r="H7470">
        <v>4</v>
      </c>
      <c r="I7470">
        <v>134.07544301137099</v>
      </c>
      <c r="J7470">
        <v>246.94678497829</v>
      </c>
      <c r="K7470">
        <v>-24.214182634055302</v>
      </c>
      <c r="L7470">
        <v>22.605801</v>
      </c>
      <c r="M7470">
        <v>244.40857517344301</v>
      </c>
      <c r="N7470">
        <v>139.486698790101</v>
      </c>
      <c r="O7470">
        <v>0.21671782810797599</v>
      </c>
      <c r="P7470">
        <v>14.41</v>
      </c>
      <c r="Q7470">
        <v>0</v>
      </c>
      <c r="R7470">
        <v>-1.5656195744230601</v>
      </c>
      <c r="S7470">
        <v>268.47365619156602</v>
      </c>
    </row>
    <row r="7471" spans="1:20" x14ac:dyDescent="0.25">
      <c r="A7471">
        <v>3203</v>
      </c>
      <c r="B7471">
        <v>1499</v>
      </c>
      <c r="C7471">
        <v>299.97948123777599</v>
      </c>
      <c r="D7471">
        <v>0.146889598024914</v>
      </c>
      <c r="E7471">
        <v>0</v>
      </c>
      <c r="F7471">
        <v>0.427025041281691</v>
      </c>
      <c r="G7471">
        <v>531</v>
      </c>
      <c r="H7471">
        <v>4</v>
      </c>
      <c r="I7471">
        <v>255.37391827810799</v>
      </c>
      <c r="J7471">
        <v>269.52889034185699</v>
      </c>
      <c r="K7471">
        <v>-24.214182634055302</v>
      </c>
      <c r="L7471">
        <v>-39.488300000000002</v>
      </c>
      <c r="M7471">
        <v>413.76422141465702</v>
      </c>
      <c r="N7471">
        <v>242.32836193812599</v>
      </c>
      <c r="O7471">
        <v>5.2224515357157397</v>
      </c>
      <c r="P7471">
        <v>3.79</v>
      </c>
      <c r="Q7471">
        <v>0</v>
      </c>
      <c r="R7471">
        <v>7.6023713797442403</v>
      </c>
      <c r="S7471">
        <v>273.81525843817502</v>
      </c>
      <c r="T7471">
        <f>IF(AND(C7471&gt;=$V$3,B7471=$V$1,A7471&lt;=2004),1,0)</f>
        <v>0</v>
      </c>
    </row>
    <row r="7472" spans="1:20" hidden="1" x14ac:dyDescent="0.25">
      <c r="A7472">
        <v>3203</v>
      </c>
      <c r="B7472">
        <v>1513</v>
      </c>
      <c r="C7472">
        <v>299.65002165524902</v>
      </c>
      <c r="D7472">
        <v>0.15279579593452</v>
      </c>
      <c r="E7472">
        <v>0</v>
      </c>
      <c r="F7472">
        <v>0.38024158777499001</v>
      </c>
      <c r="G7472">
        <v>531</v>
      </c>
      <c r="H7472">
        <v>4</v>
      </c>
      <c r="I7472">
        <v>254.51410346653199</v>
      </c>
      <c r="J7472">
        <v>267.02687126155502</v>
      </c>
      <c r="K7472">
        <v>-24.214182634055302</v>
      </c>
      <c r="L7472">
        <v>-37.064602000000001</v>
      </c>
      <c r="M7472">
        <v>411.887945668523</v>
      </c>
      <c r="N7472">
        <v>242.211816773701</v>
      </c>
      <c r="O7472">
        <v>4.5110659893253198</v>
      </c>
      <c r="P7472">
        <v>2.89</v>
      </c>
      <c r="Q7472">
        <v>0</v>
      </c>
      <c r="R7472">
        <v>6.88706722795731</v>
      </c>
      <c r="S7472">
        <v>275.944933201857</v>
      </c>
    </row>
    <row r="7473" spans="1:20" hidden="1" x14ac:dyDescent="0.25">
      <c r="A7473">
        <v>3203</v>
      </c>
      <c r="B7473">
        <v>3090</v>
      </c>
      <c r="C7473">
        <v>202.84113823896601</v>
      </c>
      <c r="D7473">
        <v>0.12401577405853199</v>
      </c>
      <c r="E7473">
        <v>0</v>
      </c>
      <c r="F7473">
        <v>-0.34470217824775701</v>
      </c>
      <c r="G7473">
        <v>531</v>
      </c>
      <c r="H7473">
        <v>4</v>
      </c>
      <c r="I7473">
        <v>47.409984614855098</v>
      </c>
      <c r="J7473">
        <v>181.719425997304</v>
      </c>
      <c r="K7473">
        <v>-24.214182634055302</v>
      </c>
      <c r="L7473">
        <v>47.642398999999997</v>
      </c>
      <c r="M7473">
        <v>86.422977683554393</v>
      </c>
      <c r="N7473">
        <v>49.761788017605198</v>
      </c>
      <c r="O7473">
        <v>0.488806175455266</v>
      </c>
      <c r="P7473">
        <v>-5.16</v>
      </c>
      <c r="Q7473">
        <v>0</v>
      </c>
      <c r="R7473">
        <v>-9.7529586118535292</v>
      </c>
      <c r="S7473">
        <v>236.542386790206</v>
      </c>
    </row>
    <row r="7474" spans="1:20" hidden="1" x14ac:dyDescent="0.25">
      <c r="A7474">
        <v>3204</v>
      </c>
      <c r="B7474">
        <v>333</v>
      </c>
      <c r="C7474">
        <v>263.00894437854703</v>
      </c>
      <c r="D7474">
        <v>0.113169064519754</v>
      </c>
      <c r="E7474">
        <v>0</v>
      </c>
      <c r="F7474">
        <v>3.9899310705744102E-2</v>
      </c>
      <c r="G7474">
        <v>532</v>
      </c>
      <c r="H7474">
        <v>4</v>
      </c>
      <c r="I7474">
        <v>134.07544301137099</v>
      </c>
      <c r="J7474">
        <v>246.917253727748</v>
      </c>
      <c r="K7474">
        <v>-24.214182634055302</v>
      </c>
      <c r="L7474">
        <v>22.605801</v>
      </c>
      <c r="M7474">
        <v>244.304441258944</v>
      </c>
      <c r="N7474">
        <v>139.42384047090701</v>
      </c>
      <c r="O7474">
        <v>0.22482805338908901</v>
      </c>
      <c r="P7474">
        <v>14.32</v>
      </c>
      <c r="Q7474">
        <v>0</v>
      </c>
      <c r="R7474">
        <v>-1.5663344431308099</v>
      </c>
      <c r="S7474">
        <v>268.44809979360599</v>
      </c>
    </row>
    <row r="7475" spans="1:20" x14ac:dyDescent="0.25">
      <c r="A7475">
        <v>3204</v>
      </c>
      <c r="B7475">
        <v>1499</v>
      </c>
      <c r="C7475">
        <v>299.89435933591699</v>
      </c>
      <c r="D7475">
        <v>0.14685197279265499</v>
      </c>
      <c r="E7475">
        <v>0</v>
      </c>
      <c r="F7475">
        <v>-0.181320179663047</v>
      </c>
      <c r="G7475">
        <v>532</v>
      </c>
      <c r="H7475">
        <v>4</v>
      </c>
      <c r="I7475">
        <v>255.37391827810799</v>
      </c>
      <c r="J7475">
        <v>269.443768439998</v>
      </c>
      <c r="K7475">
        <v>-24.214182634055302</v>
      </c>
      <c r="L7475">
        <v>-39.488300000000002</v>
      </c>
      <c r="M7475">
        <v>413.25721545641801</v>
      </c>
      <c r="N7475">
        <v>242.02506405171999</v>
      </c>
      <c r="O7475">
        <v>5.2278140458988496</v>
      </c>
      <c r="P7475">
        <v>3.7</v>
      </c>
      <c r="Q7475">
        <v>0</v>
      </c>
      <c r="R7475">
        <v>7.54012178209691</v>
      </c>
      <c r="S7475">
        <v>273.938283475243</v>
      </c>
      <c r="T7475">
        <f>IF(AND(C7475&gt;=$V$3,B7475=$V$1,A7475&lt;=2004),1,0)</f>
        <v>0</v>
      </c>
    </row>
    <row r="7476" spans="1:20" hidden="1" x14ac:dyDescent="0.25">
      <c r="A7476">
        <v>3204</v>
      </c>
      <c r="B7476">
        <v>1513</v>
      </c>
      <c r="C7476">
        <v>299.57666418187603</v>
      </c>
      <c r="D7476">
        <v>0.15275665785131001</v>
      </c>
      <c r="E7476">
        <v>0</v>
      </c>
      <c r="F7476">
        <v>-0.19362200561166901</v>
      </c>
      <c r="G7476">
        <v>532</v>
      </c>
      <c r="H7476">
        <v>4</v>
      </c>
      <c r="I7476">
        <v>254.51410346653199</v>
      </c>
      <c r="J7476">
        <v>266.95351378818202</v>
      </c>
      <c r="K7476">
        <v>-24.214182634055302</v>
      </c>
      <c r="L7476">
        <v>-37.064602000000001</v>
      </c>
      <c r="M7476">
        <v>411.44472593817898</v>
      </c>
      <c r="N7476">
        <v>241.94475997389799</v>
      </c>
      <c r="O7476">
        <v>4.5128953747507703</v>
      </c>
      <c r="P7476">
        <v>2.85</v>
      </c>
      <c r="Q7476">
        <v>0</v>
      </c>
      <c r="R7476">
        <v>6.83143753831214</v>
      </c>
      <c r="S7476">
        <v>276.05639530826102</v>
      </c>
    </row>
    <row r="7477" spans="1:20" hidden="1" x14ac:dyDescent="0.25">
      <c r="A7477">
        <v>3204</v>
      </c>
      <c r="B7477">
        <v>3090</v>
      </c>
      <c r="C7477">
        <v>202.82738221594201</v>
      </c>
      <c r="D7477">
        <v>0.123984007872461</v>
      </c>
      <c r="E7477">
        <v>0</v>
      </c>
      <c r="F7477">
        <v>-0.102156109835828</v>
      </c>
      <c r="G7477">
        <v>532</v>
      </c>
      <c r="H7477">
        <v>4</v>
      </c>
      <c r="I7477">
        <v>47.409984614855098</v>
      </c>
      <c r="J7477">
        <v>181.70566997428</v>
      </c>
      <c r="K7477">
        <v>-24.214182634055302</v>
      </c>
      <c r="L7477">
        <v>47.642398999999997</v>
      </c>
      <c r="M7477">
        <v>86.392969479666903</v>
      </c>
      <c r="N7477">
        <v>49.743256836918903</v>
      </c>
      <c r="O7477">
        <v>0.480268579023516</v>
      </c>
      <c r="P7477">
        <v>-5.0199999999999996</v>
      </c>
      <c r="Q7477">
        <v>0</v>
      </c>
      <c r="R7477">
        <v>-9.7121752949199394</v>
      </c>
      <c r="S7477">
        <v>236.38392240989501</v>
      </c>
    </row>
    <row r="7478" spans="1:20" hidden="1" x14ac:dyDescent="0.25">
      <c r="A7478">
        <v>3205</v>
      </c>
      <c r="B7478">
        <v>333</v>
      </c>
      <c r="C7478">
        <v>262.98217547330199</v>
      </c>
      <c r="D7478">
        <v>0.11312742241708899</v>
      </c>
      <c r="E7478">
        <v>0</v>
      </c>
      <c r="F7478">
        <v>-7.3188192465768201E-2</v>
      </c>
      <c r="G7478">
        <v>533</v>
      </c>
      <c r="H7478">
        <v>4</v>
      </c>
      <c r="I7478">
        <v>134.24588229986301</v>
      </c>
      <c r="J7478">
        <v>246.89048482250399</v>
      </c>
      <c r="K7478">
        <v>-24.089317313430701</v>
      </c>
      <c r="L7478">
        <v>22.605801</v>
      </c>
      <c r="M7478">
        <v>244.19474778900101</v>
      </c>
      <c r="N7478">
        <v>139.35631686288599</v>
      </c>
      <c r="O7478">
        <v>0.23285011021230001</v>
      </c>
      <c r="P7478">
        <v>14.23</v>
      </c>
      <c r="Q7478">
        <v>0</v>
      </c>
      <c r="R7478">
        <v>-1.56747993377899</v>
      </c>
      <c r="S7478">
        <v>268.42252470575897</v>
      </c>
    </row>
    <row r="7479" spans="1:20" x14ac:dyDescent="0.25">
      <c r="A7479">
        <v>3205</v>
      </c>
      <c r="B7479">
        <v>1499</v>
      </c>
      <c r="C7479">
        <v>299.79260924277202</v>
      </c>
      <c r="D7479">
        <v>0.146797936603937</v>
      </c>
      <c r="E7479">
        <v>0</v>
      </c>
      <c r="F7479">
        <v>0.440567880502441</v>
      </c>
      <c r="G7479">
        <v>533</v>
      </c>
      <c r="H7479">
        <v>4</v>
      </c>
      <c r="I7479">
        <v>254.45798103541799</v>
      </c>
      <c r="J7479">
        <v>269.34201834685399</v>
      </c>
      <c r="K7479">
        <v>-24.089317313430701</v>
      </c>
      <c r="L7479">
        <v>-39.488300000000002</v>
      </c>
      <c r="M7479">
        <v>412.78835311914202</v>
      </c>
      <c r="N7479">
        <v>241.74134697608301</v>
      </c>
      <c r="O7479">
        <v>5.2332000111418804</v>
      </c>
      <c r="P7479">
        <v>3.61</v>
      </c>
      <c r="Q7479">
        <v>0</v>
      </c>
      <c r="R7479">
        <v>7.48013707396683</v>
      </c>
      <c r="S7479">
        <v>274.06032979855098</v>
      </c>
      <c r="T7479">
        <f>IF(AND(C7479&gt;=$V$3,B7479=$V$1,A7479&lt;=2004),1,0)</f>
        <v>0</v>
      </c>
    </row>
    <row r="7480" spans="1:20" hidden="1" x14ac:dyDescent="0.25">
      <c r="A7480">
        <v>3205</v>
      </c>
      <c r="B7480">
        <v>1513</v>
      </c>
      <c r="C7480">
        <v>299.48791258680802</v>
      </c>
      <c r="D7480">
        <v>0.15270044895309301</v>
      </c>
      <c r="E7480">
        <v>0</v>
      </c>
      <c r="F7480">
        <v>0.407871716020625</v>
      </c>
      <c r="G7480">
        <v>533</v>
      </c>
      <c r="H7480">
        <v>4</v>
      </c>
      <c r="I7480">
        <v>253.64549452848399</v>
      </c>
      <c r="J7480">
        <v>266.86476219311402</v>
      </c>
      <c r="K7480">
        <v>-24.089317313430701</v>
      </c>
      <c r="L7480">
        <v>-37.064602000000001</v>
      </c>
      <c r="M7480">
        <v>411.04196990081101</v>
      </c>
      <c r="N7480">
        <v>241.69871107826901</v>
      </c>
      <c r="O7480">
        <v>4.5150790062872703</v>
      </c>
      <c r="P7480">
        <v>2.8</v>
      </c>
      <c r="Q7480">
        <v>0</v>
      </c>
      <c r="R7480">
        <v>6.7781754120143303</v>
      </c>
      <c r="S7480">
        <v>276.16698838691701</v>
      </c>
    </row>
    <row r="7481" spans="1:20" hidden="1" x14ac:dyDescent="0.25">
      <c r="A7481">
        <v>3205</v>
      </c>
      <c r="B7481">
        <v>3090</v>
      </c>
      <c r="C7481">
        <v>202.82685965343401</v>
      </c>
      <c r="D7481">
        <v>0.123938386263707</v>
      </c>
      <c r="E7481">
        <v>0</v>
      </c>
      <c r="F7481">
        <v>-0.35062105152063799</v>
      </c>
      <c r="G7481">
        <v>533</v>
      </c>
      <c r="H7481">
        <v>4</v>
      </c>
      <c r="I7481">
        <v>47.7973939195263</v>
      </c>
      <c r="J7481">
        <v>181.705147411772</v>
      </c>
      <c r="K7481">
        <v>-24.089317313430701</v>
      </c>
      <c r="L7481">
        <v>47.642398999999997</v>
      </c>
      <c r="M7481">
        <v>86.3695363082591</v>
      </c>
      <c r="N7481">
        <v>49.727965616114297</v>
      </c>
      <c r="O7481">
        <v>0.47021302003113602</v>
      </c>
      <c r="P7481">
        <v>-4.88</v>
      </c>
      <c r="Q7481">
        <v>0</v>
      </c>
      <c r="R7481">
        <v>-9.6704725986392504</v>
      </c>
      <c r="S7481">
        <v>236.226138453044</v>
      </c>
    </row>
    <row r="7482" spans="1:20" hidden="1" x14ac:dyDescent="0.25">
      <c r="A7482">
        <v>3206</v>
      </c>
      <c r="B7482">
        <v>333</v>
      </c>
      <c r="C7482">
        <v>262.95333897314401</v>
      </c>
      <c r="D7482">
        <v>0.113082036378286</v>
      </c>
      <c r="E7482">
        <v>0</v>
      </c>
      <c r="F7482">
        <v>5.4780798162414199E-2</v>
      </c>
      <c r="G7482">
        <v>534</v>
      </c>
      <c r="H7482">
        <v>4</v>
      </c>
      <c r="I7482">
        <v>134.24588229986301</v>
      </c>
      <c r="J7482">
        <v>246.86164832234499</v>
      </c>
      <c r="K7482">
        <v>-24.089317313430701</v>
      </c>
      <c r="L7482">
        <v>22.605801</v>
      </c>
      <c r="M7482">
        <v>244.09534693894699</v>
      </c>
      <c r="N7482">
        <v>139.294227581831</v>
      </c>
      <c r="O7482">
        <v>0.24041370345865101</v>
      </c>
      <c r="P7482">
        <v>14.13</v>
      </c>
      <c r="Q7482">
        <v>0</v>
      </c>
      <c r="R7482">
        <v>-1.5678239733719599</v>
      </c>
      <c r="S7482">
        <v>268.396944004543</v>
      </c>
    </row>
    <row r="7483" spans="1:20" x14ac:dyDescent="0.25">
      <c r="A7483">
        <v>3206</v>
      </c>
      <c r="B7483">
        <v>1499</v>
      </c>
      <c r="C7483">
        <v>299.69808216271502</v>
      </c>
      <c r="D7483">
        <v>0.14673904215814601</v>
      </c>
      <c r="E7483">
        <v>0</v>
      </c>
      <c r="F7483">
        <v>-0.19137551533983299</v>
      </c>
      <c r="G7483">
        <v>534</v>
      </c>
      <c r="H7483">
        <v>4</v>
      </c>
      <c r="I7483">
        <v>254.45798103541799</v>
      </c>
      <c r="J7483">
        <v>269.247491266797</v>
      </c>
      <c r="K7483">
        <v>-24.089317313430701</v>
      </c>
      <c r="L7483">
        <v>-39.488300000000002</v>
      </c>
      <c r="M7483">
        <v>412.22842418120598</v>
      </c>
      <c r="N7483">
        <v>241.403499351525</v>
      </c>
      <c r="O7483">
        <v>5.2379995691243799</v>
      </c>
      <c r="P7483">
        <v>3.51</v>
      </c>
      <c r="Q7483">
        <v>0</v>
      </c>
      <c r="R7483">
        <v>7.4156424299877903</v>
      </c>
      <c r="S7483">
        <v>274.18132382374102</v>
      </c>
      <c r="T7483">
        <f>IF(AND(C7483&gt;=$V$3,B7483=$V$1,A7483&lt;=2004),1,0)</f>
        <v>0</v>
      </c>
    </row>
    <row r="7484" spans="1:20" hidden="1" x14ac:dyDescent="0.25">
      <c r="A7484">
        <v>3206</v>
      </c>
      <c r="B7484">
        <v>1513</v>
      </c>
      <c r="C7484">
        <v>299.40675017317102</v>
      </c>
      <c r="D7484">
        <v>0.152639186454987</v>
      </c>
      <c r="E7484">
        <v>0</v>
      </c>
      <c r="F7484">
        <v>-0.20107762338611901</v>
      </c>
      <c r="G7484">
        <v>534</v>
      </c>
      <c r="H7484">
        <v>4</v>
      </c>
      <c r="I7484">
        <v>253.64549452848399</v>
      </c>
      <c r="J7484">
        <v>266.78359977947599</v>
      </c>
      <c r="K7484">
        <v>-24.089317313430701</v>
      </c>
      <c r="L7484">
        <v>-37.064602000000001</v>
      </c>
      <c r="M7484">
        <v>410.55509055961898</v>
      </c>
      <c r="N7484">
        <v>241.402386490716</v>
      </c>
      <c r="O7484">
        <v>4.5181538437348401</v>
      </c>
      <c r="P7484">
        <v>2.75</v>
      </c>
      <c r="Q7484">
        <v>0</v>
      </c>
      <c r="R7484">
        <v>6.7207273797145701</v>
      </c>
      <c r="S7484">
        <v>276.276644140352</v>
      </c>
    </row>
    <row r="7485" spans="1:20" hidden="1" x14ac:dyDescent="0.25">
      <c r="A7485">
        <v>3206</v>
      </c>
      <c r="B7485">
        <v>3090</v>
      </c>
      <c r="C7485">
        <v>202.82983336468001</v>
      </c>
      <c r="D7485">
        <v>0.123888662931486</v>
      </c>
      <c r="E7485">
        <v>0</v>
      </c>
      <c r="F7485">
        <v>-9.26339064771593E-2</v>
      </c>
      <c r="G7485">
        <v>534</v>
      </c>
      <c r="H7485">
        <v>4</v>
      </c>
      <c r="I7485">
        <v>47.7973939195263</v>
      </c>
      <c r="J7485">
        <v>181.708121123018</v>
      </c>
      <c r="K7485">
        <v>-24.089317313430701</v>
      </c>
      <c r="L7485">
        <v>47.642398999999997</v>
      </c>
      <c r="M7485">
        <v>86.368646225142498</v>
      </c>
      <c r="N7485">
        <v>49.7254920520217</v>
      </c>
      <c r="O7485">
        <v>0.45975069366450899</v>
      </c>
      <c r="P7485">
        <v>-4.7300000000000004</v>
      </c>
      <c r="Q7485">
        <v>0</v>
      </c>
      <c r="R7485">
        <v>-9.6251523124589795</v>
      </c>
      <c r="S7485">
        <v>236.06909394444801</v>
      </c>
    </row>
    <row r="7486" spans="1:20" hidden="1" x14ac:dyDescent="0.25">
      <c r="A7486">
        <v>3207</v>
      </c>
      <c r="B7486">
        <v>333</v>
      </c>
      <c r="C7486">
        <v>262.92721574316897</v>
      </c>
      <c r="D7486">
        <v>0.113035213154346</v>
      </c>
      <c r="E7486">
        <v>0</v>
      </c>
      <c r="F7486">
        <v>-7.1887948969110202E-2</v>
      </c>
      <c r="G7486">
        <v>535</v>
      </c>
      <c r="H7486">
        <v>4</v>
      </c>
      <c r="I7486">
        <v>134.43359573337301</v>
      </c>
      <c r="J7486">
        <v>246.83552509237001</v>
      </c>
      <c r="K7486">
        <v>-23.9571141533938</v>
      </c>
      <c r="L7486">
        <v>22.605801</v>
      </c>
      <c r="M7486">
        <v>243.98830245433001</v>
      </c>
      <c r="N7486">
        <v>139.227609754235</v>
      </c>
      <c r="O7486">
        <v>0.247749784083929</v>
      </c>
      <c r="P7486">
        <v>14.03</v>
      </c>
      <c r="Q7486">
        <v>0</v>
      </c>
      <c r="R7486">
        <v>-1.56876224395277</v>
      </c>
      <c r="S7486">
        <v>268.371347994453</v>
      </c>
    </row>
    <row r="7487" spans="1:20" x14ac:dyDescent="0.25">
      <c r="A7487">
        <v>3207</v>
      </c>
      <c r="B7487">
        <v>1499</v>
      </c>
      <c r="C7487">
        <v>299.58653277074899</v>
      </c>
      <c r="D7487">
        <v>0.14667828277273201</v>
      </c>
      <c r="E7487">
        <v>0</v>
      </c>
      <c r="F7487">
        <v>0.45101017303775698</v>
      </c>
      <c r="G7487">
        <v>535</v>
      </c>
      <c r="H7487">
        <v>4</v>
      </c>
      <c r="I7487">
        <v>253.50843938864099</v>
      </c>
      <c r="J7487">
        <v>269.13594187483</v>
      </c>
      <c r="K7487">
        <v>-23.9571141533938</v>
      </c>
      <c r="L7487">
        <v>-39.488300000000002</v>
      </c>
      <c r="M7487">
        <v>411.70875395423502</v>
      </c>
      <c r="N7487">
        <v>241.08893653372999</v>
      </c>
      <c r="O7487">
        <v>5.2429088645192099</v>
      </c>
      <c r="P7487">
        <v>3.41</v>
      </c>
      <c r="Q7487">
        <v>0</v>
      </c>
      <c r="R7487">
        <v>7.3535326018986797</v>
      </c>
      <c r="S7487">
        <v>274.301304461597</v>
      </c>
      <c r="T7487">
        <f>IF(AND(C7487&gt;=$V$3,B7487=$V$1,A7487&lt;=2004),1,0)</f>
        <v>0</v>
      </c>
    </row>
    <row r="7488" spans="1:20" hidden="1" x14ac:dyDescent="0.25">
      <c r="A7488">
        <v>3207</v>
      </c>
      <c r="B7488">
        <v>1513</v>
      </c>
      <c r="C7488">
        <v>299.31014982071798</v>
      </c>
      <c r="D7488">
        <v>0.15257598403099201</v>
      </c>
      <c r="E7488">
        <v>0</v>
      </c>
      <c r="F7488">
        <v>0.40903263758591402</v>
      </c>
      <c r="G7488">
        <v>535</v>
      </c>
      <c r="H7488">
        <v>4</v>
      </c>
      <c r="I7488">
        <v>252.74565318014899</v>
      </c>
      <c r="J7488">
        <v>266.68699942702398</v>
      </c>
      <c r="K7488">
        <v>-23.9571141533938</v>
      </c>
      <c r="L7488">
        <v>-37.064602000000001</v>
      </c>
      <c r="M7488">
        <v>410.11022320194598</v>
      </c>
      <c r="N7488">
        <v>241.13046721220201</v>
      </c>
      <c r="O7488">
        <v>4.52170318604185</v>
      </c>
      <c r="P7488">
        <v>2.7</v>
      </c>
      <c r="Q7488">
        <v>0</v>
      </c>
      <c r="R7488">
        <v>6.66573655392214</v>
      </c>
      <c r="S7488">
        <v>276.38540266048398</v>
      </c>
    </row>
    <row r="7489" spans="1:20" hidden="1" x14ac:dyDescent="0.25">
      <c r="A7489">
        <v>3207</v>
      </c>
      <c r="B7489">
        <v>3090</v>
      </c>
      <c r="C7489">
        <v>202.84674161504</v>
      </c>
      <c r="D7489">
        <v>0.123837365070271</v>
      </c>
      <c r="E7489">
        <v>0</v>
      </c>
      <c r="F7489">
        <v>-0.36919613666177398</v>
      </c>
      <c r="G7489">
        <v>535</v>
      </c>
      <c r="H7489">
        <v>4</v>
      </c>
      <c r="I7489">
        <v>48.209987330026898</v>
      </c>
      <c r="J7489">
        <v>181.72502937337799</v>
      </c>
      <c r="K7489">
        <v>-23.9571141533938</v>
      </c>
      <c r="L7489">
        <v>47.642398999999997</v>
      </c>
      <c r="M7489">
        <v>86.3737114529618</v>
      </c>
      <c r="N7489">
        <v>49.726384443393002</v>
      </c>
      <c r="O7489">
        <v>0.44847000151480998</v>
      </c>
      <c r="P7489">
        <v>-4.57</v>
      </c>
      <c r="Q7489">
        <v>0</v>
      </c>
      <c r="R7489">
        <v>-9.5790375520775104</v>
      </c>
      <c r="S7489">
        <v>235.91280184678999</v>
      </c>
    </row>
    <row r="7490" spans="1:20" hidden="1" x14ac:dyDescent="0.25">
      <c r="A7490">
        <v>3208</v>
      </c>
      <c r="B7490">
        <v>333</v>
      </c>
      <c r="C7490">
        <v>262.89853978638803</v>
      </c>
      <c r="D7490">
        <v>0.11298420509421001</v>
      </c>
      <c r="E7490">
        <v>0</v>
      </c>
      <c r="F7490">
        <v>6.7634336634438699E-2</v>
      </c>
      <c r="G7490">
        <v>536</v>
      </c>
      <c r="H7490">
        <v>4</v>
      </c>
      <c r="I7490">
        <v>134.43359573337301</v>
      </c>
      <c r="J7490">
        <v>246.806849135589</v>
      </c>
      <c r="K7490">
        <v>-23.9571141533938</v>
      </c>
      <c r="L7490">
        <v>22.605801</v>
      </c>
      <c r="M7490">
        <v>243.89136034563199</v>
      </c>
      <c r="N7490">
        <v>139.16626537077801</v>
      </c>
      <c r="O7490">
        <v>0.254365785643555</v>
      </c>
      <c r="P7490">
        <v>13.92</v>
      </c>
      <c r="Q7490">
        <v>0</v>
      </c>
      <c r="R7490">
        <v>-1.5689141805179401</v>
      </c>
      <c r="S7490">
        <v>268.34574950535801</v>
      </c>
    </row>
    <row r="7491" spans="1:20" x14ac:dyDescent="0.25">
      <c r="A7491">
        <v>3208</v>
      </c>
      <c r="B7491">
        <v>1499</v>
      </c>
      <c r="C7491">
        <v>299.48306053898801</v>
      </c>
      <c r="D7491">
        <v>0.14661209300354899</v>
      </c>
      <c r="E7491">
        <v>0</v>
      </c>
      <c r="F7491">
        <v>-0.21400635112949401</v>
      </c>
      <c r="G7491">
        <v>536</v>
      </c>
      <c r="H7491">
        <v>4</v>
      </c>
      <c r="I7491">
        <v>253.50843938864099</v>
      </c>
      <c r="J7491">
        <v>269.03246964306999</v>
      </c>
      <c r="K7491">
        <v>-23.9571141533938</v>
      </c>
      <c r="L7491">
        <v>-39.488300000000002</v>
      </c>
      <c r="M7491">
        <v>411.09613439541403</v>
      </c>
      <c r="N7491">
        <v>240.71905544435799</v>
      </c>
      <c r="O7491">
        <v>5.2474533952155298</v>
      </c>
      <c r="P7491">
        <v>3.31</v>
      </c>
      <c r="Q7491">
        <v>0</v>
      </c>
      <c r="R7491">
        <v>7.2868092509148603</v>
      </c>
      <c r="S7491">
        <v>274.42019643763001</v>
      </c>
      <c r="T7491">
        <f>IF(AND(C7491&gt;=$V$3,B7491=$V$1,A7491&lt;=2004),1,0)</f>
        <v>0</v>
      </c>
    </row>
    <row r="7492" spans="1:20" hidden="1" x14ac:dyDescent="0.25">
      <c r="A7492">
        <v>3208</v>
      </c>
      <c r="B7492">
        <v>1513</v>
      </c>
      <c r="C7492">
        <v>299.22183334911301</v>
      </c>
      <c r="D7492">
        <v>0.15250713287610401</v>
      </c>
      <c r="E7492">
        <v>0</v>
      </c>
      <c r="F7492">
        <v>-0.219483888095689</v>
      </c>
      <c r="G7492">
        <v>536</v>
      </c>
      <c r="H7492">
        <v>4</v>
      </c>
      <c r="I7492">
        <v>252.74565318014899</v>
      </c>
      <c r="J7492">
        <v>266.59868295541901</v>
      </c>
      <c r="K7492">
        <v>-23.9571141533938</v>
      </c>
      <c r="L7492">
        <v>-37.064602000000001</v>
      </c>
      <c r="M7492">
        <v>409.58120876507502</v>
      </c>
      <c r="N7492">
        <v>240.80817067690799</v>
      </c>
      <c r="O7492">
        <v>4.5252879417558001</v>
      </c>
      <c r="P7492">
        <v>2.65</v>
      </c>
      <c r="Q7492">
        <v>0</v>
      </c>
      <c r="R7492">
        <v>6.60655532311781</v>
      </c>
      <c r="S7492">
        <v>276.49319557643503</v>
      </c>
    </row>
    <row r="7493" spans="1:20" hidden="1" x14ac:dyDescent="0.25">
      <c r="A7493">
        <v>3208</v>
      </c>
      <c r="B7493">
        <v>3090</v>
      </c>
      <c r="C7493">
        <v>202.866769921529</v>
      </c>
      <c r="D7493">
        <v>0.12378148245114499</v>
      </c>
      <c r="E7493">
        <v>0</v>
      </c>
      <c r="F7493">
        <v>-8.2665994663226799E-2</v>
      </c>
      <c r="G7493">
        <v>536</v>
      </c>
      <c r="H7493">
        <v>4</v>
      </c>
      <c r="I7493">
        <v>48.209987330026898</v>
      </c>
      <c r="J7493">
        <v>181.74505767986699</v>
      </c>
      <c r="K7493">
        <v>-23.9571141533938</v>
      </c>
      <c r="L7493">
        <v>47.642398999999997</v>
      </c>
      <c r="M7493">
        <v>86.402516110332996</v>
      </c>
      <c r="N7493">
        <v>49.740761561325698</v>
      </c>
      <c r="O7493">
        <v>0.43547718016687298</v>
      </c>
      <c r="P7493">
        <v>-4.41</v>
      </c>
      <c r="Q7493">
        <v>0</v>
      </c>
      <c r="R7493">
        <v>-9.5291239075271594</v>
      </c>
      <c r="S7493">
        <v>235.75732414287</v>
      </c>
    </row>
    <row r="7494" spans="1:20" hidden="1" x14ac:dyDescent="0.25">
      <c r="A7494">
        <v>3209</v>
      </c>
      <c r="B7494">
        <v>333</v>
      </c>
      <c r="C7494">
        <v>262.87294928794103</v>
      </c>
      <c r="D7494">
        <v>0.11293746127189799</v>
      </c>
      <c r="E7494">
        <v>0</v>
      </c>
      <c r="F7494">
        <v>-8.1749049830090306E-2</v>
      </c>
      <c r="G7494">
        <v>537</v>
      </c>
      <c r="H7494">
        <v>4</v>
      </c>
      <c r="I7494">
        <v>134.63823223145201</v>
      </c>
      <c r="J7494">
        <v>246.781258637142</v>
      </c>
      <c r="K7494">
        <v>-23.817613424308099</v>
      </c>
      <c r="L7494">
        <v>22.605801</v>
      </c>
      <c r="M7494">
        <v>243.784978448136</v>
      </c>
      <c r="N7494">
        <v>139.10004162833599</v>
      </c>
      <c r="O7494">
        <v>0.26077710026689499</v>
      </c>
      <c r="P7494">
        <v>13.82</v>
      </c>
      <c r="Q7494">
        <v>0</v>
      </c>
      <c r="R7494">
        <v>-1.5698010588062701</v>
      </c>
      <c r="S7494">
        <v>268.32013654590799</v>
      </c>
    </row>
    <row r="7495" spans="1:20" x14ac:dyDescent="0.25">
      <c r="A7495">
        <v>3209</v>
      </c>
      <c r="B7495">
        <v>1499</v>
      </c>
      <c r="C7495">
        <v>299.36253664981803</v>
      </c>
      <c r="D7495">
        <v>0.14655143665234899</v>
      </c>
      <c r="E7495">
        <v>0</v>
      </c>
      <c r="F7495">
        <v>0.45178766531110098</v>
      </c>
      <c r="G7495">
        <v>537</v>
      </c>
      <c r="H7495">
        <v>4</v>
      </c>
      <c r="I7495">
        <v>252.525836028615</v>
      </c>
      <c r="J7495">
        <v>268.91194575389898</v>
      </c>
      <c r="K7495">
        <v>-23.817613424308099</v>
      </c>
      <c r="L7495">
        <v>-39.488300000000002</v>
      </c>
      <c r="M7495">
        <v>410.52848535201099</v>
      </c>
      <c r="N7495">
        <v>240.37646636688899</v>
      </c>
      <c r="O7495">
        <v>5.2513573152530597</v>
      </c>
      <c r="P7495">
        <v>3.21</v>
      </c>
      <c r="Q7495">
        <v>0</v>
      </c>
      <c r="R7495">
        <v>7.22272734717997</v>
      </c>
      <c r="S7495">
        <v>274.53804284983602</v>
      </c>
      <c r="T7495">
        <f>IF(AND(C7495&gt;=$V$3,B7495=$V$1,A7495&lt;=2004),1,0)</f>
        <v>0</v>
      </c>
    </row>
    <row r="7496" spans="1:20" hidden="1" x14ac:dyDescent="0.25">
      <c r="A7496">
        <v>3209</v>
      </c>
      <c r="B7496">
        <v>1513</v>
      </c>
      <c r="C7496">
        <v>299.11758224074202</v>
      </c>
      <c r="D7496">
        <v>0.152444037629166</v>
      </c>
      <c r="E7496">
        <v>0</v>
      </c>
      <c r="F7496">
        <v>0.42219277192572402</v>
      </c>
      <c r="G7496">
        <v>537</v>
      </c>
      <c r="H7496">
        <v>4</v>
      </c>
      <c r="I7496">
        <v>251.81505946439401</v>
      </c>
      <c r="J7496">
        <v>266.49443184704802</v>
      </c>
      <c r="K7496">
        <v>-23.817613424308099</v>
      </c>
      <c r="L7496">
        <v>-37.064602000000001</v>
      </c>
      <c r="M7496">
        <v>409.09800750653397</v>
      </c>
      <c r="N7496">
        <v>240.51377409189399</v>
      </c>
      <c r="O7496">
        <v>4.5284769490869197</v>
      </c>
      <c r="P7496">
        <v>2.59</v>
      </c>
      <c r="Q7496">
        <v>0</v>
      </c>
      <c r="R7496">
        <v>6.5500396499365303</v>
      </c>
      <c r="S7496">
        <v>276.60006637958901</v>
      </c>
    </row>
    <row r="7497" spans="1:20" hidden="1" x14ac:dyDescent="0.25">
      <c r="A7497">
        <v>3209</v>
      </c>
      <c r="B7497">
        <v>3090</v>
      </c>
      <c r="C7497">
        <v>202.90064564327801</v>
      </c>
      <c r="D7497">
        <v>0.12373027157953299</v>
      </c>
      <c r="E7497">
        <v>0</v>
      </c>
      <c r="F7497">
        <v>-0.36688776609426499</v>
      </c>
      <c r="G7497">
        <v>537</v>
      </c>
      <c r="H7497">
        <v>4</v>
      </c>
      <c r="I7497">
        <v>48.647560919464503</v>
      </c>
      <c r="J7497">
        <v>181.778933401616</v>
      </c>
      <c r="K7497">
        <v>-23.817613424308099</v>
      </c>
      <c r="L7497">
        <v>47.642398999999997</v>
      </c>
      <c r="M7497">
        <v>86.436645372079795</v>
      </c>
      <c r="N7497">
        <v>49.758386311638397</v>
      </c>
      <c r="O7497">
        <v>0.42228989019204499</v>
      </c>
      <c r="P7497">
        <v>-4.25</v>
      </c>
      <c r="Q7497">
        <v>0</v>
      </c>
      <c r="R7497">
        <v>-9.4785458069618809</v>
      </c>
      <c r="S7497">
        <v>235.60267167399101</v>
      </c>
    </row>
    <row r="7498" spans="1:20" hidden="1" x14ac:dyDescent="0.25">
      <c r="A7498">
        <v>3210</v>
      </c>
      <c r="B7498">
        <v>333</v>
      </c>
      <c r="C7498">
        <v>262.84471610192401</v>
      </c>
      <c r="D7498">
        <v>0.112891978590761</v>
      </c>
      <c r="E7498">
        <v>0</v>
      </c>
      <c r="F7498">
        <v>7.0017841183348306E-2</v>
      </c>
      <c r="G7498">
        <v>538</v>
      </c>
      <c r="H7498">
        <v>4</v>
      </c>
      <c r="I7498">
        <v>134.63823223145201</v>
      </c>
      <c r="J7498">
        <v>246.75302545112601</v>
      </c>
      <c r="K7498">
        <v>-23.817613424308099</v>
      </c>
      <c r="L7498">
        <v>22.605801</v>
      </c>
      <c r="M7498">
        <v>243.69007235572099</v>
      </c>
      <c r="N7498">
        <v>139.04051787624201</v>
      </c>
      <c r="O7498">
        <v>0.26538339167464498</v>
      </c>
      <c r="P7498">
        <v>13.71</v>
      </c>
      <c r="Q7498">
        <v>0</v>
      </c>
      <c r="R7498">
        <v>-1.5697945858949101</v>
      </c>
      <c r="S7498">
        <v>268.29452369207098</v>
      </c>
    </row>
    <row r="7499" spans="1:20" x14ac:dyDescent="0.25">
      <c r="A7499">
        <v>3210</v>
      </c>
      <c r="B7499">
        <v>1499</v>
      </c>
      <c r="C7499">
        <v>299.25052897647703</v>
      </c>
      <c r="D7499">
        <v>0.14649241680022601</v>
      </c>
      <c r="E7499">
        <v>0</v>
      </c>
      <c r="F7499">
        <v>-0.225639223225025</v>
      </c>
      <c r="G7499">
        <v>538</v>
      </c>
      <c r="H7499">
        <v>4</v>
      </c>
      <c r="I7499">
        <v>252.525836028615</v>
      </c>
      <c r="J7499">
        <v>268.799938080559</v>
      </c>
      <c r="K7499">
        <v>-23.817613424308099</v>
      </c>
      <c r="L7499">
        <v>-39.488300000000002</v>
      </c>
      <c r="M7499">
        <v>409.868032244223</v>
      </c>
      <c r="N7499">
        <v>239.979840411737</v>
      </c>
      <c r="O7499">
        <v>5.2544747750609</v>
      </c>
      <c r="P7499">
        <v>3.1</v>
      </c>
      <c r="Q7499">
        <v>0</v>
      </c>
      <c r="R7499">
        <v>7.1540327363985003</v>
      </c>
      <c r="S7499">
        <v>274.65476843703698</v>
      </c>
      <c r="T7499">
        <f>IF(AND(C7499&gt;=$V$3,B7499=$V$1,A7499&lt;=2004),1,0)</f>
        <v>0</v>
      </c>
    </row>
    <row r="7500" spans="1:20" hidden="1" x14ac:dyDescent="0.25">
      <c r="A7500">
        <v>3210</v>
      </c>
      <c r="B7500">
        <v>1513</v>
      </c>
      <c r="C7500">
        <v>299.02200030445101</v>
      </c>
      <c r="D7500">
        <v>0.152382644682338</v>
      </c>
      <c r="E7500">
        <v>0</v>
      </c>
      <c r="F7500">
        <v>-0.22969227946906601</v>
      </c>
      <c r="G7500">
        <v>538</v>
      </c>
      <c r="H7500">
        <v>4</v>
      </c>
      <c r="I7500">
        <v>251.81505946439401</v>
      </c>
      <c r="J7500">
        <v>266.39884991075701</v>
      </c>
      <c r="K7500">
        <v>-23.817613424308099</v>
      </c>
      <c r="L7500">
        <v>-37.064602000000001</v>
      </c>
      <c r="M7500">
        <v>408.528174261233</v>
      </c>
      <c r="N7500">
        <v>240.16874696702399</v>
      </c>
      <c r="O7500">
        <v>4.5325210591962604</v>
      </c>
      <c r="P7500">
        <v>2.5299999999999998</v>
      </c>
      <c r="Q7500">
        <v>0</v>
      </c>
      <c r="R7500">
        <v>6.4891976010073797</v>
      </c>
      <c r="S7500">
        <v>276.70594448056403</v>
      </c>
    </row>
    <row r="7501" spans="1:20" hidden="1" x14ac:dyDescent="0.25">
      <c r="A7501">
        <v>3210</v>
      </c>
      <c r="B7501">
        <v>3090</v>
      </c>
      <c r="C7501">
        <v>202.93739303615001</v>
      </c>
      <c r="D7501">
        <v>0.123680442369403</v>
      </c>
      <c r="E7501">
        <v>0</v>
      </c>
      <c r="F7501">
        <v>-7.6085015589637095E-2</v>
      </c>
      <c r="G7501">
        <v>538</v>
      </c>
      <c r="H7501">
        <v>4</v>
      </c>
      <c r="I7501">
        <v>48.647560919464503</v>
      </c>
      <c r="J7501">
        <v>181.815680794488</v>
      </c>
      <c r="K7501">
        <v>-23.817613424308099</v>
      </c>
      <c r="L7501">
        <v>47.642398999999997</v>
      </c>
      <c r="M7501">
        <v>86.494394351958405</v>
      </c>
      <c r="N7501">
        <v>49.789660011426498</v>
      </c>
      <c r="O7501">
        <v>0.40918107609518101</v>
      </c>
      <c r="P7501">
        <v>-4.08</v>
      </c>
      <c r="Q7501">
        <v>0</v>
      </c>
      <c r="R7501">
        <v>-9.4242149167389098</v>
      </c>
      <c r="S7501">
        <v>235.448905670871</v>
      </c>
    </row>
    <row r="7502" spans="1:20" hidden="1" x14ac:dyDescent="0.25">
      <c r="A7502">
        <v>3211</v>
      </c>
      <c r="B7502">
        <v>333</v>
      </c>
      <c r="C7502">
        <v>262.81911930600103</v>
      </c>
      <c r="D7502">
        <v>0.112850086452477</v>
      </c>
      <c r="E7502">
        <v>0</v>
      </c>
      <c r="F7502">
        <v>-6.9851009632193997E-2</v>
      </c>
      <c r="G7502">
        <v>539</v>
      </c>
      <c r="H7502">
        <v>4</v>
      </c>
      <c r="I7502">
        <v>134.85942636252</v>
      </c>
      <c r="J7502">
        <v>246.727428655202</v>
      </c>
      <c r="K7502">
        <v>-23.670857619446998</v>
      </c>
      <c r="L7502">
        <v>22.605801</v>
      </c>
      <c r="M7502">
        <v>243.585397624834</v>
      </c>
      <c r="N7502">
        <v>138.97584756072399</v>
      </c>
      <c r="O7502">
        <v>0.26931619847337901</v>
      </c>
      <c r="P7502">
        <v>13.59</v>
      </c>
      <c r="Q7502">
        <v>0</v>
      </c>
      <c r="R7502">
        <v>-1.57054972484524</v>
      </c>
      <c r="S7502">
        <v>268.26889851734597</v>
      </c>
    </row>
    <row r="7503" spans="1:20" x14ac:dyDescent="0.25">
      <c r="A7503">
        <v>3211</v>
      </c>
      <c r="B7503">
        <v>1499</v>
      </c>
      <c r="C7503">
        <v>299.12146776267201</v>
      </c>
      <c r="D7503">
        <v>0.146438056156904</v>
      </c>
      <c r="E7503">
        <v>0</v>
      </c>
      <c r="F7503">
        <v>0.45183754188740799</v>
      </c>
      <c r="G7503">
        <v>539</v>
      </c>
      <c r="H7503">
        <v>4</v>
      </c>
      <c r="I7503">
        <v>251.51072680133399</v>
      </c>
      <c r="J7503">
        <v>268.67087686675302</v>
      </c>
      <c r="K7503">
        <v>-23.670857619446998</v>
      </c>
      <c r="L7503">
        <v>-39.488300000000002</v>
      </c>
      <c r="M7503">
        <v>409.25496146503201</v>
      </c>
      <c r="N7503">
        <v>239.61176680889</v>
      </c>
      <c r="O7503">
        <v>5.2578881216255198</v>
      </c>
      <c r="P7503">
        <v>3</v>
      </c>
      <c r="Q7503">
        <v>0</v>
      </c>
      <c r="R7503">
        <v>7.0881153707916296</v>
      </c>
      <c r="S7503">
        <v>274.77041851291602</v>
      </c>
      <c r="T7503">
        <f>IF(AND(C7503&gt;=$V$3,B7503=$V$1,A7503&lt;=2004),1,0)</f>
        <v>0</v>
      </c>
    </row>
    <row r="7504" spans="1:20" hidden="1" x14ac:dyDescent="0.25">
      <c r="A7504">
        <v>3211</v>
      </c>
      <c r="B7504">
        <v>1513</v>
      </c>
      <c r="C7504">
        <v>298.91084807134001</v>
      </c>
      <c r="D7504">
        <v>0.15232609828371199</v>
      </c>
      <c r="E7504">
        <v>0</v>
      </c>
      <c r="F7504">
        <v>0.41253946467708102</v>
      </c>
      <c r="G7504">
        <v>539</v>
      </c>
      <c r="H7504">
        <v>4</v>
      </c>
      <c r="I7504">
        <v>250.854204655426</v>
      </c>
      <c r="J7504">
        <v>266.28769767764601</v>
      </c>
      <c r="K7504">
        <v>-23.670857619446998</v>
      </c>
      <c r="L7504">
        <v>-37.064602000000001</v>
      </c>
      <c r="M7504">
        <v>408.00624972317701</v>
      </c>
      <c r="N7504">
        <v>239.85269883670099</v>
      </c>
      <c r="O7504">
        <v>4.5366085080223204</v>
      </c>
      <c r="P7504">
        <v>2.48</v>
      </c>
      <c r="Q7504">
        <v>0</v>
      </c>
      <c r="R7504">
        <v>6.4311399538589198</v>
      </c>
      <c r="S7504">
        <v>276.81087530981102</v>
      </c>
    </row>
    <row r="7505" spans="1:20" hidden="1" x14ac:dyDescent="0.25">
      <c r="A7505">
        <v>3211</v>
      </c>
      <c r="B7505">
        <v>3090</v>
      </c>
      <c r="C7505">
        <v>202.98832597513299</v>
      </c>
      <c r="D7505">
        <v>0.123634546830504</v>
      </c>
      <c r="E7505">
        <v>0</v>
      </c>
      <c r="F7505">
        <v>-0.37584653761608899</v>
      </c>
      <c r="G7505">
        <v>539</v>
      </c>
      <c r="H7505">
        <v>4</v>
      </c>
      <c r="I7505">
        <v>49.109900949628098</v>
      </c>
      <c r="J7505">
        <v>181.86661373347101</v>
      </c>
      <c r="K7505">
        <v>-23.670857619446998</v>
      </c>
      <c r="L7505">
        <v>47.642398999999997</v>
      </c>
      <c r="M7505">
        <v>86.557071472730797</v>
      </c>
      <c r="N7505">
        <v>49.823923003741697</v>
      </c>
      <c r="O7505">
        <v>0.39493409288400799</v>
      </c>
      <c r="P7505">
        <v>-3.91</v>
      </c>
      <c r="Q7505">
        <v>0</v>
      </c>
      <c r="R7505">
        <v>-9.3693119212284408</v>
      </c>
      <c r="S7505">
        <v>235.29603546801201</v>
      </c>
    </row>
    <row r="7506" spans="1:20" hidden="1" x14ac:dyDescent="0.25">
      <c r="A7506">
        <v>3212</v>
      </c>
      <c r="B7506">
        <v>333</v>
      </c>
      <c r="C7506">
        <v>262.79676345938202</v>
      </c>
      <c r="D7506">
        <v>0.11280936279906099</v>
      </c>
      <c r="E7506">
        <v>0</v>
      </c>
      <c r="F7506">
        <v>-8.5868767699316798E-2</v>
      </c>
      <c r="G7506">
        <v>540</v>
      </c>
      <c r="H7506">
        <v>4</v>
      </c>
      <c r="I7506">
        <v>135.096798862947</v>
      </c>
      <c r="J7506">
        <v>246.705072808583</v>
      </c>
      <c r="K7506">
        <v>-23.516891442050198</v>
      </c>
      <c r="L7506">
        <v>22.605801</v>
      </c>
      <c r="M7506">
        <v>243.49052647684201</v>
      </c>
      <c r="N7506">
        <v>138.916911462228</v>
      </c>
      <c r="O7506">
        <v>0.27348239160068699</v>
      </c>
      <c r="P7506">
        <v>13.48</v>
      </c>
      <c r="Q7506">
        <v>0</v>
      </c>
      <c r="R7506">
        <v>-1.57054154651628</v>
      </c>
      <c r="S7506">
        <v>268.24327347605799</v>
      </c>
    </row>
    <row r="7507" spans="1:20" x14ac:dyDescent="0.25">
      <c r="A7507">
        <v>3212</v>
      </c>
      <c r="B7507">
        <v>1499</v>
      </c>
      <c r="C7507">
        <v>298.97654635541602</v>
      </c>
      <c r="D7507">
        <v>0.14638521177872699</v>
      </c>
      <c r="E7507">
        <v>0</v>
      </c>
      <c r="F7507">
        <v>0.420219516135939</v>
      </c>
      <c r="G7507">
        <v>540</v>
      </c>
      <c r="H7507">
        <v>4</v>
      </c>
      <c r="I7507">
        <v>250.46367992762401</v>
      </c>
      <c r="J7507">
        <v>268.52595545949703</v>
      </c>
      <c r="K7507">
        <v>-23.516891442050198</v>
      </c>
      <c r="L7507">
        <v>-39.488300000000002</v>
      </c>
      <c r="M7507">
        <v>408.54940171429803</v>
      </c>
      <c r="N7507">
        <v>239.189823638343</v>
      </c>
      <c r="O7507">
        <v>5.2606545512561897</v>
      </c>
      <c r="P7507">
        <v>2.91</v>
      </c>
      <c r="Q7507">
        <v>0</v>
      </c>
      <c r="R7507">
        <v>7.0175933858733401</v>
      </c>
      <c r="S7507">
        <v>274.88491794825399</v>
      </c>
      <c r="T7507">
        <f>IF(AND(C7507&gt;=$V$3,B7507=$V$1,A7507&lt;=2004),1,0)</f>
        <v>0</v>
      </c>
    </row>
    <row r="7508" spans="1:20" hidden="1" x14ac:dyDescent="0.25">
      <c r="A7508">
        <v>3212</v>
      </c>
      <c r="B7508">
        <v>1513</v>
      </c>
      <c r="C7508">
        <v>298.784454941462</v>
      </c>
      <c r="D7508">
        <v>0.15227112911685001</v>
      </c>
      <c r="E7508">
        <v>0</v>
      </c>
      <c r="F7508">
        <v>0.40381190154323998</v>
      </c>
      <c r="G7508">
        <v>540</v>
      </c>
      <c r="H7508">
        <v>4</v>
      </c>
      <c r="I7508">
        <v>249.86359061778001</v>
      </c>
      <c r="J7508">
        <v>266.161304547768</v>
      </c>
      <c r="K7508">
        <v>-23.516891442050198</v>
      </c>
      <c r="L7508">
        <v>-37.064602000000001</v>
      </c>
      <c r="M7508">
        <v>407.39993279200399</v>
      </c>
      <c r="N7508">
        <v>239.48731934241999</v>
      </c>
      <c r="O7508">
        <v>4.5396778564103899</v>
      </c>
      <c r="P7508">
        <v>2.42</v>
      </c>
      <c r="Q7508">
        <v>0</v>
      </c>
      <c r="R7508">
        <v>6.3688681784769701</v>
      </c>
      <c r="S7508">
        <v>276.91479010938298</v>
      </c>
    </row>
    <row r="7509" spans="1:20" hidden="1" x14ac:dyDescent="0.25">
      <c r="A7509">
        <v>3212</v>
      </c>
      <c r="B7509">
        <v>3090</v>
      </c>
      <c r="C7509">
        <v>203.053894729441</v>
      </c>
      <c r="D7509">
        <v>0.123589931442128</v>
      </c>
      <c r="E7509">
        <v>0</v>
      </c>
      <c r="F7509">
        <v>-0.38777642562025699</v>
      </c>
      <c r="G7509">
        <v>540</v>
      </c>
      <c r="H7509">
        <v>4</v>
      </c>
      <c r="I7509">
        <v>49.596783523646302</v>
      </c>
      <c r="J7509">
        <v>181.93218248777899</v>
      </c>
      <c r="K7509">
        <v>-23.516891442050198</v>
      </c>
      <c r="L7509">
        <v>47.642398999999997</v>
      </c>
      <c r="M7509">
        <v>86.644000075688993</v>
      </c>
      <c r="N7509">
        <v>49.872192779977603</v>
      </c>
      <c r="O7509">
        <v>0.38058554944575901</v>
      </c>
      <c r="P7509">
        <v>-3.73</v>
      </c>
      <c r="Q7509">
        <v>0</v>
      </c>
      <c r="R7509">
        <v>-9.3105790278099096</v>
      </c>
      <c r="S7509">
        <v>235.14412355423599</v>
      </c>
    </row>
    <row r="7510" spans="1:20" hidden="1" x14ac:dyDescent="0.25">
      <c r="A7510">
        <v>3213</v>
      </c>
      <c r="B7510">
        <v>333</v>
      </c>
      <c r="C7510">
        <v>262.77108479726701</v>
      </c>
      <c r="D7510">
        <v>0.112766198483083</v>
      </c>
      <c r="E7510">
        <v>0</v>
      </c>
      <c r="F7510">
        <v>8.8037788563775296E-2</v>
      </c>
      <c r="G7510">
        <v>541</v>
      </c>
      <c r="H7510">
        <v>4</v>
      </c>
      <c r="I7510">
        <v>135.096798862947</v>
      </c>
      <c r="J7510">
        <v>246.67939414646901</v>
      </c>
      <c r="K7510">
        <v>-23.516891442050198</v>
      </c>
      <c r="L7510">
        <v>22.605801</v>
      </c>
      <c r="M7510">
        <v>243.40769015390299</v>
      </c>
      <c r="N7510">
        <v>138.86455574631401</v>
      </c>
      <c r="O7510">
        <v>0.27590612703295098</v>
      </c>
      <c r="P7510">
        <v>13.36</v>
      </c>
      <c r="Q7510">
        <v>0</v>
      </c>
      <c r="R7510">
        <v>-1.56959941549575</v>
      </c>
      <c r="S7510">
        <v>268.217663806632</v>
      </c>
    </row>
    <row r="7511" spans="1:20" x14ac:dyDescent="0.25">
      <c r="A7511">
        <v>3213</v>
      </c>
      <c r="B7511">
        <v>1499</v>
      </c>
      <c r="C7511">
        <v>298.84273342163698</v>
      </c>
      <c r="D7511">
        <v>0.14632920031497099</v>
      </c>
      <c r="E7511">
        <v>0</v>
      </c>
      <c r="F7511">
        <v>-0.29432169794588697</v>
      </c>
      <c r="G7511">
        <v>541</v>
      </c>
      <c r="H7511">
        <v>4</v>
      </c>
      <c r="I7511">
        <v>250.46367992762401</v>
      </c>
      <c r="J7511">
        <v>268.39214252571799</v>
      </c>
      <c r="K7511">
        <v>-23.516891442050198</v>
      </c>
      <c r="L7511">
        <v>-39.488300000000002</v>
      </c>
      <c r="M7511">
        <v>407.75822426584898</v>
      </c>
      <c r="N7511">
        <v>238.717255406644</v>
      </c>
      <c r="O7511">
        <v>5.2616059833301696</v>
      </c>
      <c r="P7511">
        <v>2.81</v>
      </c>
      <c r="Q7511">
        <v>0</v>
      </c>
      <c r="R7511">
        <v>6.9428323367510103</v>
      </c>
      <c r="S7511">
        <v>274.99819757824798</v>
      </c>
      <c r="T7511">
        <f>IF(AND(C7511&gt;=$V$3,B7511=$V$1,A7511&lt;=2004),1,0)</f>
        <v>0</v>
      </c>
    </row>
    <row r="7512" spans="1:20" hidden="1" x14ac:dyDescent="0.25">
      <c r="A7512">
        <v>3213</v>
      </c>
      <c r="B7512">
        <v>1513</v>
      </c>
      <c r="C7512">
        <v>298.669163100405</v>
      </c>
      <c r="D7512">
        <v>0.15221286552091701</v>
      </c>
      <c r="E7512">
        <v>0</v>
      </c>
      <c r="F7512">
        <v>-0.29413190824645302</v>
      </c>
      <c r="G7512">
        <v>541</v>
      </c>
      <c r="H7512">
        <v>4</v>
      </c>
      <c r="I7512">
        <v>249.86359061778001</v>
      </c>
      <c r="J7512">
        <v>266.046012706711</v>
      </c>
      <c r="K7512">
        <v>-23.516891442050198</v>
      </c>
      <c r="L7512">
        <v>-37.064602000000001</v>
      </c>
      <c r="M7512">
        <v>406.71130068569698</v>
      </c>
      <c r="N7512">
        <v>239.07304226316401</v>
      </c>
      <c r="O7512">
        <v>4.5430835769271702</v>
      </c>
      <c r="P7512">
        <v>2.37</v>
      </c>
      <c r="Q7512">
        <v>0</v>
      </c>
      <c r="R7512">
        <v>6.3024970177991904</v>
      </c>
      <c r="S7512">
        <v>277.017621993489</v>
      </c>
    </row>
    <row r="7513" spans="1:20" hidden="1" x14ac:dyDescent="0.25">
      <c r="A7513">
        <v>3213</v>
      </c>
      <c r="B7513">
        <v>3090</v>
      </c>
      <c r="C7513">
        <v>203.121036140721</v>
      </c>
      <c r="D7513">
        <v>0.123542642150529</v>
      </c>
      <c r="E7513">
        <v>0</v>
      </c>
      <c r="F7513">
        <v>-4.1667574201667799E-2</v>
      </c>
      <c r="G7513">
        <v>541</v>
      </c>
      <c r="H7513">
        <v>4</v>
      </c>
      <c r="I7513">
        <v>49.596783523646302</v>
      </c>
      <c r="J7513">
        <v>181.99932389905899</v>
      </c>
      <c r="K7513">
        <v>-23.516891442050198</v>
      </c>
      <c r="L7513">
        <v>47.642398999999997</v>
      </c>
      <c r="M7513">
        <v>86.756004396698302</v>
      </c>
      <c r="N7513">
        <v>49.934785507012897</v>
      </c>
      <c r="O7513">
        <v>0.364339261221022</v>
      </c>
      <c r="P7513">
        <v>-3.56</v>
      </c>
      <c r="Q7513">
        <v>0</v>
      </c>
      <c r="R7513">
        <v>-9.2479044842103306</v>
      </c>
      <c r="S7513">
        <v>234.99323424172101</v>
      </c>
    </row>
    <row r="7514" spans="1:20" hidden="1" x14ac:dyDescent="0.25">
      <c r="A7514">
        <v>3214</v>
      </c>
      <c r="B7514">
        <v>333</v>
      </c>
      <c r="C7514">
        <v>262.74890803539</v>
      </c>
      <c r="D7514">
        <v>0.112713478468561</v>
      </c>
      <c r="E7514">
        <v>0</v>
      </c>
      <c r="F7514">
        <v>-9.2782646858737605E-2</v>
      </c>
      <c r="G7514">
        <v>542</v>
      </c>
      <c r="H7514">
        <v>4</v>
      </c>
      <c r="I7514">
        <v>135.349957171928</v>
      </c>
      <c r="J7514">
        <v>246.65721738459101</v>
      </c>
      <c r="K7514">
        <v>-23.3557617917069</v>
      </c>
      <c r="L7514">
        <v>22.605801</v>
      </c>
      <c r="M7514">
        <v>243.312567707292</v>
      </c>
      <c r="N7514">
        <v>138.80406516762699</v>
      </c>
      <c r="O7514">
        <v>0.27790188307928698</v>
      </c>
      <c r="P7514">
        <v>13.25</v>
      </c>
      <c r="Q7514">
        <v>0</v>
      </c>
      <c r="R7514">
        <v>-1.56961929811456</v>
      </c>
      <c r="S7514">
        <v>268.1920538128</v>
      </c>
    </row>
    <row r="7515" spans="1:20" x14ac:dyDescent="0.25">
      <c r="A7515">
        <v>3214</v>
      </c>
      <c r="B7515">
        <v>1499</v>
      </c>
      <c r="C7515">
        <v>298.69251368377297</v>
      </c>
      <c r="D7515">
        <v>0.14626078905637199</v>
      </c>
      <c r="E7515">
        <v>0</v>
      </c>
      <c r="F7515">
        <v>0.43470205555533697</v>
      </c>
      <c r="G7515">
        <v>542</v>
      </c>
      <c r="H7515">
        <v>4</v>
      </c>
      <c r="I7515">
        <v>249.38527521982601</v>
      </c>
      <c r="J7515">
        <v>268.241922787855</v>
      </c>
      <c r="K7515">
        <v>-23.3557617917069</v>
      </c>
      <c r="L7515">
        <v>-39.488300000000002</v>
      </c>
      <c r="M7515">
        <v>407.02871281093098</v>
      </c>
      <c r="N7515">
        <v>238.278751159536</v>
      </c>
      <c r="O7515">
        <v>5.2623915784081099</v>
      </c>
      <c r="P7515">
        <v>2.72</v>
      </c>
      <c r="Q7515">
        <v>0</v>
      </c>
      <c r="R7515">
        <v>6.8716241057031704</v>
      </c>
      <c r="S7515">
        <v>275.110315370872</v>
      </c>
      <c r="T7515">
        <f>IF(AND(C7515&gt;=$V$3,B7515=$V$1,A7515&lt;=2004),1,0)</f>
        <v>0</v>
      </c>
    </row>
    <row r="7516" spans="1:20" hidden="1" x14ac:dyDescent="0.25">
      <c r="A7516">
        <v>3214</v>
      </c>
      <c r="B7516">
        <v>1513</v>
      </c>
      <c r="C7516">
        <v>298.538145049256</v>
      </c>
      <c r="D7516">
        <v>0.15214170355404499</v>
      </c>
      <c r="E7516">
        <v>0</v>
      </c>
      <c r="F7516">
        <v>0.41667038162158798</v>
      </c>
      <c r="G7516">
        <v>542</v>
      </c>
      <c r="H7516">
        <v>4</v>
      </c>
      <c r="I7516">
        <v>248.84372916349801</v>
      </c>
      <c r="J7516">
        <v>265.914994655562</v>
      </c>
      <c r="K7516">
        <v>-23.3557617917069</v>
      </c>
      <c r="L7516">
        <v>-37.064602000000001</v>
      </c>
      <c r="M7516">
        <v>406.08391381311299</v>
      </c>
      <c r="N7516">
        <v>238.69270071027501</v>
      </c>
      <c r="O7516">
        <v>4.54579209234352</v>
      </c>
      <c r="P7516">
        <v>2.31</v>
      </c>
      <c r="Q7516">
        <v>0</v>
      </c>
      <c r="R7516">
        <v>6.2396371551582597</v>
      </c>
      <c r="S7516">
        <v>277.11942825265601</v>
      </c>
    </row>
    <row r="7517" spans="1:20" hidden="1" x14ac:dyDescent="0.25">
      <c r="A7517">
        <v>3214</v>
      </c>
      <c r="B7517">
        <v>3090</v>
      </c>
      <c r="C7517">
        <v>203.202731675085</v>
      </c>
      <c r="D7517">
        <v>0.12348488397497701</v>
      </c>
      <c r="E7517">
        <v>0</v>
      </c>
      <c r="F7517">
        <v>-0.38561195919250701</v>
      </c>
      <c r="G7517">
        <v>542</v>
      </c>
      <c r="H7517">
        <v>4</v>
      </c>
      <c r="I7517">
        <v>50.107974253330902</v>
      </c>
      <c r="J7517">
        <v>182.08101943342299</v>
      </c>
      <c r="K7517">
        <v>-23.3557617917069</v>
      </c>
      <c r="L7517">
        <v>47.642398999999997</v>
      </c>
      <c r="M7517">
        <v>86.870807617832497</v>
      </c>
      <c r="N7517">
        <v>49.998567639918903</v>
      </c>
      <c r="O7517">
        <v>0.34833645338010799</v>
      </c>
      <c r="P7517">
        <v>-3.38</v>
      </c>
      <c r="Q7517">
        <v>0</v>
      </c>
      <c r="R7517">
        <v>-9.1850714231163497</v>
      </c>
      <c r="S7517">
        <v>234.843370116849</v>
      </c>
    </row>
    <row r="7518" spans="1:20" hidden="1" x14ac:dyDescent="0.25">
      <c r="A7518">
        <v>3215</v>
      </c>
      <c r="B7518">
        <v>333</v>
      </c>
      <c r="C7518">
        <v>262.72326761140602</v>
      </c>
      <c r="D7518">
        <v>0.112661823719708</v>
      </c>
      <c r="E7518">
        <v>0</v>
      </c>
      <c r="F7518">
        <v>9.1769506283618102E-2</v>
      </c>
      <c r="G7518">
        <v>543</v>
      </c>
      <c r="H7518">
        <v>4</v>
      </c>
      <c r="I7518">
        <v>135.349957171928</v>
      </c>
      <c r="J7518">
        <v>246.63157696060699</v>
      </c>
      <c r="K7518">
        <v>-23.3557617917069</v>
      </c>
      <c r="L7518">
        <v>22.605801</v>
      </c>
      <c r="M7518">
        <v>243.23043992167399</v>
      </c>
      <c r="N7518">
        <v>138.75111616907</v>
      </c>
      <c r="O7518">
        <v>0.27794299374703701</v>
      </c>
      <c r="P7518">
        <v>13.13</v>
      </c>
      <c r="Q7518">
        <v>0</v>
      </c>
      <c r="R7518">
        <v>-1.56862989410128</v>
      </c>
      <c r="S7518">
        <v>268.16645996213703</v>
      </c>
    </row>
    <row r="7519" spans="1:20" x14ac:dyDescent="0.25">
      <c r="A7519">
        <v>3215</v>
      </c>
      <c r="B7519">
        <v>1499</v>
      </c>
      <c r="C7519">
        <v>298.55449417798701</v>
      </c>
      <c r="D7519">
        <v>0.14619376012222601</v>
      </c>
      <c r="E7519">
        <v>0</v>
      </c>
      <c r="F7519">
        <v>-0.32324810234222001</v>
      </c>
      <c r="G7519">
        <v>543</v>
      </c>
      <c r="H7519">
        <v>4</v>
      </c>
      <c r="I7519">
        <v>249.38527521982601</v>
      </c>
      <c r="J7519">
        <v>268.10390328206802</v>
      </c>
      <c r="K7519">
        <v>-23.3557617917069</v>
      </c>
      <c r="L7519">
        <v>-39.488300000000002</v>
      </c>
      <c r="M7519">
        <v>406.21092268490099</v>
      </c>
      <c r="N7519">
        <v>237.78883802227401</v>
      </c>
      <c r="O7519">
        <v>5.2621610988056498</v>
      </c>
      <c r="P7519">
        <v>2.64</v>
      </c>
      <c r="Q7519">
        <v>0</v>
      </c>
      <c r="R7519">
        <v>6.7960225125261697</v>
      </c>
      <c r="S7519">
        <v>275.22119964378999</v>
      </c>
      <c r="T7519">
        <f>IF(AND(C7519&gt;=$V$3,B7519=$V$1,A7519&lt;=2004),1,0)</f>
        <v>0</v>
      </c>
    </row>
    <row r="7520" spans="1:20" hidden="1" x14ac:dyDescent="0.25">
      <c r="A7520">
        <v>3215</v>
      </c>
      <c r="B7520">
        <v>1513</v>
      </c>
      <c r="C7520">
        <v>298.41854276813302</v>
      </c>
      <c r="D7520">
        <v>0.15207197949269999</v>
      </c>
      <c r="E7520">
        <v>0</v>
      </c>
      <c r="F7520">
        <v>-0.302464179755425</v>
      </c>
      <c r="G7520">
        <v>543</v>
      </c>
      <c r="H7520">
        <v>4</v>
      </c>
      <c r="I7520">
        <v>248.84372916349801</v>
      </c>
      <c r="J7520">
        <v>265.79539237443902</v>
      </c>
      <c r="K7520">
        <v>-23.3557617917069</v>
      </c>
      <c r="L7520">
        <v>-37.064602000000001</v>
      </c>
      <c r="M7520">
        <v>405.371830600522</v>
      </c>
      <c r="N7520">
        <v>238.26284303563699</v>
      </c>
      <c r="O7520">
        <v>4.5489343916689204</v>
      </c>
      <c r="P7520">
        <v>2.2599999999999998</v>
      </c>
      <c r="Q7520">
        <v>0</v>
      </c>
      <c r="R7520">
        <v>6.1725408126805803</v>
      </c>
      <c r="S7520">
        <v>277.22013976425097</v>
      </c>
    </row>
    <row r="7521" spans="1:20" hidden="1" x14ac:dyDescent="0.25">
      <c r="A7521">
        <v>3215</v>
      </c>
      <c r="B7521">
        <v>3090</v>
      </c>
      <c r="C7521">
        <v>203.28534261172399</v>
      </c>
      <c r="D7521">
        <v>0.12342829286666</v>
      </c>
      <c r="E7521">
        <v>0</v>
      </c>
      <c r="F7521">
        <v>-2.4253573615387901E-2</v>
      </c>
      <c r="G7521">
        <v>543</v>
      </c>
      <c r="H7521">
        <v>4</v>
      </c>
      <c r="I7521">
        <v>50.107974253330902</v>
      </c>
      <c r="J7521">
        <v>182.16363037006201</v>
      </c>
      <c r="K7521">
        <v>-23.3557617917069</v>
      </c>
      <c r="L7521">
        <v>47.642398999999997</v>
      </c>
      <c r="M7521">
        <v>87.010650146003101</v>
      </c>
      <c r="N7521">
        <v>50.076800234465203</v>
      </c>
      <c r="O7521">
        <v>0.33093185033945899</v>
      </c>
      <c r="P7521">
        <v>-3.21</v>
      </c>
      <c r="Q7521">
        <v>0</v>
      </c>
      <c r="R7521">
        <v>-9.1183395333966999</v>
      </c>
      <c r="S7521">
        <v>234.69459479311899</v>
      </c>
    </row>
    <row r="7522" spans="1:20" hidden="1" x14ac:dyDescent="0.25">
      <c r="A7522">
        <v>3216</v>
      </c>
      <c r="B7522">
        <v>333</v>
      </c>
      <c r="C7522">
        <v>262.70105738331699</v>
      </c>
      <c r="D7522">
        <v>0.11261283533769</v>
      </c>
      <c r="E7522">
        <v>0</v>
      </c>
      <c r="F7522">
        <v>-9.0882840770202006E-2</v>
      </c>
      <c r="G7522">
        <v>544</v>
      </c>
      <c r="H7522">
        <v>4</v>
      </c>
      <c r="I7522">
        <v>135.61849598173299</v>
      </c>
      <c r="J7522">
        <v>246.60936673251899</v>
      </c>
      <c r="K7522">
        <v>-23.187517750069599</v>
      </c>
      <c r="L7522">
        <v>22.605801</v>
      </c>
      <c r="M7522">
        <v>243.13551098254499</v>
      </c>
      <c r="N7522">
        <v>138.69118212721199</v>
      </c>
      <c r="O7522">
        <v>0.277588921606294</v>
      </c>
      <c r="P7522">
        <v>13.01</v>
      </c>
      <c r="Q7522">
        <v>0</v>
      </c>
      <c r="R7522">
        <v>-1.5686433158075701</v>
      </c>
      <c r="S7522">
        <v>268.14086589248598</v>
      </c>
    </row>
    <row r="7523" spans="1:20" x14ac:dyDescent="0.25">
      <c r="A7523">
        <v>3216</v>
      </c>
      <c r="B7523">
        <v>1499</v>
      </c>
      <c r="C7523">
        <v>298.39996280588701</v>
      </c>
      <c r="D7523">
        <v>0.14613019115508899</v>
      </c>
      <c r="E7523">
        <v>0</v>
      </c>
      <c r="F7523">
        <v>0.437485688361956</v>
      </c>
      <c r="G7523">
        <v>544</v>
      </c>
      <c r="H7523">
        <v>4</v>
      </c>
      <c r="I7523">
        <v>248.276103298349</v>
      </c>
      <c r="J7523">
        <v>267.94937190996899</v>
      </c>
      <c r="K7523">
        <v>-23.187517750069599</v>
      </c>
      <c r="L7523">
        <v>-39.488300000000002</v>
      </c>
      <c r="M7523">
        <v>405.46063694962498</v>
      </c>
      <c r="N7523">
        <v>237.33905637373101</v>
      </c>
      <c r="O7523">
        <v>5.2603352021799203</v>
      </c>
      <c r="P7523">
        <v>2.56</v>
      </c>
      <c r="Q7523">
        <v>0</v>
      </c>
      <c r="R7523">
        <v>6.7242923175254798</v>
      </c>
      <c r="S7523">
        <v>275.330913562945</v>
      </c>
      <c r="T7523">
        <f>IF(AND(C7523&gt;=$V$3,B7523=$V$1,A7523&lt;=2004),1,0)</f>
        <v>0</v>
      </c>
    </row>
    <row r="7524" spans="1:20" hidden="1" x14ac:dyDescent="0.25">
      <c r="A7524">
        <v>3216</v>
      </c>
      <c r="B7524">
        <v>1513</v>
      </c>
      <c r="C7524">
        <v>298.28327669306799</v>
      </c>
      <c r="D7524">
        <v>0.15200585451815499</v>
      </c>
      <c r="E7524">
        <v>0</v>
      </c>
      <c r="F7524">
        <v>0.41501663162344399</v>
      </c>
      <c r="G7524">
        <v>544</v>
      </c>
      <c r="H7524">
        <v>4</v>
      </c>
      <c r="I7524">
        <v>247.79514140983699</v>
      </c>
      <c r="J7524">
        <v>265.66012629937399</v>
      </c>
      <c r="K7524">
        <v>-23.187517750069599</v>
      </c>
      <c r="L7524">
        <v>-37.064602000000001</v>
      </c>
      <c r="M7524">
        <v>404.72261014236398</v>
      </c>
      <c r="N7524">
        <v>237.87055105317401</v>
      </c>
      <c r="O7524">
        <v>4.5516339916653203</v>
      </c>
      <c r="P7524">
        <v>2.21</v>
      </c>
      <c r="Q7524">
        <v>0</v>
      </c>
      <c r="R7524">
        <v>6.1090498066571399</v>
      </c>
      <c r="S7524">
        <v>277.31981535313901</v>
      </c>
    </row>
    <row r="7525" spans="1:20" hidden="1" x14ac:dyDescent="0.25">
      <c r="A7525">
        <v>3216</v>
      </c>
      <c r="B7525">
        <v>3090</v>
      </c>
      <c r="C7525">
        <v>203.38210100026799</v>
      </c>
      <c r="D7525">
        <v>0.12337462293515</v>
      </c>
      <c r="E7525">
        <v>0</v>
      </c>
      <c r="F7525">
        <v>-0.37483717360122998</v>
      </c>
      <c r="G7525">
        <v>544</v>
      </c>
      <c r="H7525">
        <v>4</v>
      </c>
      <c r="I7525">
        <v>50.643227945114504</v>
      </c>
      <c r="J7525">
        <v>182.26038875860601</v>
      </c>
      <c r="K7525">
        <v>-23.187517750069599</v>
      </c>
      <c r="L7525">
        <v>47.642398999999997</v>
      </c>
      <c r="M7525">
        <v>87.152231232359199</v>
      </c>
      <c r="N7525">
        <v>50.156142041212597</v>
      </c>
      <c r="O7525">
        <v>0.313429987181225</v>
      </c>
      <c r="P7525">
        <v>-3.04</v>
      </c>
      <c r="Q7525">
        <v>0</v>
      </c>
      <c r="R7525">
        <v>-9.0516576145318393</v>
      </c>
      <c r="S7525">
        <v>234.54690745520401</v>
      </c>
    </row>
    <row r="7526" spans="1:20" hidden="1" x14ac:dyDescent="0.25">
      <c r="A7526">
        <v>3217</v>
      </c>
      <c r="B7526">
        <v>333</v>
      </c>
      <c r="C7526">
        <v>262.67534844409403</v>
      </c>
      <c r="D7526">
        <v>0.11256493408104599</v>
      </c>
      <c r="E7526">
        <v>0</v>
      </c>
      <c r="F7526">
        <v>9.2698125910238599E-2</v>
      </c>
      <c r="G7526">
        <v>545</v>
      </c>
      <c r="H7526">
        <v>4</v>
      </c>
      <c r="I7526">
        <v>135.61849598173299</v>
      </c>
      <c r="J7526">
        <v>246.583657793295</v>
      </c>
      <c r="K7526">
        <v>-23.187517750069599</v>
      </c>
      <c r="L7526">
        <v>22.605801</v>
      </c>
      <c r="M7526">
        <v>243.05330417278401</v>
      </c>
      <c r="N7526">
        <v>138.638636060073</v>
      </c>
      <c r="O7526">
        <v>0.27620522354487598</v>
      </c>
      <c r="P7526">
        <v>12.89</v>
      </c>
      <c r="Q7526">
        <v>0</v>
      </c>
      <c r="R7526">
        <v>-1.56766814533628</v>
      </c>
      <c r="S7526">
        <v>268.11528773376801</v>
      </c>
    </row>
    <row r="7527" spans="1:20" x14ac:dyDescent="0.25">
      <c r="A7527">
        <v>3217</v>
      </c>
      <c r="B7527">
        <v>1499</v>
      </c>
      <c r="C7527">
        <v>298.25792231519</v>
      </c>
      <c r="D7527">
        <v>0.14606803287829101</v>
      </c>
      <c r="E7527">
        <v>0</v>
      </c>
      <c r="F7527">
        <v>-0.33094890651785602</v>
      </c>
      <c r="G7527">
        <v>545</v>
      </c>
      <c r="H7527">
        <v>4</v>
      </c>
      <c r="I7527">
        <v>248.276103298349</v>
      </c>
      <c r="J7527">
        <v>267.80733141927101</v>
      </c>
      <c r="K7527">
        <v>-23.187517750069599</v>
      </c>
      <c r="L7527">
        <v>-39.488300000000002</v>
      </c>
      <c r="M7527">
        <v>404.62182513762298</v>
      </c>
      <c r="N7527">
        <v>236.83772820762999</v>
      </c>
      <c r="O7527">
        <v>5.2576490826593396</v>
      </c>
      <c r="P7527">
        <v>2.48</v>
      </c>
      <c r="Q7527">
        <v>0</v>
      </c>
      <c r="R7527">
        <v>6.6481409373883098</v>
      </c>
      <c r="S7527">
        <v>275.43938499204</v>
      </c>
      <c r="T7527">
        <f>IF(AND(C7527&gt;=$V$3,B7527=$V$1,A7527&lt;=2004),1,0)</f>
        <v>0</v>
      </c>
    </row>
    <row r="7528" spans="1:20" hidden="1" x14ac:dyDescent="0.25">
      <c r="A7528">
        <v>3217</v>
      </c>
      <c r="B7528">
        <v>1513</v>
      </c>
      <c r="C7528">
        <v>298.16016277375502</v>
      </c>
      <c r="D7528">
        <v>0.15194119695557101</v>
      </c>
      <c r="E7528">
        <v>0</v>
      </c>
      <c r="F7528">
        <v>-0.32197491316584098</v>
      </c>
      <c r="G7528">
        <v>545</v>
      </c>
      <c r="H7528">
        <v>4</v>
      </c>
      <c r="I7528">
        <v>247.79514140983699</v>
      </c>
      <c r="J7528">
        <v>265.53701238006101</v>
      </c>
      <c r="K7528">
        <v>-23.187517750069599</v>
      </c>
      <c r="L7528">
        <v>-37.064602000000001</v>
      </c>
      <c r="M7528">
        <v>403.98930412702202</v>
      </c>
      <c r="N7528">
        <v>237.429109585746</v>
      </c>
      <c r="O7528">
        <v>4.5540378260776002</v>
      </c>
      <c r="P7528">
        <v>2.17</v>
      </c>
      <c r="Q7528">
        <v>0</v>
      </c>
      <c r="R7528">
        <v>6.04134327581703</v>
      </c>
      <c r="S7528">
        <v>277.418386238587</v>
      </c>
    </row>
    <row r="7529" spans="1:20" hidden="1" x14ac:dyDescent="0.25">
      <c r="A7529">
        <v>3217</v>
      </c>
      <c r="B7529">
        <v>3090</v>
      </c>
      <c r="C7529">
        <v>203.479210405369</v>
      </c>
      <c r="D7529">
        <v>0.123322144019591</v>
      </c>
      <c r="E7529">
        <v>0</v>
      </c>
      <c r="F7529">
        <v>-9.3001505154086603E-3</v>
      </c>
      <c r="G7529">
        <v>545</v>
      </c>
      <c r="H7529">
        <v>4</v>
      </c>
      <c r="I7529">
        <v>50.643227945114504</v>
      </c>
      <c r="J7529">
        <v>182.35749816370699</v>
      </c>
      <c r="K7529">
        <v>-23.187517750069599</v>
      </c>
      <c r="L7529">
        <v>47.642398999999997</v>
      </c>
      <c r="M7529">
        <v>87.318278264982197</v>
      </c>
      <c r="N7529">
        <v>50.249603486576099</v>
      </c>
      <c r="O7529">
        <v>0.29576117868645802</v>
      </c>
      <c r="P7529">
        <v>-2.87</v>
      </c>
      <c r="Q7529">
        <v>0</v>
      </c>
      <c r="R7529">
        <v>-8.9812121608015794</v>
      </c>
      <c r="S7529">
        <v>234.400369509142</v>
      </c>
    </row>
    <row r="7530" spans="1:20" hidden="1" x14ac:dyDescent="0.25">
      <c r="A7530">
        <v>3218</v>
      </c>
      <c r="B7530">
        <v>333</v>
      </c>
      <c r="C7530">
        <v>262.653775598999</v>
      </c>
      <c r="D7530">
        <v>0.11251905063961599</v>
      </c>
      <c r="E7530">
        <v>0</v>
      </c>
      <c r="F7530">
        <v>-0.109585567056855</v>
      </c>
      <c r="G7530">
        <v>546</v>
      </c>
      <c r="H7530">
        <v>4</v>
      </c>
      <c r="I7530">
        <v>135.90199780283601</v>
      </c>
      <c r="J7530">
        <v>246.56208494820001</v>
      </c>
      <c r="K7530">
        <v>-23.012210565903001</v>
      </c>
      <c r="L7530">
        <v>22.605801</v>
      </c>
      <c r="M7530">
        <v>242.95817360159</v>
      </c>
      <c r="N7530">
        <v>138.57895894862901</v>
      </c>
      <c r="O7530">
        <v>0.274251571846654</v>
      </c>
      <c r="P7530">
        <v>12.78</v>
      </c>
      <c r="Q7530">
        <v>0</v>
      </c>
      <c r="R7530">
        <v>-1.5677058342427199</v>
      </c>
      <c r="S7530">
        <v>268.08970896011698</v>
      </c>
    </row>
    <row r="7531" spans="1:20" x14ac:dyDescent="0.25">
      <c r="A7531">
        <v>3218</v>
      </c>
      <c r="B7531">
        <v>1499</v>
      </c>
      <c r="C7531">
        <v>298.09931931672099</v>
      </c>
      <c r="D7531">
        <v>0.14600849298617299</v>
      </c>
      <c r="E7531">
        <v>0</v>
      </c>
      <c r="F7531">
        <v>0.43882743067709601</v>
      </c>
      <c r="G7531">
        <v>546</v>
      </c>
      <c r="H7531">
        <v>4</v>
      </c>
      <c r="I7531">
        <v>247.136764810849</v>
      </c>
      <c r="J7531">
        <v>267.648728420802</v>
      </c>
      <c r="K7531">
        <v>-23.012210565903001</v>
      </c>
      <c r="L7531">
        <v>-39.488300000000002</v>
      </c>
      <c r="M7531">
        <v>403.85196365418602</v>
      </c>
      <c r="N7531">
        <v>236.377231250807</v>
      </c>
      <c r="O7531">
        <v>5.2549543715572398</v>
      </c>
      <c r="P7531">
        <v>2.41</v>
      </c>
      <c r="Q7531">
        <v>0</v>
      </c>
      <c r="R7531">
        <v>6.5759473011556002</v>
      </c>
      <c r="S7531">
        <v>275.54667850584099</v>
      </c>
      <c r="T7531">
        <f>IF(AND(C7531&gt;=$V$3,B7531=$V$1,A7531&lt;=2004),1,0)</f>
        <v>0</v>
      </c>
    </row>
    <row r="7532" spans="1:20" hidden="1" x14ac:dyDescent="0.25">
      <c r="A7532">
        <v>3218</v>
      </c>
      <c r="B7532">
        <v>1513</v>
      </c>
      <c r="C7532">
        <v>298.02133519453099</v>
      </c>
      <c r="D7532">
        <v>0.15187926305876401</v>
      </c>
      <c r="E7532">
        <v>0</v>
      </c>
      <c r="F7532">
        <v>0.416337829691034</v>
      </c>
      <c r="G7532">
        <v>546</v>
      </c>
      <c r="H7532">
        <v>4</v>
      </c>
      <c r="I7532">
        <v>246.718357139787</v>
      </c>
      <c r="J7532">
        <v>265.39818480083699</v>
      </c>
      <c r="K7532">
        <v>-23.012210565903001</v>
      </c>
      <c r="L7532">
        <v>-37.064602000000001</v>
      </c>
      <c r="M7532">
        <v>403.32274416425702</v>
      </c>
      <c r="N7532">
        <v>237.02736850612601</v>
      </c>
      <c r="O7532">
        <v>4.5556346801070999</v>
      </c>
      <c r="P7532">
        <v>2.13</v>
      </c>
      <c r="Q7532">
        <v>0</v>
      </c>
      <c r="R7532">
        <v>5.9774571654614297</v>
      </c>
      <c r="S7532">
        <v>277.515914754785</v>
      </c>
    </row>
    <row r="7533" spans="1:20" hidden="1" x14ac:dyDescent="0.25">
      <c r="A7533">
        <v>3218</v>
      </c>
      <c r="B7533">
        <v>3090</v>
      </c>
      <c r="C7533">
        <v>203.590495927809</v>
      </c>
      <c r="D7533">
        <v>0.12327187575071701</v>
      </c>
      <c r="E7533">
        <v>0</v>
      </c>
      <c r="F7533">
        <v>-0.37559664840969798</v>
      </c>
      <c r="G7533">
        <v>546</v>
      </c>
      <c r="H7533">
        <v>4</v>
      </c>
      <c r="I7533">
        <v>51.202288308270802</v>
      </c>
      <c r="J7533">
        <v>182.46878368614699</v>
      </c>
      <c r="K7533">
        <v>-23.012210565903001</v>
      </c>
      <c r="L7533">
        <v>47.642398999999997</v>
      </c>
      <c r="M7533">
        <v>87.485166127589196</v>
      </c>
      <c r="N7533">
        <v>50.3436288434959</v>
      </c>
      <c r="O7533">
        <v>0.27755234385788502</v>
      </c>
      <c r="P7533">
        <v>-2.7</v>
      </c>
      <c r="Q7533">
        <v>0</v>
      </c>
      <c r="R7533">
        <v>-8.9109967864056596</v>
      </c>
      <c r="S7533">
        <v>234.25497720094901</v>
      </c>
    </row>
    <row r="7534" spans="1:20" hidden="1" x14ac:dyDescent="0.25">
      <c r="A7534">
        <v>3219</v>
      </c>
      <c r="B7534">
        <v>333</v>
      </c>
      <c r="C7534">
        <v>262.62857859506897</v>
      </c>
      <c r="D7534">
        <v>0.112474165228277</v>
      </c>
      <c r="E7534">
        <v>0</v>
      </c>
      <c r="F7534">
        <v>9.6021852917927503E-2</v>
      </c>
      <c r="G7534">
        <v>547</v>
      </c>
      <c r="H7534">
        <v>4</v>
      </c>
      <c r="I7534">
        <v>135.90199780283601</v>
      </c>
      <c r="J7534">
        <v>246.53688794427001</v>
      </c>
      <c r="K7534">
        <v>-23.012210565903001</v>
      </c>
      <c r="L7534">
        <v>22.605801</v>
      </c>
      <c r="M7534">
        <v>242.87836933478599</v>
      </c>
      <c r="N7534">
        <v>138.52814394895401</v>
      </c>
      <c r="O7534">
        <v>0.27039489806065298</v>
      </c>
      <c r="P7534">
        <v>12.66</v>
      </c>
      <c r="Q7534">
        <v>0</v>
      </c>
      <c r="R7534">
        <v>-1.5665513879821999</v>
      </c>
      <c r="S7534">
        <v>268.06414902247298</v>
      </c>
    </row>
    <row r="7535" spans="1:20" x14ac:dyDescent="0.25">
      <c r="A7535">
        <v>3219</v>
      </c>
      <c r="B7535">
        <v>1499</v>
      </c>
      <c r="C7535">
        <v>297.953907422052</v>
      </c>
      <c r="D7535">
        <v>0.14595024817136701</v>
      </c>
      <c r="E7535">
        <v>0</v>
      </c>
      <c r="F7535">
        <v>-0.34950144563586999</v>
      </c>
      <c r="G7535">
        <v>547</v>
      </c>
      <c r="H7535">
        <v>4</v>
      </c>
      <c r="I7535">
        <v>247.136764810849</v>
      </c>
      <c r="J7535">
        <v>267.50331652613301</v>
      </c>
      <c r="K7535">
        <v>-23.012210565903001</v>
      </c>
      <c r="L7535">
        <v>-39.488300000000002</v>
      </c>
      <c r="M7535">
        <v>402.99363192568399</v>
      </c>
      <c r="N7535">
        <v>235.86520364357199</v>
      </c>
      <c r="O7535">
        <v>5.2515244595930302</v>
      </c>
      <c r="P7535">
        <v>2.34</v>
      </c>
      <c r="Q7535">
        <v>0</v>
      </c>
      <c r="R7535">
        <v>6.4993200648222897</v>
      </c>
      <c r="S7535">
        <v>275.65272176548501</v>
      </c>
      <c r="T7535">
        <f>IF(AND(C7535&gt;=$V$3,B7535=$V$1,A7535&lt;=2004),1,0)</f>
        <v>0</v>
      </c>
    </row>
    <row r="7536" spans="1:20" hidden="1" x14ac:dyDescent="0.25">
      <c r="A7536">
        <v>3219</v>
      </c>
      <c r="B7536">
        <v>1513</v>
      </c>
      <c r="C7536">
        <v>297.895305326977</v>
      </c>
      <c r="D7536">
        <v>0.151818676312276</v>
      </c>
      <c r="E7536">
        <v>0</v>
      </c>
      <c r="F7536">
        <v>-0.33907908474754</v>
      </c>
      <c r="G7536">
        <v>547</v>
      </c>
      <c r="H7536">
        <v>4</v>
      </c>
      <c r="I7536">
        <v>246.718357139787</v>
      </c>
      <c r="J7536">
        <v>265.27215493328299</v>
      </c>
      <c r="K7536">
        <v>-23.012210565903001</v>
      </c>
      <c r="L7536">
        <v>-37.064602000000001</v>
      </c>
      <c r="M7536">
        <v>402.57209759076898</v>
      </c>
      <c r="N7536">
        <v>236.576460431832</v>
      </c>
      <c r="O7536">
        <v>4.5568611176855898</v>
      </c>
      <c r="P7536">
        <v>2.1</v>
      </c>
      <c r="Q7536">
        <v>0</v>
      </c>
      <c r="R7536">
        <v>5.9093430174866404</v>
      </c>
      <c r="S7536">
        <v>277.61233191683903</v>
      </c>
    </row>
    <row r="7537" spans="1:20" hidden="1" x14ac:dyDescent="0.25">
      <c r="A7537">
        <v>3219</v>
      </c>
      <c r="B7537">
        <v>3090</v>
      </c>
      <c r="C7537">
        <v>203.701162710646</v>
      </c>
      <c r="D7537">
        <v>0.123222700888166</v>
      </c>
      <c r="E7537">
        <v>0</v>
      </c>
      <c r="F7537">
        <v>1.6393573961481701E-2</v>
      </c>
      <c r="G7537">
        <v>547</v>
      </c>
      <c r="H7537">
        <v>4</v>
      </c>
      <c r="I7537">
        <v>51.202288308270802</v>
      </c>
      <c r="J7537">
        <v>182.57945046898399</v>
      </c>
      <c r="K7537">
        <v>-23.012210565903001</v>
      </c>
      <c r="L7537">
        <v>47.642398999999997</v>
      </c>
      <c r="M7537">
        <v>87.676710458791902</v>
      </c>
      <c r="N7537">
        <v>50.4518779986048</v>
      </c>
      <c r="O7537">
        <v>0.25842450175885701</v>
      </c>
      <c r="P7537">
        <v>-2.54</v>
      </c>
      <c r="Q7537">
        <v>0</v>
      </c>
      <c r="R7537">
        <v>-8.8370262306370098</v>
      </c>
      <c r="S7537">
        <v>234.11079180036501</v>
      </c>
    </row>
    <row r="7538" spans="1:20" hidden="1" x14ac:dyDescent="0.25">
      <c r="A7538">
        <v>3220</v>
      </c>
      <c r="B7538">
        <v>333</v>
      </c>
      <c r="C7538">
        <v>262.60777474080402</v>
      </c>
      <c r="D7538">
        <v>0.112429519219583</v>
      </c>
      <c r="E7538">
        <v>0</v>
      </c>
      <c r="F7538">
        <v>-0.11639623352798099</v>
      </c>
      <c r="G7538">
        <v>548</v>
      </c>
      <c r="H7538">
        <v>4</v>
      </c>
      <c r="I7538">
        <v>136.200033543432</v>
      </c>
      <c r="J7538">
        <v>246.51608409000499</v>
      </c>
      <c r="K7538">
        <v>-22.829893639473699</v>
      </c>
      <c r="L7538">
        <v>22.605801</v>
      </c>
      <c r="M7538">
        <v>242.78518313729199</v>
      </c>
      <c r="N7538">
        <v>138.46972710076099</v>
      </c>
      <c r="O7538">
        <v>0.26654041936874501</v>
      </c>
      <c r="P7538">
        <v>12.55</v>
      </c>
      <c r="Q7538">
        <v>0</v>
      </c>
      <c r="R7538">
        <v>-1.5664467961347801</v>
      </c>
      <c r="S7538">
        <v>268.038590791356</v>
      </c>
    </row>
    <row r="7539" spans="1:20" x14ac:dyDescent="0.25">
      <c r="A7539">
        <v>3220</v>
      </c>
      <c r="B7539">
        <v>1499</v>
      </c>
      <c r="C7539">
        <v>297.792208816948</v>
      </c>
      <c r="D7539">
        <v>0.14589231401346101</v>
      </c>
      <c r="E7539">
        <v>0</v>
      </c>
      <c r="F7539">
        <v>0.43152009955559001</v>
      </c>
      <c r="G7539">
        <v>548</v>
      </c>
      <c r="H7539">
        <v>4</v>
      </c>
      <c r="I7539">
        <v>245.967869656728</v>
      </c>
      <c r="J7539">
        <v>267.34161792102901</v>
      </c>
      <c r="K7539">
        <v>-22.829893639473699</v>
      </c>
      <c r="L7539">
        <v>-39.488300000000002</v>
      </c>
      <c r="M7539">
        <v>402.20789106259599</v>
      </c>
      <c r="N7539">
        <v>235.395750380648</v>
      </c>
      <c r="O7539">
        <v>5.2483387430241502</v>
      </c>
      <c r="P7539">
        <v>2.29</v>
      </c>
      <c r="Q7539">
        <v>0</v>
      </c>
      <c r="R7539">
        <v>6.4268546030814502</v>
      </c>
      <c r="S7539">
        <v>275.75758267471599</v>
      </c>
      <c r="T7539">
        <f>IF(AND(C7539&gt;=$V$3,B7539=$V$1,A7539&lt;=2004),1,0)</f>
        <v>0</v>
      </c>
    </row>
    <row r="7540" spans="1:20" hidden="1" x14ac:dyDescent="0.25">
      <c r="A7540">
        <v>3220</v>
      </c>
      <c r="B7540">
        <v>1513</v>
      </c>
      <c r="C7540">
        <v>297.75345869987302</v>
      </c>
      <c r="D7540">
        <v>0.15175841271370799</v>
      </c>
      <c r="E7540">
        <v>0</v>
      </c>
      <c r="F7540">
        <v>0.41906946738981199</v>
      </c>
      <c r="G7540">
        <v>548</v>
      </c>
      <c r="H7540">
        <v>4</v>
      </c>
      <c r="I7540">
        <v>245.61391416757499</v>
      </c>
      <c r="J7540">
        <v>265.13030830617902</v>
      </c>
      <c r="K7540">
        <v>-22.829893639473699</v>
      </c>
      <c r="L7540">
        <v>-37.064602000000001</v>
      </c>
      <c r="M7540">
        <v>401.89155660082503</v>
      </c>
      <c r="N7540">
        <v>236.166834941101</v>
      </c>
      <c r="O7540">
        <v>4.55756107990352</v>
      </c>
      <c r="P7540">
        <v>2.0699999999999998</v>
      </c>
      <c r="Q7540">
        <v>0</v>
      </c>
      <c r="R7540">
        <v>5.8452372457936397</v>
      </c>
      <c r="S7540">
        <v>277.70770312563599</v>
      </c>
    </row>
    <row r="7541" spans="1:20" hidden="1" x14ac:dyDescent="0.25">
      <c r="A7541">
        <v>3220</v>
      </c>
      <c r="B7541">
        <v>3090</v>
      </c>
      <c r="C7541">
        <v>203.825287904102</v>
      </c>
      <c r="D7541">
        <v>0.12317378830665</v>
      </c>
      <c r="E7541">
        <v>0</v>
      </c>
      <c r="F7541">
        <v>-0.35658096914716703</v>
      </c>
      <c r="G7541">
        <v>548</v>
      </c>
      <c r="H7541">
        <v>4</v>
      </c>
      <c r="I7541">
        <v>51.784887688862</v>
      </c>
      <c r="J7541">
        <v>182.70357566243999</v>
      </c>
      <c r="K7541">
        <v>-22.829893639473699</v>
      </c>
      <c r="L7541">
        <v>47.642398999999997</v>
      </c>
      <c r="M7541">
        <v>87.8675015600232</v>
      </c>
      <c r="N7541">
        <v>50.5596951634462</v>
      </c>
      <c r="O7541">
        <v>0.239092996439706</v>
      </c>
      <c r="P7541">
        <v>-2.39</v>
      </c>
      <c r="Q7541">
        <v>0</v>
      </c>
      <c r="R7541">
        <v>-8.7635817979803008</v>
      </c>
      <c r="S7541">
        <v>233.96780472314001</v>
      </c>
    </row>
    <row r="7542" spans="1:20" hidden="1" x14ac:dyDescent="0.25">
      <c r="A7542">
        <v>3221</v>
      </c>
      <c r="B7542">
        <v>333</v>
      </c>
      <c r="C7542">
        <v>262.58325577474</v>
      </c>
      <c r="D7542">
        <v>0.11238726590563999</v>
      </c>
      <c r="E7542">
        <v>0</v>
      </c>
      <c r="F7542">
        <v>9.8431643910483493E-2</v>
      </c>
      <c r="G7542">
        <v>549</v>
      </c>
      <c r="H7542">
        <v>4</v>
      </c>
      <c r="I7542">
        <v>136.200033543432</v>
      </c>
      <c r="J7542">
        <v>246.491565123941</v>
      </c>
      <c r="K7542">
        <v>-22.829893639473699</v>
      </c>
      <c r="L7542">
        <v>22.605801</v>
      </c>
      <c r="M7542">
        <v>242.708264357508</v>
      </c>
      <c r="N7542">
        <v>138.42087283914401</v>
      </c>
      <c r="O7542">
        <v>0.26141439470060102</v>
      </c>
      <c r="P7542">
        <v>12.43</v>
      </c>
      <c r="Q7542">
        <v>0</v>
      </c>
      <c r="R7542">
        <v>-1.56507665872475</v>
      </c>
      <c r="S7542">
        <v>268.01305491547498</v>
      </c>
    </row>
    <row r="7543" spans="1:20" x14ac:dyDescent="0.25">
      <c r="A7543">
        <v>3221</v>
      </c>
      <c r="B7543">
        <v>1499</v>
      </c>
      <c r="C7543">
        <v>297.64429242804403</v>
      </c>
      <c r="D7543">
        <v>0.14583748469649199</v>
      </c>
      <c r="E7543">
        <v>0</v>
      </c>
      <c r="F7543">
        <v>-0.36516308923512297</v>
      </c>
      <c r="G7543">
        <v>549</v>
      </c>
      <c r="H7543">
        <v>4</v>
      </c>
      <c r="I7543">
        <v>245.967869656728</v>
      </c>
      <c r="J7543">
        <v>267.19370153212498</v>
      </c>
      <c r="K7543">
        <v>-22.829893639473699</v>
      </c>
      <c r="L7543">
        <v>-39.488300000000002</v>
      </c>
      <c r="M7543">
        <v>401.33549395854999</v>
      </c>
      <c r="N7543">
        <v>234.87612988398999</v>
      </c>
      <c r="O7543">
        <v>5.2439069216624503</v>
      </c>
      <c r="P7543">
        <v>2.23</v>
      </c>
      <c r="Q7543">
        <v>0</v>
      </c>
      <c r="R7543">
        <v>6.3500362998720803</v>
      </c>
      <c r="S7543">
        <v>275.86119021233299</v>
      </c>
      <c r="T7543">
        <f>IF(AND(C7543&gt;=$V$3,B7543=$V$1,A7543&lt;=2004),1,0)</f>
        <v>0</v>
      </c>
    </row>
    <row r="7544" spans="1:20" hidden="1" x14ac:dyDescent="0.25">
      <c r="A7544">
        <v>3221</v>
      </c>
      <c r="B7544">
        <v>1513</v>
      </c>
      <c r="C7544">
        <v>297.624653384993</v>
      </c>
      <c r="D7544">
        <v>0.151701378796812</v>
      </c>
      <c r="E7544">
        <v>0</v>
      </c>
      <c r="F7544">
        <v>-0.34553333437422801</v>
      </c>
      <c r="G7544">
        <v>549</v>
      </c>
      <c r="H7544">
        <v>4</v>
      </c>
      <c r="I7544">
        <v>245.61391416757499</v>
      </c>
      <c r="J7544">
        <v>265.00150299129899</v>
      </c>
      <c r="K7544">
        <v>-22.829893639473699</v>
      </c>
      <c r="L7544">
        <v>-37.064602000000001</v>
      </c>
      <c r="M7544">
        <v>401.12664011119199</v>
      </c>
      <c r="N7544">
        <v>235.70817845431301</v>
      </c>
      <c r="O7544">
        <v>4.5584719232645003</v>
      </c>
      <c r="P7544">
        <v>2.04</v>
      </c>
      <c r="Q7544">
        <v>0</v>
      </c>
      <c r="R7544">
        <v>5.77687475762521</v>
      </c>
      <c r="S7544">
        <v>277.801958928359</v>
      </c>
    </row>
    <row r="7545" spans="1:20" hidden="1" x14ac:dyDescent="0.25">
      <c r="A7545">
        <v>3221</v>
      </c>
      <c r="B7545">
        <v>3090</v>
      </c>
      <c r="C7545">
        <v>203.94834364680901</v>
      </c>
      <c r="D7545">
        <v>0.123127497076526</v>
      </c>
      <c r="E7545">
        <v>0</v>
      </c>
      <c r="F7545">
        <v>2.8335181831901701E-2</v>
      </c>
      <c r="G7545">
        <v>549</v>
      </c>
      <c r="H7545">
        <v>4</v>
      </c>
      <c r="I7545">
        <v>51.784887688862</v>
      </c>
      <c r="J7545">
        <v>182.826631405147</v>
      </c>
      <c r="K7545">
        <v>-22.829893639473699</v>
      </c>
      <c r="L7545">
        <v>47.642398999999997</v>
      </c>
      <c r="M7545">
        <v>88.081865452778402</v>
      </c>
      <c r="N7545">
        <v>50.681172592418498</v>
      </c>
      <c r="O7545">
        <v>0.22062187737628999</v>
      </c>
      <c r="P7545">
        <v>-2.23</v>
      </c>
      <c r="Q7545">
        <v>0</v>
      </c>
      <c r="R7545">
        <v>-8.6866041989948002</v>
      </c>
      <c r="S7545">
        <v>233.82607361660601</v>
      </c>
    </row>
    <row r="7546" spans="1:20" hidden="1" x14ac:dyDescent="0.25">
      <c r="A7546">
        <v>3222</v>
      </c>
      <c r="B7546">
        <v>333</v>
      </c>
      <c r="C7546">
        <v>262.56339767739598</v>
      </c>
      <c r="D7546">
        <v>0.11234328823020701</v>
      </c>
      <c r="E7546">
        <v>0</v>
      </c>
      <c r="F7546">
        <v>-0.123489429065693</v>
      </c>
      <c r="G7546">
        <v>550</v>
      </c>
      <c r="H7546">
        <v>4</v>
      </c>
      <c r="I7546">
        <v>136.51216310278701</v>
      </c>
      <c r="J7546">
        <v>246.47170702659699</v>
      </c>
      <c r="K7546">
        <v>-22.640622506283801</v>
      </c>
      <c r="L7546">
        <v>22.605801</v>
      </c>
      <c r="M7546">
        <v>242.617633037573</v>
      </c>
      <c r="N7546">
        <v>138.36399689894799</v>
      </c>
      <c r="O7546">
        <v>0.25660647828391497</v>
      </c>
      <c r="P7546">
        <v>12.32</v>
      </c>
      <c r="Q7546">
        <v>0</v>
      </c>
      <c r="R7546">
        <v>-1.5647836011429299</v>
      </c>
      <c r="S7546">
        <v>267.98752382113798</v>
      </c>
    </row>
    <row r="7547" spans="1:20" x14ac:dyDescent="0.25">
      <c r="A7547">
        <v>3222</v>
      </c>
      <c r="B7547">
        <v>1499</v>
      </c>
      <c r="C7547">
        <v>297.47990004968699</v>
      </c>
      <c r="D7547">
        <v>0.14578041779023601</v>
      </c>
      <c r="E7547">
        <v>0</v>
      </c>
      <c r="F7547">
        <v>0.43653507467644198</v>
      </c>
      <c r="G7547">
        <v>550</v>
      </c>
      <c r="H7547">
        <v>4</v>
      </c>
      <c r="I7547">
        <v>244.77003621948501</v>
      </c>
      <c r="J7547">
        <v>267.029309153768</v>
      </c>
      <c r="K7547">
        <v>-22.640622506283801</v>
      </c>
      <c r="L7547">
        <v>-39.488300000000002</v>
      </c>
      <c r="M7547">
        <v>400.538698343671</v>
      </c>
      <c r="N7547">
        <v>234.40042110444901</v>
      </c>
      <c r="O7547">
        <v>5.2398779240179598</v>
      </c>
      <c r="P7547">
        <v>2.19</v>
      </c>
      <c r="Q7547">
        <v>0</v>
      </c>
      <c r="R7547">
        <v>6.27755101905157</v>
      </c>
      <c r="S7547">
        <v>275.96361507616598</v>
      </c>
      <c r="T7547">
        <f>IF(AND(C7547&gt;=$V$3,B7547=$V$1,A7547&lt;=2004),1,0)</f>
        <v>0</v>
      </c>
    </row>
    <row r="7548" spans="1:20" hidden="1" x14ac:dyDescent="0.25">
      <c r="A7548">
        <v>3222</v>
      </c>
      <c r="B7548">
        <v>1513</v>
      </c>
      <c r="C7548">
        <v>297.48036597895901</v>
      </c>
      <c r="D7548">
        <v>0.15164201732070801</v>
      </c>
      <c r="E7548">
        <v>0</v>
      </c>
      <c r="F7548">
        <v>0.41020231692658299</v>
      </c>
      <c r="G7548">
        <v>550</v>
      </c>
      <c r="H7548">
        <v>4</v>
      </c>
      <c r="I7548">
        <v>244.48235771127199</v>
      </c>
      <c r="J7548">
        <v>264.85721558526501</v>
      </c>
      <c r="K7548">
        <v>-22.640622506283801</v>
      </c>
      <c r="L7548">
        <v>-37.064602000000001</v>
      </c>
      <c r="M7548">
        <v>400.43299608848599</v>
      </c>
      <c r="N7548">
        <v>235.29106042453799</v>
      </c>
      <c r="O7548">
        <v>4.5600447955611996</v>
      </c>
      <c r="P7548">
        <v>2.0299999999999998</v>
      </c>
      <c r="Q7548">
        <v>0</v>
      </c>
      <c r="R7548">
        <v>5.7125920153303698</v>
      </c>
      <c r="S7548">
        <v>277.895165890361</v>
      </c>
    </row>
    <row r="7549" spans="1:20" hidden="1" x14ac:dyDescent="0.25">
      <c r="A7549">
        <v>3222</v>
      </c>
      <c r="B7549">
        <v>3090</v>
      </c>
      <c r="C7549">
        <v>204.08456995883401</v>
      </c>
      <c r="D7549">
        <v>0.123079316697196</v>
      </c>
      <c r="E7549">
        <v>0</v>
      </c>
      <c r="F7549">
        <v>-0.34895458921594302</v>
      </c>
      <c r="G7549">
        <v>550</v>
      </c>
      <c r="H7549">
        <v>4</v>
      </c>
      <c r="I7549">
        <v>52.390746832586302</v>
      </c>
      <c r="J7549">
        <v>182.962857717172</v>
      </c>
      <c r="K7549">
        <v>-22.640622506283801</v>
      </c>
      <c r="L7549">
        <v>47.642398999999997</v>
      </c>
      <c r="M7549">
        <v>88.294769340901993</v>
      </c>
      <c r="N7549">
        <v>50.801723932339101</v>
      </c>
      <c r="O7549">
        <v>0.20064140044585399</v>
      </c>
      <c r="P7549">
        <v>-2.09</v>
      </c>
      <c r="Q7549">
        <v>0</v>
      </c>
      <c r="R7549">
        <v>-8.6102967502750705</v>
      </c>
      <c r="S7549">
        <v>233.68558754655501</v>
      </c>
    </row>
    <row r="7550" spans="1:20" hidden="1" x14ac:dyDescent="0.25">
      <c r="A7550">
        <v>3223</v>
      </c>
      <c r="B7550">
        <v>333</v>
      </c>
      <c r="C7550">
        <v>262.54013200675303</v>
      </c>
      <c r="D7550">
        <v>0.112300466289129</v>
      </c>
      <c r="E7550">
        <v>0</v>
      </c>
      <c r="F7550">
        <v>9.0283428505488303E-2</v>
      </c>
      <c r="G7550">
        <v>551</v>
      </c>
      <c r="H7550">
        <v>4</v>
      </c>
      <c r="I7550">
        <v>136.51216310278701</v>
      </c>
      <c r="J7550">
        <v>246.448441355955</v>
      </c>
      <c r="K7550">
        <v>-22.640622506283801</v>
      </c>
      <c r="L7550">
        <v>22.605801</v>
      </c>
      <c r="M7550">
        <v>242.544248646818</v>
      </c>
      <c r="N7550">
        <v>138.317095365531</v>
      </c>
      <c r="O7550">
        <v>0.25147506187753998</v>
      </c>
      <c r="P7550">
        <v>12.21</v>
      </c>
      <c r="Q7550">
        <v>0</v>
      </c>
      <c r="R7550">
        <v>-1.5631487317058399</v>
      </c>
      <c r="S7550">
        <v>267.96201940141901</v>
      </c>
    </row>
    <row r="7551" spans="1:20" x14ac:dyDescent="0.25">
      <c r="A7551">
        <v>3223</v>
      </c>
      <c r="B7551">
        <v>1499</v>
      </c>
      <c r="C7551">
        <v>297.33021653756998</v>
      </c>
      <c r="D7551">
        <v>0.14572485060363</v>
      </c>
      <c r="E7551">
        <v>0</v>
      </c>
      <c r="F7551">
        <v>-0.38971488447999098</v>
      </c>
      <c r="G7551">
        <v>551</v>
      </c>
      <c r="H7551">
        <v>4</v>
      </c>
      <c r="I7551">
        <v>244.77003621948501</v>
      </c>
      <c r="J7551">
        <v>266.87962564165099</v>
      </c>
      <c r="K7551">
        <v>-22.640622506283801</v>
      </c>
      <c r="L7551">
        <v>-39.488300000000002</v>
      </c>
      <c r="M7551">
        <v>399.65454258930703</v>
      </c>
      <c r="N7551">
        <v>233.873871530082</v>
      </c>
      <c r="O7551">
        <v>5.2350940521357101</v>
      </c>
      <c r="P7551">
        <v>2.15</v>
      </c>
      <c r="Q7551">
        <v>0</v>
      </c>
      <c r="R7551">
        <v>6.2006584426854499</v>
      </c>
      <c r="S7551">
        <v>276.06478535654099</v>
      </c>
      <c r="T7551">
        <f>IF(AND(C7551&gt;=$V$3,B7551=$V$1,A7551&lt;=2004),1,0)</f>
        <v>0</v>
      </c>
    </row>
    <row r="7552" spans="1:20" hidden="1" x14ac:dyDescent="0.25">
      <c r="A7552">
        <v>3223</v>
      </c>
      <c r="B7552">
        <v>1513</v>
      </c>
      <c r="C7552">
        <v>297.35003747261197</v>
      </c>
      <c r="D7552">
        <v>0.151584215865606</v>
      </c>
      <c r="E7552">
        <v>0</v>
      </c>
      <c r="F7552">
        <v>-0.36984506202399903</v>
      </c>
      <c r="G7552">
        <v>551</v>
      </c>
      <c r="H7552">
        <v>4</v>
      </c>
      <c r="I7552">
        <v>244.48235771127199</v>
      </c>
      <c r="J7552">
        <v>264.726887078917</v>
      </c>
      <c r="K7552">
        <v>-22.640622506283801</v>
      </c>
      <c r="L7552">
        <v>-37.064602000000001</v>
      </c>
      <c r="M7552">
        <v>399.657046438311</v>
      </c>
      <c r="N7552">
        <v>234.825862667748</v>
      </c>
      <c r="O7552">
        <v>4.5606957837736104</v>
      </c>
      <c r="P7552">
        <v>2.02</v>
      </c>
      <c r="Q7552">
        <v>0</v>
      </c>
      <c r="R7552">
        <v>5.6441498349041002</v>
      </c>
      <c r="S7552">
        <v>277.98725614602603</v>
      </c>
    </row>
    <row r="7553" spans="1:20" hidden="1" x14ac:dyDescent="0.25">
      <c r="A7553">
        <v>3223</v>
      </c>
      <c r="B7553">
        <v>3090</v>
      </c>
      <c r="C7553">
        <v>204.21849464312299</v>
      </c>
      <c r="D7553">
        <v>0.123032402499378</v>
      </c>
      <c r="E7553">
        <v>0</v>
      </c>
      <c r="F7553">
        <v>6.0981753489769197E-2</v>
      </c>
      <c r="G7553">
        <v>551</v>
      </c>
      <c r="H7553">
        <v>4</v>
      </c>
      <c r="I7553">
        <v>52.390746832586302</v>
      </c>
      <c r="J7553">
        <v>183.09678240146101</v>
      </c>
      <c r="K7553">
        <v>-22.640622506283801</v>
      </c>
      <c r="L7553">
        <v>47.642398999999997</v>
      </c>
      <c r="M7553">
        <v>88.530910063364502</v>
      </c>
      <c r="N7553">
        <v>50.935685945124902</v>
      </c>
      <c r="O7553">
        <v>0.18158255830262399</v>
      </c>
      <c r="P7553">
        <v>-1.95</v>
      </c>
      <c r="Q7553">
        <v>0</v>
      </c>
      <c r="R7553">
        <v>-8.5305525486051597</v>
      </c>
      <c r="S7553">
        <v>233.546402587236</v>
      </c>
    </row>
    <row r="7554" spans="1:20" hidden="1" x14ac:dyDescent="0.25">
      <c r="A7554">
        <v>3224</v>
      </c>
      <c r="B7554">
        <v>333</v>
      </c>
      <c r="C7554">
        <v>262.52177057483902</v>
      </c>
      <c r="D7554">
        <v>0.112256929537983</v>
      </c>
      <c r="E7554">
        <v>0</v>
      </c>
      <c r="F7554">
        <v>-0.129937497618203</v>
      </c>
      <c r="G7554">
        <v>552</v>
      </c>
      <c r="H7554">
        <v>4</v>
      </c>
      <c r="I7554">
        <v>136.837935977819</v>
      </c>
      <c r="J7554">
        <v>246.43007992404</v>
      </c>
      <c r="K7554">
        <v>-22.444454820153801</v>
      </c>
      <c r="L7554">
        <v>22.605801</v>
      </c>
      <c r="M7554">
        <v>242.45829295507201</v>
      </c>
      <c r="N7554">
        <v>138.262942504368</v>
      </c>
      <c r="O7554">
        <v>0.24646645231047901</v>
      </c>
      <c r="P7554">
        <v>12.1</v>
      </c>
      <c r="Q7554">
        <v>0</v>
      </c>
      <c r="R7554">
        <v>-1.5625035590668199</v>
      </c>
      <c r="S7554">
        <v>267.93652550837197</v>
      </c>
    </row>
    <row r="7555" spans="1:20" x14ac:dyDescent="0.25">
      <c r="A7555">
        <v>3224</v>
      </c>
      <c r="B7555">
        <v>1499</v>
      </c>
      <c r="C7555">
        <v>297.16382902720898</v>
      </c>
      <c r="D7555">
        <v>0.14566835585551299</v>
      </c>
      <c r="E7555">
        <v>0</v>
      </c>
      <c r="F7555">
        <v>0.44257620364092298</v>
      </c>
      <c r="G7555">
        <v>552</v>
      </c>
      <c r="H7555">
        <v>4</v>
      </c>
      <c r="I7555">
        <v>243.543890609366</v>
      </c>
      <c r="J7555">
        <v>266.71323813129101</v>
      </c>
      <c r="K7555">
        <v>-22.444454820153801</v>
      </c>
      <c r="L7555">
        <v>-39.488300000000002</v>
      </c>
      <c r="M7555">
        <v>398.85076983273399</v>
      </c>
      <c r="N7555">
        <v>233.39424542901401</v>
      </c>
      <c r="O7555">
        <v>5.2307370910062296</v>
      </c>
      <c r="P7555">
        <v>2.12</v>
      </c>
      <c r="Q7555">
        <v>0</v>
      </c>
      <c r="R7555">
        <v>6.1283662840619098</v>
      </c>
      <c r="S7555">
        <v>276.164776114125</v>
      </c>
      <c r="T7555">
        <f>IF(AND(C7555&gt;=$V$3,B7555=$V$1,A7555&lt;=2004),1,0)</f>
        <v>0</v>
      </c>
    </row>
    <row r="7556" spans="1:20" hidden="1" x14ac:dyDescent="0.25">
      <c r="A7556">
        <v>3224</v>
      </c>
      <c r="B7556">
        <v>1513</v>
      </c>
      <c r="C7556">
        <v>297.20401355379403</v>
      </c>
      <c r="D7556">
        <v>0.15152544955321301</v>
      </c>
      <c r="E7556">
        <v>0</v>
      </c>
      <c r="F7556">
        <v>0.41585430925883199</v>
      </c>
      <c r="G7556">
        <v>552</v>
      </c>
      <c r="H7556">
        <v>4</v>
      </c>
      <c r="I7556">
        <v>243.32423977446601</v>
      </c>
      <c r="J7556">
        <v>264.58086316010002</v>
      </c>
      <c r="K7556">
        <v>-22.444454820153801</v>
      </c>
      <c r="L7556">
        <v>-37.064602000000001</v>
      </c>
      <c r="M7556">
        <v>398.957134881586</v>
      </c>
      <c r="N7556">
        <v>234.40522007464901</v>
      </c>
      <c r="O7556">
        <v>4.5614897815055002</v>
      </c>
      <c r="P7556">
        <v>2.02</v>
      </c>
      <c r="Q7556">
        <v>0</v>
      </c>
      <c r="R7556">
        <v>5.5800522094923801</v>
      </c>
      <c r="S7556">
        <v>278.07830058134903</v>
      </c>
    </row>
    <row r="7557" spans="1:20" hidden="1" x14ac:dyDescent="0.25">
      <c r="A7557">
        <v>3224</v>
      </c>
      <c r="B7557">
        <v>3090</v>
      </c>
      <c r="C7557">
        <v>204.36540377406999</v>
      </c>
      <c r="D7557">
        <v>0.122984705181037</v>
      </c>
      <c r="E7557">
        <v>0</v>
      </c>
      <c r="F7557">
        <v>-0.34402324868734802</v>
      </c>
      <c r="G7557">
        <v>552</v>
      </c>
      <c r="H7557">
        <v>4</v>
      </c>
      <c r="I7557">
        <v>53.019574679416301</v>
      </c>
      <c r="J7557">
        <v>183.24369153240801</v>
      </c>
      <c r="K7557">
        <v>-22.444454820153801</v>
      </c>
      <c r="L7557">
        <v>47.642398999999997</v>
      </c>
      <c r="M7557">
        <v>88.763522455355599</v>
      </c>
      <c r="N7557">
        <v>51.067575504261001</v>
      </c>
      <c r="O7557">
        <v>0.16236631388053399</v>
      </c>
      <c r="P7557">
        <v>-1.82</v>
      </c>
      <c r="Q7557">
        <v>0</v>
      </c>
      <c r="R7557">
        <v>-8.4518466000874302</v>
      </c>
      <c r="S7557">
        <v>233.40850179845299</v>
      </c>
    </row>
    <row r="7558" spans="1:20" hidden="1" x14ac:dyDescent="0.25">
      <c r="A7558">
        <v>3225</v>
      </c>
      <c r="B7558">
        <v>333</v>
      </c>
      <c r="C7558">
        <v>262.50866597143897</v>
      </c>
      <c r="D7558">
        <v>0.112210271789699</v>
      </c>
      <c r="E7558">
        <v>0</v>
      </c>
      <c r="F7558">
        <v>-0.13927933770859</v>
      </c>
      <c r="G7558">
        <v>553</v>
      </c>
      <c r="H7558">
        <v>4</v>
      </c>
      <c r="I7558">
        <v>137.17689188230099</v>
      </c>
      <c r="J7558">
        <v>246.41697532064001</v>
      </c>
      <c r="K7558">
        <v>-22.241450335661199</v>
      </c>
      <c r="L7558">
        <v>22.605801</v>
      </c>
      <c r="M7558">
        <v>242.390472246749</v>
      </c>
      <c r="N7558">
        <v>138.21876508106601</v>
      </c>
      <c r="O7558">
        <v>0.241718156968521</v>
      </c>
      <c r="P7558">
        <v>12</v>
      </c>
      <c r="Q7558">
        <v>0</v>
      </c>
      <c r="R7558">
        <v>-1.56044809478046</v>
      </c>
      <c r="S7558">
        <v>267.91106515239198</v>
      </c>
    </row>
    <row r="7559" spans="1:20" x14ac:dyDescent="0.25">
      <c r="A7559">
        <v>3225</v>
      </c>
      <c r="B7559">
        <v>1499</v>
      </c>
      <c r="C7559">
        <v>296.98194914657699</v>
      </c>
      <c r="D7559">
        <v>0.14560781119685801</v>
      </c>
      <c r="E7559">
        <v>0</v>
      </c>
      <c r="F7559">
        <v>0.41047381909941899</v>
      </c>
      <c r="G7559">
        <v>553</v>
      </c>
      <c r="H7559">
        <v>4</v>
      </c>
      <c r="I7559">
        <v>242.29006591859201</v>
      </c>
      <c r="J7559">
        <v>266.53135825065903</v>
      </c>
      <c r="K7559">
        <v>-22.241450335661199</v>
      </c>
      <c r="L7559">
        <v>-39.488300000000002</v>
      </c>
      <c r="M7559">
        <v>397.95872324725502</v>
      </c>
      <c r="N7559">
        <v>232.862338435646</v>
      </c>
      <c r="O7559">
        <v>5.2261800622949099</v>
      </c>
      <c r="P7559">
        <v>2.1</v>
      </c>
      <c r="Q7559">
        <v>0</v>
      </c>
      <c r="R7559">
        <v>6.0516002132412297</v>
      </c>
      <c r="S7559">
        <v>276.26351435232198</v>
      </c>
      <c r="T7559">
        <f>IF(AND(C7559&gt;=$V$3,B7559=$V$1,A7559&lt;=2004),1,0)</f>
        <v>0</v>
      </c>
    </row>
    <row r="7560" spans="1:20" hidden="1" x14ac:dyDescent="0.25">
      <c r="A7560">
        <v>3225</v>
      </c>
      <c r="B7560">
        <v>1513</v>
      </c>
      <c r="C7560">
        <v>297.04305899554498</v>
      </c>
      <c r="D7560">
        <v>0.15146247048980099</v>
      </c>
      <c r="E7560">
        <v>0</v>
      </c>
      <c r="F7560">
        <v>0.39559141024030903</v>
      </c>
      <c r="G7560">
        <v>553</v>
      </c>
      <c r="H7560">
        <v>4</v>
      </c>
      <c r="I7560">
        <v>242.140118538916</v>
      </c>
      <c r="J7560">
        <v>264.41990860185098</v>
      </c>
      <c r="K7560">
        <v>-22.241450335661199</v>
      </c>
      <c r="L7560">
        <v>-37.064602000000001</v>
      </c>
      <c r="M7560">
        <v>398.17402572220698</v>
      </c>
      <c r="N7560">
        <v>233.935055156365</v>
      </c>
      <c r="O7560">
        <v>4.5617142811491904</v>
      </c>
      <c r="P7560">
        <v>2.02</v>
      </c>
      <c r="Q7560">
        <v>0</v>
      </c>
      <c r="R7560">
        <v>5.5117327996407299</v>
      </c>
      <c r="S7560">
        <v>278.16823031346502</v>
      </c>
    </row>
    <row r="7561" spans="1:20" hidden="1" x14ac:dyDescent="0.25">
      <c r="A7561">
        <v>3225</v>
      </c>
      <c r="B7561">
        <v>3090</v>
      </c>
      <c r="C7561">
        <v>204.52536940258301</v>
      </c>
      <c r="D7561">
        <v>0.122933588609073</v>
      </c>
      <c r="E7561">
        <v>0</v>
      </c>
      <c r="F7561">
        <v>-0.34593222386710198</v>
      </c>
      <c r="G7561">
        <v>553</v>
      </c>
      <c r="H7561">
        <v>4</v>
      </c>
      <c r="I7561">
        <v>53.671068192611003</v>
      </c>
      <c r="J7561">
        <v>183.403657160921</v>
      </c>
      <c r="K7561">
        <v>-22.241450335661199</v>
      </c>
      <c r="L7561">
        <v>47.642398999999997</v>
      </c>
      <c r="M7561">
        <v>89.019214278449098</v>
      </c>
      <c r="N7561">
        <v>51.212592284587799</v>
      </c>
      <c r="O7561">
        <v>0.14350874846932801</v>
      </c>
      <c r="P7561">
        <v>-1.69</v>
      </c>
      <c r="Q7561">
        <v>0</v>
      </c>
      <c r="R7561">
        <v>-8.3697688140984106</v>
      </c>
      <c r="S7561">
        <v>233.27194019529</v>
      </c>
    </row>
    <row r="7562" spans="1:20" hidden="1" x14ac:dyDescent="0.25">
      <c r="A7562">
        <v>3226</v>
      </c>
      <c r="B7562">
        <v>333</v>
      </c>
      <c r="C7562">
        <v>262.49204178776699</v>
      </c>
      <c r="D7562">
        <v>0.112160986335025</v>
      </c>
      <c r="E7562">
        <v>0</v>
      </c>
      <c r="F7562">
        <v>9.32510435484976E-2</v>
      </c>
      <c r="G7562">
        <v>554</v>
      </c>
      <c r="H7562">
        <v>4</v>
      </c>
      <c r="I7562">
        <v>137.17689188230099</v>
      </c>
      <c r="J7562">
        <v>246.400351136968</v>
      </c>
      <c r="K7562">
        <v>-22.241450335661199</v>
      </c>
      <c r="L7562">
        <v>22.605801</v>
      </c>
      <c r="M7562">
        <v>242.34207712636999</v>
      </c>
      <c r="N7562">
        <v>138.18535597585</v>
      </c>
      <c r="O7562">
        <v>0.23704183384097099</v>
      </c>
      <c r="P7562">
        <v>11.9</v>
      </c>
      <c r="Q7562">
        <v>0</v>
      </c>
      <c r="R7562">
        <v>-1.5568873591960599</v>
      </c>
      <c r="S7562">
        <v>267.885662893568</v>
      </c>
    </row>
    <row r="7563" spans="1:20" x14ac:dyDescent="0.25">
      <c r="A7563">
        <v>3226</v>
      </c>
      <c r="B7563">
        <v>1499</v>
      </c>
      <c r="C7563">
        <v>296.81741880595098</v>
      </c>
      <c r="D7563">
        <v>0.14554385673828199</v>
      </c>
      <c r="E7563">
        <v>0</v>
      </c>
      <c r="F7563">
        <v>-0.45968013933218899</v>
      </c>
      <c r="G7563">
        <v>554</v>
      </c>
      <c r="H7563">
        <v>4</v>
      </c>
      <c r="I7563">
        <v>242.29006591859201</v>
      </c>
      <c r="J7563">
        <v>266.36682791003199</v>
      </c>
      <c r="K7563">
        <v>-22.241450335661199</v>
      </c>
      <c r="L7563">
        <v>-39.488300000000002</v>
      </c>
      <c r="M7563">
        <v>396.98533074180801</v>
      </c>
      <c r="N7563">
        <v>232.28231927808</v>
      </c>
      <c r="O7563">
        <v>5.2216170795346804</v>
      </c>
      <c r="P7563">
        <v>2.09</v>
      </c>
      <c r="Q7563">
        <v>0</v>
      </c>
      <c r="R7563">
        <v>5.9707304390292304</v>
      </c>
      <c r="S7563">
        <v>276.36093311488497</v>
      </c>
      <c r="T7563">
        <f>IF(AND(C7563&gt;=$V$3,B7563=$V$1,A7563&lt;=2004),1,0)</f>
        <v>0</v>
      </c>
    </row>
    <row r="7564" spans="1:20" hidden="1" x14ac:dyDescent="0.25">
      <c r="A7564">
        <v>3226</v>
      </c>
      <c r="B7564">
        <v>1513</v>
      </c>
      <c r="C7564">
        <v>296.89863834729499</v>
      </c>
      <c r="D7564">
        <v>0.151395944523816</v>
      </c>
      <c r="E7564">
        <v>0</v>
      </c>
      <c r="F7564">
        <v>-0.438070680716516</v>
      </c>
      <c r="G7564">
        <v>554</v>
      </c>
      <c r="H7564">
        <v>4</v>
      </c>
      <c r="I7564">
        <v>242.140118538916</v>
      </c>
      <c r="J7564">
        <v>264.27548795360099</v>
      </c>
      <c r="K7564">
        <v>-22.241450335661199</v>
      </c>
      <c r="L7564">
        <v>-37.064602000000001</v>
      </c>
      <c r="M7564">
        <v>397.31218161698803</v>
      </c>
      <c r="N7564">
        <v>233.41810552877001</v>
      </c>
      <c r="O7564">
        <v>4.5625895366059002</v>
      </c>
      <c r="P7564">
        <v>2.04</v>
      </c>
      <c r="Q7564">
        <v>0</v>
      </c>
      <c r="R7564">
        <v>5.4394318520048399</v>
      </c>
      <c r="S7564">
        <v>278.25698037938702</v>
      </c>
    </row>
    <row r="7565" spans="1:20" hidden="1" x14ac:dyDescent="0.25">
      <c r="A7565">
        <v>3226</v>
      </c>
      <c r="B7565">
        <v>3090</v>
      </c>
      <c r="C7565">
        <v>204.680982928806</v>
      </c>
      <c r="D7565">
        <v>0.122879593215312</v>
      </c>
      <c r="E7565">
        <v>0</v>
      </c>
      <c r="F7565">
        <v>0.115309153306178</v>
      </c>
      <c r="G7565">
        <v>554</v>
      </c>
      <c r="H7565">
        <v>4</v>
      </c>
      <c r="I7565">
        <v>53.671068192611003</v>
      </c>
      <c r="J7565">
        <v>183.55927068714399</v>
      </c>
      <c r="K7565">
        <v>-22.241450335661199</v>
      </c>
      <c r="L7565">
        <v>47.642398999999997</v>
      </c>
      <c r="M7565">
        <v>89.298258430473794</v>
      </c>
      <c r="N7565">
        <v>51.370912488697002</v>
      </c>
      <c r="O7565">
        <v>0.12437807599824401</v>
      </c>
      <c r="P7565">
        <v>-1.58</v>
      </c>
      <c r="Q7565">
        <v>0</v>
      </c>
      <c r="R7565">
        <v>-8.2843142811788297</v>
      </c>
      <c r="S7565">
        <v>233.13677287293399</v>
      </c>
    </row>
    <row r="7566" spans="1:20" hidden="1" x14ac:dyDescent="0.25">
      <c r="A7566">
        <v>3227</v>
      </c>
      <c r="B7566">
        <v>333</v>
      </c>
      <c r="C7566">
        <v>262.48083618325199</v>
      </c>
      <c r="D7566">
        <v>0.112101906989497</v>
      </c>
      <c r="E7566">
        <v>0</v>
      </c>
      <c r="F7566">
        <v>-0.143564906416844</v>
      </c>
      <c r="G7566">
        <v>555</v>
      </c>
      <c r="H7566">
        <v>4</v>
      </c>
      <c r="I7566">
        <v>137.52856137798599</v>
      </c>
      <c r="J7566">
        <v>246.389145532453</v>
      </c>
      <c r="K7566">
        <v>-22.031670889938599</v>
      </c>
      <c r="L7566">
        <v>22.605801</v>
      </c>
      <c r="M7566">
        <v>242.28069467251299</v>
      </c>
      <c r="N7566">
        <v>138.14338709039799</v>
      </c>
      <c r="O7566">
        <v>0.232939769944803</v>
      </c>
      <c r="P7566">
        <v>11.8</v>
      </c>
      <c r="Q7566">
        <v>0</v>
      </c>
      <c r="R7566">
        <v>-1.5543576545620901</v>
      </c>
      <c r="S7566">
        <v>267.86030190954199</v>
      </c>
    </row>
    <row r="7567" spans="1:20" x14ac:dyDescent="0.25">
      <c r="A7567">
        <v>3227</v>
      </c>
      <c r="B7567">
        <v>1499</v>
      </c>
      <c r="C7567">
        <v>296.636743180586</v>
      </c>
      <c r="D7567">
        <v>0.145467193398536</v>
      </c>
      <c r="E7567">
        <v>0</v>
      </c>
      <c r="F7567">
        <v>0.42777289540076202</v>
      </c>
      <c r="G7567">
        <v>555</v>
      </c>
      <c r="H7567">
        <v>4</v>
      </c>
      <c r="I7567">
        <v>241.00920149130701</v>
      </c>
      <c r="J7567">
        <v>266.186152284667</v>
      </c>
      <c r="K7567">
        <v>-22.031670889938599</v>
      </c>
      <c r="L7567">
        <v>-39.488300000000002</v>
      </c>
      <c r="M7567">
        <v>396.106329530523</v>
      </c>
      <c r="N7567">
        <v>231.755503470885</v>
      </c>
      <c r="O7567">
        <v>5.21673640597482</v>
      </c>
      <c r="P7567">
        <v>2.08</v>
      </c>
      <c r="Q7567">
        <v>0</v>
      </c>
      <c r="R7567">
        <v>5.8952407845538</v>
      </c>
      <c r="S7567">
        <v>276.45712018414002</v>
      </c>
      <c r="T7567">
        <f>IF(AND(C7567&gt;=$V$3,B7567=$V$1,A7567&lt;=2004),1,0)</f>
        <v>0</v>
      </c>
    </row>
    <row r="7568" spans="1:20" hidden="1" x14ac:dyDescent="0.25">
      <c r="A7568">
        <v>3227</v>
      </c>
      <c r="B7568">
        <v>1513</v>
      </c>
      <c r="C7568">
        <v>296.73907782212598</v>
      </c>
      <c r="D7568">
        <v>0.151316198672694</v>
      </c>
      <c r="E7568">
        <v>0</v>
      </c>
      <c r="F7568">
        <v>0.40113517629810402</v>
      </c>
      <c r="G7568">
        <v>555</v>
      </c>
      <c r="H7568">
        <v>4</v>
      </c>
      <c r="I7568">
        <v>240.93055776989499</v>
      </c>
      <c r="J7568">
        <v>264.11592742843197</v>
      </c>
      <c r="K7568">
        <v>-22.031670889938599</v>
      </c>
      <c r="L7568">
        <v>-37.064602000000001</v>
      </c>
      <c r="M7568">
        <v>396.54006124121003</v>
      </c>
      <c r="N7568">
        <v>232.95180537186101</v>
      </c>
      <c r="O7568">
        <v>4.5622122254302804</v>
      </c>
      <c r="P7568">
        <v>2.06</v>
      </c>
      <c r="Q7568">
        <v>0</v>
      </c>
      <c r="R7568">
        <v>5.37223568132754</v>
      </c>
      <c r="S7568">
        <v>278.344634068934</v>
      </c>
    </row>
    <row r="7569" spans="1:20" hidden="1" x14ac:dyDescent="0.25">
      <c r="A7569">
        <v>3227</v>
      </c>
      <c r="B7569">
        <v>3090</v>
      </c>
      <c r="C7569">
        <v>204.84913400542001</v>
      </c>
      <c r="D7569">
        <v>0.122814867982563</v>
      </c>
      <c r="E7569">
        <v>0</v>
      </c>
      <c r="F7569">
        <v>-0.33218266733923502</v>
      </c>
      <c r="G7569">
        <v>555</v>
      </c>
      <c r="H7569">
        <v>4</v>
      </c>
      <c r="I7569">
        <v>54.344912224378</v>
      </c>
      <c r="J7569">
        <v>183.727421763758</v>
      </c>
      <c r="K7569">
        <v>-22.031670889938599</v>
      </c>
      <c r="L7569">
        <v>47.642398999999997</v>
      </c>
      <c r="M7569">
        <v>89.570339770481397</v>
      </c>
      <c r="N7569">
        <v>51.524771506160199</v>
      </c>
      <c r="O7569">
        <v>0.10637143478466</v>
      </c>
      <c r="P7569">
        <v>-1.47</v>
      </c>
      <c r="Q7569">
        <v>0</v>
      </c>
      <c r="R7569">
        <v>-8.2005157664289694</v>
      </c>
      <c r="S7569">
        <v>233.002972811701</v>
      </c>
    </row>
    <row r="7570" spans="1:20" hidden="1" x14ac:dyDescent="0.25">
      <c r="A7570">
        <v>3228</v>
      </c>
      <c r="B7570">
        <v>333</v>
      </c>
      <c r="C7570">
        <v>262.46600319808698</v>
      </c>
      <c r="D7570">
        <v>0.112044112355208</v>
      </c>
      <c r="E7570">
        <v>0</v>
      </c>
      <c r="F7570">
        <v>9.6107203751691198E-2</v>
      </c>
      <c r="G7570">
        <v>556</v>
      </c>
      <c r="H7570">
        <v>4</v>
      </c>
      <c r="I7570">
        <v>137.52856137798599</v>
      </c>
      <c r="J7570">
        <v>246.37431254728901</v>
      </c>
      <c r="K7570">
        <v>-22.031670889938599</v>
      </c>
      <c r="L7570">
        <v>22.605801</v>
      </c>
      <c r="M7570">
        <v>242.23932613750301</v>
      </c>
      <c r="N7570">
        <v>138.11298191167</v>
      </c>
      <c r="O7570">
        <v>0.22994856996759</v>
      </c>
      <c r="P7570">
        <v>11.7</v>
      </c>
      <c r="Q7570">
        <v>0</v>
      </c>
      <c r="R7570">
        <v>-1.55027829450605</v>
      </c>
      <c r="S7570">
        <v>267.83500748457601</v>
      </c>
    </row>
    <row r="7571" spans="1:20" x14ac:dyDescent="0.25">
      <c r="A7571">
        <v>3228</v>
      </c>
      <c r="B7571">
        <v>1499</v>
      </c>
      <c r="C7571">
        <v>296.47317359297801</v>
      </c>
      <c r="D7571">
        <v>0.145392197143171</v>
      </c>
      <c r="E7571">
        <v>0</v>
      </c>
      <c r="F7571">
        <v>-0.45322848551932599</v>
      </c>
      <c r="G7571">
        <v>556</v>
      </c>
      <c r="H7571">
        <v>4</v>
      </c>
      <c r="I7571">
        <v>241.00920149130701</v>
      </c>
      <c r="J7571">
        <v>266.02258269705999</v>
      </c>
      <c r="K7571">
        <v>-22.031670889938599</v>
      </c>
      <c r="L7571">
        <v>-39.488300000000002</v>
      </c>
      <c r="M7571">
        <v>395.142754811283</v>
      </c>
      <c r="N7571">
        <v>231.17953017486099</v>
      </c>
      <c r="O7571">
        <v>5.2125759488722103</v>
      </c>
      <c r="P7571">
        <v>2.0699999999999998</v>
      </c>
      <c r="Q7571">
        <v>0</v>
      </c>
      <c r="R7571">
        <v>5.8154532651482702</v>
      </c>
      <c r="S7571">
        <v>276.55200543588899</v>
      </c>
      <c r="T7571">
        <f>IF(AND(C7571&gt;=$V$3,B7571=$V$1,A7571&lt;=2004),1,0)</f>
        <v>0</v>
      </c>
    </row>
    <row r="7572" spans="1:20" hidden="1" x14ac:dyDescent="0.25">
      <c r="A7572">
        <v>3228</v>
      </c>
      <c r="B7572">
        <v>1513</v>
      </c>
      <c r="C7572">
        <v>296.59574188871801</v>
      </c>
      <c r="D7572">
        <v>0.15123818693677299</v>
      </c>
      <c r="E7572">
        <v>0</v>
      </c>
      <c r="F7572">
        <v>-0.42987519996917301</v>
      </c>
      <c r="G7572">
        <v>556</v>
      </c>
      <c r="H7572">
        <v>4</v>
      </c>
      <c r="I7572">
        <v>240.93055776989499</v>
      </c>
      <c r="J7572">
        <v>263.97259149502401</v>
      </c>
      <c r="K7572">
        <v>-22.031670889938599</v>
      </c>
      <c r="L7572">
        <v>-37.064602000000001</v>
      </c>
      <c r="M7572">
        <v>395.68830721400099</v>
      </c>
      <c r="N7572">
        <v>232.43904652888401</v>
      </c>
      <c r="O7572">
        <v>4.5618489522124799</v>
      </c>
      <c r="P7572">
        <v>2.08</v>
      </c>
      <c r="Q7572">
        <v>0</v>
      </c>
      <c r="R7572">
        <v>5.3009923923714597</v>
      </c>
      <c r="S7572">
        <v>278.43112534910398</v>
      </c>
    </row>
    <row r="7573" spans="1:20" hidden="1" x14ac:dyDescent="0.25">
      <c r="A7573">
        <v>3228</v>
      </c>
      <c r="B7573">
        <v>3090</v>
      </c>
      <c r="C7573">
        <v>205.01264817913</v>
      </c>
      <c r="D7573">
        <v>0.12275155023382101</v>
      </c>
      <c r="E7573">
        <v>0</v>
      </c>
      <c r="F7573">
        <v>0.122854966350153</v>
      </c>
      <c r="G7573">
        <v>556</v>
      </c>
      <c r="H7573">
        <v>4</v>
      </c>
      <c r="I7573">
        <v>54.344912224378</v>
      </c>
      <c r="J7573">
        <v>183.89093593746799</v>
      </c>
      <c r="K7573">
        <v>-22.031670889938599</v>
      </c>
      <c r="L7573">
        <v>47.642398999999997</v>
      </c>
      <c r="M7573">
        <v>89.865040704340302</v>
      </c>
      <c r="N7573">
        <v>51.691682661665297</v>
      </c>
      <c r="O7573">
        <v>8.8323865046567293E-2</v>
      </c>
      <c r="P7573">
        <v>-1.36</v>
      </c>
      <c r="Q7573">
        <v>0</v>
      </c>
      <c r="R7573">
        <v>-8.1134981481707094</v>
      </c>
      <c r="S7573">
        <v>232.870592534661</v>
      </c>
    </row>
    <row r="7574" spans="1:20" hidden="1" x14ac:dyDescent="0.25">
      <c r="A7574">
        <v>3229</v>
      </c>
      <c r="B7574">
        <v>333</v>
      </c>
      <c r="C7574">
        <v>262.45682998048102</v>
      </c>
      <c r="D7574">
        <v>0.111981380715478</v>
      </c>
      <c r="E7574">
        <v>0</v>
      </c>
      <c r="F7574">
        <v>-0.14995517072241099</v>
      </c>
      <c r="G7574">
        <v>557</v>
      </c>
      <c r="H7574">
        <v>4</v>
      </c>
      <c r="I7574">
        <v>137.89246651695299</v>
      </c>
      <c r="J7574">
        <v>246.36513932968199</v>
      </c>
      <c r="K7574">
        <v>-21.815180383837401</v>
      </c>
      <c r="L7574">
        <v>22.605801</v>
      </c>
      <c r="M7574">
        <v>242.18457428866401</v>
      </c>
      <c r="N7574">
        <v>138.07436413193901</v>
      </c>
      <c r="O7574">
        <v>0.22797174825903599</v>
      </c>
      <c r="P7574">
        <v>11.6</v>
      </c>
      <c r="Q7574">
        <v>0</v>
      </c>
      <c r="R7574">
        <v>-1.5472634703807699</v>
      </c>
      <c r="S7574">
        <v>267.80976224964502</v>
      </c>
    </row>
    <row r="7575" spans="1:20" x14ac:dyDescent="0.25">
      <c r="A7575">
        <v>3229</v>
      </c>
      <c r="B7575">
        <v>1499</v>
      </c>
      <c r="C7575">
        <v>296.29344075399501</v>
      </c>
      <c r="D7575">
        <v>0.145310794464003</v>
      </c>
      <c r="E7575">
        <v>0</v>
      </c>
      <c r="F7575">
        <v>0.42824889706690999</v>
      </c>
      <c r="G7575">
        <v>557</v>
      </c>
      <c r="H7575">
        <v>4</v>
      </c>
      <c r="I7575">
        <v>239.70194221022101</v>
      </c>
      <c r="J7575">
        <v>265.84284985807699</v>
      </c>
      <c r="K7575">
        <v>-21.815180383837401</v>
      </c>
      <c r="L7575">
        <v>-39.488300000000002</v>
      </c>
      <c r="M7575">
        <v>394.27192678319199</v>
      </c>
      <c r="N7575">
        <v>230.656830681651</v>
      </c>
      <c r="O7575">
        <v>5.2096047581115297</v>
      </c>
      <c r="P7575">
        <v>2.08</v>
      </c>
      <c r="Q7575">
        <v>0</v>
      </c>
      <c r="R7575">
        <v>5.7409706031235599</v>
      </c>
      <c r="S7575">
        <v>276.64567542447401</v>
      </c>
      <c r="T7575">
        <f>IF(AND(C7575&gt;=$V$3,B7575=$V$1,A7575&lt;=2004),1,0)</f>
        <v>0</v>
      </c>
    </row>
    <row r="7576" spans="1:20" hidden="1" x14ac:dyDescent="0.25">
      <c r="A7576">
        <v>3229</v>
      </c>
      <c r="B7576">
        <v>1513</v>
      </c>
      <c r="C7576">
        <v>296.436836013159</v>
      </c>
      <c r="D7576">
        <v>0.151153511184903</v>
      </c>
      <c r="E7576">
        <v>0</v>
      </c>
      <c r="F7576">
        <v>0.41252984724078601</v>
      </c>
      <c r="G7576">
        <v>557</v>
      </c>
      <c r="H7576">
        <v>4</v>
      </c>
      <c r="I7576">
        <v>239.69612623589001</v>
      </c>
      <c r="J7576">
        <v>263.81368561946499</v>
      </c>
      <c r="K7576">
        <v>-21.815180383837401</v>
      </c>
      <c r="L7576">
        <v>-37.064602000000001</v>
      </c>
      <c r="M7576">
        <v>394.92433271679403</v>
      </c>
      <c r="N7576">
        <v>231.97684178711</v>
      </c>
      <c r="O7576">
        <v>4.56141241788466</v>
      </c>
      <c r="P7576">
        <v>2.11</v>
      </c>
      <c r="Q7576">
        <v>0</v>
      </c>
      <c r="R7576">
        <v>5.2347597665263699</v>
      </c>
      <c r="S7576">
        <v>278.51653597414901</v>
      </c>
    </row>
    <row r="7577" spans="1:20" hidden="1" x14ac:dyDescent="0.25">
      <c r="A7577">
        <v>3229</v>
      </c>
      <c r="B7577">
        <v>3090</v>
      </c>
      <c r="C7577">
        <v>205.18855437799999</v>
      </c>
      <c r="D7577">
        <v>0.122682823677256</v>
      </c>
      <c r="E7577">
        <v>0</v>
      </c>
      <c r="F7577">
        <v>-0.32832694745053598</v>
      </c>
      <c r="G7577">
        <v>557</v>
      </c>
      <c r="H7577">
        <v>4</v>
      </c>
      <c r="I7577">
        <v>55.040779420139799</v>
      </c>
      <c r="J7577">
        <v>184.06684213633699</v>
      </c>
      <c r="K7577">
        <v>-21.815180383837401</v>
      </c>
      <c r="L7577">
        <v>47.642398999999997</v>
      </c>
      <c r="M7577">
        <v>90.152311843149107</v>
      </c>
      <c r="N7577">
        <v>51.854078197064098</v>
      </c>
      <c r="O7577">
        <v>7.01357439942695E-2</v>
      </c>
      <c r="P7577">
        <v>-1.26</v>
      </c>
      <c r="Q7577">
        <v>0</v>
      </c>
      <c r="R7577">
        <v>-8.0282259728648899</v>
      </c>
      <c r="S7577">
        <v>232.73960356307001</v>
      </c>
    </row>
    <row r="7578" spans="1:20" hidden="1" x14ac:dyDescent="0.25">
      <c r="A7578">
        <v>3230</v>
      </c>
      <c r="B7578">
        <v>333</v>
      </c>
      <c r="C7578">
        <v>262.44428785665002</v>
      </c>
      <c r="D7578">
        <v>0.111904718414951</v>
      </c>
      <c r="E7578">
        <v>0</v>
      </c>
      <c r="F7578">
        <v>8.9258936366033603E-2</v>
      </c>
      <c r="G7578">
        <v>558</v>
      </c>
      <c r="H7578">
        <v>4</v>
      </c>
      <c r="I7578">
        <v>137.89246651695299</v>
      </c>
      <c r="J7578">
        <v>246.352597205851</v>
      </c>
      <c r="K7578">
        <v>-21.815180383837401</v>
      </c>
      <c r="L7578">
        <v>22.605801</v>
      </c>
      <c r="M7578">
        <v>242.150718546462</v>
      </c>
      <c r="N7578">
        <v>138.046015482645</v>
      </c>
      <c r="O7578">
        <v>0.22783742422730099</v>
      </c>
      <c r="P7578">
        <v>11.51</v>
      </c>
      <c r="Q7578">
        <v>0</v>
      </c>
      <c r="R7578">
        <v>-1.54263176513819</v>
      </c>
      <c r="S7578">
        <v>267.78459258586901</v>
      </c>
    </row>
    <row r="7579" spans="1:20" x14ac:dyDescent="0.25">
      <c r="A7579">
        <v>3230</v>
      </c>
      <c r="B7579">
        <v>1499</v>
      </c>
      <c r="C7579">
        <v>296.13127265384003</v>
      </c>
      <c r="D7579">
        <v>0.14521131489227501</v>
      </c>
      <c r="E7579">
        <v>0</v>
      </c>
      <c r="F7579">
        <v>-0.46538188500820199</v>
      </c>
      <c r="G7579">
        <v>558</v>
      </c>
      <c r="H7579">
        <v>4</v>
      </c>
      <c r="I7579">
        <v>239.70194221022101</v>
      </c>
      <c r="J7579">
        <v>265.680681757922</v>
      </c>
      <c r="K7579">
        <v>-21.815180383837401</v>
      </c>
      <c r="L7579">
        <v>-39.488300000000002</v>
      </c>
      <c r="M7579">
        <v>393.31670783021298</v>
      </c>
      <c r="N7579">
        <v>230.08188717914899</v>
      </c>
      <c r="O7579">
        <v>5.2059207530724096</v>
      </c>
      <c r="P7579">
        <v>2.09</v>
      </c>
      <c r="Q7579">
        <v>0</v>
      </c>
      <c r="R7579">
        <v>5.6621801635519597</v>
      </c>
      <c r="S7579">
        <v>276.73805986396098</v>
      </c>
      <c r="T7579">
        <f>IF(AND(C7579&gt;=$V$3,B7579=$V$1,A7579&lt;=2004),1,0)</f>
        <v>0</v>
      </c>
    </row>
    <row r="7580" spans="1:20" hidden="1" x14ac:dyDescent="0.25">
      <c r="A7580">
        <v>3230</v>
      </c>
      <c r="B7580">
        <v>1513</v>
      </c>
      <c r="C7580">
        <v>296.294640324819</v>
      </c>
      <c r="D7580">
        <v>0.15105003169727499</v>
      </c>
      <c r="E7580">
        <v>0</v>
      </c>
      <c r="F7580">
        <v>-0.44274119472644102</v>
      </c>
      <c r="G7580">
        <v>558</v>
      </c>
      <c r="H7580">
        <v>4</v>
      </c>
      <c r="I7580">
        <v>239.69612623589001</v>
      </c>
      <c r="J7580">
        <v>263.67148993112397</v>
      </c>
      <c r="K7580">
        <v>-21.815180383837401</v>
      </c>
      <c r="L7580">
        <v>-37.064602000000001</v>
      </c>
      <c r="M7580">
        <v>394.07866472627302</v>
      </c>
      <c r="N7580">
        <v>231.46372416354399</v>
      </c>
      <c r="O7580">
        <v>4.5611950328055002</v>
      </c>
      <c r="P7580">
        <v>2.15</v>
      </c>
      <c r="Q7580">
        <v>0</v>
      </c>
      <c r="R7580">
        <v>5.1643515536765596</v>
      </c>
      <c r="S7580">
        <v>278.60079781496302</v>
      </c>
    </row>
    <row r="7581" spans="1:20" hidden="1" x14ac:dyDescent="0.25">
      <c r="A7581">
        <v>3230</v>
      </c>
      <c r="B7581">
        <v>3090</v>
      </c>
      <c r="C7581">
        <v>205.35873417896499</v>
      </c>
      <c r="D7581">
        <v>0.12259883518347001</v>
      </c>
      <c r="E7581">
        <v>0</v>
      </c>
      <c r="F7581">
        <v>0.15172119563966599</v>
      </c>
      <c r="G7581">
        <v>558</v>
      </c>
      <c r="H7581">
        <v>4</v>
      </c>
      <c r="I7581">
        <v>55.040779420139799</v>
      </c>
      <c r="J7581">
        <v>184.23702193730301</v>
      </c>
      <c r="K7581">
        <v>-21.815180383837401</v>
      </c>
      <c r="L7581">
        <v>47.642398999999997</v>
      </c>
      <c r="M7581">
        <v>90.462122435454603</v>
      </c>
      <c r="N7581">
        <v>52.028783389201998</v>
      </c>
      <c r="O7581">
        <v>5.1962360029165197E-2</v>
      </c>
      <c r="P7581">
        <v>-1.17</v>
      </c>
      <c r="Q7581">
        <v>0</v>
      </c>
      <c r="R7581">
        <v>-7.9397835613579</v>
      </c>
      <c r="S7581">
        <v>232.61005762267601</v>
      </c>
    </row>
    <row r="7582" spans="1:20" hidden="1" x14ac:dyDescent="0.25">
      <c r="A7582">
        <v>3231</v>
      </c>
      <c r="B7582">
        <v>333</v>
      </c>
      <c r="C7582">
        <v>262.437940314993</v>
      </c>
      <c r="D7582">
        <v>0.11182547846410899</v>
      </c>
      <c r="E7582">
        <v>0</v>
      </c>
      <c r="F7582">
        <v>-0.16412504020645899</v>
      </c>
      <c r="G7582">
        <v>559</v>
      </c>
      <c r="H7582">
        <v>4</v>
      </c>
      <c r="I7582">
        <v>138.26812149440499</v>
      </c>
      <c r="J7582">
        <v>246.346249664194</v>
      </c>
      <c r="K7582">
        <v>-21.592044762462901</v>
      </c>
      <c r="L7582">
        <v>22.605801</v>
      </c>
      <c r="M7582">
        <v>242.10443487225299</v>
      </c>
      <c r="N7582">
        <v>138.01027659380901</v>
      </c>
      <c r="O7582">
        <v>0.22853316058168299</v>
      </c>
      <c r="P7582">
        <v>11.42</v>
      </c>
      <c r="Q7582">
        <v>0</v>
      </c>
      <c r="R7582">
        <v>-1.53899270466504</v>
      </c>
      <c r="S7582">
        <v>267.75948229720098</v>
      </c>
    </row>
    <row r="7583" spans="1:20" x14ac:dyDescent="0.25">
      <c r="A7583">
        <v>3231</v>
      </c>
      <c r="B7583">
        <v>1499</v>
      </c>
      <c r="C7583">
        <v>295.95197594486598</v>
      </c>
      <c r="D7583">
        <v>0.14510849047506699</v>
      </c>
      <c r="E7583">
        <v>0</v>
      </c>
      <c r="F7583">
        <v>0.45382620148811098</v>
      </c>
      <c r="G7583">
        <v>559</v>
      </c>
      <c r="H7583">
        <v>4</v>
      </c>
      <c r="I7583">
        <v>238.36893780177999</v>
      </c>
      <c r="J7583">
        <v>265.50138504894801</v>
      </c>
      <c r="K7583">
        <v>-21.592044762462901</v>
      </c>
      <c r="L7583">
        <v>-39.488300000000002</v>
      </c>
      <c r="M7583">
        <v>392.45632999605601</v>
      </c>
      <c r="N7583">
        <v>229.56194970733199</v>
      </c>
      <c r="O7583">
        <v>5.2030802522996202</v>
      </c>
      <c r="P7583">
        <v>2.1</v>
      </c>
      <c r="Q7583">
        <v>0</v>
      </c>
      <c r="R7583">
        <v>5.5888220835681004</v>
      </c>
      <c r="S7583">
        <v>276.82924738902602</v>
      </c>
      <c r="T7583">
        <f>IF(AND(C7583&gt;=$V$3,B7583=$V$1,A7583&lt;=2004),1,0)</f>
        <v>0</v>
      </c>
    </row>
    <row r="7584" spans="1:20" hidden="1" x14ac:dyDescent="0.25">
      <c r="A7584">
        <v>3231</v>
      </c>
      <c r="B7584">
        <v>1513</v>
      </c>
      <c r="C7584">
        <v>296.13672085347599</v>
      </c>
      <c r="D7584">
        <v>0.150943072873234</v>
      </c>
      <c r="E7584">
        <v>0</v>
      </c>
      <c r="F7584">
        <v>0.416605847137967</v>
      </c>
      <c r="G7584">
        <v>559</v>
      </c>
      <c r="H7584">
        <v>4</v>
      </c>
      <c r="I7584">
        <v>238.437397144107</v>
      </c>
      <c r="J7584">
        <v>263.51357045978199</v>
      </c>
      <c r="K7584">
        <v>-21.592044762462901</v>
      </c>
      <c r="L7584">
        <v>-37.064602000000001</v>
      </c>
      <c r="M7584">
        <v>393.32307738211603</v>
      </c>
      <c r="N7584">
        <v>231.00302507073999</v>
      </c>
      <c r="O7584">
        <v>4.5604803655558399</v>
      </c>
      <c r="P7584">
        <v>2.2000000000000002</v>
      </c>
      <c r="Q7584">
        <v>0</v>
      </c>
      <c r="R7584">
        <v>5.0990900184350103</v>
      </c>
      <c r="S7584">
        <v>278.68399484501901</v>
      </c>
    </row>
    <row r="7585" spans="1:20" hidden="1" x14ac:dyDescent="0.25">
      <c r="A7585">
        <v>3231</v>
      </c>
      <c r="B7585">
        <v>3090</v>
      </c>
      <c r="C7585">
        <v>205.54083017592399</v>
      </c>
      <c r="D7585">
        <v>0.12251202270754601</v>
      </c>
      <c r="E7585">
        <v>0</v>
      </c>
      <c r="F7585">
        <v>-0.31571979154487501</v>
      </c>
      <c r="G7585">
        <v>559</v>
      </c>
      <c r="H7585">
        <v>4</v>
      </c>
      <c r="I7585">
        <v>55.758330163034501</v>
      </c>
      <c r="J7585">
        <v>184.419117934262</v>
      </c>
      <c r="K7585">
        <v>-21.592044762462901</v>
      </c>
      <c r="L7585">
        <v>47.642398999999997</v>
      </c>
      <c r="M7585">
        <v>90.762606815376202</v>
      </c>
      <c r="N7585">
        <v>52.197981656205499</v>
      </c>
      <c r="O7585">
        <v>3.44518830953418E-2</v>
      </c>
      <c r="P7585">
        <v>-1.0900000000000001</v>
      </c>
      <c r="Q7585">
        <v>0</v>
      </c>
      <c r="R7585">
        <v>-7.8534072677301197</v>
      </c>
      <c r="S7585">
        <v>232.48192100258601</v>
      </c>
    </row>
    <row r="7586" spans="1:20" hidden="1" x14ac:dyDescent="0.25">
      <c r="A7586">
        <v>3232</v>
      </c>
      <c r="B7586">
        <v>333</v>
      </c>
      <c r="C7586">
        <v>262.42810280029801</v>
      </c>
      <c r="D7586">
        <v>0.111748458155598</v>
      </c>
      <c r="E7586">
        <v>0</v>
      </c>
      <c r="F7586">
        <v>9.24665905193367E-2</v>
      </c>
      <c r="G7586">
        <v>560</v>
      </c>
      <c r="H7586">
        <v>4</v>
      </c>
      <c r="I7586">
        <v>138.26812149440499</v>
      </c>
      <c r="J7586">
        <v>246.33641214949901</v>
      </c>
      <c r="K7586">
        <v>-21.592044762462901</v>
      </c>
      <c r="L7586">
        <v>22.605801</v>
      </c>
      <c r="M7586">
        <v>242.081013333974</v>
      </c>
      <c r="N7586">
        <v>137.987830757029</v>
      </c>
      <c r="O7586">
        <v>0.23049800022154299</v>
      </c>
      <c r="P7586">
        <v>11.33</v>
      </c>
      <c r="Q7586">
        <v>0</v>
      </c>
      <c r="R7586">
        <v>-1.5335855730061501</v>
      </c>
      <c r="S7586">
        <v>267.73446023158698</v>
      </c>
    </row>
    <row r="7587" spans="1:20" x14ac:dyDescent="0.25">
      <c r="A7587">
        <v>3232</v>
      </c>
      <c r="B7587">
        <v>1499</v>
      </c>
      <c r="C7587">
        <v>295.79056226116103</v>
      </c>
      <c r="D7587">
        <v>0.14500854634017599</v>
      </c>
      <c r="E7587">
        <v>0</v>
      </c>
      <c r="F7587">
        <v>-0.47381492459931701</v>
      </c>
      <c r="G7587">
        <v>560</v>
      </c>
      <c r="H7587">
        <v>4</v>
      </c>
      <c r="I7587">
        <v>238.36893780177999</v>
      </c>
      <c r="J7587">
        <v>265.33997136524198</v>
      </c>
      <c r="K7587">
        <v>-21.592044762462901</v>
      </c>
      <c r="L7587">
        <v>-39.488300000000002</v>
      </c>
      <c r="M7587">
        <v>391.506720758901</v>
      </c>
      <c r="N7587">
        <v>228.990351771116</v>
      </c>
      <c r="O7587">
        <v>5.2009345296177996</v>
      </c>
      <c r="P7587">
        <v>2.12</v>
      </c>
      <c r="Q7587">
        <v>0</v>
      </c>
      <c r="R7587">
        <v>5.5108727372255002</v>
      </c>
      <c r="S7587">
        <v>276.91916308831702</v>
      </c>
      <c r="T7587">
        <f>IF(AND(C7587&gt;=$V$3,B7587=$V$1,A7587&lt;=2004),1,0)</f>
        <v>0</v>
      </c>
    </row>
    <row r="7588" spans="1:20" hidden="1" x14ac:dyDescent="0.25">
      <c r="A7588">
        <v>3232</v>
      </c>
      <c r="B7588">
        <v>1513</v>
      </c>
      <c r="C7588">
        <v>295.99529208796599</v>
      </c>
      <c r="D7588">
        <v>0.15083911014309401</v>
      </c>
      <c r="E7588">
        <v>0</v>
      </c>
      <c r="F7588">
        <v>-0.43692594355784298</v>
      </c>
      <c r="G7588">
        <v>560</v>
      </c>
      <c r="H7588">
        <v>4</v>
      </c>
      <c r="I7588">
        <v>238.437397144107</v>
      </c>
      <c r="J7588">
        <v>263.37214169427199</v>
      </c>
      <c r="K7588">
        <v>-21.592044762462901</v>
      </c>
      <c r="L7588">
        <v>-37.064602000000001</v>
      </c>
      <c r="M7588">
        <v>392.485212314671</v>
      </c>
      <c r="N7588">
        <v>230.49453678296101</v>
      </c>
      <c r="O7588">
        <v>4.5585435065628799</v>
      </c>
      <c r="P7588">
        <v>2.2400000000000002</v>
      </c>
      <c r="Q7588">
        <v>0</v>
      </c>
      <c r="R7588">
        <v>5.0296039955501604</v>
      </c>
      <c r="S7588">
        <v>278.76605813734699</v>
      </c>
    </row>
    <row r="7589" spans="1:20" hidden="1" x14ac:dyDescent="0.25">
      <c r="A7589">
        <v>3232</v>
      </c>
      <c r="B7589">
        <v>3090</v>
      </c>
      <c r="C7589">
        <v>205.71702473895701</v>
      </c>
      <c r="D7589">
        <v>0.12242764199292901</v>
      </c>
      <c r="E7589">
        <v>0</v>
      </c>
      <c r="F7589">
        <v>0.15635877604495299</v>
      </c>
      <c r="G7589">
        <v>560</v>
      </c>
      <c r="H7589">
        <v>4</v>
      </c>
      <c r="I7589">
        <v>55.758330163034501</v>
      </c>
      <c r="J7589">
        <v>184.595312497295</v>
      </c>
      <c r="K7589">
        <v>-21.592044762462901</v>
      </c>
      <c r="L7589">
        <v>47.642398999999997</v>
      </c>
      <c r="M7589">
        <v>91.084959860298298</v>
      </c>
      <c r="N7589">
        <v>52.379832102593497</v>
      </c>
      <c r="O7589">
        <v>1.7999917253442001E-2</v>
      </c>
      <c r="P7589">
        <v>-1</v>
      </c>
      <c r="Q7589">
        <v>0</v>
      </c>
      <c r="R7589">
        <v>-7.76400305606108</v>
      </c>
      <c r="S7589">
        <v>232.355243106476</v>
      </c>
    </row>
    <row r="7590" spans="1:20" hidden="1" x14ac:dyDescent="0.25">
      <c r="A7590">
        <v>3233</v>
      </c>
      <c r="B7590">
        <v>333</v>
      </c>
      <c r="C7590">
        <v>262.42463916659301</v>
      </c>
      <c r="D7590">
        <v>0.111667864275747</v>
      </c>
      <c r="E7590">
        <v>0</v>
      </c>
      <c r="F7590">
        <v>-0.16887553947817199</v>
      </c>
      <c r="G7590">
        <v>561</v>
      </c>
      <c r="H7590">
        <v>4</v>
      </c>
      <c r="I7590">
        <v>138.65503331110301</v>
      </c>
      <c r="J7590">
        <v>246.33294851579399</v>
      </c>
      <c r="K7590">
        <v>-21.362331995086901</v>
      </c>
      <c r="L7590">
        <v>22.605801</v>
      </c>
      <c r="M7590">
        <v>242.044717642553</v>
      </c>
      <c r="N7590">
        <v>137.95762262653901</v>
      </c>
      <c r="O7590">
        <v>0.233751050298313</v>
      </c>
      <c r="P7590">
        <v>11.24</v>
      </c>
      <c r="Q7590">
        <v>0</v>
      </c>
      <c r="R7590">
        <v>-1.5292096217689699</v>
      </c>
      <c r="S7590">
        <v>267.70950956423201</v>
      </c>
    </row>
    <row r="7591" spans="1:20" x14ac:dyDescent="0.25">
      <c r="A7591">
        <v>3233</v>
      </c>
      <c r="B7591">
        <v>1499</v>
      </c>
      <c r="C7591">
        <v>295.611648140954</v>
      </c>
      <c r="D7591">
        <v>0.14490396501928701</v>
      </c>
      <c r="E7591">
        <v>0</v>
      </c>
      <c r="F7591">
        <v>0.46367782628945498</v>
      </c>
      <c r="G7591">
        <v>561</v>
      </c>
      <c r="H7591">
        <v>4</v>
      </c>
      <c r="I7591">
        <v>237.01084216149101</v>
      </c>
      <c r="J7591">
        <v>265.16105724503598</v>
      </c>
      <c r="K7591">
        <v>-21.362331995086901</v>
      </c>
      <c r="L7591">
        <v>-39.488300000000002</v>
      </c>
      <c r="M7591">
        <v>390.65330039352398</v>
      </c>
      <c r="N7591">
        <v>228.47433372214601</v>
      </c>
      <c r="O7591">
        <v>5.1986754344544499</v>
      </c>
      <c r="P7591">
        <v>2.14</v>
      </c>
      <c r="Q7591">
        <v>0</v>
      </c>
      <c r="R7591">
        <v>5.4384435208208499</v>
      </c>
      <c r="S7591">
        <v>277.00789702857401</v>
      </c>
      <c r="T7591">
        <f>IF(AND(C7591&gt;=$V$3,B7591=$V$1,A7591&lt;=2004),1,0)</f>
        <v>0</v>
      </c>
    </row>
    <row r="7592" spans="1:20" hidden="1" x14ac:dyDescent="0.25">
      <c r="A7592">
        <v>3233</v>
      </c>
      <c r="B7592">
        <v>1513</v>
      </c>
      <c r="C7592">
        <v>295.837398697342</v>
      </c>
      <c r="D7592">
        <v>0.15073032377305901</v>
      </c>
      <c r="E7592">
        <v>0</v>
      </c>
      <c r="F7592">
        <v>0.43623463141595198</v>
      </c>
      <c r="G7592">
        <v>561</v>
      </c>
      <c r="H7592">
        <v>4</v>
      </c>
      <c r="I7592">
        <v>237.15494759314799</v>
      </c>
      <c r="J7592">
        <v>263.21424830364799</v>
      </c>
      <c r="K7592">
        <v>-21.362331995086901</v>
      </c>
      <c r="L7592">
        <v>-37.064602000000001</v>
      </c>
      <c r="M7592">
        <v>391.73597801707803</v>
      </c>
      <c r="N7592">
        <v>230.03739755095401</v>
      </c>
      <c r="O7592">
        <v>4.5574143948132297</v>
      </c>
      <c r="P7592">
        <v>2.29</v>
      </c>
      <c r="Q7592">
        <v>0</v>
      </c>
      <c r="R7592">
        <v>4.9651970629865696</v>
      </c>
      <c r="S7592">
        <v>278.84707056266001</v>
      </c>
    </row>
    <row r="7593" spans="1:20" hidden="1" x14ac:dyDescent="0.25">
      <c r="A7593">
        <v>3233</v>
      </c>
      <c r="B7593">
        <v>3090</v>
      </c>
      <c r="C7593">
        <v>205.905072187564</v>
      </c>
      <c r="D7593">
        <v>0.12233934620046701</v>
      </c>
      <c r="E7593">
        <v>0</v>
      </c>
      <c r="F7593">
        <v>-0.314042355377809</v>
      </c>
      <c r="G7593">
        <v>561</v>
      </c>
      <c r="H7593">
        <v>4</v>
      </c>
      <c r="I7593">
        <v>56.497212559956701</v>
      </c>
      <c r="J7593">
        <v>184.78335994590199</v>
      </c>
      <c r="K7593">
        <v>-21.362331995086901</v>
      </c>
      <c r="L7593">
        <v>47.642398999999997</v>
      </c>
      <c r="M7593">
        <v>91.397682591846205</v>
      </c>
      <c r="N7593">
        <v>52.555953512287701</v>
      </c>
      <c r="O7593">
        <v>1.03515022105668E-3</v>
      </c>
      <c r="P7593">
        <v>-0.93</v>
      </c>
      <c r="Q7593">
        <v>0</v>
      </c>
      <c r="R7593">
        <v>-7.6767199273447897</v>
      </c>
      <c r="S7593">
        <v>232.229989326641</v>
      </c>
    </row>
    <row r="7594" spans="1:20" hidden="1" x14ac:dyDescent="0.25">
      <c r="A7594" t="s">
        <v>121</v>
      </c>
      <c r="B7594">
        <v>333</v>
      </c>
      <c r="C7594">
        <v>262.41794509206102</v>
      </c>
      <c r="D7594">
        <v>0.11158522295776099</v>
      </c>
      <c r="E7594">
        <v>0</v>
      </c>
      <c r="F7594">
        <v>8.5590299625956295E-2</v>
      </c>
      <c r="G7594">
        <v>562</v>
      </c>
      <c r="H7594">
        <v>4</v>
      </c>
      <c r="I7594">
        <v>138.65503331110301</v>
      </c>
      <c r="J7594">
        <v>246.32625444126199</v>
      </c>
      <c r="K7594">
        <v>-21.362331995086901</v>
      </c>
      <c r="L7594">
        <v>22.605801</v>
      </c>
      <c r="M7594">
        <v>242.03193947381499</v>
      </c>
      <c r="N7594">
        <v>137.94057427971401</v>
      </c>
      <c r="O7594">
        <v>0.23862315742593501</v>
      </c>
      <c r="P7594">
        <v>11.16</v>
      </c>
      <c r="Q7594">
        <v>0</v>
      </c>
      <c r="R7594">
        <v>-1.5230173931022899</v>
      </c>
      <c r="S7594">
        <v>267.68465992961598</v>
      </c>
    </row>
    <row r="7595" spans="1:20" x14ac:dyDescent="0.25">
      <c r="A7595">
        <v>3234</v>
      </c>
      <c r="B7595">
        <v>1499</v>
      </c>
      <c r="C7595">
        <v>295.45048069269302</v>
      </c>
      <c r="D7595">
        <v>0.14479672687402301</v>
      </c>
      <c r="E7595">
        <v>0</v>
      </c>
      <c r="F7595">
        <v>-0.470202190733162</v>
      </c>
      <c r="G7595">
        <v>562</v>
      </c>
      <c r="H7595">
        <v>4</v>
      </c>
      <c r="I7595">
        <v>237.01084216149101</v>
      </c>
      <c r="J7595">
        <v>264.99988979677403</v>
      </c>
      <c r="K7595">
        <v>-21.362331995086901</v>
      </c>
      <c r="L7595">
        <v>-39.488300000000002</v>
      </c>
      <c r="M7595">
        <v>389.70898354703399</v>
      </c>
      <c r="N7595">
        <v>227.904796860099</v>
      </c>
      <c r="O7595">
        <v>5.1969656354842497</v>
      </c>
      <c r="P7595">
        <v>2.16</v>
      </c>
      <c r="Q7595">
        <v>0</v>
      </c>
      <c r="R7595">
        <v>5.3613115155595503</v>
      </c>
      <c r="S7595">
        <v>277.09537247883799</v>
      </c>
      <c r="T7595">
        <f>IF(AND(C7595&gt;=$V$3,B7595=$V$1,A7595&lt;=2004),1,0)</f>
        <v>0</v>
      </c>
    </row>
    <row r="7596" spans="1:20" hidden="1" x14ac:dyDescent="0.25">
      <c r="A7596">
        <v>3234</v>
      </c>
      <c r="B7596">
        <v>1513</v>
      </c>
      <c r="C7596">
        <v>295.69667321204901</v>
      </c>
      <c r="D7596">
        <v>0.15061877375195201</v>
      </c>
      <c r="E7596">
        <v>0</v>
      </c>
      <c r="F7596">
        <v>-0.45486850820341401</v>
      </c>
      <c r="G7596">
        <v>562</v>
      </c>
      <c r="H7596">
        <v>4</v>
      </c>
      <c r="I7596">
        <v>237.15494759314799</v>
      </c>
      <c r="J7596">
        <v>263.073522818355</v>
      </c>
      <c r="K7596">
        <v>-21.362331995086901</v>
      </c>
      <c r="L7596">
        <v>-37.064602000000001</v>
      </c>
      <c r="M7596">
        <v>390.90078840606498</v>
      </c>
      <c r="N7596">
        <v>229.52940967421</v>
      </c>
      <c r="O7596">
        <v>4.5562322310059002</v>
      </c>
      <c r="P7596">
        <v>2.35</v>
      </c>
      <c r="Q7596">
        <v>0</v>
      </c>
      <c r="R7596">
        <v>4.8963481252439296</v>
      </c>
      <c r="S7596">
        <v>278.92695964496102</v>
      </c>
    </row>
    <row r="7597" spans="1:20" hidden="1" x14ac:dyDescent="0.25">
      <c r="A7597">
        <v>3234</v>
      </c>
      <c r="B7597">
        <v>3090</v>
      </c>
      <c r="C7597">
        <v>206.08663084981799</v>
      </c>
      <c r="D7597">
        <v>0.1222488073075</v>
      </c>
      <c r="E7597">
        <v>0</v>
      </c>
      <c r="F7597">
        <v>0.17192069780060901</v>
      </c>
      <c r="G7597">
        <v>562</v>
      </c>
      <c r="H7597">
        <v>4</v>
      </c>
      <c r="I7597">
        <v>56.497212559956701</v>
      </c>
      <c r="J7597">
        <v>184.96491860815601</v>
      </c>
      <c r="K7597">
        <v>-21.362331995086901</v>
      </c>
      <c r="L7597">
        <v>47.642398999999997</v>
      </c>
      <c r="M7597">
        <v>91.732330279661994</v>
      </c>
      <c r="N7597">
        <v>52.744559499539598</v>
      </c>
      <c r="O7597">
        <v>-1.45553093040787E-2</v>
      </c>
      <c r="P7597">
        <v>-0.85</v>
      </c>
      <c r="Q7597">
        <v>0</v>
      </c>
      <c r="R7597">
        <v>-7.5864313896331899</v>
      </c>
      <c r="S7597">
        <v>232.10620869949801</v>
      </c>
    </row>
    <row r="7598" spans="1:20" hidden="1" x14ac:dyDescent="0.25">
      <c r="A7598">
        <v>3235</v>
      </c>
      <c r="B7598">
        <v>333</v>
      </c>
      <c r="C7598">
        <v>262.41812802363</v>
      </c>
      <c r="D7598">
        <v>0.111506513956771</v>
      </c>
      <c r="E7598">
        <v>0</v>
      </c>
      <c r="F7598">
        <v>-0.18220579205861101</v>
      </c>
      <c r="G7598">
        <v>563</v>
      </c>
      <c r="H7598">
        <v>4</v>
      </c>
      <c r="I7598">
        <v>139.05270244460201</v>
      </c>
      <c r="J7598">
        <v>246.32643737283101</v>
      </c>
      <c r="K7598">
        <v>-21.126112054443599</v>
      </c>
      <c r="L7598">
        <v>22.605801</v>
      </c>
      <c r="M7598">
        <v>242.007244874169</v>
      </c>
      <c r="N7598">
        <v>137.91719626941801</v>
      </c>
      <c r="O7598">
        <v>0.243774141113165</v>
      </c>
      <c r="P7598">
        <v>11.08</v>
      </c>
      <c r="Q7598">
        <v>0</v>
      </c>
      <c r="R7598">
        <v>-1.5177852432654499</v>
      </c>
      <c r="S7598">
        <v>267.65989566304199</v>
      </c>
    </row>
    <row r="7599" spans="1:20" x14ac:dyDescent="0.25">
      <c r="A7599">
        <v>3235</v>
      </c>
      <c r="B7599">
        <v>1499</v>
      </c>
      <c r="C7599">
        <v>295.27155675561198</v>
      </c>
      <c r="D7599">
        <v>0.14469459143514701</v>
      </c>
      <c r="E7599">
        <v>0</v>
      </c>
      <c r="F7599">
        <v>0.47046196058342699</v>
      </c>
      <c r="G7599">
        <v>563</v>
      </c>
      <c r="H7599">
        <v>4</v>
      </c>
      <c r="I7599">
        <v>235.628312700892</v>
      </c>
      <c r="J7599">
        <v>264.82096585969401</v>
      </c>
      <c r="K7599">
        <v>-21.126112054443599</v>
      </c>
      <c r="L7599">
        <v>-39.488300000000002</v>
      </c>
      <c r="M7599">
        <v>388.85980109025598</v>
      </c>
      <c r="N7599">
        <v>227.39178607505301</v>
      </c>
      <c r="O7599">
        <v>5.1959619482940296</v>
      </c>
      <c r="P7599">
        <v>2.19</v>
      </c>
      <c r="Q7599">
        <v>0</v>
      </c>
      <c r="R7599">
        <v>5.28965650216609</v>
      </c>
      <c r="S7599">
        <v>277.18167880200701</v>
      </c>
      <c r="T7599">
        <f>IF(AND(C7599&gt;=$V$3,B7599=$V$1,A7599&lt;=2004),1,0)</f>
        <v>0</v>
      </c>
    </row>
    <row r="7600" spans="1:20" hidden="1" x14ac:dyDescent="0.25">
      <c r="A7600">
        <v>3235</v>
      </c>
      <c r="B7600">
        <v>1513</v>
      </c>
      <c r="C7600">
        <v>295.53877718889498</v>
      </c>
      <c r="D7600">
        <v>0.15051253160896799</v>
      </c>
      <c r="E7600">
        <v>0</v>
      </c>
      <c r="F7600">
        <v>0.45493795450206997</v>
      </c>
      <c r="G7600">
        <v>563</v>
      </c>
      <c r="H7600">
        <v>4</v>
      </c>
      <c r="I7600">
        <v>235.849358044052</v>
      </c>
      <c r="J7600">
        <v>262.91562679520098</v>
      </c>
      <c r="K7600">
        <v>-21.126112054443599</v>
      </c>
      <c r="L7600">
        <v>-37.064602000000001</v>
      </c>
      <c r="M7600">
        <v>390.15753599941502</v>
      </c>
      <c r="N7600">
        <v>229.076301682805</v>
      </c>
      <c r="O7600">
        <v>4.5543653181914401</v>
      </c>
      <c r="P7600">
        <v>2.4</v>
      </c>
      <c r="Q7600">
        <v>0</v>
      </c>
      <c r="R7600">
        <v>4.8327704405825402</v>
      </c>
      <c r="S7600">
        <v>279.00581139030101</v>
      </c>
    </row>
    <row r="7601" spans="1:20" hidden="1" x14ac:dyDescent="0.25">
      <c r="A7601">
        <v>3235</v>
      </c>
      <c r="B7601">
        <v>3090</v>
      </c>
      <c r="C7601">
        <v>206.28041295321199</v>
      </c>
      <c r="D7601">
        <v>0.12216257652137601</v>
      </c>
      <c r="E7601">
        <v>0</v>
      </c>
      <c r="F7601">
        <v>-0.32386021421351002</v>
      </c>
      <c r="G7601">
        <v>563</v>
      </c>
      <c r="H7601">
        <v>4</v>
      </c>
      <c r="I7601">
        <v>57.257062470124701</v>
      </c>
      <c r="J7601">
        <v>185.15870071155001</v>
      </c>
      <c r="K7601">
        <v>-21.126112054443599</v>
      </c>
      <c r="L7601">
        <v>47.642398999999997</v>
      </c>
      <c r="M7601">
        <v>92.056301714182993</v>
      </c>
      <c r="N7601">
        <v>52.927180298892097</v>
      </c>
      <c r="O7601">
        <v>-3.0001932668822898E-2</v>
      </c>
      <c r="P7601">
        <v>-0.78</v>
      </c>
      <c r="Q7601">
        <v>0</v>
      </c>
      <c r="R7601">
        <v>-7.4984373588322102</v>
      </c>
      <c r="S7601">
        <v>231.983863787747</v>
      </c>
    </row>
    <row r="7602" spans="1:20" hidden="1" x14ac:dyDescent="0.25">
      <c r="A7602">
        <v>3236</v>
      </c>
      <c r="B7602">
        <v>333</v>
      </c>
      <c r="C7602">
        <v>262.41448968508598</v>
      </c>
      <c r="D7602">
        <v>0.11142749218275599</v>
      </c>
      <c r="E7602">
        <v>0</v>
      </c>
      <c r="F7602">
        <v>0.101244277246776</v>
      </c>
      <c r="G7602">
        <v>564</v>
      </c>
      <c r="H7602">
        <v>4</v>
      </c>
      <c r="I7602">
        <v>139.05270244460201</v>
      </c>
      <c r="J7602">
        <v>246.32279903428699</v>
      </c>
      <c r="K7602">
        <v>-21.126112054443599</v>
      </c>
      <c r="L7602">
        <v>22.605801</v>
      </c>
      <c r="M7602">
        <v>242.00791968794701</v>
      </c>
      <c r="N7602">
        <v>137.90823574015999</v>
      </c>
      <c r="O7602">
        <v>0.249354601120405</v>
      </c>
      <c r="P7602">
        <v>10.99</v>
      </c>
      <c r="Q7602">
        <v>0</v>
      </c>
      <c r="R7602">
        <v>-1.51059584904723</v>
      </c>
      <c r="S7602">
        <v>267.63524869901499</v>
      </c>
    </row>
    <row r="7603" spans="1:20" x14ac:dyDescent="0.25">
      <c r="A7603">
        <v>3236</v>
      </c>
      <c r="B7603">
        <v>1499</v>
      </c>
      <c r="C7603">
        <v>295.110331146058</v>
      </c>
      <c r="D7603">
        <v>0.144592050131506</v>
      </c>
      <c r="E7603">
        <v>0</v>
      </c>
      <c r="F7603">
        <v>-0.46892125522018802</v>
      </c>
      <c r="G7603">
        <v>564</v>
      </c>
      <c r="H7603">
        <v>4</v>
      </c>
      <c r="I7603">
        <v>235.628312700892</v>
      </c>
      <c r="J7603">
        <v>264.65974025013901</v>
      </c>
      <c r="K7603">
        <v>-21.126112054443599</v>
      </c>
      <c r="L7603">
        <v>-39.488300000000002</v>
      </c>
      <c r="M7603">
        <v>387.91868704492202</v>
      </c>
      <c r="N7603">
        <v>226.82501980166799</v>
      </c>
      <c r="O7603">
        <v>5.1941001986941302</v>
      </c>
      <c r="P7603">
        <v>2.21</v>
      </c>
      <c r="Q7603">
        <v>0</v>
      </c>
      <c r="R7603">
        <v>5.2132212692951203</v>
      </c>
      <c r="S7603">
        <v>277.26673800375897</v>
      </c>
      <c r="T7603">
        <f>IF(AND(C7603&gt;=$V$3,B7603=$V$1,A7603&lt;=2004),1,0)</f>
        <v>0</v>
      </c>
    </row>
    <row r="7604" spans="1:20" hidden="1" x14ac:dyDescent="0.25">
      <c r="A7604">
        <v>3236</v>
      </c>
      <c r="B7604">
        <v>1513</v>
      </c>
      <c r="C7604">
        <v>295.39799645733098</v>
      </c>
      <c r="D7604">
        <v>0.150405867282041</v>
      </c>
      <c r="E7604">
        <v>0</v>
      </c>
      <c r="F7604">
        <v>-0.45347445377778101</v>
      </c>
      <c r="G7604">
        <v>564</v>
      </c>
      <c r="H7604">
        <v>4</v>
      </c>
      <c r="I7604">
        <v>235.849358044052</v>
      </c>
      <c r="J7604">
        <v>262.77484606363601</v>
      </c>
      <c r="K7604">
        <v>-21.126112054443599</v>
      </c>
      <c r="L7604">
        <v>-37.064602000000001</v>
      </c>
      <c r="M7604">
        <v>389.32485841742698</v>
      </c>
      <c r="N7604">
        <v>228.570682287555</v>
      </c>
      <c r="O7604">
        <v>4.5525545631732296</v>
      </c>
      <c r="P7604">
        <v>2.46</v>
      </c>
      <c r="Q7604">
        <v>0</v>
      </c>
      <c r="R7604">
        <v>4.7645434185244504</v>
      </c>
      <c r="S7604">
        <v>279.08354993983801</v>
      </c>
    </row>
    <row r="7605" spans="1:20" hidden="1" x14ac:dyDescent="0.25">
      <c r="A7605">
        <v>3236</v>
      </c>
      <c r="B7605">
        <v>3090</v>
      </c>
      <c r="C7605">
        <v>206.46752858558</v>
      </c>
      <c r="D7605">
        <v>0.122076003072235</v>
      </c>
      <c r="E7605">
        <v>0</v>
      </c>
      <c r="F7605">
        <v>0.17662844503328701</v>
      </c>
      <c r="G7605">
        <v>564</v>
      </c>
      <c r="H7605">
        <v>4</v>
      </c>
      <c r="I7605">
        <v>57.257062470124701</v>
      </c>
      <c r="J7605">
        <v>185.34581634391799</v>
      </c>
      <c r="K7605">
        <v>-21.126112054443599</v>
      </c>
      <c r="L7605">
        <v>47.642398999999997</v>
      </c>
      <c r="M7605">
        <v>92.4030304690679</v>
      </c>
      <c r="N7605">
        <v>53.1228423646537</v>
      </c>
      <c r="O7605">
        <v>-4.4460803120858601E-2</v>
      </c>
      <c r="P7605">
        <v>-0.7</v>
      </c>
      <c r="Q7605">
        <v>0</v>
      </c>
      <c r="R7605">
        <v>-7.4073344733742701</v>
      </c>
      <c r="S7605">
        <v>231.86300531562901</v>
      </c>
    </row>
    <row r="7606" spans="1:20" hidden="1" x14ac:dyDescent="0.25">
      <c r="A7606">
        <v>3237</v>
      </c>
      <c r="B7606">
        <v>333</v>
      </c>
      <c r="C7606">
        <v>262.41785928581601</v>
      </c>
      <c r="D7606">
        <v>0.111352434258566</v>
      </c>
      <c r="E7606">
        <v>0</v>
      </c>
      <c r="F7606">
        <v>-0.185674845408175</v>
      </c>
      <c r="G7606">
        <v>565</v>
      </c>
      <c r="H7606">
        <v>4</v>
      </c>
      <c r="I7606">
        <v>139.46062352837501</v>
      </c>
      <c r="J7606">
        <v>246.32616863501801</v>
      </c>
      <c r="K7606">
        <v>-20.8834568954153</v>
      </c>
      <c r="L7606">
        <v>22.605801</v>
      </c>
      <c r="M7606">
        <v>241.994498535422</v>
      </c>
      <c r="N7606">
        <v>137.891707940467</v>
      </c>
      <c r="O7606">
        <v>0.25649224134945903</v>
      </c>
      <c r="P7606">
        <v>10.91</v>
      </c>
      <c r="Q7606">
        <v>0</v>
      </c>
      <c r="R7606">
        <v>-1.50454149016817</v>
      </c>
      <c r="S7606">
        <v>267.610700518236</v>
      </c>
    </row>
    <row r="7607" spans="1:20" x14ac:dyDescent="0.25">
      <c r="A7607">
        <v>3237</v>
      </c>
      <c r="B7607">
        <v>1499</v>
      </c>
      <c r="C7607">
        <v>294.930344919525</v>
      </c>
      <c r="D7607">
        <v>0.14449465245231</v>
      </c>
      <c r="E7607">
        <v>0</v>
      </c>
      <c r="F7607">
        <v>0.49706653222681801</v>
      </c>
      <c r="G7607">
        <v>565</v>
      </c>
      <c r="H7607">
        <v>4</v>
      </c>
      <c r="I7607">
        <v>234.222009717448</v>
      </c>
      <c r="J7607">
        <v>264.47975402360697</v>
      </c>
      <c r="K7607">
        <v>-20.8834568954153</v>
      </c>
      <c r="L7607">
        <v>-39.488300000000002</v>
      </c>
      <c r="M7607">
        <v>387.07212774164498</v>
      </c>
      <c r="N7607">
        <v>226.31443321913599</v>
      </c>
      <c r="O7607">
        <v>5.19297182924777</v>
      </c>
      <c r="P7607">
        <v>2.23</v>
      </c>
      <c r="Q7607">
        <v>0</v>
      </c>
      <c r="R7607">
        <v>5.1422458199358898</v>
      </c>
      <c r="S7607">
        <v>277.35063916621999</v>
      </c>
      <c r="T7607">
        <f>IF(AND(C7607&gt;=$V$3,B7607=$V$1,A7607&lt;=2004),1,0)</f>
        <v>0</v>
      </c>
    </row>
    <row r="7608" spans="1:20" hidden="1" x14ac:dyDescent="0.25">
      <c r="A7608">
        <v>3237</v>
      </c>
      <c r="B7608">
        <v>1513</v>
      </c>
      <c r="C7608">
        <v>295.23944668922297</v>
      </c>
      <c r="D7608">
        <v>0.150304553396544</v>
      </c>
      <c r="E7608">
        <v>0</v>
      </c>
      <c r="F7608">
        <v>0.47079531389670298</v>
      </c>
      <c r="G7608">
        <v>565</v>
      </c>
      <c r="H7608">
        <v>4</v>
      </c>
      <c r="I7608">
        <v>234.52121181075501</v>
      </c>
      <c r="J7608">
        <v>262.61629629552903</v>
      </c>
      <c r="K7608">
        <v>-20.8834568954153</v>
      </c>
      <c r="L7608">
        <v>-37.064602000000001</v>
      </c>
      <c r="M7608">
        <v>388.58356431863598</v>
      </c>
      <c r="N7608">
        <v>228.119611370184</v>
      </c>
      <c r="O7608">
        <v>4.5501581777516504</v>
      </c>
      <c r="P7608">
        <v>2.5099999999999998</v>
      </c>
      <c r="Q7608">
        <v>0</v>
      </c>
      <c r="R7608">
        <v>4.7015695628182197</v>
      </c>
      <c r="S7608">
        <v>279.16026100452098</v>
      </c>
    </row>
    <row r="7609" spans="1:20" hidden="1" x14ac:dyDescent="0.25">
      <c r="A7609">
        <v>3237</v>
      </c>
      <c r="B7609">
        <v>3090</v>
      </c>
      <c r="C7609">
        <v>206.667195053282</v>
      </c>
      <c r="D7609">
        <v>0.12199377227618501</v>
      </c>
      <c r="E7609">
        <v>0</v>
      </c>
      <c r="F7609">
        <v>-0.33253451453521399</v>
      </c>
      <c r="G7609">
        <v>565</v>
      </c>
      <c r="H7609">
        <v>4</v>
      </c>
      <c r="I7609">
        <v>58.037503576837999</v>
      </c>
      <c r="J7609">
        <v>185.54548281161999</v>
      </c>
      <c r="K7609">
        <v>-20.8834568954153</v>
      </c>
      <c r="L7609">
        <v>47.642398999999997</v>
      </c>
      <c r="M7609">
        <v>92.738759702923403</v>
      </c>
      <c r="N7609">
        <v>53.3123376087702</v>
      </c>
      <c r="O7609">
        <v>-5.9103431626929402E-2</v>
      </c>
      <c r="P7609">
        <v>-0.63</v>
      </c>
      <c r="Q7609">
        <v>0</v>
      </c>
      <c r="R7609">
        <v>-7.3185811298739303</v>
      </c>
      <c r="S7609">
        <v>231.74359494789101</v>
      </c>
    </row>
    <row r="7610" spans="1:20" hidden="1" x14ac:dyDescent="0.25">
      <c r="A7610">
        <v>3238</v>
      </c>
      <c r="B7610">
        <v>333</v>
      </c>
      <c r="C7610">
        <v>262.427960472564</v>
      </c>
      <c r="D7610">
        <v>0.11126627380020999</v>
      </c>
      <c r="E7610">
        <v>0</v>
      </c>
      <c r="F7610">
        <v>-0.178352875811953</v>
      </c>
      <c r="G7610">
        <v>566</v>
      </c>
      <c r="H7610">
        <v>4</v>
      </c>
      <c r="I7610">
        <v>139.87828603791399</v>
      </c>
      <c r="J7610">
        <v>246.336269821765</v>
      </c>
      <c r="K7610">
        <v>-20.634440433114001</v>
      </c>
      <c r="L7610">
        <v>22.605801</v>
      </c>
      <c r="M7610">
        <v>242.00692834516499</v>
      </c>
      <c r="N7610">
        <v>137.88859213971301</v>
      </c>
      <c r="O7610">
        <v>0.26434517588273598</v>
      </c>
      <c r="P7610">
        <v>10.83</v>
      </c>
      <c r="Q7610">
        <v>0</v>
      </c>
      <c r="R7610">
        <v>-1.49649602005906</v>
      </c>
      <c r="S7610">
        <v>267.58628360778602</v>
      </c>
    </row>
    <row r="7611" spans="1:20" x14ac:dyDescent="0.25">
      <c r="A7611">
        <v>3238</v>
      </c>
      <c r="B7611">
        <v>1499</v>
      </c>
      <c r="C7611">
        <v>294.73266152262897</v>
      </c>
      <c r="D7611">
        <v>0.14438284775250201</v>
      </c>
      <c r="E7611">
        <v>0</v>
      </c>
      <c r="F7611">
        <v>0.46889022402371799</v>
      </c>
      <c r="G7611">
        <v>566</v>
      </c>
      <c r="H7611">
        <v>4</v>
      </c>
      <c r="I7611">
        <v>232.79259578851901</v>
      </c>
      <c r="J7611">
        <v>264.28207062670998</v>
      </c>
      <c r="K7611">
        <v>-20.634440433114001</v>
      </c>
      <c r="L7611">
        <v>-39.488300000000002</v>
      </c>
      <c r="M7611">
        <v>386.12869831427099</v>
      </c>
      <c r="N7611">
        <v>225.744972464467</v>
      </c>
      <c r="O7611">
        <v>5.1921175851029897</v>
      </c>
      <c r="P7611">
        <v>2.25</v>
      </c>
      <c r="Q7611">
        <v>0</v>
      </c>
      <c r="R7611">
        <v>5.0661975816601297</v>
      </c>
      <c r="S7611">
        <v>277.43329952148798</v>
      </c>
      <c r="T7611">
        <f>IF(AND(C7611&gt;=$V$3,B7611=$V$1,A7611&lt;=2004),1,0)</f>
        <v>0</v>
      </c>
    </row>
    <row r="7612" spans="1:20" hidden="1" x14ac:dyDescent="0.25">
      <c r="A7612">
        <v>3238</v>
      </c>
      <c r="B7612">
        <v>1513</v>
      </c>
      <c r="C7612">
        <v>295.064493889316</v>
      </c>
      <c r="D7612">
        <v>0.15018825320697199</v>
      </c>
      <c r="E7612">
        <v>0</v>
      </c>
      <c r="F7612">
        <v>0.434602594288449</v>
      </c>
      <c r="G7612">
        <v>566</v>
      </c>
      <c r="H7612">
        <v>4</v>
      </c>
      <c r="I7612">
        <v>233.17109457087</v>
      </c>
      <c r="J7612">
        <v>262.44134349562199</v>
      </c>
      <c r="K7612">
        <v>-20.634440433114001</v>
      </c>
      <c r="L7612">
        <v>-37.064602000000001</v>
      </c>
      <c r="M7612">
        <v>387.74997369882601</v>
      </c>
      <c r="N7612">
        <v>227.61207198903301</v>
      </c>
      <c r="O7612">
        <v>4.5477202731475401</v>
      </c>
      <c r="P7612">
        <v>2.57</v>
      </c>
      <c r="Q7612">
        <v>0</v>
      </c>
      <c r="R7612">
        <v>4.6337710524865798</v>
      </c>
      <c r="S7612">
        <v>279.23586586502302</v>
      </c>
    </row>
    <row r="7613" spans="1:20" hidden="1" x14ac:dyDescent="0.25">
      <c r="A7613">
        <v>3238</v>
      </c>
      <c r="B7613">
        <v>3090</v>
      </c>
      <c r="C7613">
        <v>206.87981197054799</v>
      </c>
      <c r="D7613">
        <v>0.121899377938012</v>
      </c>
      <c r="E7613">
        <v>0</v>
      </c>
      <c r="F7613">
        <v>-0.34312226077129099</v>
      </c>
      <c r="G7613">
        <v>566</v>
      </c>
      <c r="H7613">
        <v>4</v>
      </c>
      <c r="I7613">
        <v>58.838147502783698</v>
      </c>
      <c r="J7613">
        <v>185.75809972888601</v>
      </c>
      <c r="K7613">
        <v>-20.634440433114001</v>
      </c>
      <c r="L7613">
        <v>47.642398999999997</v>
      </c>
      <c r="M7613">
        <v>93.098016159939903</v>
      </c>
      <c r="N7613">
        <v>53.514807401826801</v>
      </c>
      <c r="O7613">
        <v>-7.26641055427871E-2</v>
      </c>
      <c r="P7613">
        <v>-0.55000000000000004</v>
      </c>
      <c r="Q7613">
        <v>0</v>
      </c>
      <c r="R7613">
        <v>-7.2266281521191003</v>
      </c>
      <c r="S7613">
        <v>231.62568488993901</v>
      </c>
    </row>
    <row r="7614" spans="1:20" hidden="1" x14ac:dyDescent="0.25">
      <c r="A7614">
        <v>3239</v>
      </c>
      <c r="B7614">
        <v>333</v>
      </c>
      <c r="C7614">
        <v>262.43399559680103</v>
      </c>
      <c r="D7614">
        <v>0.111184081027699</v>
      </c>
      <c r="E7614">
        <v>0</v>
      </c>
      <c r="F7614">
        <v>0.107730032704646</v>
      </c>
      <c r="G7614">
        <v>567</v>
      </c>
      <c r="H7614">
        <v>4</v>
      </c>
      <c r="I7614">
        <v>139.87828603791399</v>
      </c>
      <c r="J7614">
        <v>246.342304946002</v>
      </c>
      <c r="K7614">
        <v>-20.634440433114001</v>
      </c>
      <c r="L7614">
        <v>22.605801</v>
      </c>
      <c r="M7614">
        <v>242.044192551713</v>
      </c>
      <c r="N7614">
        <v>137.900089188506</v>
      </c>
      <c r="O7614">
        <v>0.27232987929360197</v>
      </c>
      <c r="P7614">
        <v>10.75</v>
      </c>
      <c r="Q7614">
        <v>0</v>
      </c>
      <c r="R7614">
        <v>-1.48654844169791</v>
      </c>
      <c r="S7614">
        <v>267.562029002565</v>
      </c>
    </row>
    <row r="7615" spans="1:20" x14ac:dyDescent="0.25">
      <c r="A7615">
        <v>3239</v>
      </c>
      <c r="B7615">
        <v>1499</v>
      </c>
      <c r="C7615">
        <v>294.55435037312498</v>
      </c>
      <c r="D7615">
        <v>0.14427619165488501</v>
      </c>
      <c r="E7615">
        <v>0</v>
      </c>
      <c r="F7615">
        <v>-0.51327210169140702</v>
      </c>
      <c r="G7615">
        <v>567</v>
      </c>
      <c r="H7615">
        <v>4</v>
      </c>
      <c r="I7615">
        <v>232.79259578851901</v>
      </c>
      <c r="J7615">
        <v>264.10375947720701</v>
      </c>
      <c r="K7615">
        <v>-20.634440433114001</v>
      </c>
      <c r="L7615">
        <v>-39.488300000000002</v>
      </c>
      <c r="M7615">
        <v>385.09449448477699</v>
      </c>
      <c r="N7615">
        <v>225.12334471156299</v>
      </c>
      <c r="O7615">
        <v>5.1920229041937001</v>
      </c>
      <c r="P7615">
        <v>2.27</v>
      </c>
      <c r="Q7615">
        <v>0</v>
      </c>
      <c r="R7615">
        <v>4.9854068756502503</v>
      </c>
      <c r="S7615">
        <v>277.51464169120402</v>
      </c>
      <c r="T7615">
        <f>IF(AND(C7615&gt;=$V$3,B7615=$V$1,A7615&lt;=2004),1,0)</f>
        <v>0</v>
      </c>
    </row>
    <row r="7616" spans="1:20" hidden="1" x14ac:dyDescent="0.25">
      <c r="A7616">
        <v>3239</v>
      </c>
      <c r="B7616">
        <v>1513</v>
      </c>
      <c r="C7616">
        <v>294.908092012152</v>
      </c>
      <c r="D7616">
        <v>0.150077308636725</v>
      </c>
      <c r="E7616">
        <v>0</v>
      </c>
      <c r="F7616">
        <v>-0.49151186052811902</v>
      </c>
      <c r="G7616">
        <v>567</v>
      </c>
      <c r="H7616">
        <v>4</v>
      </c>
      <c r="I7616">
        <v>233.17109457087</v>
      </c>
      <c r="J7616">
        <v>262.28494161845799</v>
      </c>
      <c r="K7616">
        <v>-20.634440433114001</v>
      </c>
      <c r="L7616">
        <v>-37.064602000000001</v>
      </c>
      <c r="M7616">
        <v>386.83169981512498</v>
      </c>
      <c r="N7616">
        <v>227.055731533678</v>
      </c>
      <c r="O7616">
        <v>4.5450918873632196</v>
      </c>
      <c r="P7616">
        <v>2.63</v>
      </c>
      <c r="Q7616">
        <v>0</v>
      </c>
      <c r="R7616">
        <v>4.5615642345205298</v>
      </c>
      <c r="S7616">
        <v>279.31029259515498</v>
      </c>
    </row>
    <row r="7617" spans="1:20" hidden="1" x14ac:dyDescent="0.25">
      <c r="A7617">
        <v>3239</v>
      </c>
      <c r="B7617">
        <v>3090</v>
      </c>
      <c r="C7617">
        <v>207.08463012186201</v>
      </c>
      <c r="D7617">
        <v>0.12180933045553601</v>
      </c>
      <c r="E7617">
        <v>0</v>
      </c>
      <c r="F7617">
        <v>0.20662862662731499</v>
      </c>
      <c r="G7617">
        <v>567</v>
      </c>
      <c r="H7617">
        <v>4</v>
      </c>
      <c r="I7617">
        <v>58.838147502783698</v>
      </c>
      <c r="J7617">
        <v>185.9629178802</v>
      </c>
      <c r="K7617">
        <v>-20.634440433114001</v>
      </c>
      <c r="L7617">
        <v>47.642398999999997</v>
      </c>
      <c r="M7617">
        <v>93.481720603220197</v>
      </c>
      <c r="N7617">
        <v>53.731483674376598</v>
      </c>
      <c r="O7617">
        <v>-8.7011831614811297E-2</v>
      </c>
      <c r="P7617">
        <v>-0.48</v>
      </c>
      <c r="Q7617">
        <v>0</v>
      </c>
      <c r="R7617">
        <v>-7.1313754222942203</v>
      </c>
      <c r="S7617">
        <v>231.50932898070701</v>
      </c>
    </row>
    <row r="7618" spans="1:20" hidden="1" x14ac:dyDescent="0.25">
      <c r="A7618">
        <v>3240</v>
      </c>
      <c r="B7618">
        <v>333</v>
      </c>
      <c r="C7618">
        <v>262.44722654353501</v>
      </c>
      <c r="D7618">
        <v>0.111103214157952</v>
      </c>
      <c r="E7618">
        <v>0</v>
      </c>
      <c r="F7618">
        <v>-0.190652775260683</v>
      </c>
      <c r="G7618">
        <v>568</v>
      </c>
      <c r="H7618">
        <v>4</v>
      </c>
      <c r="I7618">
        <v>140.30517498280801</v>
      </c>
      <c r="J7618">
        <v>246.35553589273701</v>
      </c>
      <c r="K7618">
        <v>-20.379138520366599</v>
      </c>
      <c r="L7618">
        <v>22.605801</v>
      </c>
      <c r="M7618">
        <v>242.06645873343399</v>
      </c>
      <c r="N7618">
        <v>137.90319158077901</v>
      </c>
      <c r="O7618">
        <v>0.28072960250655599</v>
      </c>
      <c r="P7618">
        <v>10.68</v>
      </c>
      <c r="Q7618">
        <v>0</v>
      </c>
      <c r="R7618">
        <v>-1.4778194131075499</v>
      </c>
      <c r="S7618">
        <v>267.537916820649</v>
      </c>
    </row>
    <row r="7619" spans="1:20" x14ac:dyDescent="0.25">
      <c r="A7619">
        <v>3240</v>
      </c>
      <c r="B7619">
        <v>1499</v>
      </c>
      <c r="C7619">
        <v>294.35763307889101</v>
      </c>
      <c r="D7619">
        <v>0.14417125609315501</v>
      </c>
      <c r="E7619">
        <v>0</v>
      </c>
      <c r="F7619">
        <v>0.48767463311437997</v>
      </c>
      <c r="G7619">
        <v>568</v>
      </c>
      <c r="H7619">
        <v>4</v>
      </c>
      <c r="I7619">
        <v>231.34073519032799</v>
      </c>
      <c r="J7619">
        <v>263.90704218297202</v>
      </c>
      <c r="K7619">
        <v>-20.379138520366599</v>
      </c>
      <c r="L7619">
        <v>-39.488300000000002</v>
      </c>
      <c r="M7619">
        <v>384.16342220369398</v>
      </c>
      <c r="N7619">
        <v>224.56235913759599</v>
      </c>
      <c r="O7619">
        <v>5.1922170362597901</v>
      </c>
      <c r="P7619">
        <v>2.29</v>
      </c>
      <c r="Q7619">
        <v>0</v>
      </c>
      <c r="R7619">
        <v>4.9105788303827502</v>
      </c>
      <c r="S7619">
        <v>277.59476296246402</v>
      </c>
      <c r="T7619">
        <f>IF(AND(C7619&gt;=$V$3,B7619=$V$1,A7619&lt;=2004),1,0)</f>
        <v>0</v>
      </c>
    </row>
    <row r="7620" spans="1:20" hidden="1" x14ac:dyDescent="0.25">
      <c r="A7620">
        <v>3240</v>
      </c>
      <c r="B7620">
        <v>1513</v>
      </c>
      <c r="C7620">
        <v>294.73450661554398</v>
      </c>
      <c r="D7620">
        <v>0.14996815378238601</v>
      </c>
      <c r="E7620">
        <v>0</v>
      </c>
      <c r="F7620">
        <v>0.45528180391393802</v>
      </c>
      <c r="G7620">
        <v>568</v>
      </c>
      <c r="H7620">
        <v>4</v>
      </c>
      <c r="I7620">
        <v>231.79959389755101</v>
      </c>
      <c r="J7620">
        <v>262.11135622184997</v>
      </c>
      <c r="K7620">
        <v>-20.379138520366599</v>
      </c>
      <c r="L7620">
        <v>-37.064602000000001</v>
      </c>
      <c r="M7620">
        <v>386.01217569960198</v>
      </c>
      <c r="N7620">
        <v>226.55770170834001</v>
      </c>
      <c r="O7620">
        <v>4.5418418982000803</v>
      </c>
      <c r="P7620">
        <v>2.69</v>
      </c>
      <c r="Q7620">
        <v>0</v>
      </c>
      <c r="R7620">
        <v>4.4950430225917302</v>
      </c>
      <c r="S7620">
        <v>279.38363396157598</v>
      </c>
    </row>
    <row r="7621" spans="1:20" hidden="1" x14ac:dyDescent="0.25">
      <c r="A7621">
        <v>3240</v>
      </c>
      <c r="B7621">
        <v>3090</v>
      </c>
      <c r="C7621">
        <v>207.30231696148999</v>
      </c>
      <c r="D7621">
        <v>0.12172073558504</v>
      </c>
      <c r="E7621">
        <v>0</v>
      </c>
      <c r="F7621">
        <v>-0.34095598068308802</v>
      </c>
      <c r="G7621">
        <v>568</v>
      </c>
      <c r="H7621">
        <v>4</v>
      </c>
      <c r="I7621">
        <v>59.658593968947997</v>
      </c>
      <c r="J7621">
        <v>186.18060471982801</v>
      </c>
      <c r="K7621">
        <v>-20.379138520366599</v>
      </c>
      <c r="L7621">
        <v>47.642398999999997</v>
      </c>
      <c r="M7621">
        <v>93.852471247355496</v>
      </c>
      <c r="N7621">
        <v>53.940744117255903</v>
      </c>
      <c r="O7621">
        <v>-0.100426277707468</v>
      </c>
      <c r="P7621">
        <v>-0.41</v>
      </c>
      <c r="Q7621">
        <v>0</v>
      </c>
      <c r="R7621">
        <v>-7.0388180569057299</v>
      </c>
      <c r="S7621">
        <v>231.39448324248301</v>
      </c>
    </row>
    <row r="7622" spans="1:20" hidden="1" x14ac:dyDescent="0.25">
      <c r="A7622">
        <v>3241</v>
      </c>
      <c r="B7622">
        <v>333</v>
      </c>
      <c r="C7622">
        <v>262.45655743179401</v>
      </c>
      <c r="D7622">
        <v>0.111022498666754</v>
      </c>
      <c r="E7622">
        <v>0</v>
      </c>
      <c r="F7622">
        <v>0.103331764644569</v>
      </c>
      <c r="G7622">
        <v>569</v>
      </c>
      <c r="H7622">
        <v>4</v>
      </c>
      <c r="I7622">
        <v>140.30517498280801</v>
      </c>
      <c r="J7622">
        <v>246.36486678099499</v>
      </c>
      <c r="K7622">
        <v>-20.379138520366599</v>
      </c>
      <c r="L7622">
        <v>22.605801</v>
      </c>
      <c r="M7622">
        <v>242.11527879015199</v>
      </c>
      <c r="N7622">
        <v>137.921432182198</v>
      </c>
      <c r="O7622">
        <v>0.28873900161696903</v>
      </c>
      <c r="P7622">
        <v>10.61</v>
      </c>
      <c r="Q7622">
        <v>0</v>
      </c>
      <c r="R7622">
        <v>-1.4670577046514901</v>
      </c>
      <c r="S7622">
        <v>267.51398022735299</v>
      </c>
    </row>
    <row r="7623" spans="1:20" x14ac:dyDescent="0.25">
      <c r="A7623">
        <v>3241</v>
      </c>
      <c r="B7623">
        <v>1499</v>
      </c>
      <c r="C7623">
        <v>294.18054825543999</v>
      </c>
      <c r="D7623">
        <v>0.14406651696530501</v>
      </c>
      <c r="E7623">
        <v>0</v>
      </c>
      <c r="F7623">
        <v>-0.52016673657305101</v>
      </c>
      <c r="G7623">
        <v>569</v>
      </c>
      <c r="H7623">
        <v>4</v>
      </c>
      <c r="I7623">
        <v>231.34073519032799</v>
      </c>
      <c r="J7623">
        <v>263.72995735952099</v>
      </c>
      <c r="K7623">
        <v>-20.379138520366599</v>
      </c>
      <c r="L7623">
        <v>-39.488300000000002</v>
      </c>
      <c r="M7623">
        <v>383.13819997010199</v>
      </c>
      <c r="N7623">
        <v>223.94644657312799</v>
      </c>
      <c r="O7623">
        <v>5.1932935379409297</v>
      </c>
      <c r="P7623">
        <v>2.3199999999999998</v>
      </c>
      <c r="Q7623">
        <v>0</v>
      </c>
      <c r="R7623">
        <v>4.8307982646157104</v>
      </c>
      <c r="S7623">
        <v>277.67358252967398</v>
      </c>
      <c r="T7623">
        <f>IF(AND(C7623&gt;=$V$3,B7623=$V$1,A7623&lt;=2004),1,0)</f>
        <v>0</v>
      </c>
    </row>
    <row r="7624" spans="1:20" hidden="1" x14ac:dyDescent="0.25">
      <c r="A7624">
        <v>3241</v>
      </c>
      <c r="B7624">
        <v>1513</v>
      </c>
      <c r="C7624">
        <v>294.57965747728599</v>
      </c>
      <c r="D7624">
        <v>0.14985920326022101</v>
      </c>
      <c r="E7624">
        <v>0</v>
      </c>
      <c r="F7624">
        <v>-0.49642233689569798</v>
      </c>
      <c r="G7624">
        <v>569</v>
      </c>
      <c r="H7624">
        <v>4</v>
      </c>
      <c r="I7624">
        <v>231.79959389755101</v>
      </c>
      <c r="J7624">
        <v>261.95650708359199</v>
      </c>
      <c r="K7624">
        <v>-20.379138520366599</v>
      </c>
      <c r="L7624">
        <v>-37.064602000000001</v>
      </c>
      <c r="M7624">
        <v>385.10413768878499</v>
      </c>
      <c r="N7624">
        <v>226.00782122870999</v>
      </c>
      <c r="O7624">
        <v>4.5389462540549301</v>
      </c>
      <c r="P7624">
        <v>2.76</v>
      </c>
      <c r="Q7624">
        <v>0</v>
      </c>
      <c r="R7624">
        <v>4.4238825727377398</v>
      </c>
      <c r="S7624">
        <v>279.45581427022603</v>
      </c>
    </row>
    <row r="7625" spans="1:20" hidden="1" x14ac:dyDescent="0.25">
      <c r="A7625">
        <v>3241</v>
      </c>
      <c r="B7625">
        <v>3090</v>
      </c>
      <c r="C7625">
        <v>207.51202422738501</v>
      </c>
      <c r="D7625">
        <v>0.12163230655950601</v>
      </c>
      <c r="E7625">
        <v>0</v>
      </c>
      <c r="F7625">
        <v>0.211419120825663</v>
      </c>
      <c r="G7625">
        <v>569</v>
      </c>
      <c r="H7625">
        <v>4</v>
      </c>
      <c r="I7625">
        <v>59.658593968947997</v>
      </c>
      <c r="J7625">
        <v>186.390311985723</v>
      </c>
      <c r="K7625">
        <v>-20.379138520366599</v>
      </c>
      <c r="L7625">
        <v>47.642398999999997</v>
      </c>
      <c r="M7625">
        <v>94.247723856487198</v>
      </c>
      <c r="N7625">
        <v>54.164060894520198</v>
      </c>
      <c r="O7625">
        <v>-0.114078853377464</v>
      </c>
      <c r="P7625">
        <v>-0.34</v>
      </c>
      <c r="Q7625">
        <v>0</v>
      </c>
      <c r="R7625">
        <v>-6.9429873436174496</v>
      </c>
      <c r="S7625">
        <v>231.281201083388</v>
      </c>
    </row>
    <row r="7626" spans="1:20" hidden="1" x14ac:dyDescent="0.25">
      <c r="A7626">
        <v>3242</v>
      </c>
      <c r="B7626">
        <v>333</v>
      </c>
      <c r="C7626">
        <v>262.47303399109501</v>
      </c>
      <c r="D7626">
        <v>0.110935640729282</v>
      </c>
      <c r="E7626">
        <v>0</v>
      </c>
      <c r="F7626">
        <v>-0.18932400279719</v>
      </c>
      <c r="G7626">
        <v>570</v>
      </c>
      <c r="H7626">
        <v>4</v>
      </c>
      <c r="I7626">
        <v>140.74077160380401</v>
      </c>
      <c r="J7626">
        <v>246.38134334029601</v>
      </c>
      <c r="K7626">
        <v>-20.117628924608599</v>
      </c>
      <c r="L7626">
        <v>22.605801</v>
      </c>
      <c r="M7626">
        <v>242.149712700929</v>
      </c>
      <c r="N7626">
        <v>137.93074092571001</v>
      </c>
      <c r="O7626">
        <v>0.29691505954738301</v>
      </c>
      <c r="P7626">
        <v>10.54</v>
      </c>
      <c r="Q7626">
        <v>0</v>
      </c>
      <c r="R7626">
        <v>-1.4574705342539001</v>
      </c>
      <c r="S7626">
        <v>267.490200058852</v>
      </c>
    </row>
    <row r="7627" spans="1:20" x14ac:dyDescent="0.25">
      <c r="A7627">
        <v>3242</v>
      </c>
      <c r="B7627">
        <v>1499</v>
      </c>
      <c r="C7627">
        <v>293.98469206982202</v>
      </c>
      <c r="D7627">
        <v>0.14395380719320799</v>
      </c>
      <c r="E7627">
        <v>0</v>
      </c>
      <c r="F7627">
        <v>0.49735110131785198</v>
      </c>
      <c r="G7627">
        <v>570</v>
      </c>
      <c r="H7627">
        <v>4</v>
      </c>
      <c r="I7627">
        <v>229.867093342712</v>
      </c>
      <c r="J7627">
        <v>263.53410117390303</v>
      </c>
      <c r="K7627">
        <v>-20.117628924608599</v>
      </c>
      <c r="L7627">
        <v>-39.488300000000002</v>
      </c>
      <c r="M7627">
        <v>382.21705165681999</v>
      </c>
      <c r="N7627">
        <v>223.39017973972</v>
      </c>
      <c r="O7627">
        <v>5.1943907568405896</v>
      </c>
      <c r="P7627">
        <v>2.35</v>
      </c>
      <c r="Q7627">
        <v>0</v>
      </c>
      <c r="R7627">
        <v>4.7570506022092101</v>
      </c>
      <c r="S7627">
        <v>277.75119882601302</v>
      </c>
      <c r="T7627">
        <f>IF(AND(C7627&gt;=$V$3,B7627=$V$1,A7627&lt;=2004),1,0)</f>
        <v>0</v>
      </c>
    </row>
    <row r="7628" spans="1:20" hidden="1" x14ac:dyDescent="0.25">
      <c r="A7628">
        <v>3242</v>
      </c>
      <c r="B7628">
        <v>1513</v>
      </c>
      <c r="C7628">
        <v>294.40722663813699</v>
      </c>
      <c r="D7628">
        <v>0.149741961606839</v>
      </c>
      <c r="E7628">
        <v>0</v>
      </c>
      <c r="F7628">
        <v>0.46583168347930898</v>
      </c>
      <c r="G7628">
        <v>570</v>
      </c>
      <c r="H7628">
        <v>4</v>
      </c>
      <c r="I7628">
        <v>230.40729881305501</v>
      </c>
      <c r="J7628">
        <v>261.78407624444299</v>
      </c>
      <c r="K7628">
        <v>-20.117628924608599</v>
      </c>
      <c r="L7628">
        <v>-37.064602000000001</v>
      </c>
      <c r="M7628">
        <v>384.29546325798401</v>
      </c>
      <c r="N7628">
        <v>225.51503510946901</v>
      </c>
      <c r="O7628">
        <v>4.5354935551800297</v>
      </c>
      <c r="P7628">
        <v>2.83</v>
      </c>
      <c r="Q7628">
        <v>0</v>
      </c>
      <c r="R7628">
        <v>4.3584562197013197</v>
      </c>
      <c r="S7628">
        <v>279.526927078943</v>
      </c>
    </row>
    <row r="7629" spans="1:20" hidden="1" x14ac:dyDescent="0.25">
      <c r="A7629">
        <v>3242</v>
      </c>
      <c r="B7629">
        <v>3090</v>
      </c>
      <c r="C7629">
        <v>207.73448575436001</v>
      </c>
      <c r="D7629">
        <v>0.12153714808798401</v>
      </c>
      <c r="E7629">
        <v>0</v>
      </c>
      <c r="F7629">
        <v>-0.33792419236181498</v>
      </c>
      <c r="G7629">
        <v>570</v>
      </c>
      <c r="H7629">
        <v>4</v>
      </c>
      <c r="I7629">
        <v>60.498430996899401</v>
      </c>
      <c r="J7629">
        <v>186.612773512698</v>
      </c>
      <c r="K7629">
        <v>-20.117628924608599</v>
      </c>
      <c r="L7629">
        <v>47.642398999999997</v>
      </c>
      <c r="M7629">
        <v>94.629667359910798</v>
      </c>
      <c r="N7629">
        <v>54.3794009567738</v>
      </c>
      <c r="O7629">
        <v>-0.12761374427255101</v>
      </c>
      <c r="P7629">
        <v>-0.28000000000000003</v>
      </c>
      <c r="Q7629">
        <v>0</v>
      </c>
      <c r="R7629">
        <v>-6.8499068184513003</v>
      </c>
      <c r="S7629">
        <v>231.169437631204</v>
      </c>
    </row>
    <row r="7630" spans="1:20" hidden="1" x14ac:dyDescent="0.25">
      <c r="A7630">
        <v>3243</v>
      </c>
      <c r="B7630">
        <v>333</v>
      </c>
      <c r="C7630">
        <v>262.485351437654</v>
      </c>
      <c r="D7630">
        <v>0.11084515021048</v>
      </c>
      <c r="E7630">
        <v>0</v>
      </c>
      <c r="F7630">
        <v>0.11019538510796401</v>
      </c>
      <c r="G7630">
        <v>571</v>
      </c>
      <c r="H7630">
        <v>4</v>
      </c>
      <c r="I7630">
        <v>140.74077160380401</v>
      </c>
      <c r="J7630">
        <v>246.39366078685501</v>
      </c>
      <c r="K7630">
        <v>-20.117628924608599</v>
      </c>
      <c r="L7630">
        <v>22.605801</v>
      </c>
      <c r="M7630">
        <v>242.210525352959</v>
      </c>
      <c r="N7630">
        <v>137.95463456841301</v>
      </c>
      <c r="O7630">
        <v>0.30524004615022199</v>
      </c>
      <c r="P7630">
        <v>10.47</v>
      </c>
      <c r="Q7630">
        <v>0</v>
      </c>
      <c r="R7630">
        <v>-1.44586917187043</v>
      </c>
      <c r="S7630">
        <v>267.46660917880899</v>
      </c>
    </row>
    <row r="7631" spans="1:20" x14ac:dyDescent="0.25">
      <c r="A7631">
        <v>3243</v>
      </c>
      <c r="B7631">
        <v>1499</v>
      </c>
      <c r="C7631">
        <v>293.80825672595699</v>
      </c>
      <c r="D7631">
        <v>0.14383638366177201</v>
      </c>
      <c r="E7631">
        <v>0</v>
      </c>
      <c r="F7631">
        <v>-0.514559561403508</v>
      </c>
      <c r="G7631">
        <v>571</v>
      </c>
      <c r="H7631">
        <v>4</v>
      </c>
      <c r="I7631">
        <v>229.867093342712</v>
      </c>
      <c r="J7631">
        <v>263.35766583003902</v>
      </c>
      <c r="K7631">
        <v>-20.117628924608599</v>
      </c>
      <c r="L7631">
        <v>-39.488300000000002</v>
      </c>
      <c r="M7631">
        <v>381.20019518960203</v>
      </c>
      <c r="N7631">
        <v>222.77731172423401</v>
      </c>
      <c r="O7631">
        <v>5.1961513536304702</v>
      </c>
      <c r="P7631">
        <v>2.38</v>
      </c>
      <c r="Q7631">
        <v>0</v>
      </c>
      <c r="R7631">
        <v>4.67824008932664</v>
      </c>
      <c r="S7631">
        <v>277.82752924573799</v>
      </c>
      <c r="T7631">
        <f>IF(AND(C7631&gt;=$V$3,B7631=$V$1,A7631&lt;=2004),1,0)</f>
        <v>0</v>
      </c>
    </row>
    <row r="7632" spans="1:20" hidden="1" x14ac:dyDescent="0.25">
      <c r="A7632">
        <v>3243</v>
      </c>
      <c r="B7632">
        <v>1513</v>
      </c>
      <c r="C7632">
        <v>294.25364015286698</v>
      </c>
      <c r="D7632">
        <v>0.14961981666132501</v>
      </c>
      <c r="E7632">
        <v>0</v>
      </c>
      <c r="F7632">
        <v>-0.49928633595612998</v>
      </c>
      <c r="G7632">
        <v>571</v>
      </c>
      <c r="H7632">
        <v>4</v>
      </c>
      <c r="I7632">
        <v>230.40729881305501</v>
      </c>
      <c r="J7632">
        <v>261.63048975917297</v>
      </c>
      <c r="K7632">
        <v>-20.117628924608599</v>
      </c>
      <c r="L7632">
        <v>-37.064602000000001</v>
      </c>
      <c r="M7632">
        <v>383.39647069144598</v>
      </c>
      <c r="N7632">
        <v>224.968559634716</v>
      </c>
      <c r="O7632">
        <v>4.5320773106317702</v>
      </c>
      <c r="P7632">
        <v>2.91</v>
      </c>
      <c r="Q7632">
        <v>0</v>
      </c>
      <c r="R7632">
        <v>4.2882707309815</v>
      </c>
      <c r="S7632">
        <v>279.59689473740798</v>
      </c>
    </row>
    <row r="7633" spans="1:20" hidden="1" x14ac:dyDescent="0.25">
      <c r="A7633">
        <v>3243</v>
      </c>
      <c r="B7633">
        <v>3090</v>
      </c>
      <c r="C7633">
        <v>207.948790471775</v>
      </c>
      <c r="D7633">
        <v>0.121438009889367</v>
      </c>
      <c r="E7633">
        <v>0</v>
      </c>
      <c r="F7633">
        <v>0.216114998055422</v>
      </c>
      <c r="G7633">
        <v>571</v>
      </c>
      <c r="H7633">
        <v>4</v>
      </c>
      <c r="I7633">
        <v>60.498430996899401</v>
      </c>
      <c r="J7633">
        <v>186.82707823011299</v>
      </c>
      <c r="K7633">
        <v>-20.117628924608599</v>
      </c>
      <c r="L7633">
        <v>47.642398999999997</v>
      </c>
      <c r="M7633">
        <v>95.036108126692696</v>
      </c>
      <c r="N7633">
        <v>54.608606748591697</v>
      </c>
      <c r="O7633">
        <v>-0.140175330360159</v>
      </c>
      <c r="P7633">
        <v>-0.21</v>
      </c>
      <c r="Q7633">
        <v>0</v>
      </c>
      <c r="R7633">
        <v>-6.7535883814474502</v>
      </c>
      <c r="S7633">
        <v>231.05924571587701</v>
      </c>
    </row>
    <row r="7634" spans="1:20" hidden="1" x14ac:dyDescent="0.25">
      <c r="A7634">
        <v>3244</v>
      </c>
      <c r="B7634">
        <v>333</v>
      </c>
      <c r="C7634">
        <v>262.50518336230499</v>
      </c>
      <c r="D7634">
        <v>0.110751274945645</v>
      </c>
      <c r="E7634">
        <v>0</v>
      </c>
      <c r="F7634">
        <v>-0.19909550222973199</v>
      </c>
      <c r="G7634">
        <v>572</v>
      </c>
      <c r="H7634">
        <v>4</v>
      </c>
      <c r="I7634">
        <v>141.18455407379901</v>
      </c>
      <c r="J7634">
        <v>246.413492711506</v>
      </c>
      <c r="K7634">
        <v>-19.849991304196401</v>
      </c>
      <c r="L7634">
        <v>22.605801</v>
      </c>
      <c r="M7634">
        <v>242.25599478917101</v>
      </c>
      <c r="N7634">
        <v>137.969376610285</v>
      </c>
      <c r="O7634">
        <v>0.31417891762334399</v>
      </c>
      <c r="P7634">
        <v>10.41</v>
      </c>
      <c r="Q7634">
        <v>0</v>
      </c>
      <c r="R7634">
        <v>-1.4355209510332401</v>
      </c>
      <c r="S7634">
        <v>267.44318714090099</v>
      </c>
    </row>
    <row r="7635" spans="1:20" x14ac:dyDescent="0.25">
      <c r="A7635">
        <v>3244</v>
      </c>
      <c r="B7635">
        <v>1499</v>
      </c>
      <c r="C7635">
        <v>293.61314619795502</v>
      </c>
      <c r="D7635">
        <v>0.14371456797039101</v>
      </c>
      <c r="E7635">
        <v>0</v>
      </c>
      <c r="F7635">
        <v>0.49480279081200701</v>
      </c>
      <c r="G7635">
        <v>572</v>
      </c>
      <c r="H7635">
        <v>4</v>
      </c>
      <c r="I7635">
        <v>228.37233628026101</v>
      </c>
      <c r="J7635">
        <v>263.16255530203699</v>
      </c>
      <c r="K7635">
        <v>-19.849991304196401</v>
      </c>
      <c r="L7635">
        <v>-39.488300000000002</v>
      </c>
      <c r="M7635">
        <v>380.28590724463498</v>
      </c>
      <c r="N7635">
        <v>222.22377697013701</v>
      </c>
      <c r="O7635">
        <v>5.1986865352471803</v>
      </c>
      <c r="P7635">
        <v>2.4300000000000002</v>
      </c>
      <c r="Q7635">
        <v>0</v>
      </c>
      <c r="R7635">
        <v>4.6053969303914997</v>
      </c>
      <c r="S7635">
        <v>277.90267115251999</v>
      </c>
      <c r="T7635">
        <f>IF(AND(C7635&gt;=$V$3,B7635=$V$1,A7635&lt;=2004),1,0)</f>
        <v>0</v>
      </c>
    </row>
    <row r="7636" spans="1:20" hidden="1" x14ac:dyDescent="0.25">
      <c r="A7636">
        <v>3244</v>
      </c>
      <c r="B7636">
        <v>1513</v>
      </c>
      <c r="C7636">
        <v>294.08208122953999</v>
      </c>
      <c r="D7636">
        <v>0.149493102954078</v>
      </c>
      <c r="E7636">
        <v>0</v>
      </c>
      <c r="F7636">
        <v>0.47618431765420199</v>
      </c>
      <c r="G7636">
        <v>572</v>
      </c>
      <c r="H7636">
        <v>4</v>
      </c>
      <c r="I7636">
        <v>228.99479936446099</v>
      </c>
      <c r="J7636">
        <v>261.45893083584599</v>
      </c>
      <c r="K7636">
        <v>-19.849991304196401</v>
      </c>
      <c r="L7636">
        <v>-37.064602000000001</v>
      </c>
      <c r="M7636">
        <v>382.59705479741399</v>
      </c>
      <c r="N7636">
        <v>224.47988043717299</v>
      </c>
      <c r="O7636">
        <v>4.5276842348750996</v>
      </c>
      <c r="P7636">
        <v>2.99</v>
      </c>
      <c r="Q7636">
        <v>0</v>
      </c>
      <c r="R7636">
        <v>4.2238459062286298</v>
      </c>
      <c r="S7636">
        <v>279.66581123692902</v>
      </c>
    </row>
    <row r="7637" spans="1:20" hidden="1" x14ac:dyDescent="0.25">
      <c r="A7637">
        <v>3244</v>
      </c>
      <c r="B7637">
        <v>3090</v>
      </c>
      <c r="C7637">
        <v>208.17612146420601</v>
      </c>
      <c r="D7637">
        <v>0.121335163483207</v>
      </c>
      <c r="E7637">
        <v>0</v>
      </c>
      <c r="F7637">
        <v>-0.34513116470373001</v>
      </c>
      <c r="G7637">
        <v>572</v>
      </c>
      <c r="H7637">
        <v>4</v>
      </c>
      <c r="I7637">
        <v>61.3572351539366</v>
      </c>
      <c r="J7637">
        <v>187.054409222544</v>
      </c>
      <c r="K7637">
        <v>-19.849991304196401</v>
      </c>
      <c r="L7637">
        <v>47.642398999999997</v>
      </c>
      <c r="M7637">
        <v>95.428883051275207</v>
      </c>
      <c r="N7637">
        <v>54.829757298229602</v>
      </c>
      <c r="O7637">
        <v>-0.15349513978571799</v>
      </c>
      <c r="P7637">
        <v>-0.15</v>
      </c>
      <c r="Q7637">
        <v>0</v>
      </c>
      <c r="R7637">
        <v>-6.6600735024656501</v>
      </c>
      <c r="S7637">
        <v>230.95057959440101</v>
      </c>
    </row>
    <row r="7638" spans="1:20" hidden="1" x14ac:dyDescent="0.25">
      <c r="A7638">
        <v>3245</v>
      </c>
      <c r="B7638">
        <v>333</v>
      </c>
      <c r="C7638">
        <v>262.52098709350201</v>
      </c>
      <c r="D7638">
        <v>0.1106566406495</v>
      </c>
      <c r="E7638">
        <v>0</v>
      </c>
      <c r="F7638">
        <v>0.106726685354796</v>
      </c>
      <c r="G7638">
        <v>573</v>
      </c>
      <c r="H7638">
        <v>4</v>
      </c>
      <c r="I7638">
        <v>141.18455407379901</v>
      </c>
      <c r="J7638">
        <v>246.42929644270399</v>
      </c>
      <c r="K7638">
        <v>-19.849991304196401</v>
      </c>
      <c r="L7638">
        <v>22.605801</v>
      </c>
      <c r="M7638">
        <v>242.32921711760599</v>
      </c>
      <c r="N7638">
        <v>137.99982265447801</v>
      </c>
      <c r="O7638">
        <v>0.32269363530085898</v>
      </c>
      <c r="P7638">
        <v>10.35</v>
      </c>
      <c r="Q7638">
        <v>0</v>
      </c>
      <c r="R7638">
        <v>-1.42305583224276</v>
      </c>
      <c r="S7638">
        <v>267.41996848454897</v>
      </c>
    </row>
    <row r="7639" spans="1:20" x14ac:dyDescent="0.25">
      <c r="A7639">
        <v>3245</v>
      </c>
      <c r="B7639">
        <v>1499</v>
      </c>
      <c r="C7639">
        <v>293.43764528121397</v>
      </c>
      <c r="D7639">
        <v>0.143591767334531</v>
      </c>
      <c r="E7639">
        <v>0</v>
      </c>
      <c r="F7639">
        <v>-0.51956101606026195</v>
      </c>
      <c r="G7639">
        <v>573</v>
      </c>
      <c r="H7639">
        <v>4</v>
      </c>
      <c r="I7639">
        <v>228.37233628026101</v>
      </c>
      <c r="J7639">
        <v>262.98705438529601</v>
      </c>
      <c r="K7639">
        <v>-19.849991304196401</v>
      </c>
      <c r="L7639">
        <v>-39.488300000000002</v>
      </c>
      <c r="M7639">
        <v>379.27676055247099</v>
      </c>
      <c r="N7639">
        <v>221.61474211921899</v>
      </c>
      <c r="O7639">
        <v>5.2002531646557699</v>
      </c>
      <c r="P7639">
        <v>2.4700000000000002</v>
      </c>
      <c r="Q7639">
        <v>0</v>
      </c>
      <c r="R7639">
        <v>4.5275143849863397</v>
      </c>
      <c r="S7639">
        <v>277.97654232345502</v>
      </c>
      <c r="T7639">
        <f>IF(AND(C7639&gt;=$V$3,B7639=$V$1,A7639&lt;=2004),1,0)</f>
        <v>0</v>
      </c>
    </row>
    <row r="7640" spans="1:20" hidden="1" x14ac:dyDescent="0.25">
      <c r="A7640">
        <v>3245</v>
      </c>
      <c r="B7640">
        <v>1513</v>
      </c>
      <c r="C7640">
        <v>293.929155919864</v>
      </c>
      <c r="D7640">
        <v>0.14936536469929401</v>
      </c>
      <c r="E7640">
        <v>0</v>
      </c>
      <c r="F7640">
        <v>-0.49370268345505902</v>
      </c>
      <c r="G7640">
        <v>573</v>
      </c>
      <c r="H7640">
        <v>4</v>
      </c>
      <c r="I7640">
        <v>228.99479936446099</v>
      </c>
      <c r="J7640">
        <v>261.30600552617</v>
      </c>
      <c r="K7640">
        <v>-19.849991304196401</v>
      </c>
      <c r="L7640">
        <v>-37.064602000000001</v>
      </c>
      <c r="M7640">
        <v>381.70557141379101</v>
      </c>
      <c r="N7640">
        <v>223.937100357487</v>
      </c>
      <c r="O7640">
        <v>4.5233823403684301</v>
      </c>
      <c r="P7640">
        <v>3.07</v>
      </c>
      <c r="Q7640">
        <v>0</v>
      </c>
      <c r="R7640">
        <v>4.1545446322041704</v>
      </c>
      <c r="S7640">
        <v>279.73359701309403</v>
      </c>
    </row>
    <row r="7641" spans="1:20" hidden="1" x14ac:dyDescent="0.25">
      <c r="A7641">
        <v>3245</v>
      </c>
      <c r="B7641">
        <v>3090</v>
      </c>
      <c r="C7641">
        <v>208.39430695064601</v>
      </c>
      <c r="D7641">
        <v>0.121231485509301</v>
      </c>
      <c r="E7641">
        <v>0</v>
      </c>
      <c r="F7641">
        <v>0.24231052294597799</v>
      </c>
      <c r="G7641">
        <v>573</v>
      </c>
      <c r="H7641">
        <v>4</v>
      </c>
      <c r="I7641">
        <v>61.3572351539366</v>
      </c>
      <c r="J7641">
        <v>187.272594708984</v>
      </c>
      <c r="K7641">
        <v>-19.849991304196401</v>
      </c>
      <c r="L7641">
        <v>47.642398999999997</v>
      </c>
      <c r="M7641">
        <v>95.846861776079294</v>
      </c>
      <c r="N7641">
        <v>55.065311003284002</v>
      </c>
      <c r="O7641">
        <v>-0.16655150432591501</v>
      </c>
      <c r="P7641">
        <v>-0.1</v>
      </c>
      <c r="Q7641">
        <v>0</v>
      </c>
      <c r="R7641">
        <v>-6.5632443638095603</v>
      </c>
      <c r="S7641">
        <v>230.84349334241699</v>
      </c>
    </row>
    <row r="7642" spans="1:20" hidden="1" x14ac:dyDescent="0.25">
      <c r="A7642">
        <v>3246</v>
      </c>
      <c r="B7642">
        <v>333</v>
      </c>
      <c r="C7642">
        <v>262.54425871926901</v>
      </c>
      <c r="D7642">
        <v>0.11056681323208301</v>
      </c>
      <c r="E7642">
        <v>0</v>
      </c>
      <c r="F7642">
        <v>-0.19786126094116599</v>
      </c>
      <c r="G7642">
        <v>574</v>
      </c>
      <c r="H7642">
        <v>4</v>
      </c>
      <c r="I7642">
        <v>141.635998201669</v>
      </c>
      <c r="J7642">
        <v>246.45256806847101</v>
      </c>
      <c r="K7642">
        <v>-19.5763071841418</v>
      </c>
      <c r="L7642">
        <v>22.605801</v>
      </c>
      <c r="M7642">
        <v>242.38757865722999</v>
      </c>
      <c r="N7642">
        <v>138.02236595027699</v>
      </c>
      <c r="O7642">
        <v>0.33135857588672901</v>
      </c>
      <c r="P7642">
        <v>10.29</v>
      </c>
      <c r="Q7642">
        <v>0</v>
      </c>
      <c r="R7642">
        <v>-1.4118101875084901</v>
      </c>
      <c r="S7642">
        <v>267.39693331274799</v>
      </c>
    </row>
    <row r="7643" spans="1:20" x14ac:dyDescent="0.25">
      <c r="A7643">
        <v>3246</v>
      </c>
      <c r="B7643">
        <v>1499</v>
      </c>
      <c r="C7643">
        <v>293.24283448237401</v>
      </c>
      <c r="D7643">
        <v>0.143475204265687</v>
      </c>
      <c r="E7643">
        <v>0</v>
      </c>
      <c r="F7643">
        <v>0.51161921680459299</v>
      </c>
      <c r="G7643">
        <v>574</v>
      </c>
      <c r="H7643">
        <v>4</v>
      </c>
      <c r="I7643">
        <v>226.85713015028699</v>
      </c>
      <c r="J7643">
        <v>262.79224358645502</v>
      </c>
      <c r="K7643">
        <v>-19.5763071841418</v>
      </c>
      <c r="L7643">
        <v>-39.488300000000002</v>
      </c>
      <c r="M7643">
        <v>378.370755306511</v>
      </c>
      <c r="N7643">
        <v>221.067040917935</v>
      </c>
      <c r="O7643">
        <v>5.2028187716122201</v>
      </c>
      <c r="P7643">
        <v>2.52</v>
      </c>
      <c r="Q7643">
        <v>0</v>
      </c>
      <c r="R7643">
        <v>4.45564923062879</v>
      </c>
      <c r="S7643">
        <v>278.049240938624</v>
      </c>
      <c r="T7643">
        <f>IF(AND(C7643&gt;=$V$3,B7643=$V$1,A7643&lt;=2004),1,0)</f>
        <v>0</v>
      </c>
    </row>
    <row r="7644" spans="1:20" hidden="1" x14ac:dyDescent="0.25">
      <c r="A7644">
        <v>3246</v>
      </c>
      <c r="B7644">
        <v>1513</v>
      </c>
      <c r="C7644">
        <v>293.75808550032798</v>
      </c>
      <c r="D7644">
        <v>0.14924411481421099</v>
      </c>
      <c r="E7644">
        <v>0</v>
      </c>
      <c r="F7644">
        <v>0.48075927092757098</v>
      </c>
      <c r="G7644">
        <v>574</v>
      </c>
      <c r="H7644">
        <v>4</v>
      </c>
      <c r="I7644">
        <v>227.562686221885</v>
      </c>
      <c r="J7644">
        <v>261.13493510663398</v>
      </c>
      <c r="K7644">
        <v>-19.5763071841418</v>
      </c>
      <c r="L7644">
        <v>-37.064602000000001</v>
      </c>
      <c r="M7644">
        <v>380.912229269796</v>
      </c>
      <c r="N7644">
        <v>223.45297391277401</v>
      </c>
      <c r="O7644">
        <v>4.5196261202567998</v>
      </c>
      <c r="P7644">
        <v>3.16</v>
      </c>
      <c r="Q7644">
        <v>0</v>
      </c>
      <c r="R7644">
        <v>4.0909391324862101</v>
      </c>
      <c r="S7644">
        <v>279.80034499846698</v>
      </c>
    </row>
    <row r="7645" spans="1:20" hidden="1" x14ac:dyDescent="0.25">
      <c r="A7645">
        <v>3246</v>
      </c>
      <c r="B7645">
        <v>3090</v>
      </c>
      <c r="C7645">
        <v>208.62586882384801</v>
      </c>
      <c r="D7645">
        <v>0.121133073781012</v>
      </c>
      <c r="E7645">
        <v>0</v>
      </c>
      <c r="F7645">
        <v>-0.354407362020558</v>
      </c>
      <c r="G7645">
        <v>574</v>
      </c>
      <c r="H7645">
        <v>4</v>
      </c>
      <c r="I7645">
        <v>62.2345718403311</v>
      </c>
      <c r="J7645">
        <v>187.504156582186</v>
      </c>
      <c r="K7645">
        <v>-19.5763071841418</v>
      </c>
      <c r="L7645">
        <v>47.642398999999997</v>
      </c>
      <c r="M7645">
        <v>96.2493151184255</v>
      </c>
      <c r="N7645">
        <v>55.292138113207102</v>
      </c>
      <c r="O7645">
        <v>-0.17853185795329099</v>
      </c>
      <c r="P7645">
        <v>-0.04</v>
      </c>
      <c r="Q7645">
        <v>0</v>
      </c>
      <c r="R7645">
        <v>-6.4695061114342796</v>
      </c>
      <c r="S7645">
        <v>230.73793652885701</v>
      </c>
    </row>
    <row r="7646" spans="1:20" hidden="1" x14ac:dyDescent="0.25">
      <c r="A7646">
        <v>3247</v>
      </c>
      <c r="B7646">
        <v>333</v>
      </c>
      <c r="C7646">
        <v>262.56366296268902</v>
      </c>
      <c r="D7646">
        <v>0.110475374833125</v>
      </c>
      <c r="E7646">
        <v>0</v>
      </c>
      <c r="F7646">
        <v>0.102466003776916</v>
      </c>
      <c r="G7646">
        <v>575</v>
      </c>
      <c r="H7646">
        <v>4</v>
      </c>
      <c r="I7646">
        <v>141.635998201669</v>
      </c>
      <c r="J7646">
        <v>246.47197231189</v>
      </c>
      <c r="K7646">
        <v>-19.5763071841418</v>
      </c>
      <c r="L7646">
        <v>22.605801</v>
      </c>
      <c r="M7646">
        <v>242.47353754652499</v>
      </c>
      <c r="N7646">
        <v>138.060420086047</v>
      </c>
      <c r="O7646">
        <v>0.34014222396015997</v>
      </c>
      <c r="P7646">
        <v>10.24</v>
      </c>
      <c r="Q7646">
        <v>0</v>
      </c>
      <c r="R7646">
        <v>-1.39846528918392</v>
      </c>
      <c r="S7646">
        <v>267.374115877034</v>
      </c>
    </row>
    <row r="7647" spans="1:20" x14ac:dyDescent="0.25">
      <c r="A7647">
        <v>3247</v>
      </c>
      <c r="B7647">
        <v>1499</v>
      </c>
      <c r="C7647">
        <v>293.06835495056401</v>
      </c>
      <c r="D7647">
        <v>0.14335655073317999</v>
      </c>
      <c r="E7647">
        <v>0</v>
      </c>
      <c r="F7647">
        <v>-0.53868138893617401</v>
      </c>
      <c r="G7647">
        <v>575</v>
      </c>
      <c r="H7647">
        <v>4</v>
      </c>
      <c r="I7647">
        <v>226.85713015028699</v>
      </c>
      <c r="J7647">
        <v>262.61776405464599</v>
      </c>
      <c r="K7647">
        <v>-19.5763071841418</v>
      </c>
      <c r="L7647">
        <v>-39.488300000000002</v>
      </c>
      <c r="M7647">
        <v>377.36696674862299</v>
      </c>
      <c r="N7647">
        <v>220.46196374506201</v>
      </c>
      <c r="O7647">
        <v>5.2056967260229596</v>
      </c>
      <c r="P7647">
        <v>2.58</v>
      </c>
      <c r="Q7647">
        <v>0</v>
      </c>
      <c r="R7647">
        <v>4.3785571811178103</v>
      </c>
      <c r="S7647">
        <v>278.12068171572002</v>
      </c>
      <c r="T7647">
        <f>IF(AND(C7647&gt;=$V$3,B7647=$V$1,A7647&lt;=2004),1,0)</f>
        <v>0</v>
      </c>
    </row>
    <row r="7648" spans="1:20" hidden="1" x14ac:dyDescent="0.25">
      <c r="A7648">
        <v>3247</v>
      </c>
      <c r="B7648">
        <v>1513</v>
      </c>
      <c r="C7648">
        <v>293.60633338193497</v>
      </c>
      <c r="D7648">
        <v>0.14912069041123199</v>
      </c>
      <c r="E7648">
        <v>0</v>
      </c>
      <c r="F7648">
        <v>-0.51184360974298204</v>
      </c>
      <c r="G7648">
        <v>575</v>
      </c>
      <c r="H7648">
        <v>4</v>
      </c>
      <c r="I7648">
        <v>227.562686221885</v>
      </c>
      <c r="J7648">
        <v>260.98318298824103</v>
      </c>
      <c r="K7648">
        <v>-19.5763071841418</v>
      </c>
      <c r="L7648">
        <v>-37.064602000000001</v>
      </c>
      <c r="M7648">
        <v>380.02622055273002</v>
      </c>
      <c r="N7648">
        <v>222.91422465709101</v>
      </c>
      <c r="O7648">
        <v>4.5156747058068101</v>
      </c>
      <c r="P7648">
        <v>3.26</v>
      </c>
      <c r="Q7648">
        <v>0</v>
      </c>
      <c r="R7648">
        <v>4.0224035696770004</v>
      </c>
      <c r="S7648">
        <v>279.86597475386901</v>
      </c>
    </row>
    <row r="7649" spans="1:20" hidden="1" x14ac:dyDescent="0.25">
      <c r="A7649">
        <v>3247</v>
      </c>
      <c r="B7649">
        <v>3090</v>
      </c>
      <c r="C7649">
        <v>208.84810956738701</v>
      </c>
      <c r="D7649">
        <v>0.12103289711856299</v>
      </c>
      <c r="E7649">
        <v>0</v>
      </c>
      <c r="F7649">
        <v>0.24696365510638901</v>
      </c>
      <c r="G7649">
        <v>575</v>
      </c>
      <c r="H7649">
        <v>4</v>
      </c>
      <c r="I7649">
        <v>62.2345718403311</v>
      </c>
      <c r="J7649">
        <v>187.726397325725</v>
      </c>
      <c r="K7649">
        <v>-19.5763071841418</v>
      </c>
      <c r="L7649">
        <v>47.642398999999997</v>
      </c>
      <c r="M7649">
        <v>96.677826774122494</v>
      </c>
      <c r="N7649">
        <v>55.533815604222902</v>
      </c>
      <c r="O7649">
        <v>-0.19150898988206799</v>
      </c>
      <c r="P7649">
        <v>0.01</v>
      </c>
      <c r="Q7649">
        <v>0</v>
      </c>
      <c r="R7649">
        <v>-6.3723537529379097</v>
      </c>
      <c r="S7649">
        <v>230.63396485846201</v>
      </c>
    </row>
    <row r="7650" spans="1:20" hidden="1" x14ac:dyDescent="0.25">
      <c r="A7650">
        <v>3248</v>
      </c>
      <c r="B7650">
        <v>333</v>
      </c>
      <c r="C7650">
        <v>262.59083128237398</v>
      </c>
      <c r="D7650">
        <v>0.11038765653065701</v>
      </c>
      <c r="E7650">
        <v>0</v>
      </c>
      <c r="F7650">
        <v>-0.20570855669365301</v>
      </c>
      <c r="G7650">
        <v>576</v>
      </c>
      <c r="H7650">
        <v>4</v>
      </c>
      <c r="I7650">
        <v>142.09457813784999</v>
      </c>
      <c r="J7650">
        <v>246.49914063157499</v>
      </c>
      <c r="K7650">
        <v>-19.296659931278899</v>
      </c>
      <c r="L7650">
        <v>22.605801</v>
      </c>
      <c r="M7650">
        <v>242.545228882754</v>
      </c>
      <c r="N7650">
        <v>138.090781345187</v>
      </c>
      <c r="O7650">
        <v>0.34840540539673398</v>
      </c>
      <c r="P7650">
        <v>10.19</v>
      </c>
      <c r="Q7650">
        <v>0</v>
      </c>
      <c r="R7650">
        <v>-1.3862976584100599</v>
      </c>
      <c r="S7650">
        <v>267.351496969045</v>
      </c>
    </row>
    <row r="7651" spans="1:20" x14ac:dyDescent="0.25">
      <c r="A7651">
        <v>3248</v>
      </c>
      <c r="B7651">
        <v>1499</v>
      </c>
      <c r="C7651">
        <v>292.87431086434702</v>
      </c>
      <c r="D7651">
        <v>0.143242724522614</v>
      </c>
      <c r="E7651">
        <v>0</v>
      </c>
      <c r="F7651">
        <v>0.51836677847135304</v>
      </c>
      <c r="G7651">
        <v>576</v>
      </c>
      <c r="H7651">
        <v>4</v>
      </c>
      <c r="I7651">
        <v>225.322140737903</v>
      </c>
      <c r="J7651">
        <v>262.423719968429</v>
      </c>
      <c r="K7651">
        <v>-19.296659931278899</v>
      </c>
      <c r="L7651">
        <v>-39.488300000000002</v>
      </c>
      <c r="M7651">
        <v>376.46963440116201</v>
      </c>
      <c r="N7651">
        <v>219.91991886026</v>
      </c>
      <c r="O7651">
        <v>5.2085088813298999</v>
      </c>
      <c r="P7651">
        <v>2.64</v>
      </c>
      <c r="Q7651">
        <v>0</v>
      </c>
      <c r="R7651">
        <v>4.3076867756774799</v>
      </c>
      <c r="S7651">
        <v>278.19096616742598</v>
      </c>
      <c r="T7651">
        <f>IF(AND(C7651&gt;=$V$3,B7651=$V$1,A7651&lt;=2004),1,0)</f>
        <v>0</v>
      </c>
    </row>
    <row r="7652" spans="1:20" hidden="1" x14ac:dyDescent="0.25">
      <c r="A7652">
        <v>3248</v>
      </c>
      <c r="B7652">
        <v>1513</v>
      </c>
      <c r="C7652">
        <v>293.436162591254</v>
      </c>
      <c r="D7652">
        <v>0.149002287429159</v>
      </c>
      <c r="E7652">
        <v>0</v>
      </c>
      <c r="F7652">
        <v>0.48800734481977498</v>
      </c>
      <c r="G7652">
        <v>576</v>
      </c>
      <c r="H7652">
        <v>4</v>
      </c>
      <c r="I7652">
        <v>226.11155029937899</v>
      </c>
      <c r="J7652">
        <v>260.81301219756</v>
      </c>
      <c r="K7652">
        <v>-19.296659931278899</v>
      </c>
      <c r="L7652">
        <v>-37.064602000000001</v>
      </c>
      <c r="M7652">
        <v>379.241559773608</v>
      </c>
      <c r="N7652">
        <v>222.43576868108599</v>
      </c>
      <c r="O7652">
        <v>4.5111244343919203</v>
      </c>
      <c r="P7652">
        <v>3.36</v>
      </c>
      <c r="Q7652">
        <v>0</v>
      </c>
      <c r="R7652">
        <v>3.95975749705361</v>
      </c>
      <c r="S7652">
        <v>279.930582372544</v>
      </c>
    </row>
    <row r="7653" spans="1:20" hidden="1" x14ac:dyDescent="0.25">
      <c r="A7653">
        <v>3248</v>
      </c>
      <c r="B7653">
        <v>3090</v>
      </c>
      <c r="C7653">
        <v>209.08325456373299</v>
      </c>
      <c r="D7653">
        <v>0.120936796061706</v>
      </c>
      <c r="E7653">
        <v>0</v>
      </c>
      <c r="F7653">
        <v>-0.34189814505591398</v>
      </c>
      <c r="G7653">
        <v>576</v>
      </c>
      <c r="H7653">
        <v>4</v>
      </c>
      <c r="I7653">
        <v>63.1299956176506</v>
      </c>
      <c r="J7653">
        <v>187.96154232207101</v>
      </c>
      <c r="K7653">
        <v>-19.296659931278899</v>
      </c>
      <c r="L7653">
        <v>47.642398999999997</v>
      </c>
      <c r="M7653">
        <v>97.090433484425603</v>
      </c>
      <c r="N7653">
        <v>55.766499048999499</v>
      </c>
      <c r="O7653">
        <v>-0.203300092749398</v>
      </c>
      <c r="P7653">
        <v>0.05</v>
      </c>
      <c r="Q7653">
        <v>0</v>
      </c>
      <c r="R7653">
        <v>-6.2783444125215997</v>
      </c>
      <c r="S7653">
        <v>230.53152704957799</v>
      </c>
    </row>
    <row r="7654" spans="1:20" hidden="1" x14ac:dyDescent="0.25">
      <c r="A7654">
        <v>3249</v>
      </c>
      <c r="B7654">
        <v>333</v>
      </c>
      <c r="C7654">
        <v>262.61421064342397</v>
      </c>
      <c r="D7654">
        <v>0.11029820233645</v>
      </c>
      <c r="E7654">
        <v>0</v>
      </c>
      <c r="F7654">
        <v>0.100388170528227</v>
      </c>
      <c r="G7654">
        <v>577</v>
      </c>
      <c r="H7654">
        <v>4</v>
      </c>
      <c r="I7654">
        <v>142.09457813784999</v>
      </c>
      <c r="J7654">
        <v>246.52251999262501</v>
      </c>
      <c r="K7654">
        <v>-19.296659931278899</v>
      </c>
      <c r="L7654">
        <v>22.605801</v>
      </c>
      <c r="M7654">
        <v>242.645632252746</v>
      </c>
      <c r="N7654">
        <v>138.13726959106299</v>
      </c>
      <c r="O7654">
        <v>0.35628026309454902</v>
      </c>
      <c r="P7654">
        <v>10.15</v>
      </c>
      <c r="Q7654">
        <v>0</v>
      </c>
      <c r="R7654">
        <v>-1.3719497542996499</v>
      </c>
      <c r="S7654">
        <v>267.32911216223999</v>
      </c>
    </row>
    <row r="7655" spans="1:20" x14ac:dyDescent="0.25">
      <c r="A7655">
        <v>3249</v>
      </c>
      <c r="B7655">
        <v>1499</v>
      </c>
      <c r="C7655">
        <v>292.70085426008097</v>
      </c>
      <c r="D7655">
        <v>0.14312664576072301</v>
      </c>
      <c r="E7655">
        <v>0</v>
      </c>
      <c r="F7655">
        <v>-0.54546981006059103</v>
      </c>
      <c r="G7655">
        <v>577</v>
      </c>
      <c r="H7655">
        <v>4</v>
      </c>
      <c r="I7655">
        <v>225.322140737903</v>
      </c>
      <c r="J7655">
        <v>262.250263364163</v>
      </c>
      <c r="K7655">
        <v>-19.296659931278899</v>
      </c>
      <c r="L7655">
        <v>-39.488300000000002</v>
      </c>
      <c r="M7655">
        <v>375.473563902769</v>
      </c>
      <c r="N7655">
        <v>219.31992327509701</v>
      </c>
      <c r="O7655">
        <v>5.2117284076282298</v>
      </c>
      <c r="P7655">
        <v>2.71</v>
      </c>
      <c r="Q7655">
        <v>0</v>
      </c>
      <c r="R7655">
        <v>4.23151140514587</v>
      </c>
      <c r="S7655">
        <v>278.26000773764503</v>
      </c>
      <c r="T7655">
        <f>IF(AND(C7655&gt;=$V$3,B7655=$V$1,A7655&lt;=2004),1,0)</f>
        <v>0</v>
      </c>
    </row>
    <row r="7656" spans="1:20" hidden="1" x14ac:dyDescent="0.25">
      <c r="A7656">
        <v>3249</v>
      </c>
      <c r="B7656">
        <v>1513</v>
      </c>
      <c r="C7656">
        <v>293.285151185252</v>
      </c>
      <c r="D7656">
        <v>0.148881541324243</v>
      </c>
      <c r="E7656">
        <v>0</v>
      </c>
      <c r="F7656">
        <v>-0.50763303121078795</v>
      </c>
      <c r="G7656">
        <v>577</v>
      </c>
      <c r="H7656">
        <v>4</v>
      </c>
      <c r="I7656">
        <v>226.11155029937899</v>
      </c>
      <c r="J7656">
        <v>260.662000791558</v>
      </c>
      <c r="K7656">
        <v>-19.296659931278899</v>
      </c>
      <c r="L7656">
        <v>-37.064602000000001</v>
      </c>
      <c r="M7656">
        <v>378.36310799503298</v>
      </c>
      <c r="N7656">
        <v>221.90201256053999</v>
      </c>
      <c r="O7656">
        <v>4.5064023241682198</v>
      </c>
      <c r="P7656">
        <v>3.46</v>
      </c>
      <c r="Q7656">
        <v>0</v>
      </c>
      <c r="R7656">
        <v>3.89209801364738</v>
      </c>
      <c r="S7656">
        <v>279.99408605540702</v>
      </c>
    </row>
    <row r="7657" spans="1:20" hidden="1" x14ac:dyDescent="0.25">
      <c r="A7657">
        <v>3249</v>
      </c>
      <c r="B7657">
        <v>3090</v>
      </c>
      <c r="C7657">
        <v>209.308609495647</v>
      </c>
      <c r="D7657">
        <v>0.120838793223512</v>
      </c>
      <c r="E7657">
        <v>0</v>
      </c>
      <c r="F7657">
        <v>0.25938806976406598</v>
      </c>
      <c r="G7657">
        <v>577</v>
      </c>
      <c r="H7657">
        <v>4</v>
      </c>
      <c r="I7657">
        <v>63.1299956176506</v>
      </c>
      <c r="J7657">
        <v>188.18689725398499</v>
      </c>
      <c r="K7657">
        <v>-19.296659931278899</v>
      </c>
      <c r="L7657">
        <v>47.642398999999997</v>
      </c>
      <c r="M7657">
        <v>97.528434404871604</v>
      </c>
      <c r="N7657">
        <v>56.013642143463599</v>
      </c>
      <c r="O7657">
        <v>-0.21454422631639899</v>
      </c>
      <c r="P7657">
        <v>0.09</v>
      </c>
      <c r="Q7657">
        <v>0</v>
      </c>
      <c r="R7657">
        <v>-6.1810583023064298</v>
      </c>
      <c r="S7657">
        <v>230.43067656615901</v>
      </c>
    </row>
    <row r="7658" spans="1:20" hidden="1" x14ac:dyDescent="0.25">
      <c r="A7658">
        <v>3250</v>
      </c>
      <c r="B7658">
        <v>333</v>
      </c>
      <c r="C7658">
        <v>262.64558142010901</v>
      </c>
      <c r="D7658">
        <v>0.11021207250849099</v>
      </c>
      <c r="E7658">
        <v>0</v>
      </c>
      <c r="F7658">
        <v>-0.21173187973601901</v>
      </c>
      <c r="G7658">
        <v>578</v>
      </c>
      <c r="H7658">
        <v>4</v>
      </c>
      <c r="I7658">
        <v>142.559767080509</v>
      </c>
      <c r="J7658">
        <v>246.55389076930999</v>
      </c>
      <c r="K7658">
        <v>-19.011134728870001</v>
      </c>
      <c r="L7658">
        <v>22.605801</v>
      </c>
      <c r="M7658">
        <v>242.732058080754</v>
      </c>
      <c r="N7658">
        <v>138.17618390933299</v>
      </c>
      <c r="O7658">
        <v>0.36343192983651701</v>
      </c>
      <c r="P7658">
        <v>10.11</v>
      </c>
      <c r="Q7658">
        <v>0</v>
      </c>
      <c r="R7658">
        <v>-1.3587612334125601</v>
      </c>
      <c r="S7658">
        <v>267.30694254005903</v>
      </c>
    </row>
    <row r="7659" spans="1:20" x14ac:dyDescent="0.25">
      <c r="A7659">
        <v>3250</v>
      </c>
      <c r="B7659">
        <v>1499</v>
      </c>
      <c r="C7659">
        <v>292.507954572524</v>
      </c>
      <c r="D7659">
        <v>0.143014880807944</v>
      </c>
      <c r="E7659">
        <v>0</v>
      </c>
      <c r="F7659">
        <v>0.51514834098898998</v>
      </c>
      <c r="G7659">
        <v>578</v>
      </c>
      <c r="H7659">
        <v>4</v>
      </c>
      <c r="I7659">
        <v>223.76803301832601</v>
      </c>
      <c r="J7659">
        <v>262.05736367660501</v>
      </c>
      <c r="K7659">
        <v>-19.011134728870001</v>
      </c>
      <c r="L7659">
        <v>-39.488300000000002</v>
      </c>
      <c r="M7659">
        <v>374.58484774296397</v>
      </c>
      <c r="N7659">
        <v>218.78338906841199</v>
      </c>
      <c r="O7659">
        <v>5.2143971049286604</v>
      </c>
      <c r="P7659">
        <v>2.79</v>
      </c>
      <c r="Q7659">
        <v>0</v>
      </c>
      <c r="R7659">
        <v>4.1616272055825698</v>
      </c>
      <c r="S7659">
        <v>278.32790907346202</v>
      </c>
      <c r="T7659">
        <f>IF(AND(C7659&gt;=$V$3,B7659=$V$1,A7659&lt;=2004),1,0)</f>
        <v>0</v>
      </c>
    </row>
    <row r="7660" spans="1:20" hidden="1" x14ac:dyDescent="0.25">
      <c r="A7660">
        <v>3250</v>
      </c>
      <c r="B7660">
        <v>1513</v>
      </c>
      <c r="C7660">
        <v>293.11554271176402</v>
      </c>
      <c r="D7660">
        <v>0.14876528247986601</v>
      </c>
      <c r="E7660">
        <v>0</v>
      </c>
      <c r="F7660">
        <v>0.49273393667350701</v>
      </c>
      <c r="G7660">
        <v>578</v>
      </c>
      <c r="H7660">
        <v>4</v>
      </c>
      <c r="I7660">
        <v>224.64198239858001</v>
      </c>
      <c r="J7660">
        <v>260.49239231807002</v>
      </c>
      <c r="K7660">
        <v>-19.011134728870001</v>
      </c>
      <c r="L7660">
        <v>-37.064602000000001</v>
      </c>
      <c r="M7660">
        <v>377.58483918580202</v>
      </c>
      <c r="N7660">
        <v>221.42777031953301</v>
      </c>
      <c r="O7660">
        <v>4.5022258443427097</v>
      </c>
      <c r="P7660">
        <v>3.57</v>
      </c>
      <c r="Q7660">
        <v>0</v>
      </c>
      <c r="R7660">
        <v>3.83027810382137</v>
      </c>
      <c r="S7660">
        <v>280.05658108125999</v>
      </c>
    </row>
    <row r="7661" spans="1:20" hidden="1" x14ac:dyDescent="0.25">
      <c r="A7661">
        <v>3250</v>
      </c>
      <c r="B7661">
        <v>3090</v>
      </c>
      <c r="C7661">
        <v>209.547234136616</v>
      </c>
      <c r="D7661">
        <v>0.120744432442913</v>
      </c>
      <c r="E7661">
        <v>0</v>
      </c>
      <c r="F7661">
        <v>-0.35158089108753099</v>
      </c>
      <c r="G7661">
        <v>578</v>
      </c>
      <c r="H7661">
        <v>4</v>
      </c>
      <c r="I7661">
        <v>64.0430505769191</v>
      </c>
      <c r="J7661">
        <v>188.42552189495399</v>
      </c>
      <c r="K7661">
        <v>-19.011134728870001</v>
      </c>
      <c r="L7661">
        <v>47.642398999999997</v>
      </c>
      <c r="M7661">
        <v>97.949588604557107</v>
      </c>
      <c r="N7661">
        <v>56.2512338926716</v>
      </c>
      <c r="O7661">
        <v>-0.224585878242999</v>
      </c>
      <c r="P7661">
        <v>0.13</v>
      </c>
      <c r="Q7661">
        <v>0</v>
      </c>
      <c r="R7661">
        <v>-6.0870509787782199</v>
      </c>
      <c r="S7661">
        <v>230.33135991134299</v>
      </c>
    </row>
    <row r="7662" spans="1:20" hidden="1" x14ac:dyDescent="0.25">
      <c r="A7662">
        <v>3251</v>
      </c>
      <c r="B7662">
        <v>333</v>
      </c>
      <c r="C7662">
        <v>262.684497867576</v>
      </c>
      <c r="D7662">
        <v>0.110123830514779</v>
      </c>
      <c r="E7662">
        <v>0</v>
      </c>
      <c r="F7662">
        <v>-0.19992189413838299</v>
      </c>
      <c r="G7662">
        <v>579</v>
      </c>
      <c r="H7662">
        <v>4</v>
      </c>
      <c r="I7662">
        <v>143.031037981151</v>
      </c>
      <c r="J7662">
        <v>246.592807216777</v>
      </c>
      <c r="K7662">
        <v>-18.719818550657699</v>
      </c>
      <c r="L7662">
        <v>22.605801</v>
      </c>
      <c r="M7662">
        <v>242.84806182185699</v>
      </c>
      <c r="N7662">
        <v>138.23166927358099</v>
      </c>
      <c r="O7662">
        <v>0.37003018191524201</v>
      </c>
      <c r="P7662">
        <v>10.07</v>
      </c>
      <c r="Q7662">
        <v>0</v>
      </c>
      <c r="R7662">
        <v>-1.3433317237801099</v>
      </c>
      <c r="S7662">
        <v>267.28502466659597</v>
      </c>
    </row>
    <row r="7663" spans="1:20" x14ac:dyDescent="0.25">
      <c r="A7663">
        <v>3251</v>
      </c>
      <c r="B7663">
        <v>1499</v>
      </c>
      <c r="C7663">
        <v>292.29684193034399</v>
      </c>
      <c r="D7663">
        <v>0.14290037503806</v>
      </c>
      <c r="E7663">
        <v>0</v>
      </c>
      <c r="F7663">
        <v>0.48255578532403498</v>
      </c>
      <c r="G7663">
        <v>579</v>
      </c>
      <c r="H7663">
        <v>4</v>
      </c>
      <c r="I7663">
        <v>222.195470736407</v>
      </c>
      <c r="J7663">
        <v>261.84625103442602</v>
      </c>
      <c r="K7663">
        <v>-18.719818550657699</v>
      </c>
      <c r="L7663">
        <v>-39.488300000000002</v>
      </c>
      <c r="M7663">
        <v>373.59836751317903</v>
      </c>
      <c r="N7663">
        <v>218.18940585612901</v>
      </c>
      <c r="O7663">
        <v>5.2161795038695002</v>
      </c>
      <c r="P7663">
        <v>2.87</v>
      </c>
      <c r="Q7663">
        <v>0</v>
      </c>
      <c r="R7663">
        <v>4.0864684098406299</v>
      </c>
      <c r="S7663">
        <v>278.39458411428097</v>
      </c>
      <c r="T7663">
        <f>IF(AND(C7663&gt;=$V$3,B7663=$V$1,A7663&lt;=2004),1,0)</f>
        <v>0</v>
      </c>
    </row>
    <row r="7664" spans="1:20" hidden="1" x14ac:dyDescent="0.25">
      <c r="A7664">
        <v>3251</v>
      </c>
      <c r="B7664">
        <v>1513</v>
      </c>
      <c r="C7664">
        <v>292.92855183234201</v>
      </c>
      <c r="D7664">
        <v>0.14864617261447199</v>
      </c>
      <c r="E7664">
        <v>0</v>
      </c>
      <c r="F7664">
        <v>0.46055112447732899</v>
      </c>
      <c r="G7664">
        <v>579</v>
      </c>
      <c r="H7664">
        <v>4</v>
      </c>
      <c r="I7664">
        <v>223.154572875036</v>
      </c>
      <c r="J7664">
        <v>260.305401438648</v>
      </c>
      <c r="K7664">
        <v>-18.719818550657699</v>
      </c>
      <c r="L7664">
        <v>-37.064602000000001</v>
      </c>
      <c r="M7664">
        <v>376.71215871193601</v>
      </c>
      <c r="N7664">
        <v>220.89779492712501</v>
      </c>
      <c r="O7664">
        <v>4.4981935222611202</v>
      </c>
      <c r="P7664">
        <v>3.68</v>
      </c>
      <c r="Q7664">
        <v>0</v>
      </c>
      <c r="R7664">
        <v>3.76338948784815</v>
      </c>
      <c r="S7664">
        <v>280.11798474881601</v>
      </c>
    </row>
    <row r="7665" spans="1:20" hidden="1" x14ac:dyDescent="0.25">
      <c r="A7665">
        <v>3251</v>
      </c>
      <c r="B7665">
        <v>3090</v>
      </c>
      <c r="C7665">
        <v>209.799005271585</v>
      </c>
      <c r="D7665">
        <v>0.120647757648528</v>
      </c>
      <c r="E7665">
        <v>0</v>
      </c>
      <c r="F7665">
        <v>-0.34831627975474999</v>
      </c>
      <c r="G7665">
        <v>579</v>
      </c>
      <c r="H7665">
        <v>4</v>
      </c>
      <c r="I7665">
        <v>64.973270745159596</v>
      </c>
      <c r="J7665">
        <v>188.67729302992299</v>
      </c>
      <c r="K7665">
        <v>-18.719818550657699</v>
      </c>
      <c r="L7665">
        <v>47.642398999999997</v>
      </c>
      <c r="M7665">
        <v>98.397027172009999</v>
      </c>
      <c r="N7665">
        <v>56.503774449044798</v>
      </c>
      <c r="O7665">
        <v>-0.234439151202959</v>
      </c>
      <c r="P7665">
        <v>0.17</v>
      </c>
      <c r="Q7665">
        <v>0</v>
      </c>
      <c r="R7665">
        <v>-5.9896615571647098</v>
      </c>
      <c r="S7665">
        <v>230.233632267627</v>
      </c>
    </row>
    <row r="7666" spans="1:20" hidden="1" x14ac:dyDescent="0.25">
      <c r="A7666">
        <v>3252</v>
      </c>
      <c r="B7666">
        <v>333</v>
      </c>
      <c r="C7666">
        <v>262.71915288761801</v>
      </c>
      <c r="D7666">
        <v>0.11003854179978</v>
      </c>
      <c r="E7666">
        <v>0</v>
      </c>
      <c r="F7666">
        <v>0.11290619058495199</v>
      </c>
      <c r="G7666">
        <v>580</v>
      </c>
      <c r="H7666">
        <v>4</v>
      </c>
      <c r="I7666">
        <v>143.031037981151</v>
      </c>
      <c r="J7666">
        <v>246.62746223681901</v>
      </c>
      <c r="K7666">
        <v>-18.719818550657699</v>
      </c>
      <c r="L7666">
        <v>22.605801</v>
      </c>
      <c r="M7666">
        <v>242.99202593493001</v>
      </c>
      <c r="N7666">
        <v>138.303406863558</v>
      </c>
      <c r="O7666">
        <v>0.37688201887334</v>
      </c>
      <c r="P7666">
        <v>10.039999999999999</v>
      </c>
      <c r="Q7666">
        <v>0</v>
      </c>
      <c r="R7666">
        <v>-1.32580021933393</v>
      </c>
      <c r="S7666">
        <v>267.26339283811399</v>
      </c>
    </row>
    <row r="7667" spans="1:20" x14ac:dyDescent="0.25">
      <c r="A7667">
        <v>3252</v>
      </c>
      <c r="B7667">
        <v>1499</v>
      </c>
      <c r="C7667">
        <v>292.108113158224</v>
      </c>
      <c r="D7667">
        <v>0.14278970154166201</v>
      </c>
      <c r="E7667">
        <v>0</v>
      </c>
      <c r="F7667">
        <v>-0.593065427073871</v>
      </c>
      <c r="G7667">
        <v>580</v>
      </c>
      <c r="H7667">
        <v>4</v>
      </c>
      <c r="I7667">
        <v>222.195470736407</v>
      </c>
      <c r="J7667">
        <v>261.65752226230597</v>
      </c>
      <c r="K7667">
        <v>-18.719818550657699</v>
      </c>
      <c r="L7667">
        <v>-39.488300000000002</v>
      </c>
      <c r="M7667">
        <v>372.52098151729598</v>
      </c>
      <c r="N7667">
        <v>217.54301570575501</v>
      </c>
      <c r="O7667">
        <v>5.2181949987751199</v>
      </c>
      <c r="P7667">
        <v>2.95</v>
      </c>
      <c r="Q7667">
        <v>0</v>
      </c>
      <c r="R7667">
        <v>4.0064143231813096</v>
      </c>
      <c r="S7667">
        <v>278.45995298826801</v>
      </c>
      <c r="T7667">
        <f>IF(AND(C7667&gt;=$V$3,B7667=$V$1,A7667&lt;=2004),1,0)</f>
        <v>0</v>
      </c>
    </row>
    <row r="7668" spans="1:20" hidden="1" x14ac:dyDescent="0.25">
      <c r="A7668">
        <v>3252</v>
      </c>
      <c r="B7668">
        <v>1513</v>
      </c>
      <c r="C7668">
        <v>292.76298033310701</v>
      </c>
      <c r="D7668">
        <v>0.14853104911220599</v>
      </c>
      <c r="E7668">
        <v>0</v>
      </c>
      <c r="F7668">
        <v>-0.56751213883461105</v>
      </c>
      <c r="G7668">
        <v>580</v>
      </c>
      <c r="H7668">
        <v>4</v>
      </c>
      <c r="I7668">
        <v>223.154572875036</v>
      </c>
      <c r="J7668">
        <v>260.139829939413</v>
      </c>
      <c r="K7668">
        <v>-18.719818550657699</v>
      </c>
      <c r="L7668">
        <v>-37.064602000000001</v>
      </c>
      <c r="M7668">
        <v>375.75179531141703</v>
      </c>
      <c r="N7668">
        <v>220.31709111032799</v>
      </c>
      <c r="O7668">
        <v>4.4944626350304198</v>
      </c>
      <c r="P7668">
        <v>3.8</v>
      </c>
      <c r="Q7668">
        <v>0</v>
      </c>
      <c r="R7668">
        <v>3.6918060455050399</v>
      </c>
      <c r="S7668">
        <v>280.17822045703502</v>
      </c>
    </row>
    <row r="7669" spans="1:20" hidden="1" x14ac:dyDescent="0.25">
      <c r="A7669">
        <v>3252</v>
      </c>
      <c r="B7669">
        <v>3090</v>
      </c>
      <c r="C7669">
        <v>210.03995457630401</v>
      </c>
      <c r="D7669">
        <v>0.120554318361416</v>
      </c>
      <c r="E7669">
        <v>0</v>
      </c>
      <c r="F7669">
        <v>0.28672469369557202</v>
      </c>
      <c r="G7669">
        <v>580</v>
      </c>
      <c r="H7669">
        <v>4</v>
      </c>
      <c r="I7669">
        <v>64.973270745159596</v>
      </c>
      <c r="J7669">
        <v>188.918242334642</v>
      </c>
      <c r="K7669">
        <v>-18.719818550657699</v>
      </c>
      <c r="L7669">
        <v>47.642398999999997</v>
      </c>
      <c r="M7669">
        <v>98.870776495498504</v>
      </c>
      <c r="N7669">
        <v>56.771528805255301</v>
      </c>
      <c r="O7669">
        <v>-0.24444876931995199</v>
      </c>
      <c r="P7669">
        <v>0.2</v>
      </c>
      <c r="Q7669">
        <v>0</v>
      </c>
      <c r="R7669">
        <v>-5.8889414488641201</v>
      </c>
      <c r="S7669">
        <v>230.137547978676</v>
      </c>
    </row>
    <row r="7670" spans="1:20" hidden="1" x14ac:dyDescent="0.25">
      <c r="A7670">
        <v>3253</v>
      </c>
      <c r="B7670">
        <v>333</v>
      </c>
      <c r="C7670">
        <v>262.76162103685999</v>
      </c>
      <c r="D7670">
        <v>0.109952655005895</v>
      </c>
      <c r="E7670">
        <v>0</v>
      </c>
      <c r="F7670">
        <v>-0.207008169027459</v>
      </c>
      <c r="G7670">
        <v>581</v>
      </c>
      <c r="H7670">
        <v>4</v>
      </c>
      <c r="I7670">
        <v>143.507864248495</v>
      </c>
      <c r="J7670">
        <v>246.66993038606199</v>
      </c>
      <c r="K7670">
        <v>-18.422800134371901</v>
      </c>
      <c r="L7670">
        <v>22.605801</v>
      </c>
      <c r="M7670">
        <v>243.12027956467901</v>
      </c>
      <c r="N7670">
        <v>138.36611438627699</v>
      </c>
      <c r="O7670">
        <v>0.38274005066262001</v>
      </c>
      <c r="P7670">
        <v>10.01</v>
      </c>
      <c r="Q7670">
        <v>0</v>
      </c>
      <c r="R7670">
        <v>-1.3095792256566401</v>
      </c>
      <c r="S7670">
        <v>267.24202567224597</v>
      </c>
    </row>
    <row r="7671" spans="1:20" x14ac:dyDescent="0.25">
      <c r="A7671">
        <v>3253</v>
      </c>
      <c r="B7671">
        <v>1499</v>
      </c>
      <c r="C7671">
        <v>291.90106409329297</v>
      </c>
      <c r="D7671">
        <v>0.14267825195804701</v>
      </c>
      <c r="E7671">
        <v>0</v>
      </c>
      <c r="F7671">
        <v>0.48539970612563099</v>
      </c>
      <c r="G7671">
        <v>581</v>
      </c>
      <c r="H7671">
        <v>4</v>
      </c>
      <c r="I7671">
        <v>220.60511601319999</v>
      </c>
      <c r="J7671">
        <v>261.450473197375</v>
      </c>
      <c r="K7671">
        <v>-18.422800134371901</v>
      </c>
      <c r="L7671">
        <v>-39.488300000000002</v>
      </c>
      <c r="M7671">
        <v>371.559802948499</v>
      </c>
      <c r="N7671">
        <v>216.964452949037</v>
      </c>
      <c r="O7671">
        <v>5.22062278092851</v>
      </c>
      <c r="P7671">
        <v>3.05</v>
      </c>
      <c r="Q7671">
        <v>0</v>
      </c>
      <c r="R7671">
        <v>3.9331873364343699</v>
      </c>
      <c r="S7671">
        <v>278.52412708675598</v>
      </c>
      <c r="T7671">
        <f>IF(AND(C7671&gt;=$V$3,B7671=$V$1,A7671&lt;=2004),1,0)</f>
        <v>0</v>
      </c>
    </row>
    <row r="7672" spans="1:20" hidden="1" x14ac:dyDescent="0.25">
      <c r="A7672">
        <v>3253</v>
      </c>
      <c r="B7672">
        <v>1513</v>
      </c>
      <c r="C7672">
        <v>292.57954856136098</v>
      </c>
      <c r="D7672">
        <v>0.14841511831748699</v>
      </c>
      <c r="E7672">
        <v>0</v>
      </c>
      <c r="F7672">
        <v>0.473212294461412</v>
      </c>
      <c r="G7672">
        <v>581</v>
      </c>
      <c r="H7672">
        <v>4</v>
      </c>
      <c r="I7672">
        <v>221.64991132703901</v>
      </c>
      <c r="J7672">
        <v>259.95639816766698</v>
      </c>
      <c r="K7672">
        <v>-18.422800134371901</v>
      </c>
      <c r="L7672">
        <v>-37.064602000000001</v>
      </c>
      <c r="M7672">
        <v>374.90297316572099</v>
      </c>
      <c r="N7672">
        <v>219.80174076081499</v>
      </c>
      <c r="O7672">
        <v>4.4901385626100296</v>
      </c>
      <c r="P7672">
        <v>3.92</v>
      </c>
      <c r="Q7672">
        <v>0</v>
      </c>
      <c r="R7672">
        <v>3.6267319228561501</v>
      </c>
      <c r="S7672">
        <v>280.23739441232902</v>
      </c>
    </row>
    <row r="7673" spans="1:20" hidden="1" x14ac:dyDescent="0.25">
      <c r="A7673">
        <v>3253</v>
      </c>
      <c r="B7673">
        <v>3090</v>
      </c>
      <c r="C7673">
        <v>210.294006823085</v>
      </c>
      <c r="D7673">
        <v>0.120460223840317</v>
      </c>
      <c r="E7673">
        <v>0</v>
      </c>
      <c r="F7673">
        <v>-0.34716235257353201</v>
      </c>
      <c r="G7673">
        <v>581</v>
      </c>
      <c r="H7673">
        <v>4</v>
      </c>
      <c r="I7673">
        <v>65.920180528672105</v>
      </c>
      <c r="J7673">
        <v>189.17229458142299</v>
      </c>
      <c r="K7673">
        <v>-18.422800134371901</v>
      </c>
      <c r="L7673">
        <v>47.642398999999997</v>
      </c>
      <c r="M7673">
        <v>99.325762756915793</v>
      </c>
      <c r="N7673">
        <v>57.028436693541003</v>
      </c>
      <c r="O7673">
        <v>-0.25348975305295202</v>
      </c>
      <c r="P7673">
        <v>0.23</v>
      </c>
      <c r="Q7673">
        <v>0</v>
      </c>
      <c r="R7673">
        <v>-5.7918136128722297</v>
      </c>
      <c r="S7673">
        <v>230.04304843277899</v>
      </c>
    </row>
    <row r="7674" spans="1:20" hidden="1" x14ac:dyDescent="0.25">
      <c r="A7674">
        <v>3254</v>
      </c>
      <c r="B7674">
        <v>333</v>
      </c>
      <c r="C7674">
        <v>262.79950834363802</v>
      </c>
      <c r="D7674">
        <v>0.109866555214575</v>
      </c>
      <c r="E7674">
        <v>0</v>
      </c>
      <c r="F7674">
        <v>0.12136906122671801</v>
      </c>
      <c r="G7674">
        <v>582</v>
      </c>
      <c r="H7674">
        <v>4</v>
      </c>
      <c r="I7674">
        <v>143.507864248495</v>
      </c>
      <c r="J7674">
        <v>246.707817692839</v>
      </c>
      <c r="K7674">
        <v>-18.422800134371901</v>
      </c>
      <c r="L7674">
        <v>22.605801</v>
      </c>
      <c r="M7674">
        <v>243.2775177709</v>
      </c>
      <c r="N7674">
        <v>138.44527502687399</v>
      </c>
      <c r="O7674">
        <v>0.38784489932147198</v>
      </c>
      <c r="P7674">
        <v>9.98</v>
      </c>
      <c r="Q7674">
        <v>0</v>
      </c>
      <c r="R7674">
        <v>-1.2911828813961499</v>
      </c>
      <c r="S7674">
        <v>267.22095866213198</v>
      </c>
    </row>
    <row r="7675" spans="1:20" x14ac:dyDescent="0.25">
      <c r="A7675">
        <v>3254</v>
      </c>
      <c r="B7675">
        <v>1499</v>
      </c>
      <c r="C7675">
        <v>291.71628065880401</v>
      </c>
      <c r="D7675">
        <v>0.14256652598181799</v>
      </c>
      <c r="E7675">
        <v>0</v>
      </c>
      <c r="F7675">
        <v>-0.58993259831422196</v>
      </c>
      <c r="G7675">
        <v>582</v>
      </c>
      <c r="H7675">
        <v>4</v>
      </c>
      <c r="I7675">
        <v>220.60511601319999</v>
      </c>
      <c r="J7675">
        <v>261.26568976288598</v>
      </c>
      <c r="K7675">
        <v>-18.422800134371901</v>
      </c>
      <c r="L7675">
        <v>-39.488300000000002</v>
      </c>
      <c r="M7675">
        <v>370.50746169985501</v>
      </c>
      <c r="N7675">
        <v>216.332699754495</v>
      </c>
      <c r="O7675">
        <v>5.2218050308513702</v>
      </c>
      <c r="P7675">
        <v>3.14</v>
      </c>
      <c r="Q7675">
        <v>0</v>
      </c>
      <c r="R7675">
        <v>3.8550250421452099</v>
      </c>
      <c r="S7675">
        <v>278.587025885</v>
      </c>
      <c r="T7675">
        <f>IF(AND(C7675&gt;=$V$3,B7675=$V$1,A7675&lt;=2004),1,0)</f>
        <v>0</v>
      </c>
    </row>
    <row r="7676" spans="1:20" hidden="1" x14ac:dyDescent="0.25">
      <c r="A7676">
        <v>3254</v>
      </c>
      <c r="B7676">
        <v>1513</v>
      </c>
      <c r="C7676">
        <v>292.41714147402399</v>
      </c>
      <c r="D7676">
        <v>0.14829890001684501</v>
      </c>
      <c r="E7676">
        <v>0</v>
      </c>
      <c r="F7676">
        <v>-0.55705452848412895</v>
      </c>
      <c r="G7676">
        <v>582</v>
      </c>
      <c r="H7676">
        <v>4</v>
      </c>
      <c r="I7676">
        <v>221.64991132703901</v>
      </c>
      <c r="J7676">
        <v>259.79399108032999</v>
      </c>
      <c r="K7676">
        <v>-18.422800134371901</v>
      </c>
      <c r="L7676">
        <v>-37.064602000000001</v>
      </c>
      <c r="M7676">
        <v>373.96426824909599</v>
      </c>
      <c r="N7676">
        <v>219.233724567135</v>
      </c>
      <c r="O7676">
        <v>4.4865891736128001</v>
      </c>
      <c r="P7676">
        <v>4.04</v>
      </c>
      <c r="Q7676">
        <v>0</v>
      </c>
      <c r="R7676">
        <v>3.5568167283202201</v>
      </c>
      <c r="S7676">
        <v>280.295427627506</v>
      </c>
    </row>
    <row r="7677" spans="1:20" hidden="1" x14ac:dyDescent="0.25">
      <c r="A7677">
        <v>3254</v>
      </c>
      <c r="B7677">
        <v>3090</v>
      </c>
      <c r="C7677">
        <v>210.53718540906999</v>
      </c>
      <c r="D7677">
        <v>0.12036589596679299</v>
      </c>
      <c r="E7677">
        <v>0</v>
      </c>
      <c r="F7677">
        <v>0.28809793025392</v>
      </c>
      <c r="G7677">
        <v>582</v>
      </c>
      <c r="H7677">
        <v>4</v>
      </c>
      <c r="I7677">
        <v>65.920180528672105</v>
      </c>
      <c r="J7677">
        <v>189.41547316740801</v>
      </c>
      <c r="K7677">
        <v>-18.422800134371901</v>
      </c>
      <c r="L7677">
        <v>47.642398999999997</v>
      </c>
      <c r="M7677">
        <v>99.807190253734007</v>
      </c>
      <c r="N7677">
        <v>57.300471977992302</v>
      </c>
      <c r="O7677">
        <v>-0.26174826926744699</v>
      </c>
      <c r="P7677">
        <v>0.26</v>
      </c>
      <c r="Q7677">
        <v>0</v>
      </c>
      <c r="R7677">
        <v>-5.69136641119972</v>
      </c>
      <c r="S7677">
        <v>229.950187788888</v>
      </c>
    </row>
    <row r="7678" spans="1:20" hidden="1" x14ac:dyDescent="0.25">
      <c r="A7678">
        <v>3255</v>
      </c>
      <c r="B7678">
        <v>333</v>
      </c>
      <c r="C7678">
        <v>262.84545748041302</v>
      </c>
      <c r="D7678">
        <v>0.109781823813316</v>
      </c>
      <c r="E7678">
        <v>0</v>
      </c>
      <c r="F7678">
        <v>-0.213597461327792</v>
      </c>
      <c r="G7678">
        <v>583</v>
      </c>
      <c r="H7678">
        <v>4</v>
      </c>
      <c r="I7678">
        <v>143.98972044939899</v>
      </c>
      <c r="J7678">
        <v>246.75376682961399</v>
      </c>
      <c r="K7678">
        <v>-18.120169954699499</v>
      </c>
      <c r="L7678">
        <v>22.605801</v>
      </c>
      <c r="M7678">
        <v>243.41785978302099</v>
      </c>
      <c r="N7678">
        <v>138.514966883417</v>
      </c>
      <c r="O7678">
        <v>0.39286410092689</v>
      </c>
      <c r="P7678">
        <v>9.9600000000000009</v>
      </c>
      <c r="Q7678">
        <v>0</v>
      </c>
      <c r="R7678">
        <v>-1.27419316485276</v>
      </c>
      <c r="S7678">
        <v>267.200168857157</v>
      </c>
    </row>
    <row r="7679" spans="1:20" x14ac:dyDescent="0.25">
      <c r="A7679">
        <v>3255</v>
      </c>
      <c r="B7679">
        <v>1499</v>
      </c>
      <c r="C7679">
        <v>291.51229008939202</v>
      </c>
      <c r="D7679">
        <v>0.142456575674415</v>
      </c>
      <c r="E7679">
        <v>0</v>
      </c>
      <c r="F7679">
        <v>0.50889673739652797</v>
      </c>
      <c r="G7679">
        <v>583</v>
      </c>
      <c r="H7679">
        <v>4</v>
      </c>
      <c r="I7679">
        <v>218.99762897930501</v>
      </c>
      <c r="J7679">
        <v>261.06169919347298</v>
      </c>
      <c r="K7679">
        <v>-18.120169954699499</v>
      </c>
      <c r="L7679">
        <v>-39.488300000000002</v>
      </c>
      <c r="M7679">
        <v>369.57017619658399</v>
      </c>
      <c r="N7679">
        <v>215.76848331881899</v>
      </c>
      <c r="O7679">
        <v>5.2233744273884604</v>
      </c>
      <c r="P7679">
        <v>3.24</v>
      </c>
      <c r="Q7679">
        <v>0</v>
      </c>
      <c r="R7679">
        <v>3.7836468776809098</v>
      </c>
      <c r="S7679">
        <v>278.64876007323102</v>
      </c>
      <c r="T7679">
        <f>IF(AND(C7679&gt;=$V$3,B7679=$V$1,A7679&lt;=2004),1,0)</f>
        <v>0</v>
      </c>
    </row>
    <row r="7680" spans="1:20" hidden="1" x14ac:dyDescent="0.25">
      <c r="A7680">
        <v>3255</v>
      </c>
      <c r="B7680">
        <v>1513</v>
      </c>
      <c r="C7680">
        <v>292.23652103462302</v>
      </c>
      <c r="D7680">
        <v>0.148184528781858</v>
      </c>
      <c r="E7680">
        <v>0</v>
      </c>
      <c r="F7680">
        <v>0.48256719545280402</v>
      </c>
      <c r="G7680">
        <v>583</v>
      </c>
      <c r="H7680">
        <v>4</v>
      </c>
      <c r="I7680">
        <v>220.12858630666199</v>
      </c>
      <c r="J7680">
        <v>259.61337064092902</v>
      </c>
      <c r="K7680">
        <v>-18.120169954699499</v>
      </c>
      <c r="L7680">
        <v>-37.064602000000001</v>
      </c>
      <c r="M7680">
        <v>373.13462862136902</v>
      </c>
      <c r="N7680">
        <v>218.730001901061</v>
      </c>
      <c r="O7680">
        <v>4.4829470969516603</v>
      </c>
      <c r="P7680">
        <v>4.17</v>
      </c>
      <c r="Q7680">
        <v>0</v>
      </c>
      <c r="R7680">
        <v>3.4932892641422799</v>
      </c>
      <c r="S7680">
        <v>280.35242432512399</v>
      </c>
    </row>
    <row r="7681" spans="1:20" hidden="1" x14ac:dyDescent="0.25">
      <c r="A7681">
        <v>3255</v>
      </c>
      <c r="B7681">
        <v>3090</v>
      </c>
      <c r="C7681">
        <v>210.79381090740901</v>
      </c>
      <c r="D7681">
        <v>0.120273067252822</v>
      </c>
      <c r="E7681">
        <v>0</v>
      </c>
      <c r="F7681">
        <v>-0.35627582682525699</v>
      </c>
      <c r="G7681">
        <v>583</v>
      </c>
      <c r="H7681">
        <v>4</v>
      </c>
      <c r="I7681">
        <v>66.883295191220995</v>
      </c>
      <c r="J7681">
        <v>189.672098665747</v>
      </c>
      <c r="K7681">
        <v>-18.120169954699499</v>
      </c>
      <c r="L7681">
        <v>47.642398999999997</v>
      </c>
      <c r="M7681">
        <v>100.269649526263</v>
      </c>
      <c r="N7681">
        <v>57.561643730244597</v>
      </c>
      <c r="O7681">
        <v>-0.269387643639589</v>
      </c>
      <c r="P7681">
        <v>0.28999999999999998</v>
      </c>
      <c r="Q7681">
        <v>0</v>
      </c>
      <c r="R7681">
        <v>-5.5945251353765304</v>
      </c>
      <c r="S7681">
        <v>229.858907212519</v>
      </c>
    </row>
    <row r="7682" spans="1:20" hidden="1" x14ac:dyDescent="0.25">
      <c r="A7682">
        <v>3256</v>
      </c>
      <c r="B7682">
        <v>333</v>
      </c>
      <c r="C7682">
        <v>262.88653881873103</v>
      </c>
      <c r="D7682">
        <v>0.10969532350351199</v>
      </c>
      <c r="E7682">
        <v>0</v>
      </c>
      <c r="F7682">
        <v>0.12897193112107699</v>
      </c>
      <c r="G7682">
        <v>584</v>
      </c>
      <c r="H7682">
        <v>4</v>
      </c>
      <c r="I7682">
        <v>143.98972044939899</v>
      </c>
      <c r="J7682">
        <v>246.794848167933</v>
      </c>
      <c r="K7682">
        <v>-18.120169954699499</v>
      </c>
      <c r="L7682">
        <v>22.605801</v>
      </c>
      <c r="M7682">
        <v>243.588145859468</v>
      </c>
      <c r="N7682">
        <v>138.60146746271599</v>
      </c>
      <c r="O7682">
        <v>0.39691079121975298</v>
      </c>
      <c r="P7682">
        <v>9.93</v>
      </c>
      <c r="Q7682">
        <v>0</v>
      </c>
      <c r="R7682">
        <v>-1.25496004058762</v>
      </c>
      <c r="S7682">
        <v>267.17969286088299</v>
      </c>
    </row>
    <row r="7683" spans="1:20" x14ac:dyDescent="0.25">
      <c r="A7683">
        <v>3256</v>
      </c>
      <c r="B7683">
        <v>1499</v>
      </c>
      <c r="C7683">
        <v>291.33096962510302</v>
      </c>
      <c r="D7683">
        <v>0.14234432997197199</v>
      </c>
      <c r="E7683">
        <v>0</v>
      </c>
      <c r="F7683">
        <v>-0.60064919053088195</v>
      </c>
      <c r="G7683">
        <v>584</v>
      </c>
      <c r="H7683">
        <v>4</v>
      </c>
      <c r="I7683">
        <v>218.99762897930501</v>
      </c>
      <c r="J7683">
        <v>260.880378729185</v>
      </c>
      <c r="K7683">
        <v>-18.120169954699499</v>
      </c>
      <c r="L7683">
        <v>-39.488300000000002</v>
      </c>
      <c r="M7683">
        <v>368.53753186391401</v>
      </c>
      <c r="N7683">
        <v>215.14832163243699</v>
      </c>
      <c r="O7683">
        <v>5.2249632323080997</v>
      </c>
      <c r="P7683">
        <v>3.35</v>
      </c>
      <c r="Q7683">
        <v>0</v>
      </c>
      <c r="R7683">
        <v>3.7070691383574701</v>
      </c>
      <c r="S7683">
        <v>278.709244814903</v>
      </c>
      <c r="T7683">
        <f>IF(AND(C7683&gt;=$V$3,B7683=$V$1,A7683&lt;=2004),1,0)</f>
        <v>0</v>
      </c>
    </row>
    <row r="7684" spans="1:20" hidden="1" x14ac:dyDescent="0.25">
      <c r="A7684">
        <v>3256</v>
      </c>
      <c r="B7684">
        <v>1513</v>
      </c>
      <c r="C7684">
        <v>292.07696781707301</v>
      </c>
      <c r="D7684">
        <v>0.14806776985763401</v>
      </c>
      <c r="E7684">
        <v>0</v>
      </c>
      <c r="F7684">
        <v>-0.55818152380703001</v>
      </c>
      <c r="G7684">
        <v>584</v>
      </c>
      <c r="H7684">
        <v>4</v>
      </c>
      <c r="I7684">
        <v>220.12858630666199</v>
      </c>
      <c r="J7684">
        <v>259.45381742337901</v>
      </c>
      <c r="K7684">
        <v>-18.120169954699499</v>
      </c>
      <c r="L7684">
        <v>-37.064602000000001</v>
      </c>
      <c r="M7684">
        <v>372.21357013116199</v>
      </c>
      <c r="N7684">
        <v>218.17240092439999</v>
      </c>
      <c r="O7684">
        <v>4.4791935466773101</v>
      </c>
      <c r="P7684">
        <v>4.3</v>
      </c>
      <c r="Q7684">
        <v>0</v>
      </c>
      <c r="R7684">
        <v>3.4248117036066898</v>
      </c>
      <c r="S7684">
        <v>280.408303739139</v>
      </c>
    </row>
    <row r="7685" spans="1:20" hidden="1" x14ac:dyDescent="0.25">
      <c r="A7685">
        <v>3256</v>
      </c>
      <c r="B7685">
        <v>3090</v>
      </c>
      <c r="C7685">
        <v>211.03908841265101</v>
      </c>
      <c r="D7685">
        <v>0.12017830058547101</v>
      </c>
      <c r="E7685">
        <v>0</v>
      </c>
      <c r="F7685">
        <v>0.30066535227547603</v>
      </c>
      <c r="G7685">
        <v>584</v>
      </c>
      <c r="H7685">
        <v>4</v>
      </c>
      <c r="I7685">
        <v>66.883295191220995</v>
      </c>
      <c r="J7685">
        <v>189.917376170989</v>
      </c>
      <c r="K7685">
        <v>-18.120169954699499</v>
      </c>
      <c r="L7685">
        <v>47.642398999999997</v>
      </c>
      <c r="M7685">
        <v>100.759422084566</v>
      </c>
      <c r="N7685">
        <v>57.838360951685097</v>
      </c>
      <c r="O7685">
        <v>-0.27673654324842301</v>
      </c>
      <c r="P7685">
        <v>0.31</v>
      </c>
      <c r="Q7685">
        <v>0</v>
      </c>
      <c r="R7685">
        <v>-5.4942640195728503</v>
      </c>
      <c r="S7685">
        <v>229.769262501969</v>
      </c>
    </row>
    <row r="7686" spans="1:20" hidden="1" x14ac:dyDescent="0.25">
      <c r="A7686">
        <v>3257</v>
      </c>
      <c r="B7686">
        <v>333</v>
      </c>
      <c r="C7686">
        <v>262.93591178344201</v>
      </c>
      <c r="D7686">
        <v>0.109610224187548</v>
      </c>
      <c r="E7686">
        <v>0</v>
      </c>
      <c r="F7686">
        <v>-0.21968588189334301</v>
      </c>
      <c r="G7686">
        <v>585</v>
      </c>
      <c r="H7686">
        <v>4</v>
      </c>
      <c r="I7686">
        <v>144.476083005644</v>
      </c>
      <c r="J7686">
        <v>246.84422113264301</v>
      </c>
      <c r="K7686">
        <v>-17.812020195724799</v>
      </c>
      <c r="L7686">
        <v>22.605801</v>
      </c>
      <c r="M7686">
        <v>243.74046765973</v>
      </c>
      <c r="N7686">
        <v>138.67789604704799</v>
      </c>
      <c r="O7686">
        <v>0.40105432723710799</v>
      </c>
      <c r="P7686">
        <v>9.92</v>
      </c>
      <c r="Q7686">
        <v>0</v>
      </c>
      <c r="R7686">
        <v>-1.23722017485731</v>
      </c>
      <c r="S7686">
        <v>267.15950630922401</v>
      </c>
    </row>
    <row r="7687" spans="1:20" x14ac:dyDescent="0.25">
      <c r="A7687">
        <v>3257</v>
      </c>
      <c r="B7687">
        <v>1499</v>
      </c>
      <c r="C7687">
        <v>291.12997757050903</v>
      </c>
      <c r="D7687">
        <v>0.14223390224611299</v>
      </c>
      <c r="E7687">
        <v>0</v>
      </c>
      <c r="F7687">
        <v>0.52120254044723502</v>
      </c>
      <c r="G7687">
        <v>585</v>
      </c>
      <c r="H7687">
        <v>4</v>
      </c>
      <c r="I7687">
        <v>217.37366743454399</v>
      </c>
      <c r="J7687">
        <v>260.679386674591</v>
      </c>
      <c r="K7687">
        <v>-17.812020195724799</v>
      </c>
      <c r="L7687">
        <v>-39.488300000000002</v>
      </c>
      <c r="M7687">
        <v>367.62146652688301</v>
      </c>
      <c r="N7687">
        <v>214.59657917609599</v>
      </c>
      <c r="O7687">
        <v>5.2254780781003003</v>
      </c>
      <c r="P7687">
        <v>3.46</v>
      </c>
      <c r="Q7687">
        <v>0</v>
      </c>
      <c r="R7687">
        <v>3.63738464153717</v>
      </c>
      <c r="S7687">
        <v>278.768592580534</v>
      </c>
      <c r="T7687">
        <f>IF(AND(C7687&gt;=$V$3,B7687=$V$1,A7687&lt;=2004),1,0)</f>
        <v>0</v>
      </c>
    </row>
    <row r="7688" spans="1:20" hidden="1" x14ac:dyDescent="0.25">
      <c r="A7688">
        <v>3257</v>
      </c>
      <c r="B7688">
        <v>1513</v>
      </c>
      <c r="C7688">
        <v>291.898487982993</v>
      </c>
      <c r="D7688">
        <v>0.147952902007951</v>
      </c>
      <c r="E7688">
        <v>0</v>
      </c>
      <c r="F7688">
        <v>0.50146528101639198</v>
      </c>
      <c r="G7688">
        <v>585</v>
      </c>
      <c r="H7688">
        <v>4</v>
      </c>
      <c r="I7688">
        <v>218.59118505259701</v>
      </c>
      <c r="J7688">
        <v>259.275337589299</v>
      </c>
      <c r="K7688">
        <v>-17.812020195724799</v>
      </c>
      <c r="L7688">
        <v>-37.064602000000001</v>
      </c>
      <c r="M7688">
        <v>371.40136152742002</v>
      </c>
      <c r="N7688">
        <v>217.67896134578601</v>
      </c>
      <c r="O7688">
        <v>4.4757944821603903</v>
      </c>
      <c r="P7688">
        <v>4.43</v>
      </c>
      <c r="Q7688">
        <v>0</v>
      </c>
      <c r="R7688">
        <v>3.3627273722552502</v>
      </c>
      <c r="S7688">
        <v>280.46317018182702</v>
      </c>
    </row>
    <row r="7689" spans="1:20" hidden="1" x14ac:dyDescent="0.25">
      <c r="A7689">
        <v>3257</v>
      </c>
      <c r="B7689">
        <v>3090</v>
      </c>
      <c r="C7689">
        <v>211.29778305095101</v>
      </c>
      <c r="D7689">
        <v>0.120085068797216</v>
      </c>
      <c r="E7689">
        <v>0</v>
      </c>
      <c r="F7689">
        <v>-0.35548679938851302</v>
      </c>
      <c r="G7689">
        <v>585</v>
      </c>
      <c r="H7689">
        <v>4</v>
      </c>
      <c r="I7689">
        <v>67.862121365155204</v>
      </c>
      <c r="J7689">
        <v>190.176070809289</v>
      </c>
      <c r="K7689">
        <v>-17.812020195724799</v>
      </c>
      <c r="L7689">
        <v>47.642398999999997</v>
      </c>
      <c r="M7689">
        <v>101.229211752693</v>
      </c>
      <c r="N7689">
        <v>58.103635306281099</v>
      </c>
      <c r="O7689">
        <v>-0.28256973722431999</v>
      </c>
      <c r="P7689">
        <v>0.33</v>
      </c>
      <c r="Q7689">
        <v>0</v>
      </c>
      <c r="R7689">
        <v>-5.3977446498234096</v>
      </c>
      <c r="S7689">
        <v>229.681192606704</v>
      </c>
    </row>
    <row r="7690" spans="1:20" hidden="1" x14ac:dyDescent="0.25">
      <c r="A7690">
        <v>3258</v>
      </c>
      <c r="B7690">
        <v>333</v>
      </c>
      <c r="C7690">
        <v>262.98046459496197</v>
      </c>
      <c r="D7690">
        <v>0.109516282325827</v>
      </c>
      <c r="E7690">
        <v>0</v>
      </c>
      <c r="F7690">
        <v>0.12770957219385701</v>
      </c>
      <c r="G7690">
        <v>586</v>
      </c>
      <c r="H7690">
        <v>4</v>
      </c>
      <c r="I7690">
        <v>144.476083005644</v>
      </c>
      <c r="J7690">
        <v>246.88877394416301</v>
      </c>
      <c r="K7690">
        <v>-17.812020195724799</v>
      </c>
      <c r="L7690">
        <v>22.605801</v>
      </c>
      <c r="M7690">
        <v>243.92362774415801</v>
      </c>
      <c r="N7690">
        <v>138.770785239177</v>
      </c>
      <c r="O7690">
        <v>0.40366161731287298</v>
      </c>
      <c r="P7690">
        <v>9.9</v>
      </c>
      <c r="Q7690">
        <v>0</v>
      </c>
      <c r="R7690">
        <v>-1.2171742048870799</v>
      </c>
      <c r="S7690">
        <v>267.13964682870102</v>
      </c>
    </row>
    <row r="7691" spans="1:20" x14ac:dyDescent="0.25">
      <c r="A7691">
        <v>3258</v>
      </c>
      <c r="B7691">
        <v>1499</v>
      </c>
      <c r="C7691">
        <v>290.95118442542099</v>
      </c>
      <c r="D7691">
        <v>0.14211200013637901</v>
      </c>
      <c r="E7691">
        <v>0</v>
      </c>
      <c r="F7691">
        <v>-0.58816473666482405</v>
      </c>
      <c r="G7691">
        <v>586</v>
      </c>
      <c r="H7691">
        <v>4</v>
      </c>
      <c r="I7691">
        <v>217.37366743454399</v>
      </c>
      <c r="J7691">
        <v>260.50059352950302</v>
      </c>
      <c r="K7691">
        <v>-17.812020195724799</v>
      </c>
      <c r="L7691">
        <v>-39.488300000000002</v>
      </c>
      <c r="M7691">
        <v>366.60801349055498</v>
      </c>
      <c r="N7691">
        <v>213.986309648526</v>
      </c>
      <c r="O7691">
        <v>5.2254334218338396</v>
      </c>
      <c r="P7691">
        <v>3.57</v>
      </c>
      <c r="Q7691">
        <v>0</v>
      </c>
      <c r="R7691">
        <v>3.5623587573645699</v>
      </c>
      <c r="S7691">
        <v>278.82671621975902</v>
      </c>
      <c r="T7691">
        <f>IF(AND(C7691&gt;=$V$3,B7691=$V$1,A7691&lt;=2004),1,0)</f>
        <v>0</v>
      </c>
    </row>
    <row r="7692" spans="1:20" hidden="1" x14ac:dyDescent="0.25">
      <c r="A7692">
        <v>3258</v>
      </c>
      <c r="B7692">
        <v>1513</v>
      </c>
      <c r="C7692">
        <v>291.74116177513503</v>
      </c>
      <c r="D7692">
        <v>0.14782609840760599</v>
      </c>
      <c r="E7692">
        <v>0</v>
      </c>
      <c r="F7692">
        <v>-0.56047079789410104</v>
      </c>
      <c r="G7692">
        <v>586</v>
      </c>
      <c r="H7692">
        <v>4</v>
      </c>
      <c r="I7692">
        <v>218.59118505259701</v>
      </c>
      <c r="J7692">
        <v>259.11801138144102</v>
      </c>
      <c r="K7692">
        <v>-17.812020195724799</v>
      </c>
      <c r="L7692">
        <v>-37.064602000000001</v>
      </c>
      <c r="M7692">
        <v>370.49438253611299</v>
      </c>
      <c r="N7692">
        <v>217.12824693549399</v>
      </c>
      <c r="O7692">
        <v>4.4727539339553202</v>
      </c>
      <c r="P7692">
        <v>4.57</v>
      </c>
      <c r="Q7692">
        <v>0</v>
      </c>
      <c r="R7692">
        <v>3.2954806071702301</v>
      </c>
      <c r="S7692">
        <v>280.51693942264001</v>
      </c>
    </row>
    <row r="7693" spans="1:20" hidden="1" x14ac:dyDescent="0.25">
      <c r="A7693">
        <v>3258</v>
      </c>
      <c r="B7693">
        <v>3090</v>
      </c>
      <c r="C7693">
        <v>211.54512083461401</v>
      </c>
      <c r="D7693">
        <v>0.11998214942987299</v>
      </c>
      <c r="E7693">
        <v>0</v>
      </c>
      <c r="F7693">
        <v>0.300900139494855</v>
      </c>
      <c r="G7693">
        <v>586</v>
      </c>
      <c r="H7693">
        <v>4</v>
      </c>
      <c r="I7693">
        <v>67.862121365155204</v>
      </c>
      <c r="J7693">
        <v>190.423408592952</v>
      </c>
      <c r="K7693">
        <v>-17.812020195724799</v>
      </c>
      <c r="L7693">
        <v>47.642398999999997</v>
      </c>
      <c r="M7693">
        <v>101.72647783350099</v>
      </c>
      <c r="N7693">
        <v>58.384176981568203</v>
      </c>
      <c r="O7693">
        <v>-0.28681332978456697</v>
      </c>
      <c r="P7693">
        <v>0.35</v>
      </c>
      <c r="Q7693">
        <v>0</v>
      </c>
      <c r="R7693">
        <v>-5.29781250840976</v>
      </c>
      <c r="S7693">
        <v>229.59475320969401</v>
      </c>
    </row>
    <row r="7694" spans="1:20" hidden="1" x14ac:dyDescent="0.25">
      <c r="A7694">
        <v>3259</v>
      </c>
      <c r="B7694">
        <v>333</v>
      </c>
      <c r="C7694">
        <v>263.03268960933201</v>
      </c>
      <c r="D7694">
        <v>0.109425864131918</v>
      </c>
      <c r="E7694">
        <v>0</v>
      </c>
      <c r="F7694">
        <v>-0.20327429242109599</v>
      </c>
      <c r="G7694">
        <v>587</v>
      </c>
      <c r="H7694">
        <v>4</v>
      </c>
      <c r="I7694">
        <v>144.96643088535001</v>
      </c>
      <c r="J7694">
        <v>246.94099895853401</v>
      </c>
      <c r="K7694">
        <v>-17.498444722849701</v>
      </c>
      <c r="L7694">
        <v>22.605801</v>
      </c>
      <c r="M7694">
        <v>244.088994974353</v>
      </c>
      <c r="N7694">
        <v>138.853954793425</v>
      </c>
      <c r="O7694">
        <v>0.40590540965593702</v>
      </c>
      <c r="P7694">
        <v>9.8800000000000008</v>
      </c>
      <c r="Q7694">
        <v>0</v>
      </c>
      <c r="R7694">
        <v>-1.19861158485488</v>
      </c>
      <c r="S7694">
        <v>267.12009021689499</v>
      </c>
    </row>
    <row r="7695" spans="1:20" x14ac:dyDescent="0.25">
      <c r="A7695">
        <v>3259</v>
      </c>
      <c r="B7695">
        <v>1499</v>
      </c>
      <c r="C7695">
        <v>290.75196189111</v>
      </c>
      <c r="D7695">
        <v>0.14199467045615</v>
      </c>
      <c r="E7695">
        <v>0</v>
      </c>
      <c r="F7695">
        <v>0.54128052271510096</v>
      </c>
      <c r="G7695">
        <v>587</v>
      </c>
      <c r="H7695">
        <v>4</v>
      </c>
      <c r="I7695">
        <v>215.73388653346001</v>
      </c>
      <c r="J7695">
        <v>260.30137099519197</v>
      </c>
      <c r="K7695">
        <v>-17.498444722849701</v>
      </c>
      <c r="L7695">
        <v>-39.488300000000002</v>
      </c>
      <c r="M7695">
        <v>365.70825534213401</v>
      </c>
      <c r="N7695">
        <v>213.44318929238199</v>
      </c>
      <c r="O7695">
        <v>5.2253455933917099</v>
      </c>
      <c r="P7695">
        <v>3.68</v>
      </c>
      <c r="Q7695">
        <v>0</v>
      </c>
      <c r="R7695">
        <v>3.49408302757795</v>
      </c>
      <c r="S7695">
        <v>278.88372586846401</v>
      </c>
      <c r="T7695">
        <f>IF(AND(C7695&gt;=$V$3,B7695=$V$1,A7695&lt;=2004),1,0)</f>
        <v>0</v>
      </c>
    </row>
    <row r="7696" spans="1:20" hidden="1" x14ac:dyDescent="0.25">
      <c r="A7696">
        <v>3259</v>
      </c>
      <c r="B7696">
        <v>1513</v>
      </c>
      <c r="C7696">
        <v>291.56420692004201</v>
      </c>
      <c r="D7696">
        <v>0.14770405108690801</v>
      </c>
      <c r="E7696">
        <v>0</v>
      </c>
      <c r="F7696">
        <v>0.52006570949778197</v>
      </c>
      <c r="G7696">
        <v>587</v>
      </c>
      <c r="H7696">
        <v>4</v>
      </c>
      <c r="I7696">
        <v>217.03829324430399</v>
      </c>
      <c r="J7696">
        <v>258.94105652634801</v>
      </c>
      <c r="K7696">
        <v>-17.498444722849701</v>
      </c>
      <c r="L7696">
        <v>-37.064602000000001</v>
      </c>
      <c r="M7696">
        <v>369.696278106639</v>
      </c>
      <c r="N7696">
        <v>216.642132526593</v>
      </c>
      <c r="O7696">
        <v>4.46894903032993</v>
      </c>
      <c r="P7696">
        <v>4.7</v>
      </c>
      <c r="Q7696">
        <v>0</v>
      </c>
      <c r="R7696">
        <v>3.23464618442401</v>
      </c>
      <c r="S7696">
        <v>280.569716085702</v>
      </c>
    </row>
    <row r="7697" spans="1:20" hidden="1" x14ac:dyDescent="0.25">
      <c r="A7697">
        <v>3259</v>
      </c>
      <c r="B7697">
        <v>3090</v>
      </c>
      <c r="C7697">
        <v>211.80623957125499</v>
      </c>
      <c r="D7697">
        <v>0.119883090467841</v>
      </c>
      <c r="E7697">
        <v>0</v>
      </c>
      <c r="F7697">
        <v>-0.36512617080644899</v>
      </c>
      <c r="G7697">
        <v>587</v>
      </c>
      <c r="H7697">
        <v>4</v>
      </c>
      <c r="I7697">
        <v>68.856157593338295</v>
      </c>
      <c r="J7697">
        <v>190.68452732959199</v>
      </c>
      <c r="K7697">
        <v>-17.498444722849701</v>
      </c>
      <c r="L7697">
        <v>47.642398999999997</v>
      </c>
      <c r="M7697">
        <v>102.20362462072799</v>
      </c>
      <c r="N7697">
        <v>58.653306130670998</v>
      </c>
      <c r="O7697">
        <v>-0.28981640714923401</v>
      </c>
      <c r="P7697">
        <v>0.37</v>
      </c>
      <c r="Q7697">
        <v>0</v>
      </c>
      <c r="R7697">
        <v>-5.2016231199596996</v>
      </c>
      <c r="S7697">
        <v>229.50988324397699</v>
      </c>
    </row>
    <row r="7698" spans="1:20" hidden="1" x14ac:dyDescent="0.25">
      <c r="A7698">
        <v>3260</v>
      </c>
      <c r="B7698">
        <v>333</v>
      </c>
      <c r="C7698">
        <v>263.080272159034</v>
      </c>
      <c r="D7698">
        <v>0.10933275080629801</v>
      </c>
      <c r="E7698">
        <v>0</v>
      </c>
      <c r="F7698">
        <v>0.12300172502404701</v>
      </c>
      <c r="G7698">
        <v>588</v>
      </c>
      <c r="H7698">
        <v>4</v>
      </c>
      <c r="I7698">
        <v>144.96643088535001</v>
      </c>
      <c r="J7698">
        <v>246.988581508235</v>
      </c>
      <c r="K7698">
        <v>-17.498444722849701</v>
      </c>
      <c r="L7698">
        <v>22.605801</v>
      </c>
      <c r="M7698">
        <v>244.282946248672</v>
      </c>
      <c r="N7698">
        <v>138.95303733015501</v>
      </c>
      <c r="O7698">
        <v>0.40845876965161099</v>
      </c>
      <c r="P7698">
        <v>9.8699999999999992</v>
      </c>
      <c r="Q7698">
        <v>0</v>
      </c>
      <c r="R7698">
        <v>-1.1779252374242599</v>
      </c>
      <c r="S7698">
        <v>267.10087112465999</v>
      </c>
    </row>
    <row r="7699" spans="1:20" x14ac:dyDescent="0.25">
      <c r="A7699">
        <v>3260</v>
      </c>
      <c r="B7699">
        <v>1499</v>
      </c>
      <c r="C7699">
        <v>290.57508120588</v>
      </c>
      <c r="D7699">
        <v>0.14187384348264201</v>
      </c>
      <c r="E7699">
        <v>0</v>
      </c>
      <c r="F7699">
        <v>-0.59195189839679996</v>
      </c>
      <c r="G7699">
        <v>588</v>
      </c>
      <c r="H7699">
        <v>4</v>
      </c>
      <c r="I7699">
        <v>215.73388653346001</v>
      </c>
      <c r="J7699">
        <v>260.124490309961</v>
      </c>
      <c r="K7699">
        <v>-17.498444722849701</v>
      </c>
      <c r="L7699">
        <v>-39.488300000000002</v>
      </c>
      <c r="M7699">
        <v>364.70764036231202</v>
      </c>
      <c r="N7699">
        <v>212.84075445826801</v>
      </c>
      <c r="O7699">
        <v>5.2252752190195002</v>
      </c>
      <c r="P7699">
        <v>3.8</v>
      </c>
      <c r="Q7699">
        <v>0</v>
      </c>
      <c r="R7699">
        <v>3.4202409005165499</v>
      </c>
      <c r="S7699">
        <v>278.93953070500697</v>
      </c>
      <c r="T7699">
        <f>IF(AND(C7699&gt;=$V$3,B7699=$V$1,A7699&lt;=2004),1,0)</f>
        <v>0</v>
      </c>
    </row>
    <row r="7700" spans="1:20" hidden="1" x14ac:dyDescent="0.25">
      <c r="A7700">
        <v>3260</v>
      </c>
      <c r="B7700">
        <v>1513</v>
      </c>
      <c r="C7700">
        <v>291.40783341704599</v>
      </c>
      <c r="D7700">
        <v>0.14757836585231199</v>
      </c>
      <c r="E7700">
        <v>0</v>
      </c>
      <c r="F7700">
        <v>-0.54530820389648005</v>
      </c>
      <c r="G7700">
        <v>588</v>
      </c>
      <c r="H7700">
        <v>4</v>
      </c>
      <c r="I7700">
        <v>217.03829324430399</v>
      </c>
      <c r="J7700">
        <v>258.78468302335199</v>
      </c>
      <c r="K7700">
        <v>-17.498444722849701</v>
      </c>
      <c r="L7700">
        <v>-37.064602000000001</v>
      </c>
      <c r="M7700">
        <v>368.80014051816602</v>
      </c>
      <c r="N7700">
        <v>216.09809789416499</v>
      </c>
      <c r="O7700">
        <v>4.4659492302686301</v>
      </c>
      <c r="P7700">
        <v>4.83</v>
      </c>
      <c r="Q7700">
        <v>0</v>
      </c>
      <c r="R7700">
        <v>3.1684411365101499</v>
      </c>
      <c r="S7700">
        <v>280.62141254360199</v>
      </c>
    </row>
    <row r="7701" spans="1:20" hidden="1" x14ac:dyDescent="0.25">
      <c r="A7701">
        <v>3260</v>
      </c>
      <c r="B7701">
        <v>3090</v>
      </c>
      <c r="C7701">
        <v>212.05594426894299</v>
      </c>
      <c r="D7701">
        <v>0.119781078815224</v>
      </c>
      <c r="E7701">
        <v>0</v>
      </c>
      <c r="F7701">
        <v>0.30241521800960097</v>
      </c>
      <c r="G7701">
        <v>588</v>
      </c>
      <c r="H7701">
        <v>4</v>
      </c>
      <c r="I7701">
        <v>68.856157593338295</v>
      </c>
      <c r="J7701">
        <v>190.93423202727999</v>
      </c>
      <c r="K7701">
        <v>-17.498444722849701</v>
      </c>
      <c r="L7701">
        <v>47.642398999999997</v>
      </c>
      <c r="M7701">
        <v>102.70917603599101</v>
      </c>
      <c r="N7701">
        <v>58.938546878031801</v>
      </c>
      <c r="O7701">
        <v>-0.292212398321334</v>
      </c>
      <c r="P7701">
        <v>0.39</v>
      </c>
      <c r="Q7701">
        <v>0</v>
      </c>
      <c r="R7701">
        <v>-5.1019145610247296</v>
      </c>
      <c r="S7701">
        <v>229.42664012853101</v>
      </c>
    </row>
    <row r="7702" spans="1:20" hidden="1" x14ac:dyDescent="0.25">
      <c r="A7702">
        <v>3261</v>
      </c>
      <c r="B7702">
        <v>333</v>
      </c>
      <c r="C7702">
        <v>263.13536115542502</v>
      </c>
      <c r="D7702">
        <v>0.109243798882426</v>
      </c>
      <c r="E7702">
        <v>0</v>
      </c>
      <c r="F7702">
        <v>-0.19888258387110599</v>
      </c>
      <c r="G7702">
        <v>589</v>
      </c>
      <c r="H7702">
        <v>4</v>
      </c>
      <c r="I7702">
        <v>145.46024628780799</v>
      </c>
      <c r="J7702">
        <v>247.04367050462599</v>
      </c>
      <c r="K7702">
        <v>-17.179539054200699</v>
      </c>
      <c r="L7702">
        <v>22.605801</v>
      </c>
      <c r="M7702">
        <v>244.45975712172299</v>
      </c>
      <c r="N7702">
        <v>139.04285042285201</v>
      </c>
      <c r="O7702">
        <v>0.40952396949659697</v>
      </c>
      <c r="P7702">
        <v>9.85</v>
      </c>
      <c r="Q7702">
        <v>0</v>
      </c>
      <c r="R7702">
        <v>-1.1586740439410901</v>
      </c>
      <c r="S7702">
        <v>267.08196613594401</v>
      </c>
    </row>
    <row r="7703" spans="1:20" x14ac:dyDescent="0.25">
      <c r="A7703">
        <v>3261</v>
      </c>
      <c r="B7703">
        <v>1499</v>
      </c>
      <c r="C7703">
        <v>290.37711320876798</v>
      </c>
      <c r="D7703">
        <v>0.14175841648358001</v>
      </c>
      <c r="E7703">
        <v>0</v>
      </c>
      <c r="F7703">
        <v>0.55871227468909901</v>
      </c>
      <c r="G7703">
        <v>589</v>
      </c>
      <c r="H7703">
        <v>4</v>
      </c>
      <c r="I7703">
        <v>214.07893849599901</v>
      </c>
      <c r="J7703">
        <v>259.92652231284899</v>
      </c>
      <c r="K7703">
        <v>-17.179539054200699</v>
      </c>
      <c r="L7703">
        <v>-39.488300000000002</v>
      </c>
      <c r="M7703">
        <v>363.82096164875298</v>
      </c>
      <c r="N7703">
        <v>212.305719670305</v>
      </c>
      <c r="O7703">
        <v>5.2239223225385798</v>
      </c>
      <c r="P7703">
        <v>3.91</v>
      </c>
      <c r="Q7703">
        <v>0</v>
      </c>
      <c r="R7703">
        <v>3.3531845547369499</v>
      </c>
      <c r="S7703">
        <v>278.99424144656598</v>
      </c>
      <c r="T7703">
        <f>IF(AND(C7703&gt;=$V$3,B7703=$V$1,A7703&lt;=2004),1,0)</f>
        <v>0</v>
      </c>
    </row>
    <row r="7704" spans="1:20" hidden="1" x14ac:dyDescent="0.25">
      <c r="A7704">
        <v>3261</v>
      </c>
      <c r="B7704">
        <v>1513</v>
      </c>
      <c r="C7704">
        <v>291.23176839812402</v>
      </c>
      <c r="D7704">
        <v>0.14745829771657501</v>
      </c>
      <c r="E7704">
        <v>0</v>
      </c>
      <c r="F7704">
        <v>0.52173139210270103</v>
      </c>
      <c r="G7704">
        <v>589</v>
      </c>
      <c r="H7704">
        <v>4</v>
      </c>
      <c r="I7704">
        <v>215.470494776876</v>
      </c>
      <c r="J7704">
        <v>258.60861800443001</v>
      </c>
      <c r="K7704">
        <v>-17.179539054200699</v>
      </c>
      <c r="L7704">
        <v>-37.064602000000001</v>
      </c>
      <c r="M7704">
        <v>368.00958818359697</v>
      </c>
      <c r="N7704">
        <v>215.616850253184</v>
      </c>
      <c r="O7704">
        <v>4.4638183645674898</v>
      </c>
      <c r="P7704">
        <v>4.97</v>
      </c>
      <c r="Q7704">
        <v>0</v>
      </c>
      <c r="R7704">
        <v>3.10847861225065</v>
      </c>
      <c r="S7704">
        <v>280.67213064969502</v>
      </c>
    </row>
    <row r="7705" spans="1:20" hidden="1" x14ac:dyDescent="0.25">
      <c r="A7705">
        <v>3261</v>
      </c>
      <c r="B7705">
        <v>3090</v>
      </c>
      <c r="C7705">
        <v>212.31974895459999</v>
      </c>
      <c r="D7705">
        <v>0.119683626246571</v>
      </c>
      <c r="E7705">
        <v>0</v>
      </c>
      <c r="F7705">
        <v>-0.37357898047582899</v>
      </c>
      <c r="G7705">
        <v>589</v>
      </c>
      <c r="H7705">
        <v>4</v>
      </c>
      <c r="I7705">
        <v>69.864894899650295</v>
      </c>
      <c r="J7705">
        <v>191.19803671293801</v>
      </c>
      <c r="K7705">
        <v>-17.179539054200699</v>
      </c>
      <c r="L7705">
        <v>47.642398999999997</v>
      </c>
      <c r="M7705">
        <v>103.19438088013599</v>
      </c>
      <c r="N7705">
        <v>59.212281814116203</v>
      </c>
      <c r="O7705">
        <v>-0.29319698941807298</v>
      </c>
      <c r="P7705">
        <v>0.41</v>
      </c>
      <c r="Q7705">
        <v>0</v>
      </c>
      <c r="R7705">
        <v>-5.0059641833908701</v>
      </c>
      <c r="S7705">
        <v>229.34496254466401</v>
      </c>
    </row>
    <row r="7706" spans="1:20" hidden="1" x14ac:dyDescent="0.25">
      <c r="A7706">
        <v>3262</v>
      </c>
      <c r="B7706">
        <v>333</v>
      </c>
      <c r="C7706">
        <v>263.18557453333301</v>
      </c>
      <c r="D7706">
        <v>0.109151803336306</v>
      </c>
      <c r="E7706">
        <v>0</v>
      </c>
      <c r="F7706">
        <v>0.12917910828304799</v>
      </c>
      <c r="G7706">
        <v>590</v>
      </c>
      <c r="H7706">
        <v>4</v>
      </c>
      <c r="I7706">
        <v>145.46024628780799</v>
      </c>
      <c r="J7706">
        <v>247.09388388253399</v>
      </c>
      <c r="K7706">
        <v>-17.179539054200699</v>
      </c>
      <c r="L7706">
        <v>22.605801</v>
      </c>
      <c r="M7706">
        <v>244.66458089136199</v>
      </c>
      <c r="N7706">
        <v>139.14820541347601</v>
      </c>
      <c r="O7706">
        <v>0.41113755506898297</v>
      </c>
      <c r="P7706">
        <v>9.84</v>
      </c>
      <c r="Q7706">
        <v>0</v>
      </c>
      <c r="R7706">
        <v>-1.13735012910073</v>
      </c>
      <c r="S7706">
        <v>267.063409069383</v>
      </c>
    </row>
    <row r="7707" spans="1:20" x14ac:dyDescent="0.25">
      <c r="A7707">
        <v>3262</v>
      </c>
      <c r="B7707">
        <v>1499</v>
      </c>
      <c r="C7707">
        <v>290.200891833919</v>
      </c>
      <c r="D7707">
        <v>0.14163903997823199</v>
      </c>
      <c r="E7707">
        <v>0</v>
      </c>
      <c r="F7707">
        <v>-0.57618119788316402</v>
      </c>
      <c r="G7707">
        <v>590</v>
      </c>
      <c r="H7707">
        <v>4</v>
      </c>
      <c r="I7707">
        <v>214.07893849599901</v>
      </c>
      <c r="J7707">
        <v>259.75030093800001</v>
      </c>
      <c r="K7707">
        <v>-17.179539054200699</v>
      </c>
      <c r="L7707">
        <v>-39.488300000000002</v>
      </c>
      <c r="M7707">
        <v>362.830493578909</v>
      </c>
      <c r="N7707">
        <v>211.709600365802</v>
      </c>
      <c r="O7707">
        <v>5.2229366753726501</v>
      </c>
      <c r="P7707">
        <v>4.0199999999999996</v>
      </c>
      <c r="Q7707">
        <v>0</v>
      </c>
      <c r="R7707">
        <v>3.2803664750286199</v>
      </c>
      <c r="S7707">
        <v>279.04776408437601</v>
      </c>
      <c r="T7707">
        <f>IF(AND(C7707&gt;=$V$3,B7707=$V$1,A7707&lt;=2004),1,0)</f>
        <v>0</v>
      </c>
    </row>
    <row r="7708" spans="1:20" hidden="1" x14ac:dyDescent="0.25">
      <c r="A7708">
        <v>3262</v>
      </c>
      <c r="B7708">
        <v>1513</v>
      </c>
      <c r="C7708">
        <v>291.07614717595499</v>
      </c>
      <c r="D7708">
        <v>0.14733412127116399</v>
      </c>
      <c r="E7708">
        <v>0</v>
      </c>
      <c r="F7708">
        <v>-0.54166359369198203</v>
      </c>
      <c r="G7708">
        <v>590</v>
      </c>
      <c r="H7708">
        <v>4</v>
      </c>
      <c r="I7708">
        <v>215.470494776876</v>
      </c>
      <c r="J7708">
        <v>258.45299678226098</v>
      </c>
      <c r="K7708">
        <v>-17.179539054200699</v>
      </c>
      <c r="L7708">
        <v>-37.064602000000001</v>
      </c>
      <c r="M7708">
        <v>367.12100647675902</v>
      </c>
      <c r="N7708">
        <v>215.07762415548601</v>
      </c>
      <c r="O7708">
        <v>4.4607709822190502</v>
      </c>
      <c r="P7708">
        <v>5.0999999999999996</v>
      </c>
      <c r="Q7708">
        <v>0</v>
      </c>
      <c r="R7708">
        <v>3.0431232453502699</v>
      </c>
      <c r="S7708">
        <v>280.72178241406698</v>
      </c>
    </row>
    <row r="7709" spans="1:20" hidden="1" x14ac:dyDescent="0.25">
      <c r="A7709">
        <v>3262</v>
      </c>
      <c r="B7709">
        <v>3090</v>
      </c>
      <c r="C7709">
        <v>212.57207355098299</v>
      </c>
      <c r="D7709">
        <v>0.11958283919347699</v>
      </c>
      <c r="E7709">
        <v>0</v>
      </c>
      <c r="F7709">
        <v>0.30416520090974702</v>
      </c>
      <c r="G7709">
        <v>590</v>
      </c>
      <c r="H7709">
        <v>4</v>
      </c>
      <c r="I7709">
        <v>69.864894899650295</v>
      </c>
      <c r="J7709">
        <v>191.45036130932101</v>
      </c>
      <c r="K7709">
        <v>-17.179539054200699</v>
      </c>
      <c r="L7709">
        <v>47.642398999999997</v>
      </c>
      <c r="M7709">
        <v>103.70884895095</v>
      </c>
      <c r="N7709">
        <v>59.5025983018094</v>
      </c>
      <c r="O7709">
        <v>-0.29364799433239003</v>
      </c>
      <c r="P7709">
        <v>0.43</v>
      </c>
      <c r="Q7709">
        <v>0</v>
      </c>
      <c r="R7709">
        <v>-4.9064015705160697</v>
      </c>
      <c r="S7709">
        <v>229.264909429803</v>
      </c>
    </row>
    <row r="7710" spans="1:20" hidden="1" x14ac:dyDescent="0.25">
      <c r="A7710">
        <v>3263</v>
      </c>
      <c r="B7710">
        <v>333</v>
      </c>
      <c r="C7710">
        <v>263.243541160973</v>
      </c>
      <c r="D7710">
        <v>0.109063462837304</v>
      </c>
      <c r="E7710">
        <v>0</v>
      </c>
      <c r="F7710">
        <v>-0.20542159391717599</v>
      </c>
      <c r="G7710">
        <v>591</v>
      </c>
      <c r="H7710">
        <v>4</v>
      </c>
      <c r="I7710">
        <v>145.95701532050199</v>
      </c>
      <c r="J7710">
        <v>247.151850510175</v>
      </c>
      <c r="K7710">
        <v>-16.8554003315339</v>
      </c>
      <c r="L7710">
        <v>22.605801</v>
      </c>
      <c r="M7710">
        <v>244.85138895922199</v>
      </c>
      <c r="N7710">
        <v>139.24373394626301</v>
      </c>
      <c r="O7710">
        <v>0.41165257808267702</v>
      </c>
      <c r="P7710">
        <v>9.83</v>
      </c>
      <c r="Q7710">
        <v>0</v>
      </c>
      <c r="R7710">
        <v>-1.1175315573709199</v>
      </c>
      <c r="S7710">
        <v>267.04517536371497</v>
      </c>
    </row>
    <row r="7711" spans="1:20" x14ac:dyDescent="0.25">
      <c r="A7711">
        <v>3263</v>
      </c>
      <c r="B7711">
        <v>1499</v>
      </c>
      <c r="C7711">
        <v>290.003099996782</v>
      </c>
      <c r="D7711">
        <v>0.141524406384581</v>
      </c>
      <c r="E7711">
        <v>0</v>
      </c>
      <c r="F7711">
        <v>0.57151339661867495</v>
      </c>
      <c r="G7711">
        <v>591</v>
      </c>
      <c r="H7711">
        <v>4</v>
      </c>
      <c r="I7711">
        <v>212.40947234263999</v>
      </c>
      <c r="J7711">
        <v>259.55250910086397</v>
      </c>
      <c r="K7711">
        <v>-16.8554003315339</v>
      </c>
      <c r="L7711">
        <v>-39.488300000000002</v>
      </c>
      <c r="M7711">
        <v>361.95053017329502</v>
      </c>
      <c r="N7711">
        <v>211.178762950775</v>
      </c>
      <c r="O7711">
        <v>5.2216758026724897</v>
      </c>
      <c r="P7711">
        <v>4.13</v>
      </c>
      <c r="Q7711">
        <v>0</v>
      </c>
      <c r="R7711">
        <v>3.2141578263932802</v>
      </c>
      <c r="S7711">
        <v>279.10020645827501</v>
      </c>
      <c r="T7711">
        <f>IF(AND(C7711&gt;=$V$3,B7711=$V$1,A7711&lt;=2004),1,0)</f>
        <v>0</v>
      </c>
    </row>
    <row r="7712" spans="1:20" hidden="1" x14ac:dyDescent="0.25">
      <c r="A7712">
        <v>3263</v>
      </c>
      <c r="B7712">
        <v>1513</v>
      </c>
      <c r="C7712">
        <v>290.89957248006698</v>
      </c>
      <c r="D7712">
        <v>0.14721487844241199</v>
      </c>
      <c r="E7712">
        <v>0</v>
      </c>
      <c r="F7712">
        <v>0.55516723119734801</v>
      </c>
      <c r="G7712">
        <v>591</v>
      </c>
      <c r="H7712">
        <v>4</v>
      </c>
      <c r="I7712">
        <v>213.88837155594999</v>
      </c>
      <c r="J7712">
        <v>258.27642208637297</v>
      </c>
      <c r="K7712">
        <v>-16.8554003315339</v>
      </c>
      <c r="L7712">
        <v>-37.064602000000001</v>
      </c>
      <c r="M7712">
        <v>366.33694307178399</v>
      </c>
      <c r="N7712">
        <v>214.60044286236001</v>
      </c>
      <c r="O7712">
        <v>4.4578335231223098</v>
      </c>
      <c r="P7712">
        <v>5.22</v>
      </c>
      <c r="Q7712">
        <v>0</v>
      </c>
      <c r="R7712">
        <v>2.9839667655667901</v>
      </c>
      <c r="S7712">
        <v>280.77046897809799</v>
      </c>
    </row>
    <row r="7713" spans="1:20" hidden="1" x14ac:dyDescent="0.25">
      <c r="A7713">
        <v>3263</v>
      </c>
      <c r="B7713">
        <v>3090</v>
      </c>
      <c r="C7713">
        <v>212.838406037765</v>
      </c>
      <c r="D7713">
        <v>0.119486056480195</v>
      </c>
      <c r="E7713">
        <v>0</v>
      </c>
      <c r="F7713">
        <v>-0.37113883011021098</v>
      </c>
      <c r="G7713">
        <v>591</v>
      </c>
      <c r="H7713">
        <v>4</v>
      </c>
      <c r="I7713">
        <v>70.887817385718293</v>
      </c>
      <c r="J7713">
        <v>191.71669379610299</v>
      </c>
      <c r="K7713">
        <v>-16.8554003315339</v>
      </c>
      <c r="L7713">
        <v>47.642398999999997</v>
      </c>
      <c r="M7713">
        <v>104.202726300656</v>
      </c>
      <c r="N7713">
        <v>59.781245861910598</v>
      </c>
      <c r="O7713">
        <v>-0.29278617295709602</v>
      </c>
      <c r="P7713">
        <v>0.44</v>
      </c>
      <c r="Q7713">
        <v>0</v>
      </c>
      <c r="R7713">
        <v>-4.8106154873739904</v>
      </c>
      <c r="S7713">
        <v>229.18641916588501</v>
      </c>
    </row>
    <row r="7714" spans="1:20" hidden="1" x14ac:dyDescent="0.25">
      <c r="A7714">
        <v>3264</v>
      </c>
      <c r="B7714">
        <v>333</v>
      </c>
      <c r="C7714">
        <v>263.30873108047001</v>
      </c>
      <c r="D7714">
        <v>0.108972336951095</v>
      </c>
      <c r="E7714">
        <v>0</v>
      </c>
      <c r="F7714">
        <v>-0.191380395820369</v>
      </c>
      <c r="G7714">
        <v>592</v>
      </c>
      <c r="H7714">
        <v>4</v>
      </c>
      <c r="I7714">
        <v>146.45622866711801</v>
      </c>
      <c r="J7714">
        <v>247.21704042967099</v>
      </c>
      <c r="K7714">
        <v>-16.526127290644201</v>
      </c>
      <c r="L7714">
        <v>22.605801</v>
      </c>
      <c r="M7714">
        <v>245.067174327956</v>
      </c>
      <c r="N7714">
        <v>139.355379932505</v>
      </c>
      <c r="O7714">
        <v>0.411523347731508</v>
      </c>
      <c r="P7714">
        <v>9.82</v>
      </c>
      <c r="Q7714">
        <v>0</v>
      </c>
      <c r="R7714">
        <v>-1.0955718073191201</v>
      </c>
      <c r="S7714">
        <v>267.02729995452398</v>
      </c>
    </row>
    <row r="7715" spans="1:20" x14ac:dyDescent="0.25">
      <c r="A7715">
        <v>3264</v>
      </c>
      <c r="B7715">
        <v>1499</v>
      </c>
      <c r="C7715">
        <v>289.78524318555498</v>
      </c>
      <c r="D7715">
        <v>0.14140615837909501</v>
      </c>
      <c r="E7715">
        <v>0</v>
      </c>
      <c r="F7715">
        <v>0.53162514628896596</v>
      </c>
      <c r="G7715">
        <v>592</v>
      </c>
      <c r="H7715">
        <v>4</v>
      </c>
      <c r="I7715">
        <v>210.72613365317201</v>
      </c>
      <c r="J7715">
        <v>259.33465228963598</v>
      </c>
      <c r="K7715">
        <v>-16.526127290644201</v>
      </c>
      <c r="L7715">
        <v>-39.488300000000002</v>
      </c>
      <c r="M7715">
        <v>360.964761976886</v>
      </c>
      <c r="N7715">
        <v>210.58572753451199</v>
      </c>
      <c r="O7715">
        <v>5.2198952863109698</v>
      </c>
      <c r="P7715">
        <v>4.24</v>
      </c>
      <c r="Q7715">
        <v>0</v>
      </c>
      <c r="R7715">
        <v>3.1420442215022502</v>
      </c>
      <c r="S7715">
        <v>279.15147222267302</v>
      </c>
      <c r="T7715">
        <f>IF(AND(C7715&gt;=$V$3,B7715=$V$1,A7715&lt;=2004),1,0)</f>
        <v>0</v>
      </c>
    </row>
    <row r="7716" spans="1:20" hidden="1" x14ac:dyDescent="0.25">
      <c r="A7716">
        <v>3264</v>
      </c>
      <c r="B7716">
        <v>1513</v>
      </c>
      <c r="C7716">
        <v>290.70394932323802</v>
      </c>
      <c r="D7716">
        <v>0.147091875872054</v>
      </c>
      <c r="E7716">
        <v>0</v>
      </c>
      <c r="F7716">
        <v>0.50469340460760703</v>
      </c>
      <c r="G7716">
        <v>592</v>
      </c>
      <c r="H7716">
        <v>4</v>
      </c>
      <c r="I7716">
        <v>212.29250331192199</v>
      </c>
      <c r="J7716">
        <v>258.08079892954402</v>
      </c>
      <c r="K7716">
        <v>-16.526127290644201</v>
      </c>
      <c r="L7716">
        <v>-37.064602000000001</v>
      </c>
      <c r="M7716">
        <v>365.44883185459997</v>
      </c>
      <c r="N7716">
        <v>214.061820786906</v>
      </c>
      <c r="O7716">
        <v>4.4560227228610696</v>
      </c>
      <c r="P7716">
        <v>5.35</v>
      </c>
      <c r="Q7716">
        <v>0</v>
      </c>
      <c r="R7716">
        <v>2.9190499764999398</v>
      </c>
      <c r="S7716">
        <v>280.81809635626701</v>
      </c>
    </row>
    <row r="7717" spans="1:20" hidden="1" x14ac:dyDescent="0.25">
      <c r="A7717">
        <v>3264</v>
      </c>
      <c r="B7717">
        <v>3090</v>
      </c>
      <c r="C7717">
        <v>213.118920108803</v>
      </c>
      <c r="D7717">
        <v>0.119386222195614</v>
      </c>
      <c r="E7717">
        <v>0</v>
      </c>
      <c r="F7717">
        <v>-0.37574081705572399</v>
      </c>
      <c r="G7717">
        <v>592</v>
      </c>
      <c r="H7717">
        <v>4</v>
      </c>
      <c r="I7717">
        <v>71.924402851445805</v>
      </c>
      <c r="J7717">
        <v>191.99720786714099</v>
      </c>
      <c r="K7717">
        <v>-16.526127290644201</v>
      </c>
      <c r="L7717">
        <v>47.642398999999997</v>
      </c>
      <c r="M7717">
        <v>104.725932784321</v>
      </c>
      <c r="N7717">
        <v>60.076521664412198</v>
      </c>
      <c r="O7717">
        <v>-0.29000133680705598</v>
      </c>
      <c r="P7717">
        <v>0.46</v>
      </c>
      <c r="Q7717">
        <v>0</v>
      </c>
      <c r="R7717">
        <v>-4.71124293755895</v>
      </c>
      <c r="S7717">
        <v>229.10955026989299</v>
      </c>
    </row>
    <row r="7718" spans="1:20" hidden="1" x14ac:dyDescent="0.25">
      <c r="A7718">
        <v>3265</v>
      </c>
      <c r="B7718">
        <v>333</v>
      </c>
      <c r="C7718">
        <v>263.36787172149599</v>
      </c>
      <c r="D7718">
        <v>0.108884176357027</v>
      </c>
      <c r="E7718">
        <v>0</v>
      </c>
      <c r="F7718">
        <v>0.16027511352408899</v>
      </c>
      <c r="G7718">
        <v>593</v>
      </c>
      <c r="H7718">
        <v>4</v>
      </c>
      <c r="I7718">
        <v>146.45622866711801</v>
      </c>
      <c r="J7718">
        <v>247.27618107069699</v>
      </c>
      <c r="K7718">
        <v>-16.526127290644201</v>
      </c>
      <c r="L7718">
        <v>22.605801</v>
      </c>
      <c r="M7718">
        <v>245.31001933319601</v>
      </c>
      <c r="N7718">
        <v>139.48274735137301</v>
      </c>
      <c r="O7718">
        <v>0.410663955449944</v>
      </c>
      <c r="P7718">
        <v>9.8000000000000007</v>
      </c>
      <c r="Q7718">
        <v>0</v>
      </c>
      <c r="R7718">
        <v>-1.07163367244795</v>
      </c>
      <c r="S7718">
        <v>267.00981512124298</v>
      </c>
    </row>
    <row r="7719" spans="1:20" x14ac:dyDescent="0.25">
      <c r="A7719">
        <v>3265</v>
      </c>
      <c r="B7719">
        <v>1499</v>
      </c>
      <c r="C7719">
        <v>289.590387327641</v>
      </c>
      <c r="D7719">
        <v>0.141291758236119</v>
      </c>
      <c r="E7719">
        <v>0</v>
      </c>
      <c r="F7719">
        <v>-0.60941488411022404</v>
      </c>
      <c r="G7719">
        <v>593</v>
      </c>
      <c r="H7719">
        <v>4</v>
      </c>
      <c r="I7719">
        <v>210.72613365317201</v>
      </c>
      <c r="J7719">
        <v>259.13979643172303</v>
      </c>
      <c r="K7719">
        <v>-16.526127290644201</v>
      </c>
      <c r="L7719">
        <v>-39.488300000000002</v>
      </c>
      <c r="M7719">
        <v>359.88132440351598</v>
      </c>
      <c r="N7719">
        <v>209.93638593127801</v>
      </c>
      <c r="O7719">
        <v>5.2176572627038702</v>
      </c>
      <c r="P7719">
        <v>4.34</v>
      </c>
      <c r="Q7719">
        <v>0</v>
      </c>
      <c r="R7719">
        <v>3.06448728392095</v>
      </c>
      <c r="S7719">
        <v>279.20147256386099</v>
      </c>
      <c r="T7719">
        <f>IF(AND(C7719&gt;=$V$3,B7719=$V$1,A7719&lt;=2004),1,0)</f>
        <v>0</v>
      </c>
    </row>
    <row r="7720" spans="1:20" hidden="1" x14ac:dyDescent="0.25">
      <c r="A7720">
        <v>3265</v>
      </c>
      <c r="B7720">
        <v>1513</v>
      </c>
      <c r="C7720">
        <v>290.53010155391701</v>
      </c>
      <c r="D7720">
        <v>0.14697287588065799</v>
      </c>
      <c r="E7720">
        <v>0</v>
      </c>
      <c r="F7720">
        <v>-0.57694435994723903</v>
      </c>
      <c r="G7720">
        <v>593</v>
      </c>
      <c r="H7720">
        <v>4</v>
      </c>
      <c r="I7720">
        <v>212.29250331192199</v>
      </c>
      <c r="J7720">
        <v>257.906951160223</v>
      </c>
      <c r="K7720">
        <v>-16.526127290644201</v>
      </c>
      <c r="L7720">
        <v>-37.064602000000001</v>
      </c>
      <c r="M7720">
        <v>364.46679984159601</v>
      </c>
      <c r="N7720">
        <v>213.46886507627801</v>
      </c>
      <c r="O7720">
        <v>4.4537897622792402</v>
      </c>
      <c r="P7720">
        <v>5.47</v>
      </c>
      <c r="Q7720">
        <v>0</v>
      </c>
      <c r="R7720">
        <v>2.8489489583461598</v>
      </c>
      <c r="S7720">
        <v>280.86457996241302</v>
      </c>
    </row>
    <row r="7721" spans="1:20" hidden="1" x14ac:dyDescent="0.25">
      <c r="A7721">
        <v>3265</v>
      </c>
      <c r="B7721">
        <v>3090</v>
      </c>
      <c r="C7721">
        <v>213.38735816123199</v>
      </c>
      <c r="D7721">
        <v>0.119289636579788</v>
      </c>
      <c r="E7721">
        <v>0</v>
      </c>
      <c r="F7721">
        <v>0.31995432189474998</v>
      </c>
      <c r="G7721">
        <v>593</v>
      </c>
      <c r="H7721">
        <v>4</v>
      </c>
      <c r="I7721">
        <v>71.924402851445805</v>
      </c>
      <c r="J7721">
        <v>192.26564591957001</v>
      </c>
      <c r="K7721">
        <v>-16.526127290644201</v>
      </c>
      <c r="L7721">
        <v>47.642398999999997</v>
      </c>
      <c r="M7721">
        <v>105.279126663681</v>
      </c>
      <c r="N7721">
        <v>60.3891070389558</v>
      </c>
      <c r="O7721">
        <v>-0.28635494521639798</v>
      </c>
      <c r="P7721">
        <v>0.48</v>
      </c>
      <c r="Q7721">
        <v>0</v>
      </c>
      <c r="R7721">
        <v>-4.6082507288897201</v>
      </c>
      <c r="S7721">
        <v>229.03436180038</v>
      </c>
    </row>
    <row r="7722" spans="1:20" hidden="1" x14ac:dyDescent="0.25">
      <c r="A7722">
        <v>3266</v>
      </c>
      <c r="B7722">
        <v>333</v>
      </c>
      <c r="C7722">
        <v>263.43421046762398</v>
      </c>
      <c r="D7722">
        <v>0.108795470065498</v>
      </c>
      <c r="E7722">
        <v>0</v>
      </c>
      <c r="F7722">
        <v>-0.190713064234833</v>
      </c>
      <c r="G7722">
        <v>594</v>
      </c>
      <c r="H7722">
        <v>4</v>
      </c>
      <c r="I7722">
        <v>146.957382245307</v>
      </c>
      <c r="J7722">
        <v>247.34251981682499</v>
      </c>
      <c r="K7722">
        <v>-16.191820231289501</v>
      </c>
      <c r="L7722">
        <v>22.605801</v>
      </c>
      <c r="M7722">
        <v>245.53048570762601</v>
      </c>
      <c r="N7722">
        <v>139.59729804896099</v>
      </c>
      <c r="O7722">
        <v>0.4104929299108</v>
      </c>
      <c r="P7722">
        <v>9.7899999999999991</v>
      </c>
      <c r="Q7722">
        <v>0</v>
      </c>
      <c r="R7722">
        <v>-1.04955140337748</v>
      </c>
      <c r="S7722">
        <v>266.99269058346601</v>
      </c>
    </row>
    <row r="7723" spans="1:20" x14ac:dyDescent="0.25">
      <c r="A7723">
        <v>3266</v>
      </c>
      <c r="B7723">
        <v>1499</v>
      </c>
      <c r="C7723">
        <v>289.37441454889802</v>
      </c>
      <c r="D7723">
        <v>0.14117664997782101</v>
      </c>
      <c r="E7723">
        <v>0</v>
      </c>
      <c r="F7723">
        <v>0.55949664345334604</v>
      </c>
      <c r="G7723">
        <v>594</v>
      </c>
      <c r="H7723">
        <v>4</v>
      </c>
      <c r="I7723">
        <v>209.029564348202</v>
      </c>
      <c r="J7723">
        <v>258.92382365297902</v>
      </c>
      <c r="K7723">
        <v>-16.191820231289501</v>
      </c>
      <c r="L7723">
        <v>-39.488300000000002</v>
      </c>
      <c r="M7723">
        <v>358.91434229581199</v>
      </c>
      <c r="N7723">
        <v>209.35496114222201</v>
      </c>
      <c r="O7723">
        <v>5.2154131614327204</v>
      </c>
      <c r="P7723">
        <v>4.4400000000000004</v>
      </c>
      <c r="Q7723">
        <v>0</v>
      </c>
      <c r="R7723">
        <v>2.9939235383641498</v>
      </c>
      <c r="S7723">
        <v>279.25032158313797</v>
      </c>
      <c r="T7723">
        <f>IF(AND(C7723&gt;=$V$3,B7723=$V$1,A7723&lt;=2004),1,0)</f>
        <v>0</v>
      </c>
    </row>
    <row r="7724" spans="1:20" hidden="1" x14ac:dyDescent="0.25">
      <c r="A7724">
        <v>3266</v>
      </c>
      <c r="B7724">
        <v>1513</v>
      </c>
      <c r="C7724">
        <v>290.33581546087203</v>
      </c>
      <c r="D7724">
        <v>0.14685313930174601</v>
      </c>
      <c r="E7724">
        <v>0</v>
      </c>
      <c r="F7724">
        <v>0.54151812134862398</v>
      </c>
      <c r="G7724">
        <v>594</v>
      </c>
      <c r="H7724">
        <v>4</v>
      </c>
      <c r="I7724">
        <v>210.683467432654</v>
      </c>
      <c r="J7724">
        <v>257.712665067177</v>
      </c>
      <c r="K7724">
        <v>-16.191820231289501</v>
      </c>
      <c r="L7724">
        <v>-37.064602000000001</v>
      </c>
      <c r="M7724">
        <v>363.59574287465102</v>
      </c>
      <c r="N7724">
        <v>212.94087889222001</v>
      </c>
      <c r="O7724">
        <v>4.4516345807145301</v>
      </c>
      <c r="P7724">
        <v>5.58</v>
      </c>
      <c r="Q7724">
        <v>0</v>
      </c>
      <c r="R7724">
        <v>2.7854528852483802</v>
      </c>
      <c r="S7724">
        <v>280.91002756317602</v>
      </c>
    </row>
    <row r="7725" spans="1:20" hidden="1" x14ac:dyDescent="0.25">
      <c r="A7725">
        <v>3266</v>
      </c>
      <c r="B7725">
        <v>3090</v>
      </c>
      <c r="C7725">
        <v>213.670233441844</v>
      </c>
      <c r="D7725">
        <v>0.119192453117206</v>
      </c>
      <c r="E7725">
        <v>0</v>
      </c>
      <c r="F7725">
        <v>-0.38251408224899502</v>
      </c>
      <c r="G7725">
        <v>594</v>
      </c>
      <c r="H7725">
        <v>4</v>
      </c>
      <c r="I7725">
        <v>72.974123436845304</v>
      </c>
      <c r="J7725">
        <v>192.54852120018199</v>
      </c>
      <c r="K7725">
        <v>-16.191820231289501</v>
      </c>
      <c r="L7725">
        <v>47.642398999999997</v>
      </c>
      <c r="M7725">
        <v>105.810555097114</v>
      </c>
      <c r="N7725">
        <v>60.689126442808004</v>
      </c>
      <c r="O7725">
        <v>-0.28228315224919498</v>
      </c>
      <c r="P7725">
        <v>0.5</v>
      </c>
      <c r="Q7725">
        <v>0</v>
      </c>
      <c r="R7725">
        <v>-4.5092229135843196</v>
      </c>
      <c r="S7725">
        <v>228.96078907408699</v>
      </c>
    </row>
    <row r="7726" spans="1:20" hidden="1" x14ac:dyDescent="0.25">
      <c r="A7726" t="s">
        <v>122</v>
      </c>
      <c r="B7726">
        <v>333</v>
      </c>
      <c r="C7726">
        <v>263.49442126178599</v>
      </c>
      <c r="D7726">
        <v>0.10870653254582099</v>
      </c>
      <c r="E7726">
        <v>0</v>
      </c>
      <c r="F7726">
        <v>0.16235955210908601</v>
      </c>
      <c r="G7726">
        <v>595</v>
      </c>
      <c r="H7726">
        <v>4</v>
      </c>
      <c r="I7726">
        <v>146.957382245307</v>
      </c>
      <c r="J7726">
        <v>247.40273061098699</v>
      </c>
      <c r="K7726">
        <v>-16.191820231289501</v>
      </c>
      <c r="L7726">
        <v>22.605801</v>
      </c>
      <c r="M7726">
        <v>245.77796220716601</v>
      </c>
      <c r="N7726">
        <v>139.727151030008</v>
      </c>
      <c r="O7726">
        <v>0.40980971566607099</v>
      </c>
      <c r="P7726">
        <v>9.77</v>
      </c>
      <c r="Q7726">
        <v>0</v>
      </c>
      <c r="R7726">
        <v>-1.0254985840063999</v>
      </c>
      <c r="S7726">
        <v>266.97595849279702</v>
      </c>
    </row>
    <row r="7727" spans="1:20" x14ac:dyDescent="0.25">
      <c r="A7727">
        <v>3267</v>
      </c>
      <c r="B7727">
        <v>1499</v>
      </c>
      <c r="C7727">
        <v>289.18076868909498</v>
      </c>
      <c r="D7727">
        <v>0.14106124167012399</v>
      </c>
      <c r="E7727">
        <v>0</v>
      </c>
      <c r="F7727">
        <v>-0.59155616890292595</v>
      </c>
      <c r="G7727">
        <v>595</v>
      </c>
      <c r="H7727">
        <v>4</v>
      </c>
      <c r="I7727">
        <v>209.029564348202</v>
      </c>
      <c r="J7727">
        <v>258.73017779317598</v>
      </c>
      <c r="K7727">
        <v>-16.191820231289501</v>
      </c>
      <c r="L7727">
        <v>-39.488300000000002</v>
      </c>
      <c r="M7727">
        <v>357.84484470218098</v>
      </c>
      <c r="N7727">
        <v>208.71378312658001</v>
      </c>
      <c r="O7727">
        <v>5.2123322319308496</v>
      </c>
      <c r="P7727">
        <v>4.53</v>
      </c>
      <c r="Q7727">
        <v>0</v>
      </c>
      <c r="R7727">
        <v>2.9176060179498799</v>
      </c>
      <c r="S7727">
        <v>279.29792540160201</v>
      </c>
      <c r="T7727">
        <f>IF(AND(C7727&gt;=$V$3,B7727=$V$1,A7727&lt;=2004),1,0)</f>
        <v>0</v>
      </c>
    </row>
    <row r="7728" spans="1:20" hidden="1" x14ac:dyDescent="0.25">
      <c r="A7728">
        <v>3267</v>
      </c>
      <c r="B7728">
        <v>1513</v>
      </c>
      <c r="C7728">
        <v>290.16314199555399</v>
      </c>
      <c r="D7728">
        <v>0.146733090608925</v>
      </c>
      <c r="E7728">
        <v>0</v>
      </c>
      <c r="F7728">
        <v>-0.57263195489145802</v>
      </c>
      <c r="G7728">
        <v>595</v>
      </c>
      <c r="H7728">
        <v>4</v>
      </c>
      <c r="I7728">
        <v>210.683467432654</v>
      </c>
      <c r="J7728">
        <v>257.53999160185998</v>
      </c>
      <c r="K7728">
        <v>-16.191820231289501</v>
      </c>
      <c r="L7728">
        <v>-37.064602000000001</v>
      </c>
      <c r="M7728">
        <v>362.62412902336001</v>
      </c>
      <c r="N7728">
        <v>212.35403575879599</v>
      </c>
      <c r="O7728">
        <v>4.4504082984792896</v>
      </c>
      <c r="P7728">
        <v>5.7</v>
      </c>
      <c r="Q7728">
        <v>0</v>
      </c>
      <c r="R7728">
        <v>2.7163653659884401</v>
      </c>
      <c r="S7728">
        <v>280.954347928218</v>
      </c>
    </row>
    <row r="7729" spans="1:20" hidden="1" x14ac:dyDescent="0.25">
      <c r="A7729">
        <v>3267</v>
      </c>
      <c r="B7729">
        <v>3090</v>
      </c>
      <c r="C7729">
        <v>213.94131832968301</v>
      </c>
      <c r="D7729">
        <v>0.11909501632927701</v>
      </c>
      <c r="E7729">
        <v>0</v>
      </c>
      <c r="F7729">
        <v>0.312386649999427</v>
      </c>
      <c r="G7729">
        <v>595</v>
      </c>
      <c r="H7729">
        <v>4</v>
      </c>
      <c r="I7729">
        <v>72.974123436845304</v>
      </c>
      <c r="J7729">
        <v>192.819606088021</v>
      </c>
      <c r="K7729">
        <v>-16.191820231289501</v>
      </c>
      <c r="L7729">
        <v>47.642398999999997</v>
      </c>
      <c r="M7729">
        <v>106.372739481644</v>
      </c>
      <c r="N7729">
        <v>61.006721457325099</v>
      </c>
      <c r="O7729">
        <v>-0.27735766452257599</v>
      </c>
      <c r="P7729">
        <v>0.53</v>
      </c>
      <c r="Q7729">
        <v>0</v>
      </c>
      <c r="R7729">
        <v>-4.4065001458706803</v>
      </c>
      <c r="S7729">
        <v>228.88889237805799</v>
      </c>
    </row>
    <row r="7730" spans="1:20" hidden="1" x14ac:dyDescent="0.25">
      <c r="A7730">
        <v>3268</v>
      </c>
      <c r="B7730">
        <v>333</v>
      </c>
      <c r="C7730">
        <v>263.56179278365499</v>
      </c>
      <c r="D7730">
        <v>0.108618600286331</v>
      </c>
      <c r="E7730">
        <v>0</v>
      </c>
      <c r="F7730">
        <v>-0.18972274209912399</v>
      </c>
      <c r="G7730">
        <v>596</v>
      </c>
      <c r="H7730">
        <v>4</v>
      </c>
      <c r="I7730">
        <v>147.45997785304701</v>
      </c>
      <c r="J7730">
        <v>247.470102132856</v>
      </c>
      <c r="K7730">
        <v>-15.852580986638699</v>
      </c>
      <c r="L7730">
        <v>22.605801</v>
      </c>
      <c r="M7730">
        <v>246.002740311342</v>
      </c>
      <c r="N7730">
        <v>139.84419610198199</v>
      </c>
      <c r="O7730">
        <v>0.409610864230467</v>
      </c>
      <c r="P7730">
        <v>9.76</v>
      </c>
      <c r="Q7730">
        <v>0</v>
      </c>
      <c r="R7730">
        <v>-1.00332484216311</v>
      </c>
      <c r="S7730">
        <v>266.95958819010599</v>
      </c>
    </row>
    <row r="7731" spans="1:20" x14ac:dyDescent="0.25">
      <c r="A7731">
        <v>3268</v>
      </c>
      <c r="B7731">
        <v>1499</v>
      </c>
      <c r="C7731">
        <v>288.96511147344</v>
      </c>
      <c r="D7731">
        <v>0.140947137821753</v>
      </c>
      <c r="E7731">
        <v>0</v>
      </c>
      <c r="F7731">
        <v>0.58319482817607204</v>
      </c>
      <c r="G7731">
        <v>596</v>
      </c>
      <c r="H7731">
        <v>4</v>
      </c>
      <c r="I7731">
        <v>207.32040249246299</v>
      </c>
      <c r="J7731">
        <v>258.51452057752101</v>
      </c>
      <c r="K7731">
        <v>-15.852580986638699</v>
      </c>
      <c r="L7731">
        <v>-39.488300000000002</v>
      </c>
      <c r="M7731">
        <v>356.88794398205698</v>
      </c>
      <c r="N7731">
        <v>208.138562098867</v>
      </c>
      <c r="O7731">
        <v>5.2095707767880102</v>
      </c>
      <c r="P7731">
        <v>4.62</v>
      </c>
      <c r="Q7731">
        <v>0</v>
      </c>
      <c r="R7731">
        <v>2.8480816155644102</v>
      </c>
      <c r="S7731">
        <v>279.34439485613501</v>
      </c>
      <c r="T7731">
        <f>IF(AND(C7731&gt;=$V$3,B7731=$V$1,A7731&lt;=2004),1,0)</f>
        <v>0</v>
      </c>
    </row>
    <row r="7732" spans="1:20" hidden="1" x14ac:dyDescent="0.25">
      <c r="A7732">
        <v>3268</v>
      </c>
      <c r="B7732">
        <v>1513</v>
      </c>
      <c r="C7732">
        <v>289.96918170932997</v>
      </c>
      <c r="D7732">
        <v>0.14661439882567101</v>
      </c>
      <c r="E7732">
        <v>0</v>
      </c>
      <c r="F7732">
        <v>0.56399921631932404</v>
      </c>
      <c r="G7732">
        <v>596</v>
      </c>
      <c r="H7732">
        <v>4</v>
      </c>
      <c r="I7732">
        <v>209.06183881380301</v>
      </c>
      <c r="J7732">
        <v>257.34603131563603</v>
      </c>
      <c r="K7732">
        <v>-15.852580986638699</v>
      </c>
      <c r="L7732">
        <v>-37.064602000000001</v>
      </c>
      <c r="M7732">
        <v>361.762234292014</v>
      </c>
      <c r="N7732">
        <v>211.83172618892499</v>
      </c>
      <c r="O7732">
        <v>4.4484834572605996</v>
      </c>
      <c r="P7732">
        <v>5.8</v>
      </c>
      <c r="Q7732">
        <v>0</v>
      </c>
      <c r="R7732">
        <v>2.6538311214435999</v>
      </c>
      <c r="S7732">
        <v>280.99764798112398</v>
      </c>
    </row>
    <row r="7733" spans="1:20" hidden="1" x14ac:dyDescent="0.25">
      <c r="A7733">
        <v>3268</v>
      </c>
      <c r="B7733">
        <v>3090</v>
      </c>
      <c r="C7733">
        <v>214.22701923407499</v>
      </c>
      <c r="D7733">
        <v>0.11899868086870601</v>
      </c>
      <c r="E7733">
        <v>0</v>
      </c>
      <c r="F7733">
        <v>-0.38725105429091899</v>
      </c>
      <c r="G7733">
        <v>596</v>
      </c>
      <c r="H7733">
        <v>4</v>
      </c>
      <c r="I7733">
        <v>74.036446282621597</v>
      </c>
      <c r="J7733">
        <v>193.10530699241301</v>
      </c>
      <c r="K7733">
        <v>-15.852580986638699</v>
      </c>
      <c r="L7733">
        <v>47.642398999999997</v>
      </c>
      <c r="M7733">
        <v>106.913590958089</v>
      </c>
      <c r="N7733">
        <v>61.3120839518905</v>
      </c>
      <c r="O7733">
        <v>-0.27292504170263399</v>
      </c>
      <c r="P7733">
        <v>0.55000000000000004</v>
      </c>
      <c r="Q7733">
        <v>0</v>
      </c>
      <c r="R7733">
        <v>-4.3076581916805097</v>
      </c>
      <c r="S7733">
        <v>228.818608392729</v>
      </c>
    </row>
    <row r="7734" spans="1:20" hidden="1" x14ac:dyDescent="0.25">
      <c r="A7734">
        <v>3269</v>
      </c>
      <c r="B7734">
        <v>333</v>
      </c>
      <c r="C7734">
        <v>263.62293057137498</v>
      </c>
      <c r="D7734">
        <v>0.108522889329548</v>
      </c>
      <c r="E7734">
        <v>0</v>
      </c>
      <c r="F7734">
        <v>0.16516223564837501</v>
      </c>
      <c r="G7734">
        <v>597</v>
      </c>
      <c r="H7734">
        <v>4</v>
      </c>
      <c r="I7734">
        <v>147.45997785304701</v>
      </c>
      <c r="J7734">
        <v>247.53123992057601</v>
      </c>
      <c r="K7734">
        <v>-15.852580986638699</v>
      </c>
      <c r="L7734">
        <v>22.605801</v>
      </c>
      <c r="M7734">
        <v>246.25443348073199</v>
      </c>
      <c r="N7734">
        <v>139.97556300262801</v>
      </c>
      <c r="O7734">
        <v>0.40890798777817</v>
      </c>
      <c r="P7734">
        <v>9.74</v>
      </c>
      <c r="Q7734">
        <v>0</v>
      </c>
      <c r="R7734">
        <v>-0.97919175171082096</v>
      </c>
      <c r="S7734">
        <v>266.94361164423202</v>
      </c>
    </row>
    <row r="7735" spans="1:20" x14ac:dyDescent="0.25">
      <c r="A7735">
        <v>3269</v>
      </c>
      <c r="B7735">
        <v>1499</v>
      </c>
      <c r="C7735">
        <v>288.77123367934098</v>
      </c>
      <c r="D7735">
        <v>0.140822940074948</v>
      </c>
      <c r="E7735">
        <v>0</v>
      </c>
      <c r="F7735">
        <v>-0.57705009256005402</v>
      </c>
      <c r="G7735">
        <v>597</v>
      </c>
      <c r="H7735">
        <v>4</v>
      </c>
      <c r="I7735">
        <v>207.32040249246299</v>
      </c>
      <c r="J7735">
        <v>258.32064278342301</v>
      </c>
      <c r="K7735">
        <v>-15.852580986638699</v>
      </c>
      <c r="L7735">
        <v>-39.488300000000002</v>
      </c>
      <c r="M7735">
        <v>355.82453429967597</v>
      </c>
      <c r="N7735">
        <v>207.49980245556301</v>
      </c>
      <c r="O7735">
        <v>5.2064300037499001</v>
      </c>
      <c r="P7735">
        <v>4.7</v>
      </c>
      <c r="Q7735">
        <v>0</v>
      </c>
      <c r="R7735">
        <v>2.7725407890436902</v>
      </c>
      <c r="S7735">
        <v>279.38963178243398</v>
      </c>
      <c r="T7735">
        <f>IF(AND(C7735&gt;=$V$3,B7735=$V$1,A7735&lt;=2004),1,0)</f>
        <v>0</v>
      </c>
    </row>
    <row r="7736" spans="1:20" hidden="1" x14ac:dyDescent="0.25">
      <c r="A7736">
        <v>3269</v>
      </c>
      <c r="B7736">
        <v>1513</v>
      </c>
      <c r="C7736">
        <v>289.79594496655898</v>
      </c>
      <c r="D7736">
        <v>0.14648520728432601</v>
      </c>
      <c r="E7736">
        <v>0</v>
      </c>
      <c r="F7736">
        <v>-0.549075424004976</v>
      </c>
      <c r="G7736">
        <v>597</v>
      </c>
      <c r="H7736">
        <v>4</v>
      </c>
      <c r="I7736">
        <v>209.06183881380301</v>
      </c>
      <c r="J7736">
        <v>257.17279457286497</v>
      </c>
      <c r="K7736">
        <v>-15.852580986638699</v>
      </c>
      <c r="L7736">
        <v>-37.064602000000001</v>
      </c>
      <c r="M7736">
        <v>360.79592021224801</v>
      </c>
      <c r="N7736">
        <v>211.246800580935</v>
      </c>
      <c r="O7736">
        <v>4.4477956725526404</v>
      </c>
      <c r="P7736">
        <v>5.9</v>
      </c>
      <c r="Q7736">
        <v>0</v>
      </c>
      <c r="R7736">
        <v>2.58545638450593</v>
      </c>
      <c r="S7736">
        <v>281.039832428105</v>
      </c>
    </row>
    <row r="7737" spans="1:20" hidden="1" x14ac:dyDescent="0.25">
      <c r="A7737">
        <v>3269</v>
      </c>
      <c r="B7737">
        <v>3090</v>
      </c>
      <c r="C7737">
        <v>214.50078791455101</v>
      </c>
      <c r="D7737">
        <v>0.118893823343643</v>
      </c>
      <c r="E7737">
        <v>0</v>
      </c>
      <c r="F7737">
        <v>0.31614446547026498</v>
      </c>
      <c r="G7737">
        <v>597</v>
      </c>
      <c r="H7737">
        <v>4</v>
      </c>
      <c r="I7737">
        <v>74.036446282621597</v>
      </c>
      <c r="J7737">
        <v>193.379075672889</v>
      </c>
      <c r="K7737">
        <v>-15.852580986638699</v>
      </c>
      <c r="L7737">
        <v>47.642398999999997</v>
      </c>
      <c r="M7737">
        <v>107.48583292524999</v>
      </c>
      <c r="N7737">
        <v>61.634965766317897</v>
      </c>
      <c r="O7737">
        <v>-0.267120049889639</v>
      </c>
      <c r="P7737">
        <v>0.57999999999999996</v>
      </c>
      <c r="Q7737">
        <v>0</v>
      </c>
      <c r="R7737">
        <v>-4.2050688871315103</v>
      </c>
      <c r="S7737">
        <v>228.749998260073</v>
      </c>
    </row>
    <row r="7738" spans="1:20" hidden="1" x14ac:dyDescent="0.25">
      <c r="A7738">
        <v>3270</v>
      </c>
      <c r="B7738">
        <v>333</v>
      </c>
      <c r="C7738">
        <v>263.690748695465</v>
      </c>
      <c r="D7738">
        <v>0.10842218346018601</v>
      </c>
      <c r="E7738">
        <v>0</v>
      </c>
      <c r="F7738">
        <v>-0.17699480086133701</v>
      </c>
      <c r="G7738">
        <v>598</v>
      </c>
      <c r="H7738">
        <v>4</v>
      </c>
      <c r="I7738">
        <v>147.963523802385</v>
      </c>
      <c r="J7738">
        <v>247.59905804466601</v>
      </c>
      <c r="K7738">
        <v>-15.508512892252</v>
      </c>
      <c r="L7738">
        <v>22.605801</v>
      </c>
      <c r="M7738">
        <v>246.48300516397799</v>
      </c>
      <c r="N7738">
        <v>140.093145485028</v>
      </c>
      <c r="O7738">
        <v>0.40866311094093399</v>
      </c>
      <c r="P7738">
        <v>9.7200000000000006</v>
      </c>
      <c r="Q7738">
        <v>0</v>
      </c>
      <c r="R7738">
        <v>-0.95696860100229098</v>
      </c>
      <c r="S7738">
        <v>266.92799769249302</v>
      </c>
    </row>
    <row r="7739" spans="1:20" x14ac:dyDescent="0.25">
      <c r="A7739">
        <v>3270</v>
      </c>
      <c r="B7739">
        <v>1499</v>
      </c>
      <c r="C7739">
        <v>288.55450471450303</v>
      </c>
      <c r="D7739">
        <v>0.14069226076209501</v>
      </c>
      <c r="E7739">
        <v>0</v>
      </c>
      <c r="F7739">
        <v>0.60544580202449405</v>
      </c>
      <c r="G7739">
        <v>598</v>
      </c>
      <c r="H7739">
        <v>4</v>
      </c>
      <c r="I7739">
        <v>205.59928211887501</v>
      </c>
      <c r="J7739">
        <v>258.10391381858398</v>
      </c>
      <c r="K7739">
        <v>-15.508512892252</v>
      </c>
      <c r="L7739">
        <v>-39.488300000000002</v>
      </c>
      <c r="M7739">
        <v>354.87054953689</v>
      </c>
      <c r="N7739">
        <v>206.92398126819</v>
      </c>
      <c r="O7739">
        <v>5.2033967307237203</v>
      </c>
      <c r="P7739">
        <v>4.78</v>
      </c>
      <c r="Q7739">
        <v>0</v>
      </c>
      <c r="R7739">
        <v>2.7036316482868399</v>
      </c>
      <c r="S7739">
        <v>279.43374438344603</v>
      </c>
      <c r="T7739">
        <f>IF(AND(C7739&gt;=$V$3,B7739=$V$1,A7739&lt;=2004),1,0)</f>
        <v>0</v>
      </c>
    </row>
    <row r="7740" spans="1:20" hidden="1" x14ac:dyDescent="0.25">
      <c r="A7740">
        <v>3270</v>
      </c>
      <c r="B7740">
        <v>1513</v>
      </c>
      <c r="C7740">
        <v>289.60068881482403</v>
      </c>
      <c r="D7740">
        <v>0.14634927356343599</v>
      </c>
      <c r="E7740">
        <v>0</v>
      </c>
      <c r="F7740">
        <v>0.583409233243809</v>
      </c>
      <c r="G7740">
        <v>598</v>
      </c>
      <c r="H7740">
        <v>4</v>
      </c>
      <c r="I7740">
        <v>207.42818972585499</v>
      </c>
      <c r="J7740">
        <v>256.977538421129</v>
      </c>
      <c r="K7740">
        <v>-15.508512892252</v>
      </c>
      <c r="L7740">
        <v>-37.064602000000001</v>
      </c>
      <c r="M7740">
        <v>359.934489077205</v>
      </c>
      <c r="N7740">
        <v>210.72237491641499</v>
      </c>
      <c r="O7740">
        <v>4.44738214875317</v>
      </c>
      <c r="P7740">
        <v>5.99</v>
      </c>
      <c r="Q7740">
        <v>0</v>
      </c>
      <c r="R7740">
        <v>2.5233753505071701</v>
      </c>
      <c r="S7740">
        <v>281.08100395755798</v>
      </c>
    </row>
    <row r="7741" spans="1:20" hidden="1" x14ac:dyDescent="0.25">
      <c r="A7741">
        <v>3270</v>
      </c>
      <c r="B7741">
        <v>3090</v>
      </c>
      <c r="C7741">
        <v>214.789711150919</v>
      </c>
      <c r="D7741">
        <v>0.118783493569753</v>
      </c>
      <c r="E7741">
        <v>0</v>
      </c>
      <c r="F7741">
        <v>-0.40151958650513198</v>
      </c>
      <c r="G7741">
        <v>598</v>
      </c>
      <c r="H7741">
        <v>4</v>
      </c>
      <c r="I7741">
        <v>75.110834206920302</v>
      </c>
      <c r="J7741">
        <v>193.66799890925699</v>
      </c>
      <c r="K7741">
        <v>-15.508512892252</v>
      </c>
      <c r="L7741">
        <v>47.642398999999997</v>
      </c>
      <c r="M7741">
        <v>108.036327632897</v>
      </c>
      <c r="N7741">
        <v>61.945041595580399</v>
      </c>
      <c r="O7741">
        <v>-0.26158041527528603</v>
      </c>
      <c r="P7741">
        <v>0.61</v>
      </c>
      <c r="Q7741">
        <v>0</v>
      </c>
      <c r="R7741">
        <v>-4.10640064208547</v>
      </c>
      <c r="S7741">
        <v>228.68299800386899</v>
      </c>
    </row>
    <row r="7742" spans="1:20" hidden="1" x14ac:dyDescent="0.25">
      <c r="A7742">
        <v>3271</v>
      </c>
      <c r="B7742">
        <v>333</v>
      </c>
      <c r="C7742">
        <v>263.75228024644701</v>
      </c>
      <c r="D7742">
        <v>0.10831789949118199</v>
      </c>
      <c r="E7742">
        <v>0</v>
      </c>
      <c r="F7742">
        <v>0.166562192846896</v>
      </c>
      <c r="G7742">
        <v>599</v>
      </c>
      <c r="H7742">
        <v>4</v>
      </c>
      <c r="I7742">
        <v>147.963523802385</v>
      </c>
      <c r="J7742">
        <v>247.66058959564799</v>
      </c>
      <c r="K7742">
        <v>-15.508512892252</v>
      </c>
      <c r="L7742">
        <v>22.605801</v>
      </c>
      <c r="M7742">
        <v>246.73673827436801</v>
      </c>
      <c r="N7742">
        <v>140.224558119308</v>
      </c>
      <c r="O7742">
        <v>0.40846521989283402</v>
      </c>
      <c r="P7742">
        <v>9.6999999999999993</v>
      </c>
      <c r="Q7742">
        <v>0</v>
      </c>
      <c r="R7742">
        <v>-0.93292477531317297</v>
      </c>
      <c r="S7742">
        <v>266.91277604112099</v>
      </c>
    </row>
    <row r="7743" spans="1:20" x14ac:dyDescent="0.25">
      <c r="A7743">
        <v>3271</v>
      </c>
      <c r="B7743">
        <v>1499</v>
      </c>
      <c r="C7743">
        <v>288.35870646544203</v>
      </c>
      <c r="D7743">
        <v>0.14055693838716901</v>
      </c>
      <c r="E7743">
        <v>0</v>
      </c>
      <c r="F7743">
        <v>-0.554563447225771</v>
      </c>
      <c r="G7743">
        <v>599</v>
      </c>
      <c r="H7743">
        <v>4</v>
      </c>
      <c r="I7743">
        <v>205.59928211887501</v>
      </c>
      <c r="J7743">
        <v>257.908115569524</v>
      </c>
      <c r="K7743">
        <v>-15.508512892252</v>
      </c>
      <c r="L7743">
        <v>-39.488300000000002</v>
      </c>
      <c r="M7743">
        <v>353.80639665048301</v>
      </c>
      <c r="N7743">
        <v>206.28332905116201</v>
      </c>
      <c r="O7743">
        <v>5.1992890291170797</v>
      </c>
      <c r="P7743">
        <v>4.84</v>
      </c>
      <c r="Q7743">
        <v>0</v>
      </c>
      <c r="R7743">
        <v>2.62846116883463</v>
      </c>
      <c r="S7743">
        <v>279.47663049882601</v>
      </c>
      <c r="T7743">
        <f>IF(AND(C7743&gt;=$V$3,B7743=$V$1,A7743&lt;=2004),1,0)</f>
        <v>0</v>
      </c>
    </row>
    <row r="7744" spans="1:20" hidden="1" x14ac:dyDescent="0.25">
      <c r="A7744">
        <v>3271</v>
      </c>
      <c r="B7744">
        <v>1513</v>
      </c>
      <c r="C7744">
        <v>289.425799965978</v>
      </c>
      <c r="D7744">
        <v>0.146208510090307</v>
      </c>
      <c r="E7744">
        <v>0</v>
      </c>
      <c r="F7744">
        <v>-0.53963671745182096</v>
      </c>
      <c r="G7744">
        <v>599</v>
      </c>
      <c r="H7744">
        <v>4</v>
      </c>
      <c r="I7744">
        <v>207.42818972585499</v>
      </c>
      <c r="J7744">
        <v>256.802649572284</v>
      </c>
      <c r="K7744">
        <v>-15.508512892252</v>
      </c>
      <c r="L7744">
        <v>-37.064602000000001</v>
      </c>
      <c r="M7744">
        <v>358.965415106926</v>
      </c>
      <c r="N7744">
        <v>210.13430870245799</v>
      </c>
      <c r="O7744">
        <v>4.4478763320034798</v>
      </c>
      <c r="P7744">
        <v>6.08</v>
      </c>
      <c r="Q7744">
        <v>0</v>
      </c>
      <c r="R7744">
        <v>2.4552405726283899</v>
      </c>
      <c r="S7744">
        <v>281.12106379626999</v>
      </c>
    </row>
    <row r="7745" spans="1:20" hidden="1" x14ac:dyDescent="0.25">
      <c r="A7745">
        <v>3271</v>
      </c>
      <c r="B7745">
        <v>3090</v>
      </c>
      <c r="C7745">
        <v>215.06651637579</v>
      </c>
      <c r="D7745">
        <v>0.11866924375697201</v>
      </c>
      <c r="E7745">
        <v>0</v>
      </c>
      <c r="F7745">
        <v>0.32106690922275</v>
      </c>
      <c r="G7745">
        <v>599</v>
      </c>
      <c r="H7745">
        <v>4</v>
      </c>
      <c r="I7745">
        <v>75.110834206920302</v>
      </c>
      <c r="J7745">
        <v>193.94480413412799</v>
      </c>
      <c r="K7745">
        <v>-15.508512892252</v>
      </c>
      <c r="L7745">
        <v>47.642398999999997</v>
      </c>
      <c r="M7745">
        <v>108.61958569262499</v>
      </c>
      <c r="N7745">
        <v>62.273641099211801</v>
      </c>
      <c r="O7745">
        <v>-0.255417157555133</v>
      </c>
      <c r="P7745">
        <v>0.64</v>
      </c>
      <c r="Q7745">
        <v>0</v>
      </c>
      <c r="R7745">
        <v>-4.0038290312391602</v>
      </c>
      <c r="S7745">
        <v>228.61767131164601</v>
      </c>
    </row>
    <row r="7746" spans="1:20" hidden="1" x14ac:dyDescent="0.25">
      <c r="A7746">
        <v>3272</v>
      </c>
      <c r="B7746">
        <v>333</v>
      </c>
      <c r="C7746">
        <v>263.82010946559802</v>
      </c>
      <c r="D7746">
        <v>0.10821776190268501</v>
      </c>
      <c r="E7746">
        <v>0</v>
      </c>
      <c r="F7746">
        <v>-0.16685603309532901</v>
      </c>
      <c r="G7746">
        <v>600</v>
      </c>
      <c r="H7746">
        <v>4</v>
      </c>
      <c r="I7746">
        <v>148.46753553944001</v>
      </c>
      <c r="J7746">
        <v>247.728418814799</v>
      </c>
      <c r="K7746">
        <v>-15.159720754603899</v>
      </c>
      <c r="L7746">
        <v>22.605801</v>
      </c>
      <c r="M7746">
        <v>246.96712040412501</v>
      </c>
      <c r="N7746">
        <v>140.343176959884</v>
      </c>
      <c r="O7746">
        <v>0.40844591803309999</v>
      </c>
      <c r="P7746">
        <v>9.67</v>
      </c>
      <c r="Q7746">
        <v>0</v>
      </c>
      <c r="R7746">
        <v>-0.91080569700744796</v>
      </c>
      <c r="S7746">
        <v>266.89791528583498</v>
      </c>
    </row>
    <row r="7747" spans="1:20" x14ac:dyDescent="0.25">
      <c r="A7747">
        <v>3272</v>
      </c>
      <c r="B7747">
        <v>1499</v>
      </c>
      <c r="C7747">
        <v>288.13949624573797</v>
      </c>
      <c r="D7747">
        <v>0.14042699649462301</v>
      </c>
      <c r="E7747">
        <v>0</v>
      </c>
      <c r="F7747">
        <v>0.62030424422985597</v>
      </c>
      <c r="G7747">
        <v>600</v>
      </c>
      <c r="H7747">
        <v>4</v>
      </c>
      <c r="I7747">
        <v>203.86683307231601</v>
      </c>
      <c r="J7747">
        <v>257.68890534982</v>
      </c>
      <c r="K7747">
        <v>-15.159720754603899</v>
      </c>
      <c r="L7747">
        <v>-39.488300000000002</v>
      </c>
      <c r="M7747">
        <v>352.84707431263598</v>
      </c>
      <c r="N7747">
        <v>205.70469956892799</v>
      </c>
      <c r="O7747">
        <v>5.19642649721116</v>
      </c>
      <c r="P7747">
        <v>4.91</v>
      </c>
      <c r="Q7747">
        <v>0</v>
      </c>
      <c r="R7747">
        <v>2.5596760499664701</v>
      </c>
      <c r="S7747">
        <v>279.518394312466</v>
      </c>
      <c r="T7747">
        <f>IF(AND(C7747&gt;=$V$3,B7747=$V$1,A7747&lt;=2004),1,0)</f>
        <v>0</v>
      </c>
    </row>
    <row r="7748" spans="1:20" hidden="1" x14ac:dyDescent="0.25">
      <c r="A7748">
        <v>3272</v>
      </c>
      <c r="B7748">
        <v>1513</v>
      </c>
      <c r="C7748">
        <v>289.22796297447002</v>
      </c>
      <c r="D7748">
        <v>0.14607334344022599</v>
      </c>
      <c r="E7748">
        <v>0</v>
      </c>
      <c r="F7748">
        <v>0.60801619528448203</v>
      </c>
      <c r="G7748">
        <v>600</v>
      </c>
      <c r="H7748">
        <v>4</v>
      </c>
      <c r="I7748">
        <v>205.78308969690099</v>
      </c>
      <c r="J7748">
        <v>256.60481258077499</v>
      </c>
      <c r="K7748">
        <v>-15.159720754603899</v>
      </c>
      <c r="L7748">
        <v>-37.064602000000001</v>
      </c>
      <c r="M7748">
        <v>358.09908839619402</v>
      </c>
      <c r="N7748">
        <v>209.60730539720601</v>
      </c>
      <c r="O7748">
        <v>4.4481887590203497</v>
      </c>
      <c r="P7748">
        <v>6.15</v>
      </c>
      <c r="Q7748">
        <v>0</v>
      </c>
      <c r="R7748">
        <v>2.39329570640782</v>
      </c>
      <c r="S7748">
        <v>281.16011293917597</v>
      </c>
    </row>
    <row r="7749" spans="1:20" hidden="1" x14ac:dyDescent="0.25">
      <c r="A7749">
        <v>3272</v>
      </c>
      <c r="B7749">
        <v>3090</v>
      </c>
      <c r="C7749">
        <v>215.359014694682</v>
      </c>
      <c r="D7749">
        <v>0.118559536571416</v>
      </c>
      <c r="E7749">
        <v>0</v>
      </c>
      <c r="F7749">
        <v>-0.41578811807694399</v>
      </c>
      <c r="G7749">
        <v>600</v>
      </c>
      <c r="H7749">
        <v>4</v>
      </c>
      <c r="I7749">
        <v>76.196746395632303</v>
      </c>
      <c r="J7749">
        <v>194.23730245301999</v>
      </c>
      <c r="K7749">
        <v>-15.159720754603899</v>
      </c>
      <c r="L7749">
        <v>47.642398999999997</v>
      </c>
      <c r="M7749">
        <v>109.180592825083</v>
      </c>
      <c r="N7749">
        <v>62.589651754017403</v>
      </c>
      <c r="O7749">
        <v>-0.24866534221744899</v>
      </c>
      <c r="P7749">
        <v>0.68</v>
      </c>
      <c r="Q7749">
        <v>0</v>
      </c>
      <c r="R7749">
        <v>-3.9052319377885598</v>
      </c>
      <c r="S7749">
        <v>228.55395333496199</v>
      </c>
    </row>
    <row r="7750" spans="1:20" hidden="1" x14ac:dyDescent="0.25">
      <c r="A7750">
        <v>3273</v>
      </c>
      <c r="B7750">
        <v>333</v>
      </c>
      <c r="C7750">
        <v>263.881332991622</v>
      </c>
      <c r="D7750">
        <v>0.10811589256923</v>
      </c>
      <c r="E7750">
        <v>0</v>
      </c>
      <c r="F7750">
        <v>0.17501723288240301</v>
      </c>
      <c r="G7750">
        <v>601</v>
      </c>
      <c r="H7750">
        <v>4</v>
      </c>
      <c r="I7750">
        <v>148.46753553944001</v>
      </c>
      <c r="J7750">
        <v>247.78964234082301</v>
      </c>
      <c r="K7750">
        <v>-15.159720754603899</v>
      </c>
      <c r="L7750">
        <v>22.605801</v>
      </c>
      <c r="M7750">
        <v>247.22126872903101</v>
      </c>
      <c r="N7750">
        <v>140.475056613905</v>
      </c>
      <c r="O7750">
        <v>0.40952731965336098</v>
      </c>
      <c r="P7750">
        <v>9.64</v>
      </c>
      <c r="Q7750">
        <v>0</v>
      </c>
      <c r="R7750">
        <v>-0.88697573338899505</v>
      </c>
      <c r="S7750">
        <v>266.88344334152998</v>
      </c>
    </row>
    <row r="7751" spans="1:20" x14ac:dyDescent="0.25">
      <c r="A7751">
        <v>3273</v>
      </c>
      <c r="B7751">
        <v>1499</v>
      </c>
      <c r="C7751">
        <v>287.940982248816</v>
      </c>
      <c r="D7751">
        <v>0.14029480743175099</v>
      </c>
      <c r="E7751">
        <v>0</v>
      </c>
      <c r="F7751">
        <v>-0.54835046095908702</v>
      </c>
      <c r="G7751">
        <v>601</v>
      </c>
      <c r="H7751">
        <v>4</v>
      </c>
      <c r="I7751">
        <v>203.86683307231601</v>
      </c>
      <c r="J7751">
        <v>257.49039135289797</v>
      </c>
      <c r="K7751">
        <v>-15.159720754603899</v>
      </c>
      <c r="L7751">
        <v>-39.488300000000002</v>
      </c>
      <c r="M7751">
        <v>351.77536011634101</v>
      </c>
      <c r="N7751">
        <v>205.06031367446201</v>
      </c>
      <c r="O7751">
        <v>5.1922400018189201</v>
      </c>
      <c r="P7751">
        <v>4.96</v>
      </c>
      <c r="Q7751">
        <v>0</v>
      </c>
      <c r="R7751">
        <v>2.4844673954441099</v>
      </c>
      <c r="S7751">
        <v>279.55893101760802</v>
      </c>
      <c r="T7751">
        <f>IF(AND(C7751&gt;=$V$3,B7751=$V$1,A7751&lt;=2004),1,0)</f>
        <v>0</v>
      </c>
    </row>
    <row r="7752" spans="1:20" hidden="1" x14ac:dyDescent="0.25">
      <c r="A7752">
        <v>3273</v>
      </c>
      <c r="B7752">
        <v>1513</v>
      </c>
      <c r="C7752">
        <v>289.04997228587399</v>
      </c>
      <c r="D7752">
        <v>0.145935839264662</v>
      </c>
      <c r="E7752">
        <v>0</v>
      </c>
      <c r="F7752">
        <v>-0.52583265045477301</v>
      </c>
      <c r="G7752">
        <v>601</v>
      </c>
      <c r="H7752">
        <v>4</v>
      </c>
      <c r="I7752">
        <v>205.78308969690099</v>
      </c>
      <c r="J7752">
        <v>256.42682189217999</v>
      </c>
      <c r="K7752">
        <v>-15.159720754603899</v>
      </c>
      <c r="L7752">
        <v>-37.064602000000001</v>
      </c>
      <c r="M7752">
        <v>357.12097739133497</v>
      </c>
      <c r="N7752">
        <v>209.014618483867</v>
      </c>
      <c r="O7752">
        <v>4.4503304209917101</v>
      </c>
      <c r="P7752">
        <v>6.22</v>
      </c>
      <c r="Q7752">
        <v>0</v>
      </c>
      <c r="R7752">
        <v>2.32502880944504</v>
      </c>
      <c r="S7752">
        <v>281.19804823567802</v>
      </c>
    </row>
    <row r="7753" spans="1:20" hidden="1" x14ac:dyDescent="0.25">
      <c r="A7753">
        <v>3273</v>
      </c>
      <c r="B7753">
        <v>3090</v>
      </c>
      <c r="C7753">
        <v>215.63919502580401</v>
      </c>
      <c r="D7753">
        <v>0.118447932147587</v>
      </c>
      <c r="E7753">
        <v>0</v>
      </c>
      <c r="F7753">
        <v>0.32636525177526898</v>
      </c>
      <c r="G7753">
        <v>601</v>
      </c>
      <c r="H7753">
        <v>4</v>
      </c>
      <c r="I7753">
        <v>76.196746395632303</v>
      </c>
      <c r="J7753">
        <v>194.517482784142</v>
      </c>
      <c r="K7753">
        <v>-15.159720754603899</v>
      </c>
      <c r="L7753">
        <v>47.642398999999997</v>
      </c>
      <c r="M7753">
        <v>109.775764010668</v>
      </c>
      <c r="N7753">
        <v>62.925086718914699</v>
      </c>
      <c r="O7753">
        <v>-0.24263838119022599</v>
      </c>
      <c r="P7753">
        <v>0.71</v>
      </c>
      <c r="Q7753">
        <v>0</v>
      </c>
      <c r="R7753">
        <v>-3.8025759456734902</v>
      </c>
      <c r="S7753">
        <v>228.49191029902801</v>
      </c>
    </row>
    <row r="7754" spans="1:20" hidden="1" x14ac:dyDescent="0.25">
      <c r="A7754">
        <v>3274</v>
      </c>
      <c r="B7754">
        <v>333</v>
      </c>
      <c r="C7754">
        <v>263.94895436102303</v>
      </c>
      <c r="D7754">
        <v>0.10801836392134601</v>
      </c>
      <c r="E7754">
        <v>0</v>
      </c>
      <c r="F7754">
        <v>-0.16951015565473199</v>
      </c>
      <c r="G7754">
        <v>602</v>
      </c>
      <c r="H7754">
        <v>4</v>
      </c>
      <c r="I7754">
        <v>148.971536249514</v>
      </c>
      <c r="J7754">
        <v>247.857263710224</v>
      </c>
      <c r="K7754">
        <v>-14.806310819158499</v>
      </c>
      <c r="L7754">
        <v>22.605801</v>
      </c>
      <c r="M7754">
        <v>247.45083466097699</v>
      </c>
      <c r="N7754">
        <v>140.59347157963899</v>
      </c>
      <c r="O7754">
        <v>0.41125223193418697</v>
      </c>
      <c r="P7754">
        <v>9.61</v>
      </c>
      <c r="Q7754">
        <v>0</v>
      </c>
      <c r="R7754">
        <v>-0.86516147699017498</v>
      </c>
      <c r="S7754">
        <v>266.86932731982</v>
      </c>
    </row>
    <row r="7755" spans="1:20" x14ac:dyDescent="0.25">
      <c r="A7755">
        <v>3274</v>
      </c>
      <c r="B7755">
        <v>1499</v>
      </c>
      <c r="C7755">
        <v>287.717787252086</v>
      </c>
      <c r="D7755">
        <v>0.14016825098802299</v>
      </c>
      <c r="E7755">
        <v>0</v>
      </c>
      <c r="F7755">
        <v>0.65392735187636297</v>
      </c>
      <c r="G7755">
        <v>602</v>
      </c>
      <c r="H7755">
        <v>4</v>
      </c>
      <c r="I7755">
        <v>202.12368087198001</v>
      </c>
      <c r="J7755">
        <v>257.26719635616701</v>
      </c>
      <c r="K7755">
        <v>-14.806310819158499</v>
      </c>
      <c r="L7755">
        <v>-39.488300000000002</v>
      </c>
      <c r="M7755">
        <v>350.806937526306</v>
      </c>
      <c r="N7755">
        <v>204.477074481984</v>
      </c>
      <c r="O7755">
        <v>5.1881821921864502</v>
      </c>
      <c r="P7755">
        <v>5</v>
      </c>
      <c r="Q7755">
        <v>0</v>
      </c>
      <c r="R7755">
        <v>2.4155767037746401</v>
      </c>
      <c r="S7755">
        <v>279.59834369847903</v>
      </c>
      <c r="T7755">
        <f>IF(AND(C7755&gt;=$V$3,B7755=$V$1,A7755&lt;=2004),1,0)</f>
        <v>0</v>
      </c>
    </row>
    <row r="7756" spans="1:20" hidden="1" x14ac:dyDescent="0.25">
      <c r="A7756">
        <v>3274</v>
      </c>
      <c r="B7756">
        <v>1513</v>
      </c>
      <c r="C7756">
        <v>288.84867828243102</v>
      </c>
      <c r="D7756">
        <v>0.145804194186929</v>
      </c>
      <c r="E7756">
        <v>0</v>
      </c>
      <c r="F7756">
        <v>0.61742651188001596</v>
      </c>
      <c r="G7756">
        <v>602</v>
      </c>
      <c r="H7756">
        <v>4</v>
      </c>
      <c r="I7756">
        <v>204.12710541017199</v>
      </c>
      <c r="J7756">
        <v>256.225527888736</v>
      </c>
      <c r="K7756">
        <v>-14.806310819158499</v>
      </c>
      <c r="L7756">
        <v>-37.064602000000001</v>
      </c>
      <c r="M7756">
        <v>356.24270053264399</v>
      </c>
      <c r="N7756">
        <v>208.48131260318399</v>
      </c>
      <c r="O7756">
        <v>4.4524461111095501</v>
      </c>
      <c r="P7756">
        <v>6.28</v>
      </c>
      <c r="Q7756">
        <v>0</v>
      </c>
      <c r="R7756">
        <v>2.26280230128447</v>
      </c>
      <c r="S7756">
        <v>281.23496824108901</v>
      </c>
    </row>
    <row r="7757" spans="1:20" hidden="1" x14ac:dyDescent="0.25">
      <c r="A7757">
        <v>3274</v>
      </c>
      <c r="B7757">
        <v>3090</v>
      </c>
      <c r="C7757">
        <v>215.93555742445301</v>
      </c>
      <c r="D7757">
        <v>0.118341083224708</v>
      </c>
      <c r="E7757">
        <v>0</v>
      </c>
      <c r="F7757">
        <v>-0.42874343941706899</v>
      </c>
      <c r="G7757">
        <v>602</v>
      </c>
      <c r="H7757">
        <v>4</v>
      </c>
      <c r="I7757">
        <v>77.293639103635698</v>
      </c>
      <c r="J7757">
        <v>194.813845182791</v>
      </c>
      <c r="K7757">
        <v>-14.806310819158499</v>
      </c>
      <c r="L7757">
        <v>47.642398999999997</v>
      </c>
      <c r="M7757">
        <v>110.348149317306</v>
      </c>
      <c r="N7757">
        <v>63.247642569888399</v>
      </c>
      <c r="O7757">
        <v>-0.235277877830431</v>
      </c>
      <c r="P7757">
        <v>0.76</v>
      </c>
      <c r="Q7757">
        <v>0</v>
      </c>
      <c r="R7757">
        <v>-3.7039524977676401</v>
      </c>
      <c r="S7757">
        <v>228.43147640863401</v>
      </c>
    </row>
    <row r="7758" spans="1:20" hidden="1" x14ac:dyDescent="0.25">
      <c r="A7758">
        <v>3275</v>
      </c>
      <c r="B7758">
        <v>333</v>
      </c>
      <c r="C7758">
        <v>264.01002669245003</v>
      </c>
      <c r="D7758">
        <v>0.107918822234645</v>
      </c>
      <c r="E7758">
        <v>0</v>
      </c>
      <c r="F7758">
        <v>0.17351614738030599</v>
      </c>
      <c r="G7758">
        <v>603</v>
      </c>
      <c r="H7758">
        <v>4</v>
      </c>
      <c r="I7758">
        <v>148.971536249514</v>
      </c>
      <c r="J7758">
        <v>247.918336041651</v>
      </c>
      <c r="K7758">
        <v>-14.806310819158499</v>
      </c>
      <c r="L7758">
        <v>22.605801</v>
      </c>
      <c r="M7758">
        <v>247.70457594855699</v>
      </c>
      <c r="N7758">
        <v>140.72534304783301</v>
      </c>
      <c r="O7758">
        <v>0.41316134786998698</v>
      </c>
      <c r="P7758">
        <v>9.58</v>
      </c>
      <c r="Q7758">
        <v>0</v>
      </c>
      <c r="R7758">
        <v>-0.841606033059903</v>
      </c>
      <c r="S7758">
        <v>266.855595630013</v>
      </c>
    </row>
    <row r="7759" spans="1:20" x14ac:dyDescent="0.25">
      <c r="A7759">
        <v>3275</v>
      </c>
      <c r="B7759">
        <v>1499</v>
      </c>
      <c r="C7759">
        <v>287.51520565790997</v>
      </c>
      <c r="D7759">
        <v>0.14003908235762799</v>
      </c>
      <c r="E7759">
        <v>0</v>
      </c>
      <c r="F7759">
        <v>-0.54615607608962202</v>
      </c>
      <c r="G7759">
        <v>603</v>
      </c>
      <c r="H7759">
        <v>4</v>
      </c>
      <c r="I7759">
        <v>202.12368087198001</v>
      </c>
      <c r="J7759">
        <v>257.06461476199098</v>
      </c>
      <c r="K7759">
        <v>-14.806310819158499</v>
      </c>
      <c r="L7759">
        <v>-39.488300000000002</v>
      </c>
      <c r="M7759">
        <v>349.72050153170198</v>
      </c>
      <c r="N7759">
        <v>203.82476129047501</v>
      </c>
      <c r="O7759">
        <v>5.1845360198099604</v>
      </c>
      <c r="P7759">
        <v>5.04</v>
      </c>
      <c r="Q7759">
        <v>0</v>
      </c>
      <c r="R7759">
        <v>2.3398972584039401</v>
      </c>
      <c r="S7759">
        <v>279.636521589403</v>
      </c>
      <c r="T7759">
        <f>IF(AND(C7759&gt;=$V$3,B7759=$V$1,A7759&lt;=2004),1,0)</f>
        <v>0</v>
      </c>
    </row>
    <row r="7760" spans="1:20" hidden="1" x14ac:dyDescent="0.25">
      <c r="A7760">
        <v>3275</v>
      </c>
      <c r="B7760">
        <v>1513</v>
      </c>
      <c r="C7760">
        <v>288.66674524285702</v>
      </c>
      <c r="D7760">
        <v>0.145669831890645</v>
      </c>
      <c r="E7760">
        <v>0</v>
      </c>
      <c r="F7760">
        <v>-0.51297343285978403</v>
      </c>
      <c r="G7760">
        <v>603</v>
      </c>
      <c r="H7760">
        <v>4</v>
      </c>
      <c r="I7760">
        <v>204.12710541017199</v>
      </c>
      <c r="J7760">
        <v>256.04359484916301</v>
      </c>
      <c r="K7760">
        <v>-14.806310819158499</v>
      </c>
      <c r="L7760">
        <v>-37.064602000000001</v>
      </c>
      <c r="M7760">
        <v>355.25138894764501</v>
      </c>
      <c r="N7760">
        <v>207.881549062662</v>
      </c>
      <c r="O7760">
        <v>4.4552219297828302</v>
      </c>
      <c r="P7760">
        <v>6.33</v>
      </c>
      <c r="Q7760">
        <v>0</v>
      </c>
      <c r="R7760">
        <v>2.1941527315753899</v>
      </c>
      <c r="S7760">
        <v>281.27076815638702</v>
      </c>
    </row>
    <row r="7761" spans="1:20" hidden="1" x14ac:dyDescent="0.25">
      <c r="A7761">
        <v>3275</v>
      </c>
      <c r="B7761">
        <v>3090</v>
      </c>
      <c r="C7761">
        <v>216.21977888131099</v>
      </c>
      <c r="D7761">
        <v>0.118232028887996</v>
      </c>
      <c r="E7761">
        <v>0</v>
      </c>
      <c r="F7761">
        <v>0.321674394330139</v>
      </c>
      <c r="G7761">
        <v>603</v>
      </c>
      <c r="H7761">
        <v>4</v>
      </c>
      <c r="I7761">
        <v>77.293639103635698</v>
      </c>
      <c r="J7761">
        <v>195.09806663964901</v>
      </c>
      <c r="K7761">
        <v>-14.806310819158499</v>
      </c>
      <c r="L7761">
        <v>47.642398999999997</v>
      </c>
      <c r="M7761">
        <v>110.956026226557</v>
      </c>
      <c r="N7761">
        <v>63.590363269127103</v>
      </c>
      <c r="O7761">
        <v>-0.22897292494273699</v>
      </c>
      <c r="P7761">
        <v>0.8</v>
      </c>
      <c r="Q7761">
        <v>0</v>
      </c>
      <c r="R7761">
        <v>-3.6011293605624499</v>
      </c>
      <c r="S7761">
        <v>228.37272018613899</v>
      </c>
    </row>
    <row r="7762" spans="1:20" hidden="1" x14ac:dyDescent="0.25">
      <c r="A7762">
        <v>3276</v>
      </c>
      <c r="B7762">
        <v>333</v>
      </c>
      <c r="C7762">
        <v>264.07715675580403</v>
      </c>
      <c r="D7762">
        <v>0.10782565004754301</v>
      </c>
      <c r="E7762">
        <v>0</v>
      </c>
      <c r="F7762">
        <v>-0.16049892962641499</v>
      </c>
      <c r="G7762">
        <v>604</v>
      </c>
      <c r="H7762">
        <v>4</v>
      </c>
      <c r="I7762">
        <v>149.47505744622001</v>
      </c>
      <c r="J7762">
        <v>247.985466105005</v>
      </c>
      <c r="K7762">
        <v>-14.448390738005701</v>
      </c>
      <c r="L7762">
        <v>22.605801</v>
      </c>
      <c r="M7762">
        <v>247.93391040041499</v>
      </c>
      <c r="N7762">
        <v>140.84410556876301</v>
      </c>
      <c r="O7762">
        <v>0.41535377773108001</v>
      </c>
      <c r="P7762">
        <v>9.5399999999999991</v>
      </c>
      <c r="Q7762">
        <v>0</v>
      </c>
      <c r="R7762">
        <v>-0.82004867841546003</v>
      </c>
      <c r="S7762">
        <v>266.842215671178</v>
      </c>
    </row>
    <row r="7763" spans="1:20" x14ac:dyDescent="0.25">
      <c r="A7763">
        <v>3276</v>
      </c>
      <c r="B7763">
        <v>1499</v>
      </c>
      <c r="C7763">
        <v>287.28722774581399</v>
      </c>
      <c r="D7763">
        <v>0.13991817900348799</v>
      </c>
      <c r="E7763">
        <v>0</v>
      </c>
      <c r="F7763">
        <v>0.67287978469066201</v>
      </c>
      <c r="G7763">
        <v>604</v>
      </c>
      <c r="H7763">
        <v>4</v>
      </c>
      <c r="I7763">
        <v>200.370446591188</v>
      </c>
      <c r="J7763">
        <v>256.83663684989602</v>
      </c>
      <c r="K7763">
        <v>-14.448390738005701</v>
      </c>
      <c r="L7763">
        <v>-39.488300000000002</v>
      </c>
      <c r="M7763">
        <v>348.73659090592997</v>
      </c>
      <c r="N7763">
        <v>203.23352051179899</v>
      </c>
      <c r="O7763">
        <v>5.1801632484495803</v>
      </c>
      <c r="P7763">
        <v>5.0599999999999996</v>
      </c>
      <c r="Q7763">
        <v>0</v>
      </c>
      <c r="R7763">
        <v>2.2705141220595602</v>
      </c>
      <c r="S7763">
        <v>279.67356742130102</v>
      </c>
      <c r="T7763">
        <f>IF(AND(C7763&gt;=$V$3,B7763=$V$1,A7763&lt;=2004),1,0)</f>
        <v>0</v>
      </c>
    </row>
    <row r="7764" spans="1:20" hidden="1" x14ac:dyDescent="0.25">
      <c r="A7764">
        <v>3276</v>
      </c>
      <c r="B7764">
        <v>1513</v>
      </c>
      <c r="C7764">
        <v>288.46123628818702</v>
      </c>
      <c r="D7764">
        <v>0.14554406720427199</v>
      </c>
      <c r="E7764">
        <v>0</v>
      </c>
      <c r="F7764">
        <v>0.62464906931803998</v>
      </c>
      <c r="G7764">
        <v>604</v>
      </c>
      <c r="H7764">
        <v>4</v>
      </c>
      <c r="I7764">
        <v>202.46080061529199</v>
      </c>
      <c r="J7764">
        <v>255.83808589449299</v>
      </c>
      <c r="K7764">
        <v>-14.448390738005701</v>
      </c>
      <c r="L7764">
        <v>-37.064602000000001</v>
      </c>
      <c r="M7764">
        <v>354.35720549090502</v>
      </c>
      <c r="N7764">
        <v>207.33996788809901</v>
      </c>
      <c r="O7764">
        <v>4.4587358512024302</v>
      </c>
      <c r="P7764">
        <v>6.38</v>
      </c>
      <c r="Q7764">
        <v>0</v>
      </c>
      <c r="R7764">
        <v>2.1314054828503401</v>
      </c>
      <c r="S7764">
        <v>281.30554428416201</v>
      </c>
    </row>
    <row r="7765" spans="1:20" hidden="1" x14ac:dyDescent="0.25">
      <c r="A7765">
        <v>3276</v>
      </c>
      <c r="B7765">
        <v>3090</v>
      </c>
      <c r="C7765">
        <v>216.52020004681299</v>
      </c>
      <c r="D7765">
        <v>0.11812995274882999</v>
      </c>
      <c r="E7765">
        <v>0</v>
      </c>
      <c r="F7765">
        <v>-0.42921081856599802</v>
      </c>
      <c r="G7765">
        <v>604</v>
      </c>
      <c r="H7765">
        <v>4</v>
      </c>
      <c r="I7765">
        <v>78.400966364364606</v>
      </c>
      <c r="J7765">
        <v>195.39848780515101</v>
      </c>
      <c r="K7765">
        <v>-14.448390738005701</v>
      </c>
      <c r="L7765">
        <v>47.642398999999997</v>
      </c>
      <c r="M7765">
        <v>111.541356436941</v>
      </c>
      <c r="N7765">
        <v>63.920464066900898</v>
      </c>
      <c r="O7765">
        <v>-0.222375379649602</v>
      </c>
      <c r="P7765">
        <v>0.85</v>
      </c>
      <c r="Q7765">
        <v>0</v>
      </c>
      <c r="R7765">
        <v>-3.50228853159261</v>
      </c>
      <c r="S7765">
        <v>228.31557665598501</v>
      </c>
    </row>
    <row r="7766" spans="1:20" hidden="1" x14ac:dyDescent="0.25">
      <c r="A7766">
        <v>3277</v>
      </c>
      <c r="B7766">
        <v>333</v>
      </c>
      <c r="C7766">
        <v>264.150294867708</v>
      </c>
      <c r="D7766">
        <v>0.10772840110799101</v>
      </c>
      <c r="E7766">
        <v>0</v>
      </c>
      <c r="F7766">
        <v>-0.15918256112222701</v>
      </c>
      <c r="G7766">
        <v>605</v>
      </c>
      <c r="H7766">
        <v>4</v>
      </c>
      <c r="I7766">
        <v>149.977639543566</v>
      </c>
      <c r="J7766">
        <v>248.058604216909</v>
      </c>
      <c r="K7766">
        <v>-14.086069537069299</v>
      </c>
      <c r="L7766">
        <v>22.605801</v>
      </c>
      <c r="M7766">
        <v>248.18617609585999</v>
      </c>
      <c r="N7766">
        <v>140.975360661134</v>
      </c>
      <c r="O7766">
        <v>0.41892917585376899</v>
      </c>
      <c r="P7766">
        <v>9.51</v>
      </c>
      <c r="Q7766">
        <v>0</v>
      </c>
      <c r="R7766">
        <v>-0.79684694310534299</v>
      </c>
      <c r="S7766">
        <v>266.82921427311697</v>
      </c>
    </row>
    <row r="7767" spans="1:20" x14ac:dyDescent="0.25">
      <c r="A7767">
        <v>3277</v>
      </c>
      <c r="B7767">
        <v>1499</v>
      </c>
      <c r="C7767">
        <v>287.03542291174602</v>
      </c>
      <c r="D7767">
        <v>0.139791985518671</v>
      </c>
      <c r="E7767">
        <v>0</v>
      </c>
      <c r="F7767">
        <v>0.63129829320045305</v>
      </c>
      <c r="G7767">
        <v>605</v>
      </c>
      <c r="H7767">
        <v>4</v>
      </c>
      <c r="I7767">
        <v>198.60774675348901</v>
      </c>
      <c r="J7767">
        <v>256.584832015828</v>
      </c>
      <c r="K7767">
        <v>-14.086069537069299</v>
      </c>
      <c r="L7767">
        <v>-39.488300000000002</v>
      </c>
      <c r="M7767">
        <v>347.63181833091198</v>
      </c>
      <c r="N7767">
        <v>202.57116468018501</v>
      </c>
      <c r="O7767">
        <v>5.17684426223415</v>
      </c>
      <c r="P7767">
        <v>5.07</v>
      </c>
      <c r="Q7767">
        <v>0</v>
      </c>
      <c r="R7767">
        <v>2.1941384039591698</v>
      </c>
      <c r="S7767">
        <v>279.70936710282899</v>
      </c>
      <c r="T7767">
        <f>IF(AND(C7767&gt;=$V$3,B7767=$V$1,A7767&lt;=2004),1,0)</f>
        <v>0</v>
      </c>
    </row>
    <row r="7768" spans="1:20" hidden="1" x14ac:dyDescent="0.25">
      <c r="A7768">
        <v>3277</v>
      </c>
      <c r="B7768">
        <v>1513</v>
      </c>
      <c r="C7768">
        <v>288.233133187443</v>
      </c>
      <c r="D7768">
        <v>0.145412799679453</v>
      </c>
      <c r="E7768">
        <v>0</v>
      </c>
      <c r="F7768">
        <v>0.59863681182279904</v>
      </c>
      <c r="G7768">
        <v>605</v>
      </c>
      <c r="H7768">
        <v>4</v>
      </c>
      <c r="I7768">
        <v>200.78473605222601</v>
      </c>
      <c r="J7768">
        <v>255.609982793749</v>
      </c>
      <c r="K7768">
        <v>-14.086069537069299</v>
      </c>
      <c r="L7768">
        <v>-37.064602000000001</v>
      </c>
      <c r="M7768">
        <v>353.34918015182598</v>
      </c>
      <c r="N7768">
        <v>206.73106355561401</v>
      </c>
      <c r="O7768">
        <v>4.4616489814147098</v>
      </c>
      <c r="P7768">
        <v>6.41</v>
      </c>
      <c r="Q7768">
        <v>0</v>
      </c>
      <c r="R7768">
        <v>2.06215906196711</v>
      </c>
      <c r="S7768">
        <v>281.33919058356798</v>
      </c>
    </row>
    <row r="7769" spans="1:20" hidden="1" x14ac:dyDescent="0.25">
      <c r="A7769">
        <v>3277</v>
      </c>
      <c r="B7769">
        <v>3090</v>
      </c>
      <c r="C7769">
        <v>216.83629403492</v>
      </c>
      <c r="D7769">
        <v>0.118023410264467</v>
      </c>
      <c r="E7769">
        <v>0</v>
      </c>
      <c r="F7769">
        <v>-0.41525093850710298</v>
      </c>
      <c r="G7769">
        <v>605</v>
      </c>
      <c r="H7769">
        <v>4</v>
      </c>
      <c r="I7769">
        <v>79.518180705110495</v>
      </c>
      <c r="J7769">
        <v>195.71458179325799</v>
      </c>
      <c r="K7769">
        <v>-14.086069537069299</v>
      </c>
      <c r="L7769">
        <v>47.642398999999997</v>
      </c>
      <c r="M7769">
        <v>112.16256301393101</v>
      </c>
      <c r="N7769">
        <v>64.2708273845127</v>
      </c>
      <c r="O7769">
        <v>-0.216408512847829</v>
      </c>
      <c r="P7769">
        <v>0.9</v>
      </c>
      <c r="Q7769">
        <v>0</v>
      </c>
      <c r="R7769">
        <v>-3.3992439515614601</v>
      </c>
      <c r="S7769">
        <v>228.26011440680199</v>
      </c>
    </row>
    <row r="7770" spans="1:20" hidden="1" x14ac:dyDescent="0.25">
      <c r="A7770">
        <v>3278</v>
      </c>
      <c r="B7770">
        <v>333</v>
      </c>
      <c r="C7770">
        <v>264.21618043144099</v>
      </c>
      <c r="D7770">
        <v>0.107637414598642</v>
      </c>
      <c r="E7770">
        <v>0</v>
      </c>
      <c r="F7770">
        <v>0.19215555905204901</v>
      </c>
      <c r="G7770">
        <v>606</v>
      </c>
      <c r="H7770">
        <v>4</v>
      </c>
      <c r="I7770">
        <v>149.977639543566</v>
      </c>
      <c r="J7770">
        <v>248.12448978064199</v>
      </c>
      <c r="K7770">
        <v>-14.086069537069299</v>
      </c>
      <c r="L7770">
        <v>22.605801</v>
      </c>
      <c r="M7770">
        <v>248.46123829171299</v>
      </c>
      <c r="N7770">
        <v>141.12030962261301</v>
      </c>
      <c r="O7770">
        <v>0.42171091724292897</v>
      </c>
      <c r="P7770">
        <v>9.4700000000000006</v>
      </c>
      <c r="Q7770">
        <v>0</v>
      </c>
      <c r="R7770">
        <v>-0.77202287703789796</v>
      </c>
      <c r="S7770">
        <v>266.81661790586901</v>
      </c>
    </row>
    <row r="7771" spans="1:20" x14ac:dyDescent="0.25">
      <c r="A7771">
        <v>3278</v>
      </c>
      <c r="B7771">
        <v>1499</v>
      </c>
      <c r="C7771">
        <v>286.805532576377</v>
      </c>
      <c r="D7771">
        <v>0.13967391837327101</v>
      </c>
      <c r="E7771">
        <v>0</v>
      </c>
      <c r="F7771">
        <v>-0.58062879063994799</v>
      </c>
      <c r="G7771">
        <v>606</v>
      </c>
      <c r="H7771">
        <v>4</v>
      </c>
      <c r="I7771">
        <v>198.60774675348901</v>
      </c>
      <c r="J7771">
        <v>256.35494168045801</v>
      </c>
      <c r="K7771">
        <v>-14.086069537069299</v>
      </c>
      <c r="L7771">
        <v>-39.488300000000002</v>
      </c>
      <c r="M7771">
        <v>346.41463434084898</v>
      </c>
      <c r="N7771">
        <v>201.84460755094599</v>
      </c>
      <c r="O7771">
        <v>5.1739630470289404</v>
      </c>
      <c r="P7771">
        <v>5.08</v>
      </c>
      <c r="Q7771">
        <v>0</v>
      </c>
      <c r="R7771">
        <v>2.11125525893778</v>
      </c>
      <c r="S7771">
        <v>279.74381445845501</v>
      </c>
      <c r="T7771">
        <f>IF(AND(C7771&gt;=$V$3,B7771=$V$1,A7771&lt;=2004),1,0)</f>
        <v>0</v>
      </c>
    </row>
    <row r="7772" spans="1:20" hidden="1" x14ac:dyDescent="0.25">
      <c r="A7772">
        <v>3278</v>
      </c>
      <c r="B7772">
        <v>1513</v>
      </c>
      <c r="C7772">
        <v>288.02596067110699</v>
      </c>
      <c r="D7772">
        <v>0.14528998524127801</v>
      </c>
      <c r="E7772">
        <v>0</v>
      </c>
      <c r="F7772">
        <v>-0.554560828707647</v>
      </c>
      <c r="G7772">
        <v>606</v>
      </c>
      <c r="H7772">
        <v>4</v>
      </c>
      <c r="I7772">
        <v>200.78473605222601</v>
      </c>
      <c r="J7772">
        <v>255.40281027741301</v>
      </c>
      <c r="K7772">
        <v>-14.086069537069299</v>
      </c>
      <c r="L7772">
        <v>-37.064602000000001</v>
      </c>
      <c r="M7772">
        <v>352.232850036358</v>
      </c>
      <c r="N7772">
        <v>206.06012452256999</v>
      </c>
      <c r="O7772">
        <v>4.4653866245304696</v>
      </c>
      <c r="P7772">
        <v>6.44</v>
      </c>
      <c r="Q7772">
        <v>0</v>
      </c>
      <c r="R7772">
        <v>1.98672695879954</v>
      </c>
      <c r="S7772">
        <v>281.371606128677</v>
      </c>
    </row>
    <row r="7773" spans="1:20" hidden="1" x14ac:dyDescent="0.25">
      <c r="A7773">
        <v>3278</v>
      </c>
      <c r="B7773">
        <v>3090</v>
      </c>
      <c r="C7773">
        <v>217.140043187033</v>
      </c>
      <c r="D7773">
        <v>0.117923728676222</v>
      </c>
      <c r="E7773">
        <v>0</v>
      </c>
      <c r="F7773">
        <v>0.32707652804868897</v>
      </c>
      <c r="G7773">
        <v>606</v>
      </c>
      <c r="H7773">
        <v>4</v>
      </c>
      <c r="I7773">
        <v>79.518180705110495</v>
      </c>
      <c r="J7773">
        <v>196.01833094537099</v>
      </c>
      <c r="K7773">
        <v>-14.086069537069299</v>
      </c>
      <c r="L7773">
        <v>47.642398999999997</v>
      </c>
      <c r="M7773">
        <v>112.81897521461001</v>
      </c>
      <c r="N7773">
        <v>64.641661549233106</v>
      </c>
      <c r="O7773">
        <v>-0.21083028037750301</v>
      </c>
      <c r="P7773">
        <v>0.96</v>
      </c>
      <c r="Q7773">
        <v>0</v>
      </c>
      <c r="R7773">
        <v>-3.29216722700084</v>
      </c>
      <c r="S7773">
        <v>228.206399227281</v>
      </c>
    </row>
    <row r="7774" spans="1:20" hidden="1" x14ac:dyDescent="0.25">
      <c r="A7774">
        <v>3279</v>
      </c>
      <c r="B7774">
        <v>333</v>
      </c>
      <c r="C7774">
        <v>264.28777316937902</v>
      </c>
      <c r="D7774">
        <v>0.10754601416024601</v>
      </c>
      <c r="E7774">
        <v>0</v>
      </c>
      <c r="F7774">
        <v>-0.15121092209933801</v>
      </c>
      <c r="G7774">
        <v>607</v>
      </c>
      <c r="H7774">
        <v>4</v>
      </c>
      <c r="I7774">
        <v>150.47883240995199</v>
      </c>
      <c r="J7774">
        <v>248.19608251858</v>
      </c>
      <c r="K7774">
        <v>-13.7194575828971</v>
      </c>
      <c r="L7774">
        <v>22.605801</v>
      </c>
      <c r="M7774">
        <v>248.70922036419</v>
      </c>
      <c r="N7774">
        <v>141.24979637576001</v>
      </c>
      <c r="O7774">
        <v>0.42512661109570099</v>
      </c>
      <c r="P7774">
        <v>9.43</v>
      </c>
      <c r="Q7774">
        <v>0</v>
      </c>
      <c r="R7774">
        <v>-0.74940560604830997</v>
      </c>
      <c r="S7774">
        <v>266.804390563244</v>
      </c>
    </row>
    <row r="7775" spans="1:20" x14ac:dyDescent="0.25">
      <c r="A7775">
        <v>3279</v>
      </c>
      <c r="B7775">
        <v>1499</v>
      </c>
      <c r="C7775">
        <v>286.55132336655703</v>
      </c>
      <c r="D7775">
        <v>0.13955531409966099</v>
      </c>
      <c r="E7775">
        <v>0</v>
      </c>
      <c r="F7775">
        <v>0.64433262434493199</v>
      </c>
      <c r="G7775">
        <v>607</v>
      </c>
      <c r="H7775">
        <v>4</v>
      </c>
      <c r="I7775">
        <v>196.83619324387601</v>
      </c>
      <c r="J7775">
        <v>256.10073247063798</v>
      </c>
      <c r="K7775">
        <v>-13.7194575828971</v>
      </c>
      <c r="L7775">
        <v>-39.488300000000002</v>
      </c>
      <c r="M7775">
        <v>345.30617528245</v>
      </c>
      <c r="N7775">
        <v>201.18142906076201</v>
      </c>
      <c r="O7775">
        <v>5.1707538368479602</v>
      </c>
      <c r="P7775">
        <v>5.08</v>
      </c>
      <c r="Q7775">
        <v>0</v>
      </c>
      <c r="R7775">
        <v>2.0350772506334698</v>
      </c>
      <c r="S7775">
        <v>279.77701888955397</v>
      </c>
      <c r="T7775">
        <f>IF(AND(C7775&gt;=$V$3,B7775=$V$1,A7775&lt;=2004),1,0)</f>
        <v>0</v>
      </c>
    </row>
    <row r="7776" spans="1:20" hidden="1" x14ac:dyDescent="0.25">
      <c r="A7776">
        <v>3279</v>
      </c>
      <c r="B7776">
        <v>1513</v>
      </c>
      <c r="C7776">
        <v>287.795717091901</v>
      </c>
      <c r="D7776">
        <v>0.14516661207782</v>
      </c>
      <c r="E7776">
        <v>0</v>
      </c>
      <c r="F7776">
        <v>0.61127279349132302</v>
      </c>
      <c r="G7776">
        <v>607</v>
      </c>
      <c r="H7776">
        <v>4</v>
      </c>
      <c r="I7776">
        <v>199.09946938686701</v>
      </c>
      <c r="J7776">
        <v>255.17256669820699</v>
      </c>
      <c r="K7776">
        <v>-13.7194575828971</v>
      </c>
      <c r="L7776">
        <v>-37.064602000000001</v>
      </c>
      <c r="M7776">
        <v>351.22124770034998</v>
      </c>
      <c r="N7776">
        <v>205.45046937010699</v>
      </c>
      <c r="O7776">
        <v>4.46907734635771</v>
      </c>
      <c r="P7776">
        <v>6.46</v>
      </c>
      <c r="Q7776">
        <v>0</v>
      </c>
      <c r="R7776">
        <v>1.91768140852035</v>
      </c>
      <c r="S7776">
        <v>281.40289512283198</v>
      </c>
    </row>
    <row r="7777" spans="1:20" hidden="1" x14ac:dyDescent="0.25">
      <c r="A7777">
        <v>3279</v>
      </c>
      <c r="B7777">
        <v>3090</v>
      </c>
      <c r="C7777">
        <v>217.459454846136</v>
      </c>
      <c r="D7777">
        <v>0.117823593602016</v>
      </c>
      <c r="E7777">
        <v>0</v>
      </c>
      <c r="F7777">
        <v>-0.41497761283742501</v>
      </c>
      <c r="G7777">
        <v>607</v>
      </c>
      <c r="H7777">
        <v>4</v>
      </c>
      <c r="I7777">
        <v>80.6447338654921</v>
      </c>
      <c r="J7777">
        <v>196.33774260447399</v>
      </c>
      <c r="K7777">
        <v>-13.7194575828971</v>
      </c>
      <c r="L7777">
        <v>47.642398999999997</v>
      </c>
      <c r="M7777">
        <v>113.45246218625999</v>
      </c>
      <c r="N7777">
        <v>64.999272545385594</v>
      </c>
      <c r="O7777">
        <v>-0.20626154686032799</v>
      </c>
      <c r="P7777">
        <v>1.01</v>
      </c>
      <c r="Q7777">
        <v>0</v>
      </c>
      <c r="R7777">
        <v>-3.1891515703185198</v>
      </c>
      <c r="S7777">
        <v>228.15436485681701</v>
      </c>
    </row>
    <row r="7778" spans="1:20" hidden="1" x14ac:dyDescent="0.25">
      <c r="A7778">
        <v>3280</v>
      </c>
      <c r="B7778">
        <v>333</v>
      </c>
      <c r="C7778">
        <v>264.35224655899299</v>
      </c>
      <c r="D7778">
        <v>0.107454790318464</v>
      </c>
      <c r="E7778">
        <v>0</v>
      </c>
      <c r="F7778">
        <v>0.18862643057317499</v>
      </c>
      <c r="G7778">
        <v>608</v>
      </c>
      <c r="H7778">
        <v>4</v>
      </c>
      <c r="I7778">
        <v>150.47883240995199</v>
      </c>
      <c r="J7778">
        <v>248.26055590819399</v>
      </c>
      <c r="K7778">
        <v>-13.7194575828971</v>
      </c>
      <c r="L7778">
        <v>22.605801</v>
      </c>
      <c r="M7778">
        <v>248.97889366529401</v>
      </c>
      <c r="N7778">
        <v>141.391594458735</v>
      </c>
      <c r="O7778">
        <v>0.42853104126541203</v>
      </c>
      <c r="P7778">
        <v>9.39</v>
      </c>
      <c r="Q7778">
        <v>0</v>
      </c>
      <c r="R7778">
        <v>-0.72524996343390002</v>
      </c>
      <c r="S7778">
        <v>266.792557345398</v>
      </c>
    </row>
    <row r="7779" spans="1:20" x14ac:dyDescent="0.25">
      <c r="A7779">
        <v>3280</v>
      </c>
      <c r="B7779">
        <v>1499</v>
      </c>
      <c r="C7779">
        <v>286.31797770531898</v>
      </c>
      <c r="D7779">
        <v>0.13943693898373799</v>
      </c>
      <c r="E7779">
        <v>0</v>
      </c>
      <c r="F7779">
        <v>-0.55278364057291896</v>
      </c>
      <c r="G7779">
        <v>608</v>
      </c>
      <c r="H7779">
        <v>4</v>
      </c>
      <c r="I7779">
        <v>196.83619324387601</v>
      </c>
      <c r="J7779">
        <v>255.86738680939999</v>
      </c>
      <c r="K7779">
        <v>-13.7194575828971</v>
      </c>
      <c r="L7779">
        <v>-39.488300000000002</v>
      </c>
      <c r="M7779">
        <v>344.08355767383898</v>
      </c>
      <c r="N7779">
        <v>200.45188053650199</v>
      </c>
      <c r="O7779">
        <v>5.1676402551597196</v>
      </c>
      <c r="P7779">
        <v>5.0599999999999996</v>
      </c>
      <c r="Q7779">
        <v>0</v>
      </c>
      <c r="R7779">
        <v>1.9522491127228201</v>
      </c>
      <c r="S7779">
        <v>279.80887189225098</v>
      </c>
      <c r="T7779">
        <f>IF(AND(C7779&gt;=$V$3,B7779=$V$1,A7779&lt;=2004),1,0)</f>
        <v>0</v>
      </c>
    </row>
    <row r="7780" spans="1:20" hidden="1" x14ac:dyDescent="0.25">
      <c r="A7780">
        <v>3280</v>
      </c>
      <c r="B7780">
        <v>1513</v>
      </c>
      <c r="C7780">
        <v>287.58575242996102</v>
      </c>
      <c r="D7780">
        <v>0.145043477286116</v>
      </c>
      <c r="E7780">
        <v>0</v>
      </c>
      <c r="F7780">
        <v>-0.53729471886721503</v>
      </c>
      <c r="G7780">
        <v>608</v>
      </c>
      <c r="H7780">
        <v>4</v>
      </c>
      <c r="I7780">
        <v>199.09946938686701</v>
      </c>
      <c r="J7780">
        <v>254.96260203626699</v>
      </c>
      <c r="K7780">
        <v>-13.7194575828971</v>
      </c>
      <c r="L7780">
        <v>-37.064602000000001</v>
      </c>
      <c r="M7780">
        <v>350.09954987092499</v>
      </c>
      <c r="N7780">
        <v>204.776545758894</v>
      </c>
      <c r="O7780">
        <v>4.4732282299498598</v>
      </c>
      <c r="P7780">
        <v>6.47</v>
      </c>
      <c r="Q7780">
        <v>0</v>
      </c>
      <c r="R7780">
        <v>1.84231179145829</v>
      </c>
      <c r="S7780">
        <v>281.432954382216</v>
      </c>
    </row>
    <row r="7781" spans="1:20" hidden="1" x14ac:dyDescent="0.25">
      <c r="A7781">
        <v>3280</v>
      </c>
      <c r="B7781">
        <v>3090</v>
      </c>
      <c r="C7781">
        <v>217.76664502071</v>
      </c>
      <c r="D7781">
        <v>0.11772365200078699</v>
      </c>
      <c r="E7781">
        <v>0</v>
      </c>
      <c r="F7781">
        <v>0.32380831487419898</v>
      </c>
      <c r="G7781">
        <v>608</v>
      </c>
      <c r="H7781">
        <v>4</v>
      </c>
      <c r="I7781">
        <v>80.6447338654921</v>
      </c>
      <c r="J7781">
        <v>196.64493277904799</v>
      </c>
      <c r="K7781">
        <v>-13.7194575828971</v>
      </c>
      <c r="L7781">
        <v>47.642398999999997</v>
      </c>
      <c r="M7781">
        <v>114.121488055124</v>
      </c>
      <c r="N7781">
        <v>65.377190501675599</v>
      </c>
      <c r="O7781">
        <v>-0.201916984750446</v>
      </c>
      <c r="P7781">
        <v>1.08</v>
      </c>
      <c r="Q7781">
        <v>0</v>
      </c>
      <c r="R7781">
        <v>-3.0821066059081801</v>
      </c>
      <c r="S7781">
        <v>228.10407703781399</v>
      </c>
    </row>
    <row r="7782" spans="1:20" hidden="1" x14ac:dyDescent="0.25">
      <c r="A7782">
        <v>3281</v>
      </c>
      <c r="B7782">
        <v>333</v>
      </c>
      <c r="C7782">
        <v>264.42213509060201</v>
      </c>
      <c r="D7782">
        <v>0.107366992721949</v>
      </c>
      <c r="E7782">
        <v>0</v>
      </c>
      <c r="F7782">
        <v>-0.143473554301671</v>
      </c>
      <c r="G7782">
        <v>609</v>
      </c>
      <c r="H7782">
        <v>4</v>
      </c>
      <c r="I7782">
        <v>150.97819590310601</v>
      </c>
      <c r="J7782">
        <v>248.33044443980299</v>
      </c>
      <c r="K7782">
        <v>-13.3486665490418</v>
      </c>
      <c r="L7782">
        <v>22.605801</v>
      </c>
      <c r="M7782">
        <v>249.221937647706</v>
      </c>
      <c r="N7782">
        <v>141.51866794539399</v>
      </c>
      <c r="O7782">
        <v>0.43225817554705098</v>
      </c>
      <c r="P7782">
        <v>9.34</v>
      </c>
      <c r="Q7782">
        <v>0</v>
      </c>
      <c r="R7782">
        <v>-0.703259586825562</v>
      </c>
      <c r="S7782">
        <v>266.78108292373201</v>
      </c>
    </row>
    <row r="7783" spans="1:20" x14ac:dyDescent="0.25">
      <c r="A7783">
        <v>3281</v>
      </c>
      <c r="B7783">
        <v>1499</v>
      </c>
      <c r="C7783">
        <v>286.059620578286</v>
      </c>
      <c r="D7783">
        <v>0.139323009878558</v>
      </c>
      <c r="E7783">
        <v>0</v>
      </c>
      <c r="F7783">
        <v>0.66268290884941095</v>
      </c>
      <c r="G7783">
        <v>609</v>
      </c>
      <c r="H7783">
        <v>4</v>
      </c>
      <c r="I7783">
        <v>195.05639323392001</v>
      </c>
      <c r="J7783">
        <v>255.609029682368</v>
      </c>
      <c r="K7783">
        <v>-13.3486665490418</v>
      </c>
      <c r="L7783">
        <v>-39.488300000000002</v>
      </c>
      <c r="M7783">
        <v>342.96414375590598</v>
      </c>
      <c r="N7783">
        <v>199.78320849864301</v>
      </c>
      <c r="O7783">
        <v>5.1657830954652502</v>
      </c>
      <c r="P7783">
        <v>5.04</v>
      </c>
      <c r="Q7783">
        <v>0</v>
      </c>
      <c r="R7783">
        <v>1.87582298541794</v>
      </c>
      <c r="S7783">
        <v>279.83947792209801</v>
      </c>
      <c r="T7783">
        <f>IF(AND(C7783&gt;=$V$3,B7783=$V$1,A7783&lt;=2004),1,0)</f>
        <v>0</v>
      </c>
    </row>
    <row r="7784" spans="1:20" hidden="1" x14ac:dyDescent="0.25">
      <c r="A7784">
        <v>3281</v>
      </c>
      <c r="B7784">
        <v>1513</v>
      </c>
      <c r="C7784">
        <v>287.35193766849397</v>
      </c>
      <c r="D7784">
        <v>0.1449249672722</v>
      </c>
      <c r="E7784">
        <v>0</v>
      </c>
      <c r="F7784">
        <v>0.63191350068331698</v>
      </c>
      <c r="G7784">
        <v>609</v>
      </c>
      <c r="H7784">
        <v>4</v>
      </c>
      <c r="I7784">
        <v>197.40555515719601</v>
      </c>
      <c r="J7784">
        <v>254.7287872748</v>
      </c>
      <c r="K7784">
        <v>-13.3486665490418</v>
      </c>
      <c r="L7784">
        <v>-37.064602000000001</v>
      </c>
      <c r="M7784">
        <v>349.078990843773</v>
      </c>
      <c r="N7784">
        <v>204.16254436300599</v>
      </c>
      <c r="O7784">
        <v>4.4772171529121003</v>
      </c>
      <c r="P7784">
        <v>6.47</v>
      </c>
      <c r="Q7784">
        <v>0</v>
      </c>
      <c r="R7784">
        <v>1.7731406331456101</v>
      </c>
      <c r="S7784">
        <v>281.46188504121898</v>
      </c>
    </row>
    <row r="7785" spans="1:20" hidden="1" x14ac:dyDescent="0.25">
      <c r="A7785">
        <v>3281</v>
      </c>
      <c r="B7785">
        <v>3090</v>
      </c>
      <c r="C7785">
        <v>218.08981467323599</v>
      </c>
      <c r="D7785">
        <v>0.11762746407218901</v>
      </c>
      <c r="E7785">
        <v>0</v>
      </c>
      <c r="F7785">
        <v>-0.423375733637609</v>
      </c>
      <c r="G7785">
        <v>609</v>
      </c>
      <c r="H7785">
        <v>4</v>
      </c>
      <c r="I7785">
        <v>81.780077516569705</v>
      </c>
      <c r="J7785">
        <v>196.96810243157401</v>
      </c>
      <c r="K7785">
        <v>-13.3486665490418</v>
      </c>
      <c r="L7785">
        <v>47.642398999999997</v>
      </c>
      <c r="M7785">
        <v>114.76770238141999</v>
      </c>
      <c r="N7785">
        <v>65.7421787773782</v>
      </c>
      <c r="O7785">
        <v>-0.19936487769728301</v>
      </c>
      <c r="P7785">
        <v>1.1399999999999999</v>
      </c>
      <c r="Q7785">
        <v>0</v>
      </c>
      <c r="R7785">
        <v>-2.9790870120667101</v>
      </c>
      <c r="S7785">
        <v>228.05547009210599</v>
      </c>
    </row>
    <row r="7786" spans="1:20" hidden="1" x14ac:dyDescent="0.25">
      <c r="A7786">
        <v>3282</v>
      </c>
      <c r="B7786">
        <v>333</v>
      </c>
      <c r="C7786">
        <v>264.48507685175503</v>
      </c>
      <c r="D7786">
        <v>0.107277186919361</v>
      </c>
      <c r="E7786">
        <v>0</v>
      </c>
      <c r="F7786">
        <v>0.18405398526855701</v>
      </c>
      <c r="G7786">
        <v>610</v>
      </c>
      <c r="H7786">
        <v>4</v>
      </c>
      <c r="I7786">
        <v>150.97819590310601</v>
      </c>
      <c r="J7786">
        <v>248.393386200956</v>
      </c>
      <c r="K7786">
        <v>-13.3486665490418</v>
      </c>
      <c r="L7786">
        <v>22.605801</v>
      </c>
      <c r="M7786">
        <v>249.48559591397799</v>
      </c>
      <c r="N7786">
        <v>141.65716825818899</v>
      </c>
      <c r="O7786">
        <v>0.43680968052970298</v>
      </c>
      <c r="P7786">
        <v>9.3000000000000007</v>
      </c>
      <c r="Q7786">
        <v>0</v>
      </c>
      <c r="R7786">
        <v>-0.67981205005207701</v>
      </c>
      <c r="S7786">
        <v>266.769991073352</v>
      </c>
    </row>
    <row r="7787" spans="1:20" x14ac:dyDescent="0.25">
      <c r="A7787">
        <v>3282</v>
      </c>
      <c r="B7787">
        <v>1499</v>
      </c>
      <c r="C7787">
        <v>285.822412486036</v>
      </c>
      <c r="D7787">
        <v>0.13920647485784199</v>
      </c>
      <c r="E7787">
        <v>0</v>
      </c>
      <c r="F7787">
        <v>-0.56034760462417499</v>
      </c>
      <c r="G7787">
        <v>610</v>
      </c>
      <c r="H7787">
        <v>4</v>
      </c>
      <c r="I7787">
        <v>195.05639323392001</v>
      </c>
      <c r="J7787">
        <v>255.371821590118</v>
      </c>
      <c r="K7787">
        <v>-13.3486665490418</v>
      </c>
      <c r="L7787">
        <v>-39.488300000000002</v>
      </c>
      <c r="M7787">
        <v>341.72793256895898</v>
      </c>
      <c r="N7787">
        <v>199.04622743781201</v>
      </c>
      <c r="O7787">
        <v>5.1636258896798397</v>
      </c>
      <c r="P7787">
        <v>5.0199999999999996</v>
      </c>
      <c r="Q7787">
        <v>0</v>
      </c>
      <c r="R7787">
        <v>1.7925483011246801</v>
      </c>
      <c r="S7787">
        <v>279.868725237668</v>
      </c>
      <c r="T7787">
        <f>IF(AND(C7787&gt;=$V$3,B7787=$V$1,A7787&lt;=2004),1,0)</f>
        <v>0</v>
      </c>
    </row>
    <row r="7788" spans="1:20" hidden="1" x14ac:dyDescent="0.25">
      <c r="A7788">
        <v>3282</v>
      </c>
      <c r="B7788">
        <v>1513</v>
      </c>
      <c r="C7788">
        <v>287.13826251166</v>
      </c>
      <c r="D7788">
        <v>0.14480374656301401</v>
      </c>
      <c r="E7788">
        <v>0</v>
      </c>
      <c r="F7788">
        <v>-0.53360355665532799</v>
      </c>
      <c r="G7788">
        <v>610</v>
      </c>
      <c r="H7788">
        <v>4</v>
      </c>
      <c r="I7788">
        <v>197.40555515719601</v>
      </c>
      <c r="J7788">
        <v>254.515112117966</v>
      </c>
      <c r="K7788">
        <v>-13.3486665490418</v>
      </c>
      <c r="L7788">
        <v>-37.064602000000001</v>
      </c>
      <c r="M7788">
        <v>347.94513305498702</v>
      </c>
      <c r="N7788">
        <v>203.48198584567101</v>
      </c>
      <c r="O7788">
        <v>4.48180229739447</v>
      </c>
      <c r="P7788">
        <v>6.47</v>
      </c>
      <c r="Q7788">
        <v>0</v>
      </c>
      <c r="R7788">
        <v>1.6974214924241899</v>
      </c>
      <c r="S7788">
        <v>281.48958026260402</v>
      </c>
    </row>
    <row r="7789" spans="1:20" hidden="1" x14ac:dyDescent="0.25">
      <c r="A7789">
        <v>3282</v>
      </c>
      <c r="B7789">
        <v>3090</v>
      </c>
      <c r="C7789">
        <v>218.400065307213</v>
      </c>
      <c r="D7789">
        <v>0.11752907602434</v>
      </c>
      <c r="E7789">
        <v>0</v>
      </c>
      <c r="F7789">
        <v>0.34228944410391099</v>
      </c>
      <c r="G7789">
        <v>610</v>
      </c>
      <c r="H7789">
        <v>4</v>
      </c>
      <c r="I7789">
        <v>81.780077516569705</v>
      </c>
      <c r="J7789">
        <v>197.27835306555099</v>
      </c>
      <c r="K7789">
        <v>-13.3486665490418</v>
      </c>
      <c r="L7789">
        <v>47.642398999999997</v>
      </c>
      <c r="M7789">
        <v>115.450489817643</v>
      </c>
      <c r="N7789">
        <v>66.127934083715999</v>
      </c>
      <c r="O7789">
        <v>-0.19748196276110899</v>
      </c>
      <c r="P7789">
        <v>1.2</v>
      </c>
      <c r="Q7789">
        <v>0</v>
      </c>
      <c r="R7789">
        <v>-2.8719467829116301</v>
      </c>
      <c r="S7789">
        <v>228.00861125220499</v>
      </c>
    </row>
    <row r="7790" spans="1:20" hidden="1" x14ac:dyDescent="0.25">
      <c r="A7790">
        <v>3283</v>
      </c>
      <c r="B7790">
        <v>333</v>
      </c>
      <c r="C7790">
        <v>264.55390176371202</v>
      </c>
      <c r="D7790">
        <v>0.10719280542694901</v>
      </c>
      <c r="E7790">
        <v>0</v>
      </c>
      <c r="F7790">
        <v>-0.15587339135442299</v>
      </c>
      <c r="G7790">
        <v>611</v>
      </c>
      <c r="H7790">
        <v>4</v>
      </c>
      <c r="I7790">
        <v>151.47530038499499</v>
      </c>
      <c r="J7790">
        <v>248.46221111291399</v>
      </c>
      <c r="K7790">
        <v>-12.9738093820442</v>
      </c>
      <c r="L7790">
        <v>22.605801</v>
      </c>
      <c r="M7790">
        <v>249.723226103218</v>
      </c>
      <c r="N7790">
        <v>141.781540016977</v>
      </c>
      <c r="O7790">
        <v>0.44105202065597299</v>
      </c>
      <c r="P7790">
        <v>9.26</v>
      </c>
      <c r="Q7790">
        <v>0</v>
      </c>
      <c r="R7790">
        <v>-0.65847671549208098</v>
      </c>
      <c r="S7790">
        <v>266.75924733145001</v>
      </c>
    </row>
    <row r="7791" spans="1:20" x14ac:dyDescent="0.25">
      <c r="A7791">
        <v>3283</v>
      </c>
      <c r="B7791">
        <v>1499</v>
      </c>
      <c r="C7791">
        <v>285.55947767247397</v>
      </c>
      <c r="D7791">
        <v>0.139096978603893</v>
      </c>
      <c r="E7791">
        <v>0</v>
      </c>
      <c r="F7791">
        <v>0.68163368248043699</v>
      </c>
      <c r="G7791">
        <v>611</v>
      </c>
      <c r="H7791">
        <v>4</v>
      </c>
      <c r="I7791">
        <v>193.26894911964899</v>
      </c>
      <c r="J7791">
        <v>255.10888677655501</v>
      </c>
      <c r="K7791">
        <v>-12.9738093820442</v>
      </c>
      <c r="L7791">
        <v>-39.488300000000002</v>
      </c>
      <c r="M7791">
        <v>340.595862825805</v>
      </c>
      <c r="N7791">
        <v>198.371029421103</v>
      </c>
      <c r="O7791">
        <v>5.1613423794125799</v>
      </c>
      <c r="P7791">
        <v>4.9800000000000004</v>
      </c>
      <c r="Q7791">
        <v>0</v>
      </c>
      <c r="R7791">
        <v>1.7157599997925801</v>
      </c>
      <c r="S7791">
        <v>279.896719671136</v>
      </c>
      <c r="T7791">
        <f>IF(AND(C7791&gt;=$V$3,B7791=$V$1,A7791&lt;=2004),1,0)</f>
        <v>0</v>
      </c>
    </row>
    <row r="7792" spans="1:20" hidden="1" x14ac:dyDescent="0.25">
      <c r="A7792">
        <v>3283</v>
      </c>
      <c r="B7792">
        <v>1513</v>
      </c>
      <c r="C7792">
        <v>286.90043401401198</v>
      </c>
      <c r="D7792">
        <v>0.14468984763824999</v>
      </c>
      <c r="E7792">
        <v>0</v>
      </c>
      <c r="F7792">
        <v>0.63994790109798005</v>
      </c>
      <c r="G7792">
        <v>611</v>
      </c>
      <c r="H7792">
        <v>4</v>
      </c>
      <c r="I7792">
        <v>195.703544728971</v>
      </c>
      <c r="J7792">
        <v>254.277283620318</v>
      </c>
      <c r="K7792">
        <v>-12.9738093820442</v>
      </c>
      <c r="L7792">
        <v>-37.064602000000001</v>
      </c>
      <c r="M7792">
        <v>346.91135760068698</v>
      </c>
      <c r="N7792">
        <v>202.86110480762699</v>
      </c>
      <c r="O7792">
        <v>4.4863451373297396</v>
      </c>
      <c r="P7792">
        <v>6.46</v>
      </c>
      <c r="Q7792">
        <v>0</v>
      </c>
      <c r="R7792">
        <v>1.6278623061908399</v>
      </c>
      <c r="S7792">
        <v>281.51614055252298</v>
      </c>
    </row>
    <row r="7793" spans="1:20" hidden="1" x14ac:dyDescent="0.25">
      <c r="A7793">
        <v>3283</v>
      </c>
      <c r="B7793">
        <v>3090</v>
      </c>
      <c r="C7793">
        <v>218.72665849902299</v>
      </c>
      <c r="D7793">
        <v>0.117436630658074</v>
      </c>
      <c r="E7793">
        <v>0</v>
      </c>
      <c r="F7793">
        <v>-0.43299550900190498</v>
      </c>
      <c r="G7793">
        <v>611</v>
      </c>
      <c r="H7793">
        <v>4</v>
      </c>
      <c r="I7793">
        <v>82.923663978132794</v>
      </c>
      <c r="J7793">
        <v>197.60494625736101</v>
      </c>
      <c r="K7793">
        <v>-12.9738093820442</v>
      </c>
      <c r="L7793">
        <v>47.642398999999997</v>
      </c>
      <c r="M7793">
        <v>116.10884412988599</v>
      </c>
      <c r="N7793">
        <v>66.499955461415695</v>
      </c>
      <c r="O7793">
        <v>-0.195718742416983</v>
      </c>
      <c r="P7793">
        <v>1.27</v>
      </c>
      <c r="Q7793">
        <v>0</v>
      </c>
      <c r="R7793">
        <v>-2.7690333907116198</v>
      </c>
      <c r="S7793">
        <v>227.96343155280701</v>
      </c>
    </row>
    <row r="7794" spans="1:20" hidden="1" x14ac:dyDescent="0.25">
      <c r="A7794">
        <v>3284</v>
      </c>
      <c r="B7794">
        <v>333</v>
      </c>
      <c r="C7794">
        <v>264.61546674430798</v>
      </c>
      <c r="D7794">
        <v>0.107104741690387</v>
      </c>
      <c r="E7794">
        <v>0</v>
      </c>
      <c r="F7794">
        <v>0.19235113656351399</v>
      </c>
      <c r="G7794">
        <v>612</v>
      </c>
      <c r="H7794">
        <v>4</v>
      </c>
      <c r="I7794">
        <v>151.47530038499499</v>
      </c>
      <c r="J7794">
        <v>248.52377609350901</v>
      </c>
      <c r="K7794">
        <v>-12.9738093820442</v>
      </c>
      <c r="L7794">
        <v>22.605801</v>
      </c>
      <c r="M7794">
        <v>249.98326177932501</v>
      </c>
      <c r="N7794">
        <v>141.91814489148101</v>
      </c>
      <c r="O7794">
        <v>0.44506213330344002</v>
      </c>
      <c r="P7794">
        <v>9.2100000000000009</v>
      </c>
      <c r="Q7794">
        <v>0</v>
      </c>
      <c r="R7794">
        <v>-0.63554626788319801</v>
      </c>
      <c r="S7794">
        <v>266.74887772397898</v>
      </c>
    </row>
    <row r="7795" spans="1:20" x14ac:dyDescent="0.25">
      <c r="A7795">
        <v>3284</v>
      </c>
      <c r="B7795">
        <v>1499</v>
      </c>
      <c r="C7795">
        <v>285.31725420168402</v>
      </c>
      <c r="D7795">
        <v>0.13898270414646499</v>
      </c>
      <c r="E7795">
        <v>0</v>
      </c>
      <c r="F7795">
        <v>-0.54875083760560395</v>
      </c>
      <c r="G7795">
        <v>612</v>
      </c>
      <c r="H7795">
        <v>4</v>
      </c>
      <c r="I7795">
        <v>193.26894911964899</v>
      </c>
      <c r="J7795">
        <v>254.866663305766</v>
      </c>
      <c r="K7795">
        <v>-12.9738093820442</v>
      </c>
      <c r="L7795">
        <v>-39.488300000000002</v>
      </c>
      <c r="M7795">
        <v>339.34430232418703</v>
      </c>
      <c r="N7795">
        <v>197.62565217786101</v>
      </c>
      <c r="O7795">
        <v>5.1600686777679803</v>
      </c>
      <c r="P7795">
        <v>4.9400000000000004</v>
      </c>
      <c r="Q7795">
        <v>0</v>
      </c>
      <c r="R7795">
        <v>1.6319187189187301</v>
      </c>
      <c r="S7795">
        <v>279.92334614570598</v>
      </c>
      <c r="T7795">
        <f>IF(AND(C7795&gt;=$V$3,B7795=$V$1,A7795&lt;=2004),1,0)</f>
        <v>0</v>
      </c>
    </row>
    <row r="7796" spans="1:20" hidden="1" x14ac:dyDescent="0.25">
      <c r="A7796">
        <v>3284</v>
      </c>
      <c r="B7796">
        <v>1513</v>
      </c>
      <c r="C7796">
        <v>286.68263620239298</v>
      </c>
      <c r="D7796">
        <v>0.14457097838602001</v>
      </c>
      <c r="E7796">
        <v>0</v>
      </c>
      <c r="F7796">
        <v>-0.53071769227010201</v>
      </c>
      <c r="G7796">
        <v>612</v>
      </c>
      <c r="H7796">
        <v>4</v>
      </c>
      <c r="I7796">
        <v>195.703544728971</v>
      </c>
      <c r="J7796">
        <v>254.05948580869901</v>
      </c>
      <c r="K7796">
        <v>-12.9738093820442</v>
      </c>
      <c r="L7796">
        <v>-37.064602000000001</v>
      </c>
      <c r="M7796">
        <v>345.763437326695</v>
      </c>
      <c r="N7796">
        <v>202.17286003941101</v>
      </c>
      <c r="O7796">
        <v>4.4911945902828796</v>
      </c>
      <c r="P7796">
        <v>6.45</v>
      </c>
      <c r="Q7796">
        <v>0</v>
      </c>
      <c r="R7796">
        <v>1.55166957264983</v>
      </c>
      <c r="S7796">
        <v>281.54145767765903</v>
      </c>
    </row>
    <row r="7797" spans="1:20" hidden="1" x14ac:dyDescent="0.25">
      <c r="A7797">
        <v>3284</v>
      </c>
      <c r="B7797">
        <v>3090</v>
      </c>
      <c r="C7797">
        <v>219.04044707685799</v>
      </c>
      <c r="D7797">
        <v>0.117340151155893</v>
      </c>
      <c r="E7797">
        <v>0</v>
      </c>
      <c r="F7797">
        <v>0.339258273104658</v>
      </c>
      <c r="G7797">
        <v>612</v>
      </c>
      <c r="H7797">
        <v>4</v>
      </c>
      <c r="I7797">
        <v>82.923663978132794</v>
      </c>
      <c r="J7797">
        <v>197.91873483519601</v>
      </c>
      <c r="K7797">
        <v>-12.9738093820442</v>
      </c>
      <c r="L7797">
        <v>47.642398999999997</v>
      </c>
      <c r="M7797">
        <v>116.80491537587299</v>
      </c>
      <c r="N7797">
        <v>66.893294198377205</v>
      </c>
      <c r="O7797">
        <v>-0.19510534564850199</v>
      </c>
      <c r="P7797">
        <v>1.34</v>
      </c>
      <c r="Q7797">
        <v>0</v>
      </c>
      <c r="R7797">
        <v>-2.66189422986371</v>
      </c>
      <c r="S7797">
        <v>227.91999994178499</v>
      </c>
    </row>
    <row r="7798" spans="1:20" hidden="1" x14ac:dyDescent="0.25">
      <c r="A7798">
        <v>3285</v>
      </c>
      <c r="B7798">
        <v>333</v>
      </c>
      <c r="C7798">
        <v>264.68259088009597</v>
      </c>
      <c r="D7798">
        <v>0.10702252346468499</v>
      </c>
      <c r="E7798">
        <v>0</v>
      </c>
      <c r="F7798">
        <v>-0.14728915684828101</v>
      </c>
      <c r="G7798">
        <v>613</v>
      </c>
      <c r="H7798">
        <v>4</v>
      </c>
      <c r="I7798">
        <v>151.96972721583799</v>
      </c>
      <c r="J7798">
        <v>248.59090022929701</v>
      </c>
      <c r="K7798">
        <v>-12.5950002670288</v>
      </c>
      <c r="L7798">
        <v>22.605801</v>
      </c>
      <c r="M7798">
        <v>250.21603986549701</v>
      </c>
      <c r="N7798">
        <v>142.03998132566699</v>
      </c>
      <c r="O7798">
        <v>0.449555763063608</v>
      </c>
      <c r="P7798">
        <v>9.16</v>
      </c>
      <c r="Q7798">
        <v>0</v>
      </c>
      <c r="R7798">
        <v>-0.61481583921643501</v>
      </c>
      <c r="S7798">
        <v>266.73884635530999</v>
      </c>
    </row>
    <row r="7799" spans="1:20" x14ac:dyDescent="0.25">
      <c r="A7799">
        <v>3285</v>
      </c>
      <c r="B7799">
        <v>1499</v>
      </c>
      <c r="C7799">
        <v>285.04951086274298</v>
      </c>
      <c r="D7799">
        <v>0.13887601501993399</v>
      </c>
      <c r="E7799">
        <v>0</v>
      </c>
      <c r="F7799">
        <v>0.67615302378557396</v>
      </c>
      <c r="G7799">
        <v>613</v>
      </c>
      <c r="H7799">
        <v>4</v>
      </c>
      <c r="I7799">
        <v>191.47445847098399</v>
      </c>
      <c r="J7799">
        <v>254.59891996682501</v>
      </c>
      <c r="K7799">
        <v>-12.5950002670288</v>
      </c>
      <c r="L7799">
        <v>-39.488300000000002</v>
      </c>
      <c r="M7799">
        <v>338.19438245582501</v>
      </c>
      <c r="N7799">
        <v>196.940663844147</v>
      </c>
      <c r="O7799">
        <v>5.1591402377395603</v>
      </c>
      <c r="P7799">
        <v>4.9000000000000004</v>
      </c>
      <c r="Q7799">
        <v>0</v>
      </c>
      <c r="R7799">
        <v>1.5544403491369101</v>
      </c>
      <c r="S7799">
        <v>279.94870847898198</v>
      </c>
      <c r="T7799">
        <f>IF(AND(C7799&gt;=$V$3,B7799=$V$1,A7799&lt;=2004),1,0)</f>
        <v>0</v>
      </c>
    </row>
    <row r="7800" spans="1:20" hidden="1" x14ac:dyDescent="0.25">
      <c r="A7800">
        <v>3285</v>
      </c>
      <c r="B7800">
        <v>1513</v>
      </c>
      <c r="C7800">
        <v>286.440384064412</v>
      </c>
      <c r="D7800">
        <v>0.14445999945881799</v>
      </c>
      <c r="E7800">
        <v>0</v>
      </c>
      <c r="F7800">
        <v>0.64792253179473802</v>
      </c>
      <c r="G7800">
        <v>613</v>
      </c>
      <c r="H7800">
        <v>4</v>
      </c>
      <c r="I7800">
        <v>193.99398625988499</v>
      </c>
      <c r="J7800">
        <v>253.817233670718</v>
      </c>
      <c r="K7800">
        <v>-12.5950002670288</v>
      </c>
      <c r="L7800">
        <v>-37.064602000000001</v>
      </c>
      <c r="M7800">
        <v>344.714699826328</v>
      </c>
      <c r="N7800">
        <v>201.543832453985</v>
      </c>
      <c r="O7800">
        <v>4.4953979480350501</v>
      </c>
      <c r="P7800">
        <v>6.43</v>
      </c>
      <c r="Q7800">
        <v>0</v>
      </c>
      <c r="R7800">
        <v>1.4816076317998399</v>
      </c>
      <c r="S7800">
        <v>281.56563166835701</v>
      </c>
    </row>
    <row r="7801" spans="1:20" hidden="1" x14ac:dyDescent="0.25">
      <c r="A7801">
        <v>3285</v>
      </c>
      <c r="B7801">
        <v>3090</v>
      </c>
      <c r="C7801">
        <v>219.37044703572599</v>
      </c>
      <c r="D7801">
        <v>0.117250075787805</v>
      </c>
      <c r="E7801">
        <v>0</v>
      </c>
      <c r="F7801">
        <v>-0.42951995913569202</v>
      </c>
      <c r="G7801">
        <v>613</v>
      </c>
      <c r="H7801">
        <v>4</v>
      </c>
      <c r="I7801">
        <v>84.074946931745203</v>
      </c>
      <c r="J7801">
        <v>198.24873479406401</v>
      </c>
      <c r="K7801">
        <v>-12.5950002670288</v>
      </c>
      <c r="L7801">
        <v>47.642398999999997</v>
      </c>
      <c r="M7801">
        <v>117.476639551956</v>
      </c>
      <c r="N7801">
        <v>67.2729802988854</v>
      </c>
      <c r="O7801">
        <v>-0.196131450712313</v>
      </c>
      <c r="P7801">
        <v>1.41</v>
      </c>
      <c r="Q7801">
        <v>0</v>
      </c>
      <c r="R7801">
        <v>-2.5589489313299598</v>
      </c>
      <c r="S7801">
        <v>227.87824799185199</v>
      </c>
    </row>
    <row r="7802" spans="1:20" hidden="1" x14ac:dyDescent="0.25">
      <c r="A7802">
        <v>3286</v>
      </c>
      <c r="B7802">
        <v>333</v>
      </c>
      <c r="C7802">
        <v>264.74298535525401</v>
      </c>
      <c r="D7802">
        <v>0.10693649800546599</v>
      </c>
      <c r="E7802">
        <v>0</v>
      </c>
      <c r="F7802">
        <v>0.17830165932268699</v>
      </c>
      <c r="G7802">
        <v>614</v>
      </c>
      <c r="H7802">
        <v>4</v>
      </c>
      <c r="I7802">
        <v>151.96972721583799</v>
      </c>
      <c r="J7802">
        <v>248.65129470445601</v>
      </c>
      <c r="K7802">
        <v>-12.5950002670288</v>
      </c>
      <c r="L7802">
        <v>22.605801</v>
      </c>
      <c r="M7802">
        <v>250.47002240742901</v>
      </c>
      <c r="N7802">
        <v>142.173351320259</v>
      </c>
      <c r="O7802">
        <v>0.454101666591324</v>
      </c>
      <c r="P7802">
        <v>9.1199999999999992</v>
      </c>
      <c r="Q7802">
        <v>0</v>
      </c>
      <c r="R7802">
        <v>-0.59258082370587895</v>
      </c>
      <c r="S7802">
        <v>266.72917777436197</v>
      </c>
    </row>
    <row r="7803" spans="1:20" x14ac:dyDescent="0.25">
      <c r="A7803">
        <v>3286</v>
      </c>
      <c r="B7803">
        <v>1499</v>
      </c>
      <c r="C7803">
        <v>284.80241215034698</v>
      </c>
      <c r="D7803">
        <v>0.13876438549953199</v>
      </c>
      <c r="E7803">
        <v>0</v>
      </c>
      <c r="F7803">
        <v>-0.546983138568505</v>
      </c>
      <c r="G7803">
        <v>614</v>
      </c>
      <c r="H7803">
        <v>4</v>
      </c>
      <c r="I7803">
        <v>191.47445847098399</v>
      </c>
      <c r="J7803">
        <v>254.35182125442901</v>
      </c>
      <c r="K7803">
        <v>-12.5950002670288</v>
      </c>
      <c r="L7803">
        <v>-39.488300000000002</v>
      </c>
      <c r="M7803">
        <v>336.92671408179098</v>
      </c>
      <c r="N7803">
        <v>196.18650230802299</v>
      </c>
      <c r="O7803">
        <v>5.1581480456597504</v>
      </c>
      <c r="P7803">
        <v>4.8499999999999996</v>
      </c>
      <c r="Q7803">
        <v>0</v>
      </c>
      <c r="R7803">
        <v>1.4699718563992701</v>
      </c>
      <c r="S7803">
        <v>279.97269261973503</v>
      </c>
      <c r="T7803">
        <f>IF(AND(C7803&gt;=$V$3,B7803=$V$1,A7803&lt;=2004),1,0)</f>
        <v>0</v>
      </c>
    </row>
    <row r="7804" spans="1:20" hidden="1" x14ac:dyDescent="0.25">
      <c r="A7804">
        <v>3286</v>
      </c>
      <c r="B7804">
        <v>1513</v>
      </c>
      <c r="C7804">
        <v>286.21806089637198</v>
      </c>
      <c r="D7804">
        <v>0.14434388149233901</v>
      </c>
      <c r="E7804">
        <v>0</v>
      </c>
      <c r="F7804">
        <v>-0.52802266090871897</v>
      </c>
      <c r="G7804">
        <v>614</v>
      </c>
      <c r="H7804">
        <v>4</v>
      </c>
      <c r="I7804">
        <v>193.99398625988499</v>
      </c>
      <c r="J7804">
        <v>253.594910502678</v>
      </c>
      <c r="K7804">
        <v>-12.5950002670288</v>
      </c>
      <c r="L7804">
        <v>-37.064602000000001</v>
      </c>
      <c r="M7804">
        <v>343.55101464192302</v>
      </c>
      <c r="N7804">
        <v>200.84696175075001</v>
      </c>
      <c r="O7804">
        <v>4.4998262642345601</v>
      </c>
      <c r="P7804">
        <v>6.41</v>
      </c>
      <c r="Q7804">
        <v>0</v>
      </c>
      <c r="R7804">
        <v>1.4048277682603101</v>
      </c>
      <c r="S7804">
        <v>281.58855291462601</v>
      </c>
    </row>
    <row r="7805" spans="1:20" hidden="1" x14ac:dyDescent="0.25">
      <c r="A7805">
        <v>3286</v>
      </c>
      <c r="B7805">
        <v>3090</v>
      </c>
      <c r="C7805">
        <v>219.68732981663501</v>
      </c>
      <c r="D7805">
        <v>0.11715582934989099</v>
      </c>
      <c r="E7805">
        <v>0</v>
      </c>
      <c r="F7805">
        <v>0.34753962475160799</v>
      </c>
      <c r="G7805">
        <v>614</v>
      </c>
      <c r="H7805">
        <v>4</v>
      </c>
      <c r="I7805">
        <v>84.074946931745203</v>
      </c>
      <c r="J7805">
        <v>198.565617574973</v>
      </c>
      <c r="K7805">
        <v>-12.5950002670288</v>
      </c>
      <c r="L7805">
        <v>47.642398999999997</v>
      </c>
      <c r="M7805">
        <v>118.186188555543</v>
      </c>
      <c r="N7805">
        <v>67.674032102986502</v>
      </c>
      <c r="O7805">
        <v>-0.19804076193315101</v>
      </c>
      <c r="P7805">
        <v>1.48</v>
      </c>
      <c r="Q7805">
        <v>0</v>
      </c>
      <c r="R7805">
        <v>-2.4518158172852398</v>
      </c>
      <c r="S7805">
        <v>227.83824403163501</v>
      </c>
    </row>
    <row r="7806" spans="1:20" hidden="1" x14ac:dyDescent="0.25">
      <c r="A7806">
        <v>3287</v>
      </c>
      <c r="B7806">
        <v>333</v>
      </c>
      <c r="C7806">
        <v>264.80893490231898</v>
      </c>
      <c r="D7806">
        <v>0.106857103791479</v>
      </c>
      <c r="E7806">
        <v>0</v>
      </c>
      <c r="F7806">
        <v>-0.14718096488788199</v>
      </c>
      <c r="G7806">
        <v>615</v>
      </c>
      <c r="H7806">
        <v>4</v>
      </c>
      <c r="I7806">
        <v>152.46106922635201</v>
      </c>
      <c r="J7806">
        <v>248.71724425151999</v>
      </c>
      <c r="K7806">
        <v>-12.2123545929214</v>
      </c>
      <c r="L7806">
        <v>22.605801</v>
      </c>
      <c r="M7806">
        <v>250.698706639893</v>
      </c>
      <c r="N7806">
        <v>142.29316949512599</v>
      </c>
      <c r="O7806">
        <v>0.45789657696171598</v>
      </c>
      <c r="P7806">
        <v>9.07</v>
      </c>
      <c r="Q7806">
        <v>0</v>
      </c>
      <c r="R7806">
        <v>-0.57238974142122401</v>
      </c>
      <c r="S7806">
        <v>266.71983863221197</v>
      </c>
    </row>
    <row r="7807" spans="1:20" x14ac:dyDescent="0.25">
      <c r="A7807">
        <v>3287</v>
      </c>
      <c r="B7807">
        <v>1499</v>
      </c>
      <c r="C7807">
        <v>284.52957927189101</v>
      </c>
      <c r="D7807">
        <v>0.13866136090529499</v>
      </c>
      <c r="E7807">
        <v>0</v>
      </c>
      <c r="F7807">
        <v>0.68183083803261302</v>
      </c>
      <c r="G7807">
        <v>615</v>
      </c>
      <c r="H7807">
        <v>4</v>
      </c>
      <c r="I7807">
        <v>189.673513991557</v>
      </c>
      <c r="J7807">
        <v>254.07898837597199</v>
      </c>
      <c r="K7807">
        <v>-12.2123545929214</v>
      </c>
      <c r="L7807">
        <v>-39.488300000000002</v>
      </c>
      <c r="M7807">
        <v>335.75995586262002</v>
      </c>
      <c r="N7807">
        <v>195.492432984478</v>
      </c>
      <c r="O7807">
        <v>5.1573762675720003</v>
      </c>
      <c r="P7807">
        <v>4.8</v>
      </c>
      <c r="Q7807">
        <v>0</v>
      </c>
      <c r="R7807">
        <v>1.3918499973459499</v>
      </c>
      <c r="S7807">
        <v>279.995402119988</v>
      </c>
      <c r="T7807">
        <f>IF(AND(C7807&gt;=$V$3,B7807=$V$1,A7807&lt;=2004),1,0)</f>
        <v>0</v>
      </c>
    </row>
    <row r="7808" spans="1:20" hidden="1" x14ac:dyDescent="0.25">
      <c r="A7808">
        <v>3287</v>
      </c>
      <c r="B7808">
        <v>1513</v>
      </c>
      <c r="C7808">
        <v>285.97103368903902</v>
      </c>
      <c r="D7808">
        <v>0.144236714442466</v>
      </c>
      <c r="E7808">
        <v>0</v>
      </c>
      <c r="F7808">
        <v>0.65453868507317303</v>
      </c>
      <c r="G7808">
        <v>615</v>
      </c>
      <c r="H7808">
        <v>4</v>
      </c>
      <c r="I7808">
        <v>192.27742467115701</v>
      </c>
      <c r="J7808">
        <v>253.34788329534501</v>
      </c>
      <c r="K7808">
        <v>-12.2123545929214</v>
      </c>
      <c r="L7808">
        <v>-37.064602000000001</v>
      </c>
      <c r="M7808">
        <v>342.48565547509401</v>
      </c>
      <c r="N7808">
        <v>200.20894186995801</v>
      </c>
      <c r="O7808">
        <v>4.5037662125894498</v>
      </c>
      <c r="P7808">
        <v>6.38</v>
      </c>
      <c r="Q7808">
        <v>0</v>
      </c>
      <c r="R7808">
        <v>1.3341521451227001</v>
      </c>
      <c r="S7808">
        <v>281.61032101358398</v>
      </c>
    </row>
    <row r="7809" spans="1:20" hidden="1" x14ac:dyDescent="0.25">
      <c r="A7809">
        <v>3287</v>
      </c>
      <c r="B7809">
        <v>3090</v>
      </c>
      <c r="C7809">
        <v>220.020708174416</v>
      </c>
      <c r="D7809">
        <v>0.117068847868744</v>
      </c>
      <c r="E7809">
        <v>0</v>
      </c>
      <c r="F7809">
        <v>-0.43704970188472098</v>
      </c>
      <c r="G7809">
        <v>615</v>
      </c>
      <c r="H7809">
        <v>4</v>
      </c>
      <c r="I7809">
        <v>85.233382127207307</v>
      </c>
      <c r="J7809">
        <v>198.89899593275399</v>
      </c>
      <c r="K7809">
        <v>-12.2123545929214</v>
      </c>
      <c r="L7809">
        <v>47.642398999999997</v>
      </c>
      <c r="M7809">
        <v>118.870554105235</v>
      </c>
      <c r="N7809">
        <v>68.0610078271486</v>
      </c>
      <c r="O7809">
        <v>-0.200975127452104</v>
      </c>
      <c r="P7809">
        <v>1.56</v>
      </c>
      <c r="Q7809">
        <v>0</v>
      </c>
      <c r="R7809">
        <v>-2.3489666131974198</v>
      </c>
      <c r="S7809">
        <v>227.79991816462501</v>
      </c>
    </row>
    <row r="7810" spans="1:20" hidden="1" x14ac:dyDescent="0.25">
      <c r="A7810">
        <v>3288</v>
      </c>
      <c r="B7810">
        <v>333</v>
      </c>
      <c r="C7810">
        <v>264.86823678210999</v>
      </c>
      <c r="D7810">
        <v>0.106773608601055</v>
      </c>
      <c r="E7810">
        <v>0</v>
      </c>
      <c r="F7810">
        <v>0.17612924258572299</v>
      </c>
      <c r="G7810">
        <v>616</v>
      </c>
      <c r="H7810">
        <v>4</v>
      </c>
      <c r="I7810">
        <v>152.46106922635201</v>
      </c>
      <c r="J7810">
        <v>248.77654613131099</v>
      </c>
      <c r="K7810">
        <v>-12.2123545929214</v>
      </c>
      <c r="L7810">
        <v>22.605801</v>
      </c>
      <c r="M7810">
        <v>250.94860402742901</v>
      </c>
      <c r="N7810">
        <v>142.424487324848</v>
      </c>
      <c r="O7810">
        <v>0.46204392060250798</v>
      </c>
      <c r="P7810">
        <v>9.0299999999999994</v>
      </c>
      <c r="Q7810">
        <v>0</v>
      </c>
      <c r="R7810">
        <v>-0.550692713007775</v>
      </c>
      <c r="S7810">
        <v>266.71085349995701</v>
      </c>
    </row>
    <row r="7811" spans="1:20" x14ac:dyDescent="0.25">
      <c r="A7811">
        <v>3288</v>
      </c>
      <c r="B7811">
        <v>1499</v>
      </c>
      <c r="C7811">
        <v>284.27775772711902</v>
      </c>
      <c r="D7811">
        <v>0.13855301474652301</v>
      </c>
      <c r="E7811">
        <v>0</v>
      </c>
      <c r="F7811">
        <v>-0.55669906426085802</v>
      </c>
      <c r="G7811">
        <v>616</v>
      </c>
      <c r="H7811">
        <v>4</v>
      </c>
      <c r="I7811">
        <v>189.673513991557</v>
      </c>
      <c r="J7811">
        <v>253.827166831201</v>
      </c>
      <c r="K7811">
        <v>-12.2123545929214</v>
      </c>
      <c r="L7811">
        <v>-39.488300000000002</v>
      </c>
      <c r="M7811">
        <v>334.47520825065601</v>
      </c>
      <c r="N7811">
        <v>194.729009592034</v>
      </c>
      <c r="O7811">
        <v>5.1575803986903104</v>
      </c>
      <c r="P7811">
        <v>4.75</v>
      </c>
      <c r="Q7811">
        <v>0</v>
      </c>
      <c r="R7811">
        <v>1.3066792837227601</v>
      </c>
      <c r="S7811">
        <v>280.01672197024601</v>
      </c>
      <c r="T7811">
        <f>IF(AND(C7811&gt;=$V$3,B7811=$V$1,A7811&lt;=2004),1,0)</f>
        <v>0</v>
      </c>
    </row>
    <row r="7812" spans="1:20" hidden="1" x14ac:dyDescent="0.25">
      <c r="A7812">
        <v>3288</v>
      </c>
      <c r="B7812">
        <v>1513</v>
      </c>
      <c r="C7812">
        <v>285.74427838890898</v>
      </c>
      <c r="D7812">
        <v>0.14412401185638499</v>
      </c>
      <c r="E7812">
        <v>0</v>
      </c>
      <c r="F7812">
        <v>-0.53710881672413302</v>
      </c>
      <c r="G7812">
        <v>616</v>
      </c>
      <c r="H7812">
        <v>4</v>
      </c>
      <c r="I7812">
        <v>192.27742467115701</v>
      </c>
      <c r="J7812">
        <v>253.12112799521501</v>
      </c>
      <c r="K7812">
        <v>-12.2123545929214</v>
      </c>
      <c r="L7812">
        <v>-37.064602000000001</v>
      </c>
      <c r="M7812">
        <v>341.30482419552999</v>
      </c>
      <c r="N7812">
        <v>199.50272960682699</v>
      </c>
      <c r="O7812">
        <v>4.5087933892284902</v>
      </c>
      <c r="P7812">
        <v>6.36</v>
      </c>
      <c r="Q7812">
        <v>0</v>
      </c>
      <c r="R7812">
        <v>1.2566895214701801</v>
      </c>
      <c r="S7812">
        <v>281.63082522816097</v>
      </c>
    </row>
    <row r="7813" spans="1:20" hidden="1" x14ac:dyDescent="0.25">
      <c r="A7813">
        <v>3288</v>
      </c>
      <c r="B7813">
        <v>3090</v>
      </c>
      <c r="C7813">
        <v>220.34064262125099</v>
      </c>
      <c r="D7813">
        <v>0.11697737350345901</v>
      </c>
      <c r="E7813">
        <v>0</v>
      </c>
      <c r="F7813">
        <v>0.35619638182869101</v>
      </c>
      <c r="G7813">
        <v>616</v>
      </c>
      <c r="H7813">
        <v>4</v>
      </c>
      <c r="I7813">
        <v>85.233382127207307</v>
      </c>
      <c r="J7813">
        <v>199.21893037958799</v>
      </c>
      <c r="K7813">
        <v>-12.2123545929214</v>
      </c>
      <c r="L7813">
        <v>47.642398999999997</v>
      </c>
      <c r="M7813">
        <v>119.593748609456</v>
      </c>
      <c r="N7813">
        <v>68.469900707728399</v>
      </c>
      <c r="O7813">
        <v>-0.20575051338502801</v>
      </c>
      <c r="P7813">
        <v>1.63</v>
      </c>
      <c r="Q7813">
        <v>0</v>
      </c>
      <c r="R7813">
        <v>-2.2418472409419898</v>
      </c>
      <c r="S7813">
        <v>227.76334006311799</v>
      </c>
    </row>
    <row r="7814" spans="1:20" hidden="1" x14ac:dyDescent="0.25">
      <c r="A7814">
        <v>3289</v>
      </c>
      <c r="B7814">
        <v>333</v>
      </c>
      <c r="C7814">
        <v>264.93308360935202</v>
      </c>
      <c r="D7814">
        <v>0.10669630485577999</v>
      </c>
      <c r="E7814">
        <v>0</v>
      </c>
      <c r="F7814">
        <v>-0.14691271259192801</v>
      </c>
      <c r="G7814">
        <v>617</v>
      </c>
      <c r="H7814">
        <v>4</v>
      </c>
      <c r="I7814">
        <v>152.94893116743901</v>
      </c>
      <c r="J7814">
        <v>248.841392958553</v>
      </c>
      <c r="K7814">
        <v>-11.8259889173014</v>
      </c>
      <c r="L7814">
        <v>22.605801</v>
      </c>
      <c r="M7814">
        <v>251.17347141974901</v>
      </c>
      <c r="N7814">
        <v>142.542355780572</v>
      </c>
      <c r="O7814">
        <v>0.46547542498282102</v>
      </c>
      <c r="P7814">
        <v>8.98</v>
      </c>
      <c r="Q7814">
        <v>0</v>
      </c>
      <c r="R7814">
        <v>-0.53101345897823904</v>
      </c>
      <c r="S7814">
        <v>266.702189455481</v>
      </c>
    </row>
    <row r="7815" spans="1:20" x14ac:dyDescent="0.25">
      <c r="A7815">
        <v>3289</v>
      </c>
      <c r="B7815">
        <v>1499</v>
      </c>
      <c r="C7815">
        <v>284.00001247769899</v>
      </c>
      <c r="D7815">
        <v>0.13845270281458399</v>
      </c>
      <c r="E7815">
        <v>0</v>
      </c>
      <c r="F7815">
        <v>0.686852648883711</v>
      </c>
      <c r="G7815">
        <v>617</v>
      </c>
      <c r="H7815">
        <v>4</v>
      </c>
      <c r="I7815">
        <v>187.86670348777301</v>
      </c>
      <c r="J7815">
        <v>253.54942158178</v>
      </c>
      <c r="K7815">
        <v>-11.8259889173014</v>
      </c>
      <c r="L7815">
        <v>-39.488300000000002</v>
      </c>
      <c r="M7815">
        <v>333.29267655973899</v>
      </c>
      <c r="N7815">
        <v>194.02633962790699</v>
      </c>
      <c r="O7815">
        <v>5.1578703173413301</v>
      </c>
      <c r="P7815">
        <v>4.6900000000000004</v>
      </c>
      <c r="Q7815">
        <v>0</v>
      </c>
      <c r="R7815">
        <v>1.2279641849398699</v>
      </c>
      <c r="S7815">
        <v>280.03675750066998</v>
      </c>
      <c r="T7815">
        <f>IF(AND(C7815&gt;=$V$3,B7815=$V$1,A7815&lt;=2004),1,0)</f>
        <v>0</v>
      </c>
    </row>
    <row r="7816" spans="1:20" hidden="1" x14ac:dyDescent="0.25">
      <c r="A7816">
        <v>3289</v>
      </c>
      <c r="B7816">
        <v>1513</v>
      </c>
      <c r="C7816">
        <v>285.49295723439201</v>
      </c>
      <c r="D7816">
        <v>0.14401966654066101</v>
      </c>
      <c r="E7816">
        <v>0</v>
      </c>
      <c r="F7816">
        <v>0.65087740036430497</v>
      </c>
      <c r="G7816">
        <v>617</v>
      </c>
      <c r="H7816">
        <v>4</v>
      </c>
      <c r="I7816">
        <v>190.554401625552</v>
      </c>
      <c r="J7816">
        <v>252.869806840698</v>
      </c>
      <c r="K7816">
        <v>-11.8259889173014</v>
      </c>
      <c r="L7816">
        <v>-37.064602000000001</v>
      </c>
      <c r="M7816">
        <v>340.22358635240602</v>
      </c>
      <c r="N7816">
        <v>198.85600825585601</v>
      </c>
      <c r="O7816">
        <v>4.5128770266805702</v>
      </c>
      <c r="P7816">
        <v>6.33</v>
      </c>
      <c r="Q7816">
        <v>0</v>
      </c>
      <c r="R7816">
        <v>1.18543317776137</v>
      </c>
      <c r="S7816">
        <v>281.65016682036003</v>
      </c>
    </row>
    <row r="7817" spans="1:20" hidden="1" x14ac:dyDescent="0.25">
      <c r="A7817">
        <v>3289</v>
      </c>
      <c r="B7817">
        <v>3090</v>
      </c>
      <c r="C7817">
        <v>220.67656818718899</v>
      </c>
      <c r="D7817">
        <v>0.11689268226558901</v>
      </c>
      <c r="E7817">
        <v>0</v>
      </c>
      <c r="F7817">
        <v>-0.423684083770758</v>
      </c>
      <c r="G7817">
        <v>617</v>
      </c>
      <c r="H7817">
        <v>4</v>
      </c>
      <c r="I7817">
        <v>86.398428080163001</v>
      </c>
      <c r="J7817">
        <v>199.55485594552701</v>
      </c>
      <c r="K7817">
        <v>-11.8259889173014</v>
      </c>
      <c r="L7817">
        <v>47.642398999999997</v>
      </c>
      <c r="M7817">
        <v>120.290877478382</v>
      </c>
      <c r="N7817">
        <v>68.864193124937302</v>
      </c>
      <c r="O7817">
        <v>-0.21105001697265799</v>
      </c>
      <c r="P7817">
        <v>1.7</v>
      </c>
      <c r="Q7817">
        <v>0</v>
      </c>
      <c r="R7817">
        <v>-2.1391058733911401</v>
      </c>
      <c r="S7817">
        <v>227.72843829535199</v>
      </c>
    </row>
    <row r="7818" spans="1:20" hidden="1" x14ac:dyDescent="0.25">
      <c r="A7818">
        <v>3290</v>
      </c>
      <c r="B7818">
        <v>333</v>
      </c>
      <c r="C7818">
        <v>265.002938287635</v>
      </c>
      <c r="D7818">
        <v>0.106609555478969</v>
      </c>
      <c r="E7818">
        <v>0</v>
      </c>
      <c r="F7818">
        <v>-0.13268239115746999</v>
      </c>
      <c r="G7818">
        <v>618</v>
      </c>
      <c r="H7818">
        <v>4</v>
      </c>
      <c r="I7818">
        <v>153.43293013657899</v>
      </c>
      <c r="J7818">
        <v>248.911247636837</v>
      </c>
      <c r="K7818">
        <v>-11.4360209308962</v>
      </c>
      <c r="L7818">
        <v>22.605801</v>
      </c>
      <c r="M7818">
        <v>251.41953769659401</v>
      </c>
      <c r="N7818">
        <v>142.67103811235501</v>
      </c>
      <c r="O7818">
        <v>0.46910212678566798</v>
      </c>
      <c r="P7818">
        <v>8.93</v>
      </c>
      <c r="Q7818">
        <v>0</v>
      </c>
      <c r="R7818">
        <v>-0.50982876989685599</v>
      </c>
      <c r="S7818">
        <v>266.69387106154397</v>
      </c>
    </row>
    <row r="7819" spans="1:20" x14ac:dyDescent="0.25">
      <c r="A7819">
        <v>3290</v>
      </c>
      <c r="B7819">
        <v>1499</v>
      </c>
      <c r="C7819">
        <v>283.69833515993201</v>
      </c>
      <c r="D7819">
        <v>0.13834013391444</v>
      </c>
      <c r="E7819">
        <v>0</v>
      </c>
      <c r="F7819">
        <v>0.63408383664533097</v>
      </c>
      <c r="G7819">
        <v>618</v>
      </c>
      <c r="H7819">
        <v>4</v>
      </c>
      <c r="I7819">
        <v>186.05460984597801</v>
      </c>
      <c r="J7819">
        <v>253.24774426401399</v>
      </c>
      <c r="K7819">
        <v>-11.4360209308962</v>
      </c>
      <c r="L7819">
        <v>-39.488300000000002</v>
      </c>
      <c r="M7819">
        <v>331.99204886679797</v>
      </c>
      <c r="N7819">
        <v>193.25328864875499</v>
      </c>
      <c r="O7819">
        <v>5.1595804333445399</v>
      </c>
      <c r="P7819">
        <v>4.63</v>
      </c>
      <c r="Q7819">
        <v>0</v>
      </c>
      <c r="R7819">
        <v>1.1421483989485299</v>
      </c>
      <c r="S7819">
        <v>280.05539285606397</v>
      </c>
      <c r="T7819">
        <f>IF(AND(C7819&gt;=$V$3,B7819=$V$1,A7819&lt;=2004),1,0)</f>
        <v>0</v>
      </c>
    </row>
    <row r="7820" spans="1:20" hidden="1" x14ac:dyDescent="0.25">
      <c r="A7820">
        <v>3290</v>
      </c>
      <c r="B7820">
        <v>1513</v>
      </c>
      <c r="C7820">
        <v>285.21891799762</v>
      </c>
      <c r="D7820">
        <v>0.14390257142346999</v>
      </c>
      <c r="E7820">
        <v>0</v>
      </c>
      <c r="F7820">
        <v>0.60192020498880505</v>
      </c>
      <c r="G7820">
        <v>618</v>
      </c>
      <c r="H7820">
        <v>4</v>
      </c>
      <c r="I7820">
        <v>188.82545551080199</v>
      </c>
      <c r="J7820">
        <v>252.59576760392599</v>
      </c>
      <c r="K7820">
        <v>-11.4360209308962</v>
      </c>
      <c r="L7820">
        <v>-37.064602000000001</v>
      </c>
      <c r="M7820">
        <v>339.02821482536399</v>
      </c>
      <c r="N7820">
        <v>198.140876927319</v>
      </c>
      <c r="O7820">
        <v>4.5173367200729704</v>
      </c>
      <c r="P7820">
        <v>6.3</v>
      </c>
      <c r="Q7820">
        <v>0</v>
      </c>
      <c r="R7820">
        <v>1.1074323868439599</v>
      </c>
      <c r="S7820">
        <v>281.66823574741198</v>
      </c>
    </row>
    <row r="7821" spans="1:20" hidden="1" x14ac:dyDescent="0.25">
      <c r="A7821">
        <v>3290</v>
      </c>
      <c r="B7821">
        <v>3090</v>
      </c>
      <c r="C7821">
        <v>221.02782776922101</v>
      </c>
      <c r="D7821">
        <v>0.116797642729272</v>
      </c>
      <c r="E7821">
        <v>0</v>
      </c>
      <c r="F7821">
        <v>-0.40627409955472998</v>
      </c>
      <c r="G7821">
        <v>618</v>
      </c>
      <c r="H7821">
        <v>4</v>
      </c>
      <c r="I7821">
        <v>87.569546758670498</v>
      </c>
      <c r="J7821">
        <v>199.906115527559</v>
      </c>
      <c r="K7821">
        <v>-11.4360209308962</v>
      </c>
      <c r="L7821">
        <v>47.642398999999997</v>
      </c>
      <c r="M7821">
        <v>121.026126024877</v>
      </c>
      <c r="N7821">
        <v>69.279654571321203</v>
      </c>
      <c r="O7821">
        <v>-0.216668784185545</v>
      </c>
      <c r="P7821">
        <v>1.77</v>
      </c>
      <c r="Q7821">
        <v>0</v>
      </c>
      <c r="R7821">
        <v>-2.03223920749853</v>
      </c>
      <c r="S7821">
        <v>227.69528016991899</v>
      </c>
    </row>
    <row r="7822" spans="1:20" hidden="1" x14ac:dyDescent="0.25">
      <c r="A7822">
        <v>3291</v>
      </c>
      <c r="B7822">
        <v>333</v>
      </c>
      <c r="C7822">
        <v>265.06585347346299</v>
      </c>
      <c r="D7822">
        <v>0.106527785088865</v>
      </c>
      <c r="E7822">
        <v>0</v>
      </c>
      <c r="F7822">
        <v>0.18386110459806901</v>
      </c>
      <c r="G7822">
        <v>619</v>
      </c>
      <c r="H7822">
        <v>4</v>
      </c>
      <c r="I7822">
        <v>153.43293013657899</v>
      </c>
      <c r="J7822">
        <v>248.974162822664</v>
      </c>
      <c r="K7822">
        <v>-11.4360209308962</v>
      </c>
      <c r="L7822">
        <v>22.605801</v>
      </c>
      <c r="M7822">
        <v>251.68480888230599</v>
      </c>
      <c r="N7822">
        <v>142.811220819987</v>
      </c>
      <c r="O7822">
        <v>0.47285776296903997</v>
      </c>
      <c r="P7822">
        <v>8.89</v>
      </c>
      <c r="Q7822">
        <v>0</v>
      </c>
      <c r="R7822">
        <v>-0.48730050719497497</v>
      </c>
      <c r="S7822">
        <v>266.68592023996598</v>
      </c>
    </row>
    <row r="7823" spans="1:20" x14ac:dyDescent="0.25">
      <c r="A7823">
        <v>3291</v>
      </c>
      <c r="B7823">
        <v>1499</v>
      </c>
      <c r="C7823">
        <v>283.41923801735902</v>
      </c>
      <c r="D7823">
        <v>0.13823402591439801</v>
      </c>
      <c r="E7823">
        <v>0</v>
      </c>
      <c r="F7823">
        <v>-0.59826574074450101</v>
      </c>
      <c r="G7823">
        <v>619</v>
      </c>
      <c r="H7823">
        <v>4</v>
      </c>
      <c r="I7823">
        <v>186.05460984597801</v>
      </c>
      <c r="J7823">
        <v>252.96864712144099</v>
      </c>
      <c r="K7823">
        <v>-11.4360209308962</v>
      </c>
      <c r="L7823">
        <v>-39.488300000000002</v>
      </c>
      <c r="M7823">
        <v>330.58366863192401</v>
      </c>
      <c r="N7823">
        <v>192.41854487100699</v>
      </c>
      <c r="O7823">
        <v>5.1619005900122801</v>
      </c>
      <c r="P7823">
        <v>4.5599999999999996</v>
      </c>
      <c r="Q7823">
        <v>0</v>
      </c>
      <c r="R7823">
        <v>1.04983927199787</v>
      </c>
      <c r="S7823">
        <v>280.07252209072101</v>
      </c>
      <c r="T7823">
        <f>IF(AND(C7823&gt;=$V$3,B7823=$V$1,A7823&lt;=2004),1,0)</f>
        <v>0</v>
      </c>
    </row>
    <row r="7824" spans="1:20" hidden="1" x14ac:dyDescent="0.25">
      <c r="A7824">
        <v>3291</v>
      </c>
      <c r="B7824">
        <v>1513</v>
      </c>
      <c r="C7824">
        <v>284.96652386016802</v>
      </c>
      <c r="D7824">
        <v>0.143792196988932</v>
      </c>
      <c r="E7824">
        <v>0</v>
      </c>
      <c r="F7824">
        <v>-0.57349179712503595</v>
      </c>
      <c r="G7824">
        <v>619</v>
      </c>
      <c r="H7824">
        <v>4</v>
      </c>
      <c r="I7824">
        <v>188.82545551080199</v>
      </c>
      <c r="J7824">
        <v>252.34337346647399</v>
      </c>
      <c r="K7824">
        <v>-11.4360209308962</v>
      </c>
      <c r="L7824">
        <v>-37.064602000000001</v>
      </c>
      <c r="M7824">
        <v>337.72838101951601</v>
      </c>
      <c r="N7824">
        <v>197.36574775722099</v>
      </c>
      <c r="O7824">
        <v>4.5219428551047596</v>
      </c>
      <c r="P7824">
        <v>6.26</v>
      </c>
      <c r="Q7824">
        <v>0</v>
      </c>
      <c r="R7824">
        <v>1.0232513604995399</v>
      </c>
      <c r="S7824">
        <v>281.68493117225898</v>
      </c>
    </row>
    <row r="7825" spans="1:20" hidden="1" x14ac:dyDescent="0.25">
      <c r="A7825">
        <v>3291</v>
      </c>
      <c r="B7825">
        <v>3090</v>
      </c>
      <c r="C7825">
        <v>221.364671865297</v>
      </c>
      <c r="D7825">
        <v>0.116708057993961</v>
      </c>
      <c r="E7825">
        <v>0</v>
      </c>
      <c r="F7825">
        <v>0.38193821378884601</v>
      </c>
      <c r="G7825">
        <v>619</v>
      </c>
      <c r="H7825">
        <v>4</v>
      </c>
      <c r="I7825">
        <v>87.569546758670498</v>
      </c>
      <c r="J7825">
        <v>200.24295962363499</v>
      </c>
      <c r="K7825">
        <v>-11.4360209308962</v>
      </c>
      <c r="L7825">
        <v>47.642398999999997</v>
      </c>
      <c r="M7825">
        <v>121.79853599287701</v>
      </c>
      <c r="N7825">
        <v>69.716633010998393</v>
      </c>
      <c r="O7825">
        <v>-0.222392269565925</v>
      </c>
      <c r="P7825">
        <v>1.84</v>
      </c>
      <c r="Q7825">
        <v>0</v>
      </c>
      <c r="R7825">
        <v>-1.9214560074132701</v>
      </c>
      <c r="S7825">
        <v>227.66392958920301</v>
      </c>
    </row>
    <row r="7826" spans="1:20" hidden="1" x14ac:dyDescent="0.25">
      <c r="A7826">
        <v>3292</v>
      </c>
      <c r="B7826">
        <v>333</v>
      </c>
      <c r="C7826">
        <v>265.13380274982097</v>
      </c>
      <c r="D7826">
        <v>0.106446483498987</v>
      </c>
      <c r="E7826">
        <v>0</v>
      </c>
      <c r="F7826">
        <v>-0.13337760070010099</v>
      </c>
      <c r="G7826">
        <v>620</v>
      </c>
      <c r="H7826">
        <v>4</v>
      </c>
      <c r="I7826">
        <v>153.91269598024999</v>
      </c>
      <c r="J7826">
        <v>249.04211209902201</v>
      </c>
      <c r="K7826">
        <v>-11.042569421732299</v>
      </c>
      <c r="L7826">
        <v>22.605801</v>
      </c>
      <c r="M7826">
        <v>251.92390715946999</v>
      </c>
      <c r="N7826">
        <v>142.93658611034701</v>
      </c>
      <c r="O7826">
        <v>0.47554449591585901</v>
      </c>
      <c r="P7826">
        <v>8.84</v>
      </c>
      <c r="Q7826">
        <v>0</v>
      </c>
      <c r="R7826">
        <v>-0.46687802684326302</v>
      </c>
      <c r="S7826">
        <v>266.678302632689</v>
      </c>
    </row>
    <row r="7827" spans="1:20" x14ac:dyDescent="0.25">
      <c r="A7827">
        <v>3292</v>
      </c>
      <c r="B7827">
        <v>1499</v>
      </c>
      <c r="C7827">
        <v>283.11577648328301</v>
      </c>
      <c r="D7827">
        <v>0.13812852624524899</v>
      </c>
      <c r="E7827">
        <v>0</v>
      </c>
      <c r="F7827">
        <v>0.64553828084106402</v>
      </c>
      <c r="G7827">
        <v>620</v>
      </c>
      <c r="H7827">
        <v>4</v>
      </c>
      <c r="I7827">
        <v>184.23781101663999</v>
      </c>
      <c r="J7827">
        <v>252.66518558736499</v>
      </c>
      <c r="K7827">
        <v>-11.042569421732299</v>
      </c>
      <c r="L7827">
        <v>-39.488300000000002</v>
      </c>
      <c r="M7827">
        <v>329.28469881319597</v>
      </c>
      <c r="N7827">
        <v>191.64768428557201</v>
      </c>
      <c r="O7827">
        <v>5.1651594762794399</v>
      </c>
      <c r="P7827">
        <v>4.49</v>
      </c>
      <c r="Q7827">
        <v>0</v>
      </c>
      <c r="R7827">
        <v>0.96447144064672796</v>
      </c>
      <c r="S7827">
        <v>280.08825845920001</v>
      </c>
      <c r="T7827">
        <f>IF(AND(C7827&gt;=$V$3,B7827=$V$1,A7827&lt;=2004),1,0)</f>
        <v>0</v>
      </c>
    </row>
    <row r="7828" spans="1:20" hidden="1" x14ac:dyDescent="0.25">
      <c r="A7828">
        <v>3292</v>
      </c>
      <c r="B7828">
        <v>1513</v>
      </c>
      <c r="C7828">
        <v>284.69093249936702</v>
      </c>
      <c r="D7828">
        <v>0.14368245534530799</v>
      </c>
      <c r="E7828">
        <v>0</v>
      </c>
      <c r="F7828">
        <v>0.61461512131033702</v>
      </c>
      <c r="G7828">
        <v>620</v>
      </c>
      <c r="H7828">
        <v>4</v>
      </c>
      <c r="I7828">
        <v>187.091121427502</v>
      </c>
      <c r="J7828">
        <v>252.06778210567299</v>
      </c>
      <c r="K7828">
        <v>-11.042569421732299</v>
      </c>
      <c r="L7828">
        <v>-37.064602000000001</v>
      </c>
      <c r="M7828">
        <v>336.53452494850302</v>
      </c>
      <c r="N7828">
        <v>196.652745933272</v>
      </c>
      <c r="O7828">
        <v>4.5270828052407097</v>
      </c>
      <c r="P7828">
        <v>6.22</v>
      </c>
      <c r="Q7828">
        <v>0</v>
      </c>
      <c r="R7828">
        <v>0.94570393684503995</v>
      </c>
      <c r="S7828">
        <v>281.70036132912497</v>
      </c>
    </row>
    <row r="7829" spans="1:20" hidden="1" x14ac:dyDescent="0.25">
      <c r="A7829">
        <v>3292</v>
      </c>
      <c r="B7829">
        <v>3090</v>
      </c>
      <c r="C7829">
        <v>221.71723849004701</v>
      </c>
      <c r="D7829">
        <v>0.116618986859528</v>
      </c>
      <c r="E7829">
        <v>0</v>
      </c>
      <c r="F7829">
        <v>-0.41656772303945799</v>
      </c>
      <c r="G7829">
        <v>620</v>
      </c>
      <c r="H7829">
        <v>4</v>
      </c>
      <c r="I7829">
        <v>88.746204256636901</v>
      </c>
      <c r="J7829">
        <v>200.595526248385</v>
      </c>
      <c r="K7829">
        <v>-11.042569421732299</v>
      </c>
      <c r="L7829">
        <v>47.642398999999997</v>
      </c>
      <c r="M7829">
        <v>122.54271378887</v>
      </c>
      <c r="N7829">
        <v>70.137414419414199</v>
      </c>
      <c r="O7829">
        <v>-0.228501666844415</v>
      </c>
      <c r="P7829">
        <v>1.92</v>
      </c>
      <c r="Q7829">
        <v>0</v>
      </c>
      <c r="R7829">
        <v>-1.8153480322674</v>
      </c>
      <c r="S7829">
        <v>227.63431027198001</v>
      </c>
    </row>
    <row r="7830" spans="1:20" hidden="1" x14ac:dyDescent="0.25">
      <c r="A7830">
        <v>3293</v>
      </c>
      <c r="B7830">
        <v>333</v>
      </c>
      <c r="C7830">
        <v>265.194529089019</v>
      </c>
      <c r="D7830">
        <v>0.106364508607816</v>
      </c>
      <c r="E7830">
        <v>0</v>
      </c>
      <c r="F7830">
        <v>0.19137092774700401</v>
      </c>
      <c r="G7830">
        <v>621</v>
      </c>
      <c r="H7830">
        <v>4</v>
      </c>
      <c r="I7830">
        <v>153.91269598024999</v>
      </c>
      <c r="J7830">
        <v>249.102838438221</v>
      </c>
      <c r="K7830">
        <v>-11.042569421732299</v>
      </c>
      <c r="L7830">
        <v>22.605801</v>
      </c>
      <c r="M7830">
        <v>252.18232793109399</v>
      </c>
      <c r="N7830">
        <v>143.07280375834901</v>
      </c>
      <c r="O7830">
        <v>0.47815389150542997</v>
      </c>
      <c r="P7830">
        <v>8.7899999999999991</v>
      </c>
      <c r="Q7830">
        <v>0</v>
      </c>
      <c r="R7830">
        <v>-0.44510082712794902</v>
      </c>
      <c r="S7830">
        <v>266.67104034338701</v>
      </c>
    </row>
    <row r="7831" spans="1:20" x14ac:dyDescent="0.25">
      <c r="A7831">
        <v>3293</v>
      </c>
      <c r="B7831">
        <v>1499</v>
      </c>
      <c r="C7831">
        <v>282.834915261265</v>
      </c>
      <c r="D7831">
        <v>0.13802215287776501</v>
      </c>
      <c r="E7831">
        <v>0</v>
      </c>
      <c r="F7831">
        <v>-0.59879923044315397</v>
      </c>
      <c r="G7831">
        <v>621</v>
      </c>
      <c r="H7831">
        <v>4</v>
      </c>
      <c r="I7831">
        <v>184.23781101663999</v>
      </c>
      <c r="J7831">
        <v>252.384324365347</v>
      </c>
      <c r="K7831">
        <v>-11.042569421732299</v>
      </c>
      <c r="L7831">
        <v>-39.488300000000002</v>
      </c>
      <c r="M7831">
        <v>327.87668053280601</v>
      </c>
      <c r="N7831">
        <v>190.81334841721699</v>
      </c>
      <c r="O7831">
        <v>5.1682884272750096</v>
      </c>
      <c r="P7831">
        <v>4.42</v>
      </c>
      <c r="Q7831">
        <v>0</v>
      </c>
      <c r="R7831">
        <v>0.87248357323378201</v>
      </c>
      <c r="S7831">
        <v>280.10249394863098</v>
      </c>
      <c r="T7831">
        <f>IF(AND(C7831&gt;=$V$3,B7831=$V$1,A7831&lt;=2004),1,0)</f>
        <v>0</v>
      </c>
    </row>
    <row r="7832" spans="1:20" hidden="1" x14ac:dyDescent="0.25">
      <c r="A7832">
        <v>3293</v>
      </c>
      <c r="B7832">
        <v>1513</v>
      </c>
      <c r="C7832">
        <v>284.43700466948297</v>
      </c>
      <c r="D7832">
        <v>0.14357180487332499</v>
      </c>
      <c r="E7832">
        <v>0</v>
      </c>
      <c r="F7832">
        <v>-0.57398010629241902</v>
      </c>
      <c r="G7832">
        <v>621</v>
      </c>
      <c r="H7832">
        <v>4</v>
      </c>
      <c r="I7832">
        <v>187.091121427502</v>
      </c>
      <c r="J7832">
        <v>251.813854275789</v>
      </c>
      <c r="K7832">
        <v>-11.042569421732299</v>
      </c>
      <c r="L7832">
        <v>-37.064602000000001</v>
      </c>
      <c r="M7832">
        <v>335.23456099421998</v>
      </c>
      <c r="N7832">
        <v>195.87771980974799</v>
      </c>
      <c r="O7832">
        <v>4.5322572089396198</v>
      </c>
      <c r="P7832">
        <v>6.18</v>
      </c>
      <c r="Q7832">
        <v>0</v>
      </c>
      <c r="R7832">
        <v>0.86183606501007104</v>
      </c>
      <c r="S7832">
        <v>281.71442309323299</v>
      </c>
    </row>
    <row r="7833" spans="1:20" hidden="1" x14ac:dyDescent="0.25">
      <c r="A7833">
        <v>3293</v>
      </c>
      <c r="B7833">
        <v>3090</v>
      </c>
      <c r="C7833">
        <v>222.05557220404401</v>
      </c>
      <c r="D7833">
        <v>0.11652917808011</v>
      </c>
      <c r="E7833">
        <v>0</v>
      </c>
      <c r="F7833">
        <v>0.37710086763279799</v>
      </c>
      <c r="G7833">
        <v>621</v>
      </c>
      <c r="H7833">
        <v>4</v>
      </c>
      <c r="I7833">
        <v>88.746204256636901</v>
      </c>
      <c r="J7833">
        <v>200.933859962382</v>
      </c>
      <c r="K7833">
        <v>-11.042569421732299</v>
      </c>
      <c r="L7833">
        <v>47.642398999999997</v>
      </c>
      <c r="M7833">
        <v>123.325274034716</v>
      </c>
      <c r="N7833">
        <v>70.580053747036402</v>
      </c>
      <c r="O7833">
        <v>-0.235541576247247</v>
      </c>
      <c r="P7833">
        <v>2</v>
      </c>
      <c r="Q7833">
        <v>0</v>
      </c>
      <c r="R7833">
        <v>-1.7052079922614101</v>
      </c>
      <c r="S7833">
        <v>227.60648800563999</v>
      </c>
    </row>
    <row r="7834" spans="1:20" hidden="1" x14ac:dyDescent="0.25">
      <c r="A7834">
        <v>3294</v>
      </c>
      <c r="B7834">
        <v>333</v>
      </c>
      <c r="C7834">
        <v>265.26035741087702</v>
      </c>
      <c r="D7834">
        <v>0.10628631525388101</v>
      </c>
      <c r="E7834">
        <v>0</v>
      </c>
      <c r="F7834">
        <v>-0.13517639079657401</v>
      </c>
      <c r="G7834">
        <v>622</v>
      </c>
      <c r="H7834">
        <v>4</v>
      </c>
      <c r="I7834">
        <v>154.387871671732</v>
      </c>
      <c r="J7834">
        <v>249.168666760078</v>
      </c>
      <c r="K7834">
        <v>-10.645754238950699</v>
      </c>
      <c r="L7834">
        <v>22.605801</v>
      </c>
      <c r="M7834">
        <v>252.41344703479101</v>
      </c>
      <c r="N7834">
        <v>143.193987593868</v>
      </c>
      <c r="O7834">
        <v>0.48102476748089801</v>
      </c>
      <c r="P7834">
        <v>8.74</v>
      </c>
      <c r="Q7834">
        <v>0</v>
      </c>
      <c r="R7834">
        <v>-0.42550756259179001</v>
      </c>
      <c r="S7834">
        <v>266.66409773885403</v>
      </c>
    </row>
    <row r="7835" spans="1:20" x14ac:dyDescent="0.25">
      <c r="A7835">
        <v>3294</v>
      </c>
      <c r="B7835">
        <v>1499</v>
      </c>
      <c r="C7835">
        <v>282.52886196660501</v>
      </c>
      <c r="D7835">
        <v>0.137920686559798</v>
      </c>
      <c r="E7835">
        <v>0</v>
      </c>
      <c r="F7835">
        <v>0.66746779026952496</v>
      </c>
      <c r="G7835">
        <v>622</v>
      </c>
      <c r="H7835">
        <v>4</v>
      </c>
      <c r="I7835">
        <v>182.416880004479</v>
      </c>
      <c r="J7835">
        <v>252.07827107068599</v>
      </c>
      <c r="K7835">
        <v>-10.645754238950699</v>
      </c>
      <c r="L7835">
        <v>-39.488300000000002</v>
      </c>
      <c r="M7835">
        <v>326.577552591038</v>
      </c>
      <c r="N7835">
        <v>190.04318127442599</v>
      </c>
      <c r="O7835">
        <v>5.1718035355040399</v>
      </c>
      <c r="P7835">
        <v>4.33</v>
      </c>
      <c r="Q7835">
        <v>0</v>
      </c>
      <c r="R7835">
        <v>0.78744129397847495</v>
      </c>
      <c r="S7835">
        <v>280.11534188360901</v>
      </c>
      <c r="T7835">
        <f>IF(AND(C7835&gt;=$V$3,B7835=$V$1,A7835&lt;=2004),1,0)</f>
        <v>0</v>
      </c>
    </row>
    <row r="7836" spans="1:20" hidden="1" x14ac:dyDescent="0.25">
      <c r="A7836">
        <v>3294</v>
      </c>
      <c r="B7836">
        <v>1513</v>
      </c>
      <c r="C7836">
        <v>284.15940584744499</v>
      </c>
      <c r="D7836">
        <v>0.143466258755541</v>
      </c>
      <c r="E7836">
        <v>0</v>
      </c>
      <c r="F7836">
        <v>0.62716768933179701</v>
      </c>
      <c r="G7836">
        <v>622</v>
      </c>
      <c r="H7836">
        <v>4</v>
      </c>
      <c r="I7836">
        <v>185.35193118050401</v>
      </c>
      <c r="J7836">
        <v>251.53625545375101</v>
      </c>
      <c r="K7836">
        <v>-10.645754238950699</v>
      </c>
      <c r="L7836">
        <v>-37.064602000000001</v>
      </c>
      <c r="M7836">
        <v>334.04012095829398</v>
      </c>
      <c r="N7836">
        <v>195.16516649241601</v>
      </c>
      <c r="O7836">
        <v>4.5373159706978798</v>
      </c>
      <c r="P7836">
        <v>6.13</v>
      </c>
      <c r="Q7836">
        <v>0</v>
      </c>
      <c r="R7836">
        <v>0.78460563510154002</v>
      </c>
      <c r="S7836">
        <v>281.727224761446</v>
      </c>
    </row>
    <row r="7837" spans="1:20" hidden="1" x14ac:dyDescent="0.25">
      <c r="A7837">
        <v>3294</v>
      </c>
      <c r="B7837">
        <v>3090</v>
      </c>
      <c r="C7837">
        <v>222.409548956592</v>
      </c>
      <c r="D7837">
        <v>0.11644351221858799</v>
      </c>
      <c r="E7837">
        <v>0</v>
      </c>
      <c r="F7837">
        <v>-0.41446161907677798</v>
      </c>
      <c r="G7837">
        <v>622</v>
      </c>
      <c r="H7837">
        <v>4</v>
      </c>
      <c r="I7837">
        <v>89.927871452117898</v>
      </c>
      <c r="J7837">
        <v>201.28783671492999</v>
      </c>
      <c r="K7837">
        <v>-10.645754238950699</v>
      </c>
      <c r="L7837">
        <v>47.642398999999997</v>
      </c>
      <c r="M7837">
        <v>124.07976118796</v>
      </c>
      <c r="N7837">
        <v>71.006802745000599</v>
      </c>
      <c r="O7837">
        <v>-0.243290444365833</v>
      </c>
      <c r="P7837">
        <v>2.08</v>
      </c>
      <c r="Q7837">
        <v>0</v>
      </c>
      <c r="R7837">
        <v>-1.59968753770269</v>
      </c>
      <c r="S7837">
        <v>227.58038741677601</v>
      </c>
    </row>
    <row r="7838" spans="1:20" hidden="1" x14ac:dyDescent="0.25">
      <c r="A7838">
        <v>3295</v>
      </c>
      <c r="B7838">
        <v>333</v>
      </c>
      <c r="C7838">
        <v>265.31911988130997</v>
      </c>
      <c r="D7838">
        <v>0.106205518721686</v>
      </c>
      <c r="E7838">
        <v>0</v>
      </c>
      <c r="F7838">
        <v>0.18720894735211399</v>
      </c>
      <c r="G7838">
        <v>623</v>
      </c>
      <c r="H7838">
        <v>4</v>
      </c>
      <c r="I7838">
        <v>154.387871671732</v>
      </c>
      <c r="J7838">
        <v>249.227429230512</v>
      </c>
      <c r="K7838">
        <v>-10.645754238950699</v>
      </c>
      <c r="L7838">
        <v>22.605801</v>
      </c>
      <c r="M7838">
        <v>252.66416323915001</v>
      </c>
      <c r="N7838">
        <v>143.325933780735</v>
      </c>
      <c r="O7838">
        <v>0.48355728597637199</v>
      </c>
      <c r="P7838">
        <v>8.69</v>
      </c>
      <c r="Q7838">
        <v>0</v>
      </c>
      <c r="R7838">
        <v>-0.40453611423737801</v>
      </c>
      <c r="S7838">
        <v>266.65749730561402</v>
      </c>
    </row>
    <row r="7839" spans="1:20" x14ac:dyDescent="0.25">
      <c r="A7839">
        <v>3295</v>
      </c>
      <c r="B7839">
        <v>1499</v>
      </c>
      <c r="C7839">
        <v>282.24478168753399</v>
      </c>
      <c r="D7839">
        <v>0.137815842270434</v>
      </c>
      <c r="E7839">
        <v>0</v>
      </c>
      <c r="F7839">
        <v>-0.582178866756216</v>
      </c>
      <c r="G7839">
        <v>623</v>
      </c>
      <c r="H7839">
        <v>4</v>
      </c>
      <c r="I7839">
        <v>182.416880004479</v>
      </c>
      <c r="J7839">
        <v>251.79419079161599</v>
      </c>
      <c r="K7839">
        <v>-10.645754238950699</v>
      </c>
      <c r="L7839">
        <v>-39.488300000000002</v>
      </c>
      <c r="M7839">
        <v>325.16629797229001</v>
      </c>
      <c r="N7839">
        <v>189.207407126042</v>
      </c>
      <c r="O7839">
        <v>5.1765995609994198</v>
      </c>
      <c r="P7839">
        <v>4.24</v>
      </c>
      <c r="Q7839">
        <v>0</v>
      </c>
      <c r="R7839">
        <v>0.69553892308255705</v>
      </c>
      <c r="S7839">
        <v>280.12669033450499</v>
      </c>
      <c r="T7839">
        <f>IF(AND(C7839&gt;=$V$3,B7839=$V$1,A7839&lt;=2004),1,0)</f>
        <v>0</v>
      </c>
    </row>
    <row r="7840" spans="1:20" hidden="1" x14ac:dyDescent="0.25">
      <c r="A7840">
        <v>3295</v>
      </c>
      <c r="B7840">
        <v>1513</v>
      </c>
      <c r="C7840">
        <v>283.90313647616199</v>
      </c>
      <c r="D7840">
        <v>0.143357198843485</v>
      </c>
      <c r="E7840">
        <v>0</v>
      </c>
      <c r="F7840">
        <v>-0.56512853939410301</v>
      </c>
      <c r="G7840">
        <v>623</v>
      </c>
      <c r="H7840">
        <v>4</v>
      </c>
      <c r="I7840">
        <v>185.35193118050401</v>
      </c>
      <c r="J7840">
        <v>251.27998608246801</v>
      </c>
      <c r="K7840">
        <v>-10.645754238950699</v>
      </c>
      <c r="L7840">
        <v>-37.064602000000001</v>
      </c>
      <c r="M7840">
        <v>332.73799105077899</v>
      </c>
      <c r="N7840">
        <v>194.38931121053801</v>
      </c>
      <c r="O7840">
        <v>4.5424809830555901</v>
      </c>
      <c r="P7840">
        <v>6.08</v>
      </c>
      <c r="Q7840">
        <v>0</v>
      </c>
      <c r="R7840">
        <v>0.70091673370172203</v>
      </c>
      <c r="S7840">
        <v>281.73866095699299</v>
      </c>
    </row>
    <row r="7841" spans="1:20" hidden="1" x14ac:dyDescent="0.25">
      <c r="A7841">
        <v>3295</v>
      </c>
      <c r="B7841">
        <v>3090</v>
      </c>
      <c r="C7841">
        <v>222.74946288256999</v>
      </c>
      <c r="D7841">
        <v>0.11635499440741599</v>
      </c>
      <c r="E7841">
        <v>0</v>
      </c>
      <c r="F7841">
        <v>0.37259446729359702</v>
      </c>
      <c r="G7841">
        <v>623</v>
      </c>
      <c r="H7841">
        <v>4</v>
      </c>
      <c r="I7841">
        <v>89.927871452117898</v>
      </c>
      <c r="J7841">
        <v>201.627750640908</v>
      </c>
      <c r="K7841">
        <v>-10.645754238950699</v>
      </c>
      <c r="L7841">
        <v>47.642398999999997</v>
      </c>
      <c r="M7841">
        <v>124.872832653339</v>
      </c>
      <c r="N7841">
        <v>71.455397586919403</v>
      </c>
      <c r="O7841">
        <v>-0.25187591405605703</v>
      </c>
      <c r="P7841">
        <v>2.17</v>
      </c>
      <c r="Q7841">
        <v>0</v>
      </c>
      <c r="R7841">
        <v>-1.490155163559</v>
      </c>
      <c r="S7841">
        <v>227.55607396408499</v>
      </c>
    </row>
    <row r="7842" spans="1:20" hidden="1" x14ac:dyDescent="0.25">
      <c r="A7842">
        <v>3296</v>
      </c>
      <c r="B7842">
        <v>333</v>
      </c>
      <c r="C7842">
        <v>265.38300024042599</v>
      </c>
      <c r="D7842">
        <v>0.10613132017443599</v>
      </c>
      <c r="E7842">
        <v>0</v>
      </c>
      <c r="F7842">
        <v>-0.13559781544706401</v>
      </c>
      <c r="G7842">
        <v>624</v>
      </c>
      <c r="H7842">
        <v>4</v>
      </c>
      <c r="I7842">
        <v>154.85811366375</v>
      </c>
      <c r="J7842">
        <v>249.29130958962699</v>
      </c>
      <c r="K7842">
        <v>-10.245696256300199</v>
      </c>
      <c r="L7842">
        <v>22.605801</v>
      </c>
      <c r="M7842">
        <v>252.888125913121</v>
      </c>
      <c r="N7842">
        <v>143.44352072247599</v>
      </c>
      <c r="O7842">
        <v>0.48577109789996098</v>
      </c>
      <c r="P7842">
        <v>8.64</v>
      </c>
      <c r="Q7842">
        <v>0</v>
      </c>
      <c r="R7842">
        <v>-0.38569954272858198</v>
      </c>
      <c r="S7842">
        <v>266.65120421089802</v>
      </c>
    </row>
    <row r="7843" spans="1:20" x14ac:dyDescent="0.25">
      <c r="A7843">
        <v>3296</v>
      </c>
      <c r="B7843">
        <v>1499</v>
      </c>
      <c r="C7843">
        <v>281.93526515766001</v>
      </c>
      <c r="D7843">
        <v>0.13771955974757</v>
      </c>
      <c r="E7843">
        <v>0</v>
      </c>
      <c r="F7843">
        <v>0.67393729514800005</v>
      </c>
      <c r="G7843">
        <v>624</v>
      </c>
      <c r="H7843">
        <v>4</v>
      </c>
      <c r="I7843">
        <v>180.592384863511</v>
      </c>
      <c r="J7843">
        <v>251.48467426174199</v>
      </c>
      <c r="K7843">
        <v>-10.245696256300199</v>
      </c>
      <c r="L7843">
        <v>-39.488300000000002</v>
      </c>
      <c r="M7843">
        <v>323.860461753783</v>
      </c>
      <c r="N7843">
        <v>188.43427078608499</v>
      </c>
      <c r="O7843">
        <v>5.1821493617376602</v>
      </c>
      <c r="P7843">
        <v>4.1399999999999997</v>
      </c>
      <c r="Q7843">
        <v>0</v>
      </c>
      <c r="R7843">
        <v>0.61040096125813903</v>
      </c>
      <c r="S7843">
        <v>280.13664966978598</v>
      </c>
      <c r="T7843">
        <f>IF(AND(C7843&gt;=$V$3,B7843=$V$1,A7843&lt;=2004),1,0)</f>
        <v>0</v>
      </c>
    </row>
    <row r="7844" spans="1:20" hidden="1" x14ac:dyDescent="0.25">
      <c r="A7844">
        <v>3296</v>
      </c>
      <c r="B7844">
        <v>1513</v>
      </c>
      <c r="C7844">
        <v>283.62281255275798</v>
      </c>
      <c r="D7844">
        <v>0.14325704495298899</v>
      </c>
      <c r="E7844">
        <v>0</v>
      </c>
      <c r="F7844">
        <v>0.63733015710975505</v>
      </c>
      <c r="G7844">
        <v>624</v>
      </c>
      <c r="H7844">
        <v>4</v>
      </c>
      <c r="I7844">
        <v>183.608413272939</v>
      </c>
      <c r="J7844">
        <v>250.99966215906301</v>
      </c>
      <c r="K7844">
        <v>-10.245696256300199</v>
      </c>
      <c r="L7844">
        <v>-37.064602000000001</v>
      </c>
      <c r="M7844">
        <v>331.53929382122402</v>
      </c>
      <c r="N7844">
        <v>193.67521603933801</v>
      </c>
      <c r="O7844">
        <v>4.5475838167288698</v>
      </c>
      <c r="P7844">
        <v>6.02</v>
      </c>
      <c r="Q7844">
        <v>0</v>
      </c>
      <c r="R7844">
        <v>0.62376815600073998</v>
      </c>
      <c r="S7844">
        <v>281.74883839214999</v>
      </c>
    </row>
    <row r="7845" spans="1:20" hidden="1" x14ac:dyDescent="0.25">
      <c r="A7845">
        <v>3296</v>
      </c>
      <c r="B7845">
        <v>3090</v>
      </c>
      <c r="C7845">
        <v>223.105679136519</v>
      </c>
      <c r="D7845">
        <v>0.11627370511422</v>
      </c>
      <c r="E7845">
        <v>0</v>
      </c>
      <c r="F7845">
        <v>-0.43192946160842399</v>
      </c>
      <c r="G7845">
        <v>624</v>
      </c>
      <c r="H7845">
        <v>4</v>
      </c>
      <c r="I7845">
        <v>91.1140246485799</v>
      </c>
      <c r="J7845">
        <v>201.98396689485699</v>
      </c>
      <c r="K7845">
        <v>-10.245696256300199</v>
      </c>
      <c r="L7845">
        <v>47.642398999999997</v>
      </c>
      <c r="M7845">
        <v>125.637969241996</v>
      </c>
      <c r="N7845">
        <v>71.888371244529907</v>
      </c>
      <c r="O7845">
        <v>-0.261231895003536</v>
      </c>
      <c r="P7845">
        <v>2.27</v>
      </c>
      <c r="Q7845">
        <v>0</v>
      </c>
      <c r="R7845">
        <v>-1.38519050198385</v>
      </c>
      <c r="S7845">
        <v>227.53347312052</v>
      </c>
    </row>
    <row r="7846" spans="1:20" hidden="1" x14ac:dyDescent="0.25">
      <c r="A7846">
        <v>3297</v>
      </c>
      <c r="B7846">
        <v>333</v>
      </c>
      <c r="C7846">
        <v>265.43994154086698</v>
      </c>
      <c r="D7846">
        <v>0.10605294328965301</v>
      </c>
      <c r="E7846">
        <v>0</v>
      </c>
      <c r="F7846">
        <v>0.183849576330507</v>
      </c>
      <c r="G7846">
        <v>625</v>
      </c>
      <c r="H7846">
        <v>4</v>
      </c>
      <c r="I7846">
        <v>154.85811366375</v>
      </c>
      <c r="J7846">
        <v>249.34825089006799</v>
      </c>
      <c r="K7846">
        <v>-10.245696256300199</v>
      </c>
      <c r="L7846">
        <v>22.605801</v>
      </c>
      <c r="M7846">
        <v>253.131763378887</v>
      </c>
      <c r="N7846">
        <v>143.571712458478</v>
      </c>
      <c r="O7846">
        <v>0.48759014852461202</v>
      </c>
      <c r="P7846">
        <v>8.59</v>
      </c>
      <c r="Q7846">
        <v>0</v>
      </c>
      <c r="R7846">
        <v>-0.36547664553767001</v>
      </c>
      <c r="S7846">
        <v>266.645241074073</v>
      </c>
    </row>
    <row r="7847" spans="1:20" x14ac:dyDescent="0.25">
      <c r="A7847">
        <v>3297</v>
      </c>
      <c r="B7847">
        <v>1499</v>
      </c>
      <c r="C7847">
        <v>281.64716923101702</v>
      </c>
      <c r="D7847">
        <v>0.137617855273821</v>
      </c>
      <c r="E7847">
        <v>0</v>
      </c>
      <c r="F7847">
        <v>-0.56754256964512195</v>
      </c>
      <c r="G7847">
        <v>625</v>
      </c>
      <c r="H7847">
        <v>4</v>
      </c>
      <c r="I7847">
        <v>180.592384863511</v>
      </c>
      <c r="J7847">
        <v>251.19657833509899</v>
      </c>
      <c r="K7847">
        <v>-10.245696256300199</v>
      </c>
      <c r="L7847">
        <v>-39.488300000000002</v>
      </c>
      <c r="M7847">
        <v>322.44218365525001</v>
      </c>
      <c r="N7847">
        <v>187.59507128277201</v>
      </c>
      <c r="O7847">
        <v>5.18854536425438</v>
      </c>
      <c r="P7847">
        <v>4.03</v>
      </c>
      <c r="Q7847">
        <v>0</v>
      </c>
      <c r="R7847">
        <v>0.51833298935015204</v>
      </c>
      <c r="S7847">
        <v>280.14510681902902</v>
      </c>
      <c r="T7847">
        <f>IF(AND(C7847&gt;=$V$3,B7847=$V$1,A7847&lt;=2004),1,0)</f>
        <v>0</v>
      </c>
    </row>
    <row r="7848" spans="1:20" hidden="1" x14ac:dyDescent="0.25">
      <c r="A7848">
        <v>3297</v>
      </c>
      <c r="B7848">
        <v>1513</v>
      </c>
      <c r="C7848">
        <v>283.36356749204202</v>
      </c>
      <c r="D7848">
        <v>0.143151251103557</v>
      </c>
      <c r="E7848">
        <v>0</v>
      </c>
      <c r="F7848">
        <v>-0.55848911224808195</v>
      </c>
      <c r="G7848">
        <v>625</v>
      </c>
      <c r="H7848">
        <v>4</v>
      </c>
      <c r="I7848">
        <v>183.608413272939</v>
      </c>
      <c r="J7848">
        <v>250.74041709834799</v>
      </c>
      <c r="K7848">
        <v>-10.245696256300199</v>
      </c>
      <c r="L7848">
        <v>-37.064602000000001</v>
      </c>
      <c r="M7848">
        <v>330.23179384377897</v>
      </c>
      <c r="N7848">
        <v>192.89688494384001</v>
      </c>
      <c r="O7848">
        <v>4.5531860769530201</v>
      </c>
      <c r="P7848">
        <v>5.96</v>
      </c>
      <c r="Q7848">
        <v>0</v>
      </c>
      <c r="R7848">
        <v>0.54005018592408405</v>
      </c>
      <c r="S7848">
        <v>281.75764988035399</v>
      </c>
    </row>
    <row r="7849" spans="1:20" hidden="1" x14ac:dyDescent="0.25">
      <c r="A7849">
        <v>3297</v>
      </c>
      <c r="B7849">
        <v>3090</v>
      </c>
      <c r="C7849">
        <v>223.44753268807</v>
      </c>
      <c r="D7849">
        <v>0.116187838182818</v>
      </c>
      <c r="E7849">
        <v>0</v>
      </c>
      <c r="F7849">
        <v>0.38053964107770499</v>
      </c>
      <c r="G7849">
        <v>625</v>
      </c>
      <c r="H7849">
        <v>4</v>
      </c>
      <c r="I7849">
        <v>91.1140246485799</v>
      </c>
      <c r="J7849">
        <v>202.32582044640799</v>
      </c>
      <c r="K7849">
        <v>-10.245696256300199</v>
      </c>
      <c r="L7849">
        <v>47.642398999999997</v>
      </c>
      <c r="M7849">
        <v>126.44356950421501</v>
      </c>
      <c r="N7849">
        <v>72.3441593227422</v>
      </c>
      <c r="O7849">
        <v>-0.27279016060840799</v>
      </c>
      <c r="P7849">
        <v>2.36</v>
      </c>
      <c r="Q7849">
        <v>0</v>
      </c>
      <c r="R7849">
        <v>-1.2760213105170499</v>
      </c>
      <c r="S7849">
        <v>227.51265348742101</v>
      </c>
    </row>
    <row r="7850" spans="1:20" hidden="1" x14ac:dyDescent="0.25">
      <c r="A7850">
        <v>3298</v>
      </c>
      <c r="B7850">
        <v>333</v>
      </c>
      <c r="C7850">
        <v>265.50200082932201</v>
      </c>
      <c r="D7850">
        <v>0.105981163501586</v>
      </c>
      <c r="E7850">
        <v>0</v>
      </c>
      <c r="F7850">
        <v>-0.13560044288989001</v>
      </c>
      <c r="G7850">
        <v>626</v>
      </c>
      <c r="H7850">
        <v>4</v>
      </c>
      <c r="I7850">
        <v>155.32309221545</v>
      </c>
      <c r="J7850">
        <v>249.41031017852299</v>
      </c>
      <c r="K7850">
        <v>-9.8425173353177406</v>
      </c>
      <c r="L7850">
        <v>22.605801</v>
      </c>
      <c r="M7850">
        <v>253.34908387626501</v>
      </c>
      <c r="N7850">
        <v>143.685798173553</v>
      </c>
      <c r="O7850">
        <v>0.489411278917883</v>
      </c>
      <c r="P7850">
        <v>8.5399999999999991</v>
      </c>
      <c r="Q7850">
        <v>0</v>
      </c>
      <c r="R7850">
        <v>-0.34734856578340201</v>
      </c>
      <c r="S7850">
        <v>266.63957371598298</v>
      </c>
    </row>
    <row r="7851" spans="1:20" x14ac:dyDescent="0.25">
      <c r="A7851">
        <v>3298</v>
      </c>
      <c r="B7851">
        <v>1499</v>
      </c>
      <c r="C7851">
        <v>281.33309336983399</v>
      </c>
      <c r="D7851">
        <v>0.13752471141397801</v>
      </c>
      <c r="E7851">
        <v>0</v>
      </c>
      <c r="F7851">
        <v>0.68834224268075594</v>
      </c>
      <c r="G7851">
        <v>626</v>
      </c>
      <c r="H7851">
        <v>4</v>
      </c>
      <c r="I7851">
        <v>178.764888696025</v>
      </c>
      <c r="J7851">
        <v>250.88250247391599</v>
      </c>
      <c r="K7851">
        <v>-9.8425173353177406</v>
      </c>
      <c r="L7851">
        <v>-39.488300000000002</v>
      </c>
      <c r="M7851">
        <v>321.12625050449299</v>
      </c>
      <c r="N7851">
        <v>186.816701180384</v>
      </c>
      <c r="O7851">
        <v>5.1964724522976304</v>
      </c>
      <c r="P7851">
        <v>3.91</v>
      </c>
      <c r="Q7851">
        <v>0</v>
      </c>
      <c r="R7851">
        <v>0.43287100853120503</v>
      </c>
      <c r="S7851">
        <v>280.152169565946</v>
      </c>
      <c r="T7851">
        <f>IF(AND(C7851&gt;=$V$3,B7851=$V$1,A7851&lt;=2004),1,0)</f>
        <v>0</v>
      </c>
    </row>
    <row r="7852" spans="1:20" hidden="1" x14ac:dyDescent="0.25">
      <c r="A7852">
        <v>3298</v>
      </c>
      <c r="B7852">
        <v>1513</v>
      </c>
      <c r="C7852">
        <v>283.07992795684402</v>
      </c>
      <c r="D7852">
        <v>0.14305436207674699</v>
      </c>
      <c r="E7852">
        <v>0</v>
      </c>
      <c r="F7852">
        <v>0.64633643230873905</v>
      </c>
      <c r="G7852">
        <v>626</v>
      </c>
      <c r="H7852">
        <v>4</v>
      </c>
      <c r="I7852">
        <v>181.86109290198601</v>
      </c>
      <c r="J7852">
        <v>250.45677756315001</v>
      </c>
      <c r="K7852">
        <v>-9.8425173353177406</v>
      </c>
      <c r="L7852">
        <v>-37.064602000000001</v>
      </c>
      <c r="M7852">
        <v>329.026056501212</v>
      </c>
      <c r="N7852">
        <v>192.17931897060001</v>
      </c>
      <c r="O7852">
        <v>4.5581075434788403</v>
      </c>
      <c r="P7852">
        <v>5.89</v>
      </c>
      <c r="Q7852">
        <v>0</v>
      </c>
      <c r="R7852">
        <v>0.46280046064747699</v>
      </c>
      <c r="S7852">
        <v>281.76520095784002</v>
      </c>
    </row>
    <row r="7853" spans="1:20" hidden="1" x14ac:dyDescent="0.25">
      <c r="A7853">
        <v>3298</v>
      </c>
      <c r="B7853">
        <v>3090</v>
      </c>
      <c r="C7853">
        <v>223.80553886388799</v>
      </c>
      <c r="D7853">
        <v>0.116109198796281</v>
      </c>
      <c r="E7853">
        <v>0</v>
      </c>
      <c r="F7853">
        <v>-0.427963049474547</v>
      </c>
      <c r="G7853">
        <v>626</v>
      </c>
      <c r="H7853">
        <v>4</v>
      </c>
      <c r="I7853">
        <v>92.304146197324599</v>
      </c>
      <c r="J7853">
        <v>202.68382662222601</v>
      </c>
      <c r="K7853">
        <v>-9.8425173353177406</v>
      </c>
      <c r="L7853">
        <v>47.642398999999997</v>
      </c>
      <c r="M7853">
        <v>127.22032485424</v>
      </c>
      <c r="N7853">
        <v>72.783814576653498</v>
      </c>
      <c r="O7853">
        <v>-0.28422751433492099</v>
      </c>
      <c r="P7853">
        <v>2.46</v>
      </c>
      <c r="Q7853">
        <v>0</v>
      </c>
      <c r="R7853">
        <v>-1.17150454346799</v>
      </c>
      <c r="S7853">
        <v>227.493539155577</v>
      </c>
    </row>
    <row r="7854" spans="1:20" hidden="1" x14ac:dyDescent="0.25">
      <c r="A7854">
        <v>3299</v>
      </c>
      <c r="B7854">
        <v>333</v>
      </c>
      <c r="C7854">
        <v>265.55724217280601</v>
      </c>
      <c r="D7854">
        <v>0.105904517227385</v>
      </c>
      <c r="E7854">
        <v>0</v>
      </c>
      <c r="F7854">
        <v>0.18064067208934201</v>
      </c>
      <c r="G7854">
        <v>627</v>
      </c>
      <c r="H7854">
        <v>4</v>
      </c>
      <c r="I7854">
        <v>155.32309221545</v>
      </c>
      <c r="J7854">
        <v>249.46555152200699</v>
      </c>
      <c r="K7854">
        <v>-9.8425173353177406</v>
      </c>
      <c r="L7854">
        <v>22.605801</v>
      </c>
      <c r="M7854">
        <v>253.58609686733101</v>
      </c>
      <c r="N7854">
        <v>143.81040899359499</v>
      </c>
      <c r="O7854">
        <v>0.49069054326717398</v>
      </c>
      <c r="P7854">
        <v>8.49</v>
      </c>
      <c r="Q7854">
        <v>0</v>
      </c>
      <c r="R7854">
        <v>-0.327830800369252</v>
      </c>
      <c r="S7854">
        <v>266.634224810815</v>
      </c>
    </row>
    <row r="7855" spans="1:20" x14ac:dyDescent="0.25">
      <c r="A7855">
        <v>3299</v>
      </c>
      <c r="B7855">
        <v>1499</v>
      </c>
      <c r="C7855">
        <v>281.04038912364098</v>
      </c>
      <c r="D7855">
        <v>0.13742525263854799</v>
      </c>
      <c r="E7855">
        <v>0</v>
      </c>
      <c r="F7855">
        <v>-0.56624457993684296</v>
      </c>
      <c r="G7855">
        <v>627</v>
      </c>
      <c r="H7855">
        <v>4</v>
      </c>
      <c r="I7855">
        <v>178.764888696025</v>
      </c>
      <c r="J7855">
        <v>250.58979822772201</v>
      </c>
      <c r="K7855">
        <v>-9.8425173353177406</v>
      </c>
      <c r="L7855">
        <v>-39.488300000000002</v>
      </c>
      <c r="M7855">
        <v>319.69624255188398</v>
      </c>
      <c r="N7855">
        <v>185.971208791539</v>
      </c>
      <c r="O7855">
        <v>5.2056543199258201</v>
      </c>
      <c r="P7855">
        <v>3.79</v>
      </c>
      <c r="Q7855">
        <v>0</v>
      </c>
      <c r="R7855">
        <v>0.34032385998594999</v>
      </c>
      <c r="S7855">
        <v>280.15772230855498</v>
      </c>
      <c r="T7855">
        <f>IF(AND(C7855&gt;=$V$3,B7855=$V$1,A7855&lt;=2004),1,0)</f>
        <v>0</v>
      </c>
    </row>
    <row r="7856" spans="1:20" hidden="1" x14ac:dyDescent="0.25">
      <c r="A7856">
        <v>3299</v>
      </c>
      <c r="B7856">
        <v>1513</v>
      </c>
      <c r="C7856">
        <v>282.81675355597002</v>
      </c>
      <c r="D7856">
        <v>0.142950904221604</v>
      </c>
      <c r="E7856">
        <v>0</v>
      </c>
      <c r="F7856">
        <v>-0.54222821268999299</v>
      </c>
      <c r="G7856">
        <v>627</v>
      </c>
      <c r="H7856">
        <v>4</v>
      </c>
      <c r="I7856">
        <v>181.86109290198601</v>
      </c>
      <c r="J7856">
        <v>250.19360316227599</v>
      </c>
      <c r="K7856">
        <v>-9.8425173353177406</v>
      </c>
      <c r="L7856">
        <v>-37.064602000000001</v>
      </c>
      <c r="M7856">
        <v>327.71064720548702</v>
      </c>
      <c r="N7856">
        <v>191.39689476348099</v>
      </c>
      <c r="O7856">
        <v>4.5634340651757501</v>
      </c>
      <c r="P7856">
        <v>5.81</v>
      </c>
      <c r="Q7856">
        <v>0</v>
      </c>
      <c r="R7856">
        <v>0.37888385826057902</v>
      </c>
      <c r="S7856">
        <v>281.77138284747701</v>
      </c>
    </row>
    <row r="7857" spans="1:20" hidden="1" x14ac:dyDescent="0.25">
      <c r="A7857">
        <v>3299</v>
      </c>
      <c r="B7857">
        <v>3090</v>
      </c>
      <c r="C7857">
        <v>224.14933836724799</v>
      </c>
      <c r="D7857">
        <v>0.11602522786037001</v>
      </c>
      <c r="E7857">
        <v>0</v>
      </c>
      <c r="F7857">
        <v>0.37640560746555501</v>
      </c>
      <c r="G7857">
        <v>627</v>
      </c>
      <c r="H7857">
        <v>4</v>
      </c>
      <c r="I7857">
        <v>92.304146197324599</v>
      </c>
      <c r="J7857">
        <v>203.02762612558601</v>
      </c>
      <c r="K7857">
        <v>-9.8425173353177406</v>
      </c>
      <c r="L7857">
        <v>47.642398999999997</v>
      </c>
      <c r="M7857">
        <v>128.03761270422399</v>
      </c>
      <c r="N7857">
        <v>73.246271923503897</v>
      </c>
      <c r="O7857">
        <v>-0.29712235798842201</v>
      </c>
      <c r="P7857">
        <v>2.56</v>
      </c>
      <c r="Q7857">
        <v>0</v>
      </c>
      <c r="R7857">
        <v>-1.06282428279009</v>
      </c>
      <c r="S7857">
        <v>227.47619805677701</v>
      </c>
    </row>
    <row r="7858" spans="1:20" hidden="1" x14ac:dyDescent="0.25">
      <c r="A7858" t="s">
        <v>123</v>
      </c>
      <c r="B7858">
        <v>333</v>
      </c>
      <c r="C7858">
        <v>265.61718862970002</v>
      </c>
      <c r="D7858">
        <v>0.105836124228219</v>
      </c>
      <c r="E7858">
        <v>0</v>
      </c>
      <c r="F7858">
        <v>-0.124661376448188</v>
      </c>
      <c r="G7858">
        <v>628</v>
      </c>
      <c r="H7858">
        <v>4</v>
      </c>
      <c r="I7858">
        <v>155.782491693266</v>
      </c>
      <c r="J7858">
        <v>249.525497978901</v>
      </c>
      <c r="K7858">
        <v>-9.4363402882083296</v>
      </c>
      <c r="L7858">
        <v>22.605801</v>
      </c>
      <c r="M7858">
        <v>253.79721104672399</v>
      </c>
      <c r="N7858">
        <v>143.92136849833199</v>
      </c>
      <c r="O7858">
        <v>0.49148685366983302</v>
      </c>
      <c r="P7858">
        <v>8.43</v>
      </c>
      <c r="Q7858">
        <v>0</v>
      </c>
      <c r="R7858">
        <v>-0.31036963375487298</v>
      </c>
      <c r="S7858">
        <v>266.62916080299101</v>
      </c>
    </row>
    <row r="7859" spans="1:20" x14ac:dyDescent="0.25">
      <c r="A7859">
        <v>3300</v>
      </c>
      <c r="B7859">
        <v>1499</v>
      </c>
      <c r="C7859">
        <v>280.721567014031</v>
      </c>
      <c r="D7859">
        <v>0.13733650358954499</v>
      </c>
      <c r="E7859">
        <v>0</v>
      </c>
      <c r="F7859">
        <v>0.69199665427541601</v>
      </c>
      <c r="G7859">
        <v>628</v>
      </c>
      <c r="H7859">
        <v>4</v>
      </c>
      <c r="I7859">
        <v>176.93494965455</v>
      </c>
      <c r="J7859">
        <v>250.270976118113</v>
      </c>
      <c r="K7859">
        <v>-9.4363402882083296</v>
      </c>
      <c r="L7859">
        <v>-39.488300000000002</v>
      </c>
      <c r="M7859">
        <v>318.36784552913798</v>
      </c>
      <c r="N7859">
        <v>185.186392589512</v>
      </c>
      <c r="O7859">
        <v>5.2150213188979304</v>
      </c>
      <c r="P7859">
        <v>3.66</v>
      </c>
      <c r="Q7859">
        <v>0</v>
      </c>
      <c r="R7859">
        <v>0.254370837985126</v>
      </c>
      <c r="S7859">
        <v>280.161872636981</v>
      </c>
      <c r="T7859">
        <f>IF(AND(C7859&gt;=$V$3,B7859=$V$1,A7859&lt;=2004),1,0)</f>
        <v>0</v>
      </c>
    </row>
    <row r="7860" spans="1:20" hidden="1" x14ac:dyDescent="0.25">
      <c r="A7860">
        <v>3300</v>
      </c>
      <c r="B7860">
        <v>1513</v>
      </c>
      <c r="C7860">
        <v>282.52898963333001</v>
      </c>
      <c r="D7860">
        <v>0.142858586714012</v>
      </c>
      <c r="E7860">
        <v>0</v>
      </c>
      <c r="F7860">
        <v>0.65150421531259595</v>
      </c>
      <c r="G7860">
        <v>628</v>
      </c>
      <c r="H7860">
        <v>4</v>
      </c>
      <c r="I7860">
        <v>180.11049195557601</v>
      </c>
      <c r="J7860">
        <v>249.90583923963499</v>
      </c>
      <c r="K7860">
        <v>-9.4363402882083296</v>
      </c>
      <c r="L7860">
        <v>-37.064602000000001</v>
      </c>
      <c r="M7860">
        <v>326.49367844850599</v>
      </c>
      <c r="N7860">
        <v>190.67358149622501</v>
      </c>
      <c r="O7860">
        <v>4.56948194064561</v>
      </c>
      <c r="P7860">
        <v>5.73</v>
      </c>
      <c r="Q7860">
        <v>0</v>
      </c>
      <c r="R7860">
        <v>0.30125956768711798</v>
      </c>
      <c r="S7860">
        <v>281.77629821496703</v>
      </c>
    </row>
    <row r="7861" spans="1:20" hidden="1" x14ac:dyDescent="0.25">
      <c r="A7861">
        <v>3300</v>
      </c>
      <c r="B7861">
        <v>3090</v>
      </c>
      <c r="C7861">
        <v>224.509116903614</v>
      </c>
      <c r="D7861">
        <v>0.11595029891947101</v>
      </c>
      <c r="E7861">
        <v>0</v>
      </c>
      <c r="F7861">
        <v>-0.423363741811149</v>
      </c>
      <c r="G7861">
        <v>628</v>
      </c>
      <c r="H7861">
        <v>4</v>
      </c>
      <c r="I7861">
        <v>93.497725099385605</v>
      </c>
      <c r="J7861">
        <v>203.38740466195199</v>
      </c>
      <c r="K7861">
        <v>-9.4363402882083296</v>
      </c>
      <c r="L7861">
        <v>47.642398999999997</v>
      </c>
      <c r="M7861">
        <v>128.82616873870899</v>
      </c>
      <c r="N7861">
        <v>73.692781185021502</v>
      </c>
      <c r="O7861">
        <v>-0.310922897058166</v>
      </c>
      <c r="P7861">
        <v>2.66</v>
      </c>
      <c r="Q7861">
        <v>0</v>
      </c>
      <c r="R7861">
        <v>-0.95874918216102401</v>
      </c>
      <c r="S7861">
        <v>227.460555052979</v>
      </c>
    </row>
    <row r="7862" spans="1:20" hidden="1" x14ac:dyDescent="0.25">
      <c r="A7862">
        <v>3301</v>
      </c>
      <c r="B7862">
        <v>333</v>
      </c>
      <c r="C7862">
        <v>265.67049439105398</v>
      </c>
      <c r="D7862">
        <v>0.105763360871049</v>
      </c>
      <c r="E7862">
        <v>0</v>
      </c>
      <c r="F7862">
        <v>0.175944457986347</v>
      </c>
      <c r="G7862">
        <v>629</v>
      </c>
      <c r="H7862">
        <v>4</v>
      </c>
      <c r="I7862">
        <v>155.782491693266</v>
      </c>
      <c r="J7862">
        <v>249.57880374025501</v>
      </c>
      <c r="K7862">
        <v>-9.4363402882083296</v>
      </c>
      <c r="L7862">
        <v>22.605801</v>
      </c>
      <c r="M7862">
        <v>254.02645572301699</v>
      </c>
      <c r="N7862">
        <v>144.04202956257501</v>
      </c>
      <c r="O7862">
        <v>0.49286101181959002</v>
      </c>
      <c r="P7862">
        <v>8.3800000000000008</v>
      </c>
      <c r="Q7862">
        <v>0</v>
      </c>
      <c r="R7862">
        <v>-0.29163462966792603</v>
      </c>
      <c r="S7862">
        <v>266.62440247651301</v>
      </c>
    </row>
    <row r="7863" spans="1:20" x14ac:dyDescent="0.25">
      <c r="A7863">
        <v>3301</v>
      </c>
      <c r="B7863">
        <v>1499</v>
      </c>
      <c r="C7863">
        <v>280.42365231654298</v>
      </c>
      <c r="D7863">
        <v>0.137242083417452</v>
      </c>
      <c r="E7863">
        <v>0</v>
      </c>
      <c r="F7863">
        <v>-0.55394540807252401</v>
      </c>
      <c r="G7863">
        <v>629</v>
      </c>
      <c r="H7863">
        <v>4</v>
      </c>
      <c r="I7863">
        <v>176.93494965455</v>
      </c>
      <c r="J7863">
        <v>249.97306142062499</v>
      </c>
      <c r="K7863">
        <v>-9.4363402882083296</v>
      </c>
      <c r="L7863">
        <v>-39.488300000000002</v>
      </c>
      <c r="M7863">
        <v>316.9256312384</v>
      </c>
      <c r="N7863">
        <v>184.334703456455</v>
      </c>
      <c r="O7863">
        <v>5.2253659394995902</v>
      </c>
      <c r="P7863">
        <v>3.52</v>
      </c>
      <c r="Q7863">
        <v>0</v>
      </c>
      <c r="R7863">
        <v>0.16129520819470899</v>
      </c>
      <c r="S7863">
        <v>280.16450433837002</v>
      </c>
      <c r="T7863">
        <f>IF(AND(C7863&gt;=$V$3,B7863=$V$1,A7863&lt;=2004),1,0)</f>
        <v>0</v>
      </c>
    </row>
    <row r="7864" spans="1:20" hidden="1" x14ac:dyDescent="0.25">
      <c r="A7864">
        <v>3301</v>
      </c>
      <c r="B7864">
        <v>1513</v>
      </c>
      <c r="C7864">
        <v>282.26195444704399</v>
      </c>
      <c r="D7864">
        <v>0.14276037005646</v>
      </c>
      <c r="E7864">
        <v>0</v>
      </c>
      <c r="F7864">
        <v>-0.54921235849440997</v>
      </c>
      <c r="G7864">
        <v>629</v>
      </c>
      <c r="H7864">
        <v>4</v>
      </c>
      <c r="I7864">
        <v>180.11049195557601</v>
      </c>
      <c r="J7864">
        <v>249.63880405334999</v>
      </c>
      <c r="K7864">
        <v>-9.4363402882083296</v>
      </c>
      <c r="L7864">
        <v>-37.064602000000001</v>
      </c>
      <c r="M7864">
        <v>325.16688570614599</v>
      </c>
      <c r="N7864">
        <v>189.885423799813</v>
      </c>
      <c r="O7864">
        <v>4.5757136371357401</v>
      </c>
      <c r="P7864">
        <v>5.65</v>
      </c>
      <c r="Q7864">
        <v>0</v>
      </c>
      <c r="R7864">
        <v>0.216913951630021</v>
      </c>
      <c r="S7864">
        <v>281.77983739479902</v>
      </c>
    </row>
    <row r="7865" spans="1:20" hidden="1" x14ac:dyDescent="0.25">
      <c r="A7865">
        <v>3301</v>
      </c>
      <c r="B7865">
        <v>3090</v>
      </c>
      <c r="C7865">
        <v>224.854472552869</v>
      </c>
      <c r="D7865">
        <v>0.11587058196955601</v>
      </c>
      <c r="E7865">
        <v>0</v>
      </c>
      <c r="F7865">
        <v>0.38213417607978001</v>
      </c>
      <c r="G7865">
        <v>629</v>
      </c>
      <c r="H7865">
        <v>4</v>
      </c>
      <c r="I7865">
        <v>93.497725099385605</v>
      </c>
      <c r="J7865">
        <v>203.73276031120699</v>
      </c>
      <c r="K7865">
        <v>-9.4363402882083296</v>
      </c>
      <c r="L7865">
        <v>47.642398999999997</v>
      </c>
      <c r="M7865">
        <v>129.65526956994901</v>
      </c>
      <c r="N7865">
        <v>74.162127797446402</v>
      </c>
      <c r="O7865">
        <v>-0.32511220963487503</v>
      </c>
      <c r="P7865">
        <v>2.76</v>
      </c>
      <c r="Q7865">
        <v>0</v>
      </c>
      <c r="R7865">
        <v>-0.85055853747278198</v>
      </c>
      <c r="S7865">
        <v>227.44667729362399</v>
      </c>
    </row>
    <row r="7866" spans="1:20" hidden="1" x14ac:dyDescent="0.25">
      <c r="A7866">
        <v>3302</v>
      </c>
      <c r="B7866">
        <v>333</v>
      </c>
      <c r="C7866">
        <v>265.72851786790397</v>
      </c>
      <c r="D7866">
        <v>0.10569937241737901</v>
      </c>
      <c r="E7866">
        <v>0</v>
      </c>
      <c r="F7866">
        <v>-0.124995264720759</v>
      </c>
      <c r="G7866">
        <v>630</v>
      </c>
      <c r="H7866">
        <v>4</v>
      </c>
      <c r="I7866">
        <v>156.23601084531199</v>
      </c>
      <c r="J7866">
        <v>249.636827217106</v>
      </c>
      <c r="K7866">
        <v>-9.0272888404352596</v>
      </c>
      <c r="L7866">
        <v>22.605801</v>
      </c>
      <c r="M7866">
        <v>254.23043575166</v>
      </c>
      <c r="N7866">
        <v>144.149472304727</v>
      </c>
      <c r="O7866">
        <v>0.493504785885719</v>
      </c>
      <c r="P7866">
        <v>8.32</v>
      </c>
      <c r="Q7866">
        <v>0</v>
      </c>
      <c r="R7866">
        <v>-0.274901463283453</v>
      </c>
      <c r="S7866">
        <v>266.61991716928702</v>
      </c>
    </row>
    <row r="7867" spans="1:20" x14ac:dyDescent="0.25">
      <c r="A7867">
        <v>3302</v>
      </c>
      <c r="B7867">
        <v>1499</v>
      </c>
      <c r="C7867">
        <v>280.09920448875198</v>
      </c>
      <c r="D7867">
        <v>0.13715904985437399</v>
      </c>
      <c r="E7867">
        <v>0</v>
      </c>
      <c r="F7867">
        <v>0.70299918495021596</v>
      </c>
      <c r="G7867">
        <v>630</v>
      </c>
      <c r="H7867">
        <v>4</v>
      </c>
      <c r="I7867">
        <v>175.10312094591501</v>
      </c>
      <c r="J7867">
        <v>249.64861359283401</v>
      </c>
      <c r="K7867">
        <v>-9.0272888404352596</v>
      </c>
      <c r="L7867">
        <v>-39.488300000000002</v>
      </c>
      <c r="M7867">
        <v>315.58242684330099</v>
      </c>
      <c r="N7867">
        <v>183.54224544949199</v>
      </c>
      <c r="O7867">
        <v>5.2371451621039098</v>
      </c>
      <c r="P7867">
        <v>3.37</v>
      </c>
      <c r="Q7867">
        <v>0</v>
      </c>
      <c r="R7867">
        <v>7.4682413843423195E-2</v>
      </c>
      <c r="S7867">
        <v>280.16572286069601</v>
      </c>
      <c r="T7867">
        <f>IF(AND(C7867&gt;=$V$3,B7867=$V$1,A7867&lt;=2004),1,0)</f>
        <v>0</v>
      </c>
    </row>
    <row r="7868" spans="1:20" hidden="1" x14ac:dyDescent="0.25">
      <c r="A7868">
        <v>3302</v>
      </c>
      <c r="B7868">
        <v>1513</v>
      </c>
      <c r="C7868">
        <v>281.96970982949301</v>
      </c>
      <c r="D7868">
        <v>0.14267399784542201</v>
      </c>
      <c r="E7868">
        <v>0</v>
      </c>
      <c r="F7868">
        <v>0.667928814634551</v>
      </c>
      <c r="G7868">
        <v>630</v>
      </c>
      <c r="H7868">
        <v>4</v>
      </c>
      <c r="I7868">
        <v>178.35712900925401</v>
      </c>
      <c r="J7868">
        <v>249.34655943579901</v>
      </c>
      <c r="K7868">
        <v>-9.0272888404352596</v>
      </c>
      <c r="L7868">
        <v>-37.064602000000001</v>
      </c>
      <c r="M7868">
        <v>323.939288159581</v>
      </c>
      <c r="N7868">
        <v>189.15689057667299</v>
      </c>
      <c r="O7868">
        <v>4.5813896115951804</v>
      </c>
      <c r="P7868">
        <v>5.55</v>
      </c>
      <c r="Q7868">
        <v>0</v>
      </c>
      <c r="R7868">
        <v>0.13893863062544801</v>
      </c>
      <c r="S7868">
        <v>281.78210432505301</v>
      </c>
    </row>
    <row r="7869" spans="1:20" hidden="1" x14ac:dyDescent="0.25">
      <c r="A7869">
        <v>3302</v>
      </c>
      <c r="B7869">
        <v>3090</v>
      </c>
      <c r="C7869">
        <v>225.21569886684401</v>
      </c>
      <c r="D7869">
        <v>0.115800478492274</v>
      </c>
      <c r="E7869">
        <v>0</v>
      </c>
      <c r="F7869">
        <v>-0.42049252026612999</v>
      </c>
      <c r="G7869">
        <v>630</v>
      </c>
      <c r="H7869">
        <v>4</v>
      </c>
      <c r="I7869">
        <v>94.6942575853123</v>
      </c>
      <c r="J7869">
        <v>204.093986625182</v>
      </c>
      <c r="K7869">
        <v>-9.0272888404352596</v>
      </c>
      <c r="L7869">
        <v>47.642398999999997</v>
      </c>
      <c r="M7869">
        <v>130.454891527543</v>
      </c>
      <c r="N7869">
        <v>74.615146702111801</v>
      </c>
      <c r="O7869">
        <v>-0.339715603197143</v>
      </c>
      <c r="P7869">
        <v>2.86</v>
      </c>
      <c r="Q7869">
        <v>0</v>
      </c>
      <c r="R7869">
        <v>-0.74703306034070105</v>
      </c>
      <c r="S7869">
        <v>227.434488661584</v>
      </c>
    </row>
    <row r="7870" spans="1:20" hidden="1" x14ac:dyDescent="0.25">
      <c r="A7870">
        <v>3303</v>
      </c>
      <c r="B7870">
        <v>333</v>
      </c>
      <c r="C7870">
        <v>265.79111605454898</v>
      </c>
      <c r="D7870">
        <v>0.105630826577169</v>
      </c>
      <c r="E7870">
        <v>0</v>
      </c>
      <c r="F7870">
        <v>-0.121206338383817</v>
      </c>
      <c r="G7870">
        <v>631</v>
      </c>
      <c r="H7870">
        <v>4</v>
      </c>
      <c r="I7870">
        <v>156.68336304898801</v>
      </c>
      <c r="J7870">
        <v>249.69942540375001</v>
      </c>
      <c r="K7870">
        <v>-8.61548759303205</v>
      </c>
      <c r="L7870">
        <v>22.605801</v>
      </c>
      <c r="M7870">
        <v>254.45260821630799</v>
      </c>
      <c r="N7870">
        <v>144.266626884712</v>
      </c>
      <c r="O7870">
        <v>0.494168183933268</v>
      </c>
      <c r="P7870">
        <v>8.27</v>
      </c>
      <c r="Q7870">
        <v>0</v>
      </c>
      <c r="R7870">
        <v>-0.25688740462050502</v>
      </c>
      <c r="S7870">
        <v>266.61572578042302</v>
      </c>
    </row>
    <row r="7871" spans="1:20" x14ac:dyDescent="0.25">
      <c r="A7871">
        <v>3303</v>
      </c>
      <c r="B7871">
        <v>1499</v>
      </c>
      <c r="C7871">
        <v>279.750294833147</v>
      </c>
      <c r="D7871">
        <v>0.13707010247370699</v>
      </c>
      <c r="E7871">
        <v>0</v>
      </c>
      <c r="F7871">
        <v>0.648119648655333</v>
      </c>
      <c r="G7871">
        <v>631</v>
      </c>
      <c r="H7871">
        <v>4</v>
      </c>
      <c r="I7871">
        <v>173.269950836552</v>
      </c>
      <c r="J7871">
        <v>249.299703937229</v>
      </c>
      <c r="K7871">
        <v>-8.61548759303205</v>
      </c>
      <c r="L7871">
        <v>-39.488300000000002</v>
      </c>
      <c r="M7871">
        <v>314.124454629686</v>
      </c>
      <c r="N7871">
        <v>182.68233892282601</v>
      </c>
      <c r="O7871">
        <v>5.25012573744546</v>
      </c>
      <c r="P7871">
        <v>3.22</v>
      </c>
      <c r="Q7871">
        <v>0</v>
      </c>
      <c r="R7871">
        <v>-1.9169559479913001E-2</v>
      </c>
      <c r="S7871">
        <v>280.165410089121</v>
      </c>
      <c r="T7871">
        <f>IF(AND(C7871&gt;=$V$3,B7871=$V$1,A7871&lt;=2004),1,0)</f>
        <v>0</v>
      </c>
    </row>
    <row r="7872" spans="1:20" hidden="1" x14ac:dyDescent="0.25">
      <c r="A7872">
        <v>3303</v>
      </c>
      <c r="B7872">
        <v>1513</v>
      </c>
      <c r="C7872">
        <v>281.65460618200598</v>
      </c>
      <c r="D7872">
        <v>0.14258147403156499</v>
      </c>
      <c r="E7872">
        <v>0</v>
      </c>
      <c r="F7872">
        <v>0.60565439872242599</v>
      </c>
      <c r="G7872">
        <v>631</v>
      </c>
      <c r="H7872">
        <v>4</v>
      </c>
      <c r="I7872">
        <v>176.60151932247399</v>
      </c>
      <c r="J7872">
        <v>249.031455788312</v>
      </c>
      <c r="K7872">
        <v>-8.61548759303205</v>
      </c>
      <c r="L7872">
        <v>-37.064602000000001</v>
      </c>
      <c r="M7872">
        <v>322.59978651070799</v>
      </c>
      <c r="N7872">
        <v>188.362273737029</v>
      </c>
      <c r="O7872">
        <v>4.5880956163926001</v>
      </c>
      <c r="P7872">
        <v>5.46</v>
      </c>
      <c r="Q7872">
        <v>0</v>
      </c>
      <c r="R7872">
        <v>5.4064986424648298E-2</v>
      </c>
      <c r="S7872">
        <v>281.78298645231098</v>
      </c>
    </row>
    <row r="7873" spans="1:20" hidden="1" x14ac:dyDescent="0.25">
      <c r="A7873">
        <v>3303</v>
      </c>
      <c r="B7873">
        <v>3090</v>
      </c>
      <c r="C7873">
        <v>225.59203205521601</v>
      </c>
      <c r="D7873">
        <v>0.115725382104156</v>
      </c>
      <c r="E7873">
        <v>0</v>
      </c>
      <c r="F7873">
        <v>-0.400255885318062</v>
      </c>
      <c r="G7873">
        <v>631</v>
      </c>
      <c r="H7873">
        <v>4</v>
      </c>
      <c r="I7873">
        <v>95.893247671371796</v>
      </c>
      <c r="J7873">
        <v>204.470319813554</v>
      </c>
      <c r="K7873">
        <v>-8.61548759303205</v>
      </c>
      <c r="L7873">
        <v>47.642398999999997</v>
      </c>
      <c r="M7873">
        <v>131.29521133821299</v>
      </c>
      <c r="N7873">
        <v>75.091073928103796</v>
      </c>
      <c r="O7873">
        <v>-0.35429200169205899</v>
      </c>
      <c r="P7873">
        <v>2.96</v>
      </c>
      <c r="Q7873">
        <v>0</v>
      </c>
      <c r="R7873">
        <v>-0.63942068485466097</v>
      </c>
      <c r="S7873">
        <v>227.424055838915</v>
      </c>
    </row>
    <row r="7874" spans="1:20" hidden="1" x14ac:dyDescent="0.25">
      <c r="A7874">
        <v>3304</v>
      </c>
      <c r="B7874">
        <v>333</v>
      </c>
      <c r="C7874">
        <v>265.84650077163201</v>
      </c>
      <c r="D7874">
        <v>0.10557059128985199</v>
      </c>
      <c r="E7874">
        <v>0</v>
      </c>
      <c r="F7874">
        <v>0.191120018440332</v>
      </c>
      <c r="G7874">
        <v>632</v>
      </c>
      <c r="H7874">
        <v>4</v>
      </c>
      <c r="I7874">
        <v>156.68336304898801</v>
      </c>
      <c r="J7874">
        <v>249.75481012083301</v>
      </c>
      <c r="K7874">
        <v>-8.61548759303205</v>
      </c>
      <c r="L7874">
        <v>22.605801</v>
      </c>
      <c r="M7874">
        <v>254.69246054761601</v>
      </c>
      <c r="N7874">
        <v>144.39485647856699</v>
      </c>
      <c r="O7874">
        <v>0.49391861907210399</v>
      </c>
      <c r="P7874">
        <v>8.2100000000000009</v>
      </c>
      <c r="Q7874">
        <v>0</v>
      </c>
      <c r="R7874">
        <v>-0.237639688494269</v>
      </c>
      <c r="S7874">
        <v>266.61184843834099</v>
      </c>
    </row>
    <row r="7875" spans="1:20" x14ac:dyDescent="0.25">
      <c r="A7875">
        <v>3304</v>
      </c>
      <c r="B7875">
        <v>1499</v>
      </c>
      <c r="C7875">
        <v>279.42393741297502</v>
      </c>
      <c r="D7875">
        <v>0.136991939145134</v>
      </c>
      <c r="E7875">
        <v>0</v>
      </c>
      <c r="F7875">
        <v>-0.59752518335167004</v>
      </c>
      <c r="G7875">
        <v>632</v>
      </c>
      <c r="H7875">
        <v>4</v>
      </c>
      <c r="I7875">
        <v>173.269950836552</v>
      </c>
      <c r="J7875">
        <v>248.973346517057</v>
      </c>
      <c r="K7875">
        <v>-8.61548759303205</v>
      </c>
      <c r="L7875">
        <v>-39.488300000000002</v>
      </c>
      <c r="M7875">
        <v>312.56220190901701</v>
      </c>
      <c r="N7875">
        <v>181.76333965686101</v>
      </c>
      <c r="O7875">
        <v>5.26393726979465</v>
      </c>
      <c r="P7875">
        <v>3.06</v>
      </c>
      <c r="Q7875">
        <v>0</v>
      </c>
      <c r="R7875">
        <v>-0.119629755778459</v>
      </c>
      <c r="S7875">
        <v>280.16345820352001</v>
      </c>
      <c r="T7875">
        <f>IF(AND(C7875&gt;=$V$3,B7875=$V$1,A7875&lt;=2004),1,0)</f>
        <v>0</v>
      </c>
    </row>
    <row r="7876" spans="1:20" hidden="1" x14ac:dyDescent="0.25">
      <c r="A7876">
        <v>3304</v>
      </c>
      <c r="B7876">
        <v>1513</v>
      </c>
      <c r="C7876">
        <v>281.36159936132998</v>
      </c>
      <c r="D7876">
        <v>0.142500167879442</v>
      </c>
      <c r="E7876">
        <v>0</v>
      </c>
      <c r="F7876">
        <v>-0.58546012085642796</v>
      </c>
      <c r="G7876">
        <v>632</v>
      </c>
      <c r="H7876">
        <v>4</v>
      </c>
      <c r="I7876">
        <v>176.60151932247399</v>
      </c>
      <c r="J7876">
        <v>248.738448967636</v>
      </c>
      <c r="K7876">
        <v>-8.61548759303205</v>
      </c>
      <c r="L7876">
        <v>-37.064602000000001</v>
      </c>
      <c r="M7876">
        <v>321.16016946467101</v>
      </c>
      <c r="N7876">
        <v>187.510805771088</v>
      </c>
      <c r="O7876">
        <v>4.5943444749800699</v>
      </c>
      <c r="P7876">
        <v>5.36</v>
      </c>
      <c r="Q7876">
        <v>0</v>
      </c>
      <c r="R7876">
        <v>-3.6997195748255399E-2</v>
      </c>
      <c r="S7876">
        <v>281.78238280405299</v>
      </c>
    </row>
    <row r="7877" spans="1:20" hidden="1" x14ac:dyDescent="0.25">
      <c r="A7877">
        <v>3304</v>
      </c>
      <c r="B7877">
        <v>3090</v>
      </c>
      <c r="C7877">
        <v>225.953026774618</v>
      </c>
      <c r="D7877">
        <v>0.115659390462635</v>
      </c>
      <c r="E7877">
        <v>0</v>
      </c>
      <c r="F7877">
        <v>0.40639242504405299</v>
      </c>
      <c r="G7877">
        <v>632</v>
      </c>
      <c r="H7877">
        <v>4</v>
      </c>
      <c r="I7877">
        <v>95.893247671371796</v>
      </c>
      <c r="J7877">
        <v>204.83131453295599</v>
      </c>
      <c r="K7877">
        <v>-8.61548759303205</v>
      </c>
      <c r="L7877">
        <v>47.642398999999997</v>
      </c>
      <c r="M7877">
        <v>132.17498536938001</v>
      </c>
      <c r="N7877">
        <v>75.590076826238601</v>
      </c>
      <c r="O7877">
        <v>-0.36845334907821198</v>
      </c>
      <c r="P7877">
        <v>3.06</v>
      </c>
      <c r="Q7877">
        <v>0</v>
      </c>
      <c r="R7877">
        <v>-0.52796074022871797</v>
      </c>
      <c r="S7877">
        <v>227.41544160276399</v>
      </c>
    </row>
    <row r="7878" spans="1:20" hidden="1" x14ac:dyDescent="0.25">
      <c r="A7878">
        <v>3305</v>
      </c>
      <c r="B7878">
        <v>333</v>
      </c>
      <c r="C7878">
        <v>265.90616145354602</v>
      </c>
      <c r="D7878">
        <v>0.105511262656621</v>
      </c>
      <c r="E7878">
        <v>0</v>
      </c>
      <c r="F7878">
        <v>-0.113291128919265</v>
      </c>
      <c r="G7878">
        <v>633</v>
      </c>
      <c r="H7878">
        <v>4</v>
      </c>
      <c r="I7878">
        <v>157.12427653156601</v>
      </c>
      <c r="J7878">
        <v>249.81447080274799</v>
      </c>
      <c r="K7878">
        <v>-8.2010619846479305</v>
      </c>
      <c r="L7878">
        <v>22.605801</v>
      </c>
      <c r="M7878">
        <v>254.90481496728901</v>
      </c>
      <c r="N7878">
        <v>144.50759681882201</v>
      </c>
      <c r="O7878">
        <v>0.49455275754463401</v>
      </c>
      <c r="P7878">
        <v>8.15</v>
      </c>
      <c r="Q7878">
        <v>0</v>
      </c>
      <c r="R7878">
        <v>-0.220561285417499</v>
      </c>
      <c r="S7878">
        <v>266.60824974841302</v>
      </c>
    </row>
    <row r="7879" spans="1:20" x14ac:dyDescent="0.25">
      <c r="A7879">
        <v>3305</v>
      </c>
      <c r="B7879">
        <v>1499</v>
      </c>
      <c r="C7879">
        <v>279.07280938658403</v>
      </c>
      <c r="D7879">
        <v>0.13691495232130599</v>
      </c>
      <c r="E7879">
        <v>0</v>
      </c>
      <c r="F7879">
        <v>0.65630077919593599</v>
      </c>
      <c r="G7879">
        <v>633</v>
      </c>
      <c r="H7879">
        <v>4</v>
      </c>
      <c r="I7879">
        <v>171.435982658261</v>
      </c>
      <c r="J7879">
        <v>248.622218490666</v>
      </c>
      <c r="K7879">
        <v>-8.2010619846479305</v>
      </c>
      <c r="L7879">
        <v>-39.488300000000002</v>
      </c>
      <c r="M7879">
        <v>311.10620873095399</v>
      </c>
      <c r="N7879">
        <v>180.906387008114</v>
      </c>
      <c r="O7879">
        <v>5.2786489523801796</v>
      </c>
      <c r="P7879">
        <v>2.9</v>
      </c>
      <c r="Q7879">
        <v>0</v>
      </c>
      <c r="R7879">
        <v>-0.21311838168494701</v>
      </c>
      <c r="S7879">
        <v>280.159980952414</v>
      </c>
      <c r="T7879">
        <f>IF(AND(C7879&gt;=$V$3,B7879=$V$1,A7879&lt;=2004),1,0)</f>
        <v>0</v>
      </c>
    </row>
    <row r="7880" spans="1:20" hidden="1" x14ac:dyDescent="0.25">
      <c r="A7880">
        <v>3305</v>
      </c>
      <c r="B7880">
        <v>1513</v>
      </c>
      <c r="C7880">
        <v>281.04488525223002</v>
      </c>
      <c r="D7880">
        <v>0.142420085537456</v>
      </c>
      <c r="E7880">
        <v>0</v>
      </c>
      <c r="F7880">
        <v>0.62812917731123097</v>
      </c>
      <c r="G7880">
        <v>633</v>
      </c>
      <c r="H7880">
        <v>4</v>
      </c>
      <c r="I7880">
        <v>174.84417483363899</v>
      </c>
      <c r="J7880">
        <v>248.42173485853601</v>
      </c>
      <c r="K7880">
        <v>-8.2010619846479305</v>
      </c>
      <c r="L7880">
        <v>-37.064602000000001</v>
      </c>
      <c r="M7880">
        <v>319.82583475098198</v>
      </c>
      <c r="N7880">
        <v>186.72106078172399</v>
      </c>
      <c r="O7880">
        <v>4.6006168509119396</v>
      </c>
      <c r="P7880">
        <v>5.25</v>
      </c>
      <c r="Q7880">
        <v>0</v>
      </c>
      <c r="R7880">
        <v>-0.12126323897812399</v>
      </c>
      <c r="S7880">
        <v>281.780404266451</v>
      </c>
    </row>
    <row r="7881" spans="1:20" hidden="1" x14ac:dyDescent="0.25">
      <c r="A7881">
        <v>3305</v>
      </c>
      <c r="B7881">
        <v>3090</v>
      </c>
      <c r="C7881">
        <v>226.329138266283</v>
      </c>
      <c r="D7881">
        <v>0.115594392119133</v>
      </c>
      <c r="E7881">
        <v>0</v>
      </c>
      <c r="F7881">
        <v>-0.400518143768957</v>
      </c>
      <c r="G7881">
        <v>633</v>
      </c>
      <c r="H7881">
        <v>4</v>
      </c>
      <c r="I7881">
        <v>97.094207690808901</v>
      </c>
      <c r="J7881">
        <v>205.20742602462099</v>
      </c>
      <c r="K7881">
        <v>-8.2010619846479305</v>
      </c>
      <c r="L7881">
        <v>47.642398999999997</v>
      </c>
      <c r="M7881">
        <v>133.02304943160399</v>
      </c>
      <c r="N7881">
        <v>76.070952131793206</v>
      </c>
      <c r="O7881">
        <v>-0.38236091312297799</v>
      </c>
      <c r="P7881">
        <v>3.16</v>
      </c>
      <c r="Q7881">
        <v>0</v>
      </c>
      <c r="R7881">
        <v>-0.421445191956133</v>
      </c>
      <c r="S7881">
        <v>227.40856528009201</v>
      </c>
    </row>
    <row r="7882" spans="1:20" hidden="1" x14ac:dyDescent="0.25">
      <c r="A7882">
        <v>3306</v>
      </c>
      <c r="B7882">
        <v>333</v>
      </c>
      <c r="C7882">
        <v>265.95887343185598</v>
      </c>
      <c r="D7882">
        <v>0.105452922200076</v>
      </c>
      <c r="E7882">
        <v>0</v>
      </c>
      <c r="F7882">
        <v>0.184105067374952</v>
      </c>
      <c r="G7882">
        <v>634</v>
      </c>
      <c r="H7882">
        <v>4</v>
      </c>
      <c r="I7882">
        <v>157.12427653156601</v>
      </c>
      <c r="J7882">
        <v>249.86718278105701</v>
      </c>
      <c r="K7882">
        <v>-8.2010619846479305</v>
      </c>
      <c r="L7882">
        <v>22.605801</v>
      </c>
      <c r="M7882">
        <v>255.13371269820399</v>
      </c>
      <c r="N7882">
        <v>144.62982734106799</v>
      </c>
      <c r="O7882">
        <v>0.495345265213881</v>
      </c>
      <c r="P7882">
        <v>8.09</v>
      </c>
      <c r="Q7882">
        <v>0</v>
      </c>
      <c r="R7882">
        <v>-0.20233091904257899</v>
      </c>
      <c r="S7882">
        <v>266.60494850613401</v>
      </c>
    </row>
    <row r="7883" spans="1:20" x14ac:dyDescent="0.25">
      <c r="A7883">
        <v>3306</v>
      </c>
      <c r="B7883">
        <v>1499</v>
      </c>
      <c r="C7883">
        <v>278.74387937932102</v>
      </c>
      <c r="D7883">
        <v>0.13683924778867901</v>
      </c>
      <c r="E7883">
        <v>0</v>
      </c>
      <c r="F7883">
        <v>-0.58814013193039605</v>
      </c>
      <c r="G7883">
        <v>634</v>
      </c>
      <c r="H7883">
        <v>4</v>
      </c>
      <c r="I7883">
        <v>171.435982658261</v>
      </c>
      <c r="J7883">
        <v>248.29328848340299</v>
      </c>
      <c r="K7883">
        <v>-8.2010619846479305</v>
      </c>
      <c r="L7883">
        <v>-39.488300000000002</v>
      </c>
      <c r="M7883">
        <v>309.54539218362601</v>
      </c>
      <c r="N7883">
        <v>179.98874592789201</v>
      </c>
      <c r="O7883">
        <v>5.2934260747205997</v>
      </c>
      <c r="P7883">
        <v>2.73</v>
      </c>
      <c r="Q7883">
        <v>0</v>
      </c>
      <c r="R7883">
        <v>-0.31330592416869402</v>
      </c>
      <c r="S7883">
        <v>280.15486903591602</v>
      </c>
      <c r="T7883">
        <f>IF(AND(C7883&gt;=$V$3,B7883=$V$1,A7883&lt;=2004),1,0)</f>
        <v>0</v>
      </c>
    </row>
    <row r="7884" spans="1:20" hidden="1" x14ac:dyDescent="0.25">
      <c r="A7884">
        <v>3306</v>
      </c>
      <c r="B7884">
        <v>1513</v>
      </c>
      <c r="C7884">
        <v>280.74951080545299</v>
      </c>
      <c r="D7884">
        <v>0.14234133704556701</v>
      </c>
      <c r="E7884">
        <v>0</v>
      </c>
      <c r="F7884">
        <v>-0.56539885876842</v>
      </c>
      <c r="G7884">
        <v>634</v>
      </c>
      <c r="H7884">
        <v>4</v>
      </c>
      <c r="I7884">
        <v>174.84417483363899</v>
      </c>
      <c r="J7884">
        <v>248.12636041175901</v>
      </c>
      <c r="K7884">
        <v>-8.2010619846479305</v>
      </c>
      <c r="L7884">
        <v>-37.064602000000001</v>
      </c>
      <c r="M7884">
        <v>318.38821921460402</v>
      </c>
      <c r="N7884">
        <v>185.87128432398501</v>
      </c>
      <c r="O7884">
        <v>4.6074747379852301</v>
      </c>
      <c r="P7884">
        <v>5.13</v>
      </c>
      <c r="Q7884">
        <v>0</v>
      </c>
      <c r="R7884">
        <v>-0.21196513203370401</v>
      </c>
      <c r="S7884">
        <v>281.77694583182898</v>
      </c>
    </row>
    <row r="7885" spans="1:20" hidden="1" x14ac:dyDescent="0.25">
      <c r="A7885">
        <v>3306</v>
      </c>
      <c r="B7885">
        <v>3090</v>
      </c>
      <c r="C7885">
        <v>226.689852518696</v>
      </c>
      <c r="D7885">
        <v>0.115530476386911</v>
      </c>
      <c r="E7885">
        <v>0</v>
      </c>
      <c r="F7885">
        <v>0.40794951710949101</v>
      </c>
      <c r="G7885">
        <v>634</v>
      </c>
      <c r="H7885">
        <v>4</v>
      </c>
      <c r="I7885">
        <v>97.094207690808901</v>
      </c>
      <c r="J7885">
        <v>205.56814027703399</v>
      </c>
      <c r="K7885">
        <v>-8.2010619846479305</v>
      </c>
      <c r="L7885">
        <v>47.642398999999997</v>
      </c>
      <c r="M7885">
        <v>133.910960645687</v>
      </c>
      <c r="N7885">
        <v>76.574628431592103</v>
      </c>
      <c r="O7885">
        <v>-0.39570438880717101</v>
      </c>
      <c r="P7885">
        <v>3.26</v>
      </c>
      <c r="Q7885">
        <v>0</v>
      </c>
      <c r="R7885">
        <v>-0.311074064815198</v>
      </c>
      <c r="S7885">
        <v>227.40348977873199</v>
      </c>
    </row>
    <row r="7886" spans="1:20" hidden="1" x14ac:dyDescent="0.25">
      <c r="A7886">
        <v>3307</v>
      </c>
      <c r="B7886">
        <v>333</v>
      </c>
      <c r="C7886">
        <v>266.01593303770198</v>
      </c>
      <c r="D7886">
        <v>0.10540023109668099</v>
      </c>
      <c r="E7886">
        <v>0</v>
      </c>
      <c r="F7886">
        <v>-0.115189823654644</v>
      </c>
      <c r="G7886">
        <v>635</v>
      </c>
      <c r="H7886">
        <v>4</v>
      </c>
      <c r="I7886">
        <v>157.55849456356401</v>
      </c>
      <c r="J7886">
        <v>249.92424238690299</v>
      </c>
      <c r="K7886">
        <v>-7.7841382533378098</v>
      </c>
      <c r="L7886">
        <v>22.605801</v>
      </c>
      <c r="M7886">
        <v>255.33607885874301</v>
      </c>
      <c r="N7886">
        <v>144.737732749153</v>
      </c>
      <c r="O7886">
        <v>0.49618239618818699</v>
      </c>
      <c r="P7886">
        <v>8.0299999999999994</v>
      </c>
      <c r="Q7886">
        <v>0</v>
      </c>
      <c r="R7886">
        <v>-0.18618878067759001</v>
      </c>
      <c r="S7886">
        <v>266.60191063986201</v>
      </c>
    </row>
    <row r="7887" spans="1:20" x14ac:dyDescent="0.25">
      <c r="A7887">
        <v>3307</v>
      </c>
      <c r="B7887">
        <v>1499</v>
      </c>
      <c r="C7887">
        <v>278.38986564217799</v>
      </c>
      <c r="D7887">
        <v>0.136770874046128</v>
      </c>
      <c r="E7887">
        <v>0</v>
      </c>
      <c r="F7887">
        <v>0.66459702984261004</v>
      </c>
      <c r="G7887">
        <v>635</v>
      </c>
      <c r="H7887">
        <v>4</v>
      </c>
      <c r="I7887">
        <v>169.601754813681</v>
      </c>
      <c r="J7887">
        <v>247.93927474626</v>
      </c>
      <c r="K7887">
        <v>-7.7841382533378098</v>
      </c>
      <c r="L7887">
        <v>-39.488300000000002</v>
      </c>
      <c r="M7887">
        <v>308.08858388713298</v>
      </c>
      <c r="N7887">
        <v>179.132643624987</v>
      </c>
      <c r="O7887">
        <v>5.3085157405503001</v>
      </c>
      <c r="P7887">
        <v>2.56</v>
      </c>
      <c r="Q7887">
        <v>0</v>
      </c>
      <c r="R7887">
        <v>-0.406625257913725</v>
      </c>
      <c r="S7887">
        <v>280.148234516093</v>
      </c>
      <c r="T7887">
        <f>IF(AND(C7887&gt;=$V$3,B7887=$V$1,A7887&lt;=2004),1,0)</f>
        <v>0</v>
      </c>
    </row>
    <row r="7888" spans="1:20" hidden="1" x14ac:dyDescent="0.25">
      <c r="A7888">
        <v>3307</v>
      </c>
      <c r="B7888">
        <v>1513</v>
      </c>
      <c r="C7888">
        <v>280.43015396015397</v>
      </c>
      <c r="D7888">
        <v>0.14227021410320401</v>
      </c>
      <c r="E7888">
        <v>0</v>
      </c>
      <c r="F7888">
        <v>0.63541826476197505</v>
      </c>
      <c r="G7888">
        <v>635</v>
      </c>
      <c r="H7888">
        <v>4</v>
      </c>
      <c r="I7888">
        <v>173.085604153264</v>
      </c>
      <c r="J7888">
        <v>247.80700356646</v>
      </c>
      <c r="K7888">
        <v>-7.7841382533378098</v>
      </c>
      <c r="L7888">
        <v>-37.064602000000001</v>
      </c>
      <c r="M7888">
        <v>317.05184065306702</v>
      </c>
      <c r="N7888">
        <v>185.08170601841701</v>
      </c>
      <c r="O7888">
        <v>4.6151925750261702</v>
      </c>
      <c r="P7888">
        <v>5.01</v>
      </c>
      <c r="Q7888">
        <v>0</v>
      </c>
      <c r="R7888">
        <v>-0.296090783257974</v>
      </c>
      <c r="S7888">
        <v>281.772114798507</v>
      </c>
    </row>
    <row r="7889" spans="1:20" hidden="1" x14ac:dyDescent="0.25">
      <c r="A7889">
        <v>3307</v>
      </c>
      <c r="B7889">
        <v>3090</v>
      </c>
      <c r="C7889">
        <v>227.065701234637</v>
      </c>
      <c r="D7889">
        <v>0.115472749885364</v>
      </c>
      <c r="E7889">
        <v>0</v>
      </c>
      <c r="F7889">
        <v>-0.40098688028363499</v>
      </c>
      <c r="G7889">
        <v>635</v>
      </c>
      <c r="H7889">
        <v>4</v>
      </c>
      <c r="I7889">
        <v>98.296658798921897</v>
      </c>
      <c r="J7889">
        <v>205.94398899297499</v>
      </c>
      <c r="K7889">
        <v>-7.7841382533378098</v>
      </c>
      <c r="L7889">
        <v>47.642398999999997</v>
      </c>
      <c r="M7889">
        <v>134.766691227243</v>
      </c>
      <c r="N7889">
        <v>77.060246644549295</v>
      </c>
      <c r="O7889">
        <v>-0.408298765860518</v>
      </c>
      <c r="P7889">
        <v>3.36</v>
      </c>
      <c r="Q7889">
        <v>0</v>
      </c>
      <c r="R7889">
        <v>-0.20565915105245999</v>
      </c>
      <c r="S7889">
        <v>227.40013423283901</v>
      </c>
    </row>
    <row r="7890" spans="1:20" hidden="1" x14ac:dyDescent="0.25">
      <c r="A7890">
        <v>3308</v>
      </c>
      <c r="B7890">
        <v>333</v>
      </c>
      <c r="C7890">
        <v>266.06625409743702</v>
      </c>
      <c r="D7890">
        <v>0.105344663096003</v>
      </c>
      <c r="E7890">
        <v>0</v>
      </c>
      <c r="F7890">
        <v>0.17853696160028601</v>
      </c>
      <c r="G7890">
        <v>636</v>
      </c>
      <c r="H7890">
        <v>4</v>
      </c>
      <c r="I7890">
        <v>157.55849456356401</v>
      </c>
      <c r="J7890">
        <v>249.974563446638</v>
      </c>
      <c r="K7890">
        <v>-7.7841382533378098</v>
      </c>
      <c r="L7890">
        <v>22.605801</v>
      </c>
      <c r="M7890">
        <v>255.55527162544999</v>
      </c>
      <c r="N7890">
        <v>144.85479053041601</v>
      </c>
      <c r="O7890">
        <v>0.49709957611896999</v>
      </c>
      <c r="P7890">
        <v>7.97</v>
      </c>
      <c r="Q7890">
        <v>0</v>
      </c>
      <c r="R7890">
        <v>-0.168869624590432</v>
      </c>
      <c r="S7890">
        <v>266.59915535388399</v>
      </c>
    </row>
    <row r="7891" spans="1:20" x14ac:dyDescent="0.25">
      <c r="A7891">
        <v>3308</v>
      </c>
      <c r="B7891">
        <v>1499</v>
      </c>
      <c r="C7891">
        <v>278.05772501317699</v>
      </c>
      <c r="D7891">
        <v>0.13669876714519699</v>
      </c>
      <c r="E7891">
        <v>0</v>
      </c>
      <c r="F7891">
        <v>-0.57953152947558395</v>
      </c>
      <c r="G7891">
        <v>636</v>
      </c>
      <c r="H7891">
        <v>4</v>
      </c>
      <c r="I7891">
        <v>169.601754813681</v>
      </c>
      <c r="J7891">
        <v>247.60713411725899</v>
      </c>
      <c r="K7891">
        <v>-7.7841382533378098</v>
      </c>
      <c r="L7891">
        <v>-39.488300000000002</v>
      </c>
      <c r="M7891">
        <v>306.52643316992999</v>
      </c>
      <c r="N7891">
        <v>178.21488689683301</v>
      </c>
      <c r="O7891">
        <v>5.3235439972729202</v>
      </c>
      <c r="P7891">
        <v>2.38</v>
      </c>
      <c r="Q7891">
        <v>0</v>
      </c>
      <c r="R7891">
        <v>-0.50673454161871101</v>
      </c>
      <c r="S7891">
        <v>280.13996660775302</v>
      </c>
      <c r="T7891">
        <f>IF(AND(C7891&gt;=$V$3,B7891=$V$1,A7891&lt;=2004),1,0)</f>
        <v>0</v>
      </c>
    </row>
    <row r="7892" spans="1:20" hidden="1" x14ac:dyDescent="0.25">
      <c r="A7892">
        <v>3308</v>
      </c>
      <c r="B7892">
        <v>1513</v>
      </c>
      <c r="C7892">
        <v>280.13224314712397</v>
      </c>
      <c r="D7892">
        <v>0.14219520789807999</v>
      </c>
      <c r="E7892">
        <v>0</v>
      </c>
      <c r="F7892">
        <v>-0.56821711549073906</v>
      </c>
      <c r="G7892">
        <v>636</v>
      </c>
      <c r="H7892">
        <v>4</v>
      </c>
      <c r="I7892">
        <v>173.085604153264</v>
      </c>
      <c r="J7892">
        <v>247.50909275343</v>
      </c>
      <c r="K7892">
        <v>-7.7841382533378098</v>
      </c>
      <c r="L7892">
        <v>-37.064602000000001</v>
      </c>
      <c r="M7892">
        <v>315.61169507100198</v>
      </c>
      <c r="N7892">
        <v>184.231120207591</v>
      </c>
      <c r="O7892">
        <v>4.6232084756516096</v>
      </c>
      <c r="P7892">
        <v>4.8899999999999997</v>
      </c>
      <c r="Q7892">
        <v>0</v>
      </c>
      <c r="R7892">
        <v>-0.38673222688408998</v>
      </c>
      <c r="S7892">
        <v>281.76580485445999</v>
      </c>
    </row>
    <row r="7893" spans="1:20" hidden="1" x14ac:dyDescent="0.25">
      <c r="A7893">
        <v>3308</v>
      </c>
      <c r="B7893">
        <v>3090</v>
      </c>
      <c r="C7893">
        <v>227.42612388079201</v>
      </c>
      <c r="D7893">
        <v>0.115411871557326</v>
      </c>
      <c r="E7893">
        <v>0</v>
      </c>
      <c r="F7893">
        <v>0.408713354745598</v>
      </c>
      <c r="G7893">
        <v>636</v>
      </c>
      <c r="H7893">
        <v>4</v>
      </c>
      <c r="I7893">
        <v>98.296658798921897</v>
      </c>
      <c r="J7893">
        <v>206.30441163913</v>
      </c>
      <c r="K7893">
        <v>-7.7841382533378098</v>
      </c>
      <c r="L7893">
        <v>47.642398999999997</v>
      </c>
      <c r="M7893">
        <v>135.66268188232499</v>
      </c>
      <c r="N7893">
        <v>77.568631907361507</v>
      </c>
      <c r="O7893">
        <v>-0.42012596213862702</v>
      </c>
      <c r="P7893">
        <v>3.46</v>
      </c>
      <c r="Q7893">
        <v>0</v>
      </c>
      <c r="R7893">
        <v>-9.6378384854317795E-2</v>
      </c>
      <c r="S7893">
        <v>227.39856171787</v>
      </c>
    </row>
    <row r="7894" spans="1:20" hidden="1" x14ac:dyDescent="0.25">
      <c r="A7894">
        <v>3309</v>
      </c>
      <c r="B7894">
        <v>333</v>
      </c>
      <c r="C7894">
        <v>266.12095458266299</v>
      </c>
      <c r="D7894">
        <v>0.10529705186593299</v>
      </c>
      <c r="E7894">
        <v>0</v>
      </c>
      <c r="F7894">
        <v>-0.116032305882334</v>
      </c>
      <c r="G7894">
        <v>637</v>
      </c>
      <c r="H7894">
        <v>4</v>
      </c>
      <c r="I7894">
        <v>157.985775624827</v>
      </c>
      <c r="J7894">
        <v>250.02926393186499</v>
      </c>
      <c r="K7894">
        <v>-7.3648433981090804</v>
      </c>
      <c r="L7894">
        <v>22.605801</v>
      </c>
      <c r="M7894">
        <v>255.74869555089799</v>
      </c>
      <c r="N7894">
        <v>144.958258998595</v>
      </c>
      <c r="O7894">
        <v>0.49797991955291898</v>
      </c>
      <c r="P7894">
        <v>7.91</v>
      </c>
      <c r="Q7894">
        <v>0</v>
      </c>
      <c r="R7894">
        <v>-0.153573847853925</v>
      </c>
      <c r="S7894">
        <v>266.59664963463001</v>
      </c>
    </row>
    <row r="7895" spans="1:20" x14ac:dyDescent="0.25">
      <c r="A7895">
        <v>3309</v>
      </c>
      <c r="B7895">
        <v>1499</v>
      </c>
      <c r="C7895">
        <v>277.700243589742</v>
      </c>
      <c r="D7895">
        <v>0.136636985216607</v>
      </c>
      <c r="E7895">
        <v>0</v>
      </c>
      <c r="F7895">
        <v>0.67140798167339999</v>
      </c>
      <c r="G7895">
        <v>637</v>
      </c>
      <c r="H7895">
        <v>4</v>
      </c>
      <c r="I7895">
        <v>167.76780078078701</v>
      </c>
      <c r="J7895">
        <v>247.24965269382301</v>
      </c>
      <c r="K7895">
        <v>-7.3648433981090804</v>
      </c>
      <c r="L7895">
        <v>-39.488300000000002</v>
      </c>
      <c r="M7895">
        <v>305.06621009217901</v>
      </c>
      <c r="N7895">
        <v>177.357831686396</v>
      </c>
      <c r="O7895">
        <v>5.3391654051415802</v>
      </c>
      <c r="P7895">
        <v>2.2000000000000002</v>
      </c>
      <c r="Q7895">
        <v>0</v>
      </c>
      <c r="R7895">
        <v>-0.60006961884940802</v>
      </c>
      <c r="S7895">
        <v>280.13017583921697</v>
      </c>
      <c r="T7895">
        <f>IF(AND(C7895&gt;=$V$3,B7895=$V$1,A7895&lt;=2004),1,0)</f>
        <v>0</v>
      </c>
    </row>
    <row r="7896" spans="1:20" hidden="1" x14ac:dyDescent="0.25">
      <c r="A7896">
        <v>3309</v>
      </c>
      <c r="B7896">
        <v>1513</v>
      </c>
      <c r="C7896">
        <v>279.81002619086701</v>
      </c>
      <c r="D7896">
        <v>0.142130941816068</v>
      </c>
      <c r="E7896">
        <v>0</v>
      </c>
      <c r="F7896">
        <v>0.64399593212046802</v>
      </c>
      <c r="G7896">
        <v>637</v>
      </c>
      <c r="H7896">
        <v>4</v>
      </c>
      <c r="I7896">
        <v>171.32631255468399</v>
      </c>
      <c r="J7896">
        <v>247.186875797173</v>
      </c>
      <c r="K7896">
        <v>-7.3648433981090804</v>
      </c>
      <c r="L7896">
        <v>-37.064602000000001</v>
      </c>
      <c r="M7896">
        <v>314.272689065858</v>
      </c>
      <c r="N7896">
        <v>183.44106664292099</v>
      </c>
      <c r="O7896">
        <v>4.6307603827579102</v>
      </c>
      <c r="P7896">
        <v>4.76</v>
      </c>
      <c r="Q7896">
        <v>0</v>
      </c>
      <c r="R7896">
        <v>-0.47076705875135499</v>
      </c>
      <c r="S7896">
        <v>281.75812379352698</v>
      </c>
    </row>
    <row r="7897" spans="1:20" hidden="1" x14ac:dyDescent="0.25">
      <c r="A7897">
        <v>3309</v>
      </c>
      <c r="B7897">
        <v>3090</v>
      </c>
      <c r="C7897">
        <v>227.80171095969001</v>
      </c>
      <c r="D7897">
        <v>0.115359710384581</v>
      </c>
      <c r="E7897">
        <v>0</v>
      </c>
      <c r="F7897">
        <v>-0.40178091629006601</v>
      </c>
      <c r="G7897">
        <v>637</v>
      </c>
      <c r="H7897">
        <v>4</v>
      </c>
      <c r="I7897">
        <v>99.500131450823304</v>
      </c>
      <c r="J7897">
        <v>206.67999871802701</v>
      </c>
      <c r="K7897">
        <v>-7.3648433981090804</v>
      </c>
      <c r="L7897">
        <v>47.642398999999997</v>
      </c>
      <c r="M7897">
        <v>136.52608740543599</v>
      </c>
      <c r="N7897">
        <v>78.058902234013402</v>
      </c>
      <c r="O7897">
        <v>-0.43066740597797898</v>
      </c>
      <c r="P7897">
        <v>3.56</v>
      </c>
      <c r="Q7897">
        <v>0</v>
      </c>
      <c r="R7897">
        <v>7.9429863672920101E-3</v>
      </c>
      <c r="S7897">
        <v>227.39869131606699</v>
      </c>
    </row>
    <row r="7898" spans="1:20" hidden="1" x14ac:dyDescent="0.25">
      <c r="A7898">
        <v>3310</v>
      </c>
      <c r="B7898">
        <v>333</v>
      </c>
      <c r="C7898">
        <v>266.168680386088</v>
      </c>
      <c r="D7898">
        <v>0.105243434489765</v>
      </c>
      <c r="E7898">
        <v>0</v>
      </c>
      <c r="F7898">
        <v>0.18479333875133999</v>
      </c>
      <c r="G7898">
        <v>638</v>
      </c>
      <c r="H7898">
        <v>4</v>
      </c>
      <c r="I7898">
        <v>157.985775624827</v>
      </c>
      <c r="J7898">
        <v>250.076989735289</v>
      </c>
      <c r="K7898">
        <v>-7.3648433981090804</v>
      </c>
      <c r="L7898">
        <v>22.605801</v>
      </c>
      <c r="M7898">
        <v>255.95907762361099</v>
      </c>
      <c r="N7898">
        <v>145.07054864272999</v>
      </c>
      <c r="O7898">
        <v>0.49776494713424102</v>
      </c>
      <c r="P7898">
        <v>7.84</v>
      </c>
      <c r="Q7898">
        <v>0</v>
      </c>
      <c r="R7898">
        <v>-0.13708791009924901</v>
      </c>
      <c r="S7898">
        <v>266.59441290083299</v>
      </c>
    </row>
    <row r="7899" spans="1:20" x14ac:dyDescent="0.25">
      <c r="A7899">
        <v>3310</v>
      </c>
      <c r="B7899">
        <v>1499</v>
      </c>
      <c r="C7899">
        <v>277.36474356462998</v>
      </c>
      <c r="D7899">
        <v>0.136567409511447</v>
      </c>
      <c r="E7899">
        <v>0</v>
      </c>
      <c r="F7899">
        <v>-0.58240066295937698</v>
      </c>
      <c r="G7899">
        <v>638</v>
      </c>
      <c r="H7899">
        <v>4</v>
      </c>
      <c r="I7899">
        <v>167.76780078078701</v>
      </c>
      <c r="J7899">
        <v>246.91415266871201</v>
      </c>
      <c r="K7899">
        <v>-7.3648433981090804</v>
      </c>
      <c r="L7899">
        <v>-39.488300000000002</v>
      </c>
      <c r="M7899">
        <v>303.50041472419798</v>
      </c>
      <c r="N7899">
        <v>176.438462723745</v>
      </c>
      <c r="O7899">
        <v>5.3549406276023301</v>
      </c>
      <c r="P7899">
        <v>2.02</v>
      </c>
      <c r="Q7899">
        <v>0</v>
      </c>
      <c r="R7899">
        <v>-0.70026865401737604</v>
      </c>
      <c r="S7899">
        <v>280.11875021777399</v>
      </c>
      <c r="T7899">
        <f>IF(AND(C7899&gt;=$V$3,B7899=$V$1,A7899&lt;=2004),1,0)</f>
        <v>0</v>
      </c>
    </row>
    <row r="7900" spans="1:20" hidden="1" x14ac:dyDescent="0.25">
      <c r="A7900">
        <v>3310</v>
      </c>
      <c r="B7900">
        <v>1513</v>
      </c>
      <c r="C7900">
        <v>279.50858295720002</v>
      </c>
      <c r="D7900">
        <v>0.14205856858208499</v>
      </c>
      <c r="E7900">
        <v>0</v>
      </c>
      <c r="F7900">
        <v>-0.55040410578769605</v>
      </c>
      <c r="G7900">
        <v>638</v>
      </c>
      <c r="H7900">
        <v>4</v>
      </c>
      <c r="I7900">
        <v>171.32631255468399</v>
      </c>
      <c r="J7900">
        <v>246.88543256350599</v>
      </c>
      <c r="K7900">
        <v>-7.3648433981090804</v>
      </c>
      <c r="L7900">
        <v>-37.064602000000001</v>
      </c>
      <c r="M7900">
        <v>312.82923640868</v>
      </c>
      <c r="N7900">
        <v>182.58905956190699</v>
      </c>
      <c r="O7900">
        <v>4.6390745628913903</v>
      </c>
      <c r="P7900">
        <v>4.62</v>
      </c>
      <c r="Q7900">
        <v>0</v>
      </c>
      <c r="R7900">
        <v>-0.56141140824139302</v>
      </c>
      <c r="S7900">
        <v>281.74896377445799</v>
      </c>
    </row>
    <row r="7901" spans="1:20" hidden="1" x14ac:dyDescent="0.25">
      <c r="A7901">
        <v>3310</v>
      </c>
      <c r="B7901">
        <v>3090</v>
      </c>
      <c r="C7901">
        <v>228.162253838992</v>
      </c>
      <c r="D7901">
        <v>0.11530096909148101</v>
      </c>
      <c r="E7901">
        <v>0</v>
      </c>
      <c r="F7901">
        <v>0.39859569611687601</v>
      </c>
      <c r="G7901">
        <v>638</v>
      </c>
      <c r="H7901">
        <v>4</v>
      </c>
      <c r="I7901">
        <v>99.500131450823304</v>
      </c>
      <c r="J7901">
        <v>207.04054159732999</v>
      </c>
      <c r="K7901">
        <v>-7.3648433981090804</v>
      </c>
      <c r="L7901">
        <v>47.642398999999997</v>
      </c>
      <c r="M7901">
        <v>137.43019812051301</v>
      </c>
      <c r="N7901">
        <v>78.571968272632702</v>
      </c>
      <c r="O7901">
        <v>-0.44001742344545502</v>
      </c>
      <c r="P7901">
        <v>3.67</v>
      </c>
      <c r="Q7901">
        <v>0</v>
      </c>
      <c r="R7901">
        <v>0.116143988558825</v>
      </c>
      <c r="S7901">
        <v>227.40058632770101</v>
      </c>
    </row>
    <row r="7902" spans="1:20" hidden="1" x14ac:dyDescent="0.25">
      <c r="A7902">
        <v>3311</v>
      </c>
      <c r="B7902">
        <v>333</v>
      </c>
      <c r="C7902">
        <v>266.22081909884901</v>
      </c>
      <c r="D7902">
        <v>0.105197818978455</v>
      </c>
      <c r="E7902">
        <v>0</v>
      </c>
      <c r="F7902">
        <v>-0.11691945418480799</v>
      </c>
      <c r="G7902">
        <v>639</v>
      </c>
      <c r="H7902">
        <v>4</v>
      </c>
      <c r="I7902">
        <v>158.405893543236</v>
      </c>
      <c r="J7902">
        <v>250.12912844805001</v>
      </c>
      <c r="K7902">
        <v>-6.9433051402364301</v>
      </c>
      <c r="L7902">
        <v>22.605801</v>
      </c>
      <c r="M7902">
        <v>256.142740562884</v>
      </c>
      <c r="N7902">
        <v>145.16872082421199</v>
      </c>
      <c r="O7902">
        <v>0.49887120074750202</v>
      </c>
      <c r="P7902">
        <v>7.78</v>
      </c>
      <c r="Q7902">
        <v>0</v>
      </c>
      <c r="R7902">
        <v>-0.122689484505744</v>
      </c>
      <c r="S7902">
        <v>266.59241109253099</v>
      </c>
    </row>
    <row r="7903" spans="1:20" x14ac:dyDescent="0.25">
      <c r="A7903">
        <v>3311</v>
      </c>
      <c r="B7903">
        <v>1499</v>
      </c>
      <c r="C7903">
        <v>277.00360384035201</v>
      </c>
      <c r="D7903">
        <v>0.13650821729443699</v>
      </c>
      <c r="E7903">
        <v>0</v>
      </c>
      <c r="F7903">
        <v>0.67932748423883604</v>
      </c>
      <c r="G7903">
        <v>639</v>
      </c>
      <c r="H7903">
        <v>4</v>
      </c>
      <c r="I7903">
        <v>165.934649115789</v>
      </c>
      <c r="J7903">
        <v>246.55301294443399</v>
      </c>
      <c r="K7903">
        <v>-6.9433051402364301</v>
      </c>
      <c r="L7903">
        <v>-39.488300000000002</v>
      </c>
      <c r="M7903">
        <v>302.03638981379902</v>
      </c>
      <c r="N7903">
        <v>175.579690396145</v>
      </c>
      <c r="O7903">
        <v>5.3699731415851302</v>
      </c>
      <c r="P7903">
        <v>1.83</v>
      </c>
      <c r="Q7903">
        <v>0</v>
      </c>
      <c r="R7903">
        <v>-0.79366185315175797</v>
      </c>
      <c r="S7903">
        <v>280.10580078781402</v>
      </c>
      <c r="T7903">
        <f>IF(AND(C7903&gt;=$V$3,B7903=$V$1,A7903&lt;=2004),1,0)</f>
        <v>0</v>
      </c>
    </row>
    <row r="7904" spans="1:20" hidden="1" x14ac:dyDescent="0.25">
      <c r="A7904">
        <v>3311</v>
      </c>
      <c r="B7904">
        <v>1513</v>
      </c>
      <c r="C7904">
        <v>279.183029423302</v>
      </c>
      <c r="D7904">
        <v>0.14199699633985099</v>
      </c>
      <c r="E7904">
        <v>0</v>
      </c>
      <c r="F7904">
        <v>0.63880700967129</v>
      </c>
      <c r="G7904">
        <v>639</v>
      </c>
      <c r="H7904">
        <v>4</v>
      </c>
      <c r="I7904">
        <v>169.56680196177899</v>
      </c>
      <c r="J7904">
        <v>246.559879029607</v>
      </c>
      <c r="K7904">
        <v>-6.9433051402364301</v>
      </c>
      <c r="L7904">
        <v>-37.064602000000001</v>
      </c>
      <c r="M7904">
        <v>311.48335211941702</v>
      </c>
      <c r="N7904">
        <v>181.795488369807</v>
      </c>
      <c r="O7904">
        <v>4.6484018093992496</v>
      </c>
      <c r="P7904">
        <v>4.49</v>
      </c>
      <c r="Q7904">
        <v>0</v>
      </c>
      <c r="R7904">
        <v>-0.64564288149432203</v>
      </c>
      <c r="S7904">
        <v>281.73842943008998</v>
      </c>
    </row>
    <row r="7905" spans="1:20" hidden="1" x14ac:dyDescent="0.25">
      <c r="A7905">
        <v>3311</v>
      </c>
      <c r="B7905">
        <v>3090</v>
      </c>
      <c r="C7905">
        <v>228.53793621489399</v>
      </c>
      <c r="D7905">
        <v>0.11525099435732999</v>
      </c>
      <c r="E7905">
        <v>0</v>
      </c>
      <c r="F7905">
        <v>-0.40112022646815298</v>
      </c>
      <c r="G7905">
        <v>639</v>
      </c>
      <c r="H7905">
        <v>4</v>
      </c>
      <c r="I7905">
        <v>100.704165850872</v>
      </c>
      <c r="J7905">
        <v>207.41622397323201</v>
      </c>
      <c r="K7905">
        <v>-6.9433051402364301</v>
      </c>
      <c r="L7905">
        <v>47.642398999999997</v>
      </c>
      <c r="M7905">
        <v>138.302311619514</v>
      </c>
      <c r="N7905">
        <v>79.067269613758597</v>
      </c>
      <c r="O7905">
        <v>-0.448875880788423</v>
      </c>
      <c r="P7905">
        <v>3.77</v>
      </c>
      <c r="Q7905">
        <v>0</v>
      </c>
      <c r="R7905">
        <v>0.21950072190518699</v>
      </c>
      <c r="S7905">
        <v>227.40416771341799</v>
      </c>
    </row>
    <row r="7906" spans="1:20" hidden="1" x14ac:dyDescent="0.25">
      <c r="A7906">
        <v>3312</v>
      </c>
      <c r="B7906">
        <v>333</v>
      </c>
      <c r="C7906">
        <v>266.26659510964998</v>
      </c>
      <c r="D7906">
        <v>0.10514635574869199</v>
      </c>
      <c r="E7906">
        <v>0</v>
      </c>
      <c r="F7906">
        <v>0.16857900253772701</v>
      </c>
      <c r="G7906">
        <v>640</v>
      </c>
      <c r="H7906">
        <v>4</v>
      </c>
      <c r="I7906">
        <v>158.405893543236</v>
      </c>
      <c r="J7906">
        <v>250.17490445885099</v>
      </c>
      <c r="K7906">
        <v>-6.9433051402364301</v>
      </c>
      <c r="L7906">
        <v>22.605801</v>
      </c>
      <c r="M7906">
        <v>256.34349862865099</v>
      </c>
      <c r="N7906">
        <v>145.27581092113999</v>
      </c>
      <c r="O7906">
        <v>0.49956262255746198</v>
      </c>
      <c r="P7906">
        <v>7.72</v>
      </c>
      <c r="Q7906">
        <v>0</v>
      </c>
      <c r="R7906">
        <v>-0.107087028996731</v>
      </c>
      <c r="S7906">
        <v>266.59066385474199</v>
      </c>
    </row>
    <row r="7907" spans="1:20" x14ac:dyDescent="0.25">
      <c r="A7907">
        <v>3312</v>
      </c>
      <c r="B7907">
        <v>1499</v>
      </c>
      <c r="C7907">
        <v>276.66416121563702</v>
      </c>
      <c r="D7907">
        <v>0.13644143688188301</v>
      </c>
      <c r="E7907">
        <v>0</v>
      </c>
      <c r="F7907">
        <v>-0.57486809388721605</v>
      </c>
      <c r="G7907">
        <v>640</v>
      </c>
      <c r="H7907">
        <v>4</v>
      </c>
      <c r="I7907">
        <v>165.934649115789</v>
      </c>
      <c r="J7907">
        <v>246.213570319718</v>
      </c>
      <c r="K7907">
        <v>-6.9433051402364301</v>
      </c>
      <c r="L7907">
        <v>-39.488300000000002</v>
      </c>
      <c r="M7907">
        <v>300.466406728425</v>
      </c>
      <c r="N7907">
        <v>174.658418974505</v>
      </c>
      <c r="O7907">
        <v>5.3857865482663296</v>
      </c>
      <c r="P7907">
        <v>1.64</v>
      </c>
      <c r="Q7907">
        <v>0</v>
      </c>
      <c r="R7907">
        <v>-0.89400487662372297</v>
      </c>
      <c r="S7907">
        <v>280.09121415562697</v>
      </c>
      <c r="T7907">
        <f>IF(AND(C7907&gt;=$V$3,B7907=$V$1,A7907&lt;=2004),1,0)</f>
        <v>0</v>
      </c>
    </row>
    <row r="7908" spans="1:20" hidden="1" x14ac:dyDescent="0.25">
      <c r="A7908">
        <v>3312</v>
      </c>
      <c r="B7908">
        <v>1513</v>
      </c>
      <c r="C7908">
        <v>278.87837621341299</v>
      </c>
      <c r="D7908">
        <v>0.14192753079275899</v>
      </c>
      <c r="E7908">
        <v>0</v>
      </c>
      <c r="F7908">
        <v>-0.55375840514632302</v>
      </c>
      <c r="G7908">
        <v>640</v>
      </c>
      <c r="H7908">
        <v>4</v>
      </c>
      <c r="I7908">
        <v>169.56680196177899</v>
      </c>
      <c r="J7908">
        <v>246.25522581971899</v>
      </c>
      <c r="K7908">
        <v>-6.9433051402364301</v>
      </c>
      <c r="L7908">
        <v>-37.064602000000001</v>
      </c>
      <c r="M7908">
        <v>310.03470280260001</v>
      </c>
      <c r="N7908">
        <v>180.940984996358</v>
      </c>
      <c r="O7908">
        <v>4.65723064381862</v>
      </c>
      <c r="P7908">
        <v>4.3499999999999996</v>
      </c>
      <c r="Q7908">
        <v>0</v>
      </c>
      <c r="R7908">
        <v>-0.736426508852701</v>
      </c>
      <c r="S7908">
        <v>281.726413855121</v>
      </c>
    </row>
    <row r="7909" spans="1:20" hidden="1" x14ac:dyDescent="0.25">
      <c r="A7909">
        <v>3312</v>
      </c>
      <c r="B7909">
        <v>3090</v>
      </c>
      <c r="C7909">
        <v>228.89816981094501</v>
      </c>
      <c r="D7909">
        <v>0.115194613070526</v>
      </c>
      <c r="E7909">
        <v>0</v>
      </c>
      <c r="F7909">
        <v>0.40931501250847502</v>
      </c>
      <c r="G7909">
        <v>640</v>
      </c>
      <c r="H7909">
        <v>4</v>
      </c>
      <c r="I7909">
        <v>100.704165850872</v>
      </c>
      <c r="J7909">
        <v>207.776457569283</v>
      </c>
      <c r="K7909">
        <v>-6.9433051402364301</v>
      </c>
      <c r="L7909">
        <v>47.642398999999997</v>
      </c>
      <c r="M7909">
        <v>139.21545493252501</v>
      </c>
      <c r="N7909">
        <v>79.585557288045493</v>
      </c>
      <c r="O7909">
        <v>-0.45610154070558301</v>
      </c>
      <c r="P7909">
        <v>3.87</v>
      </c>
      <c r="Q7909">
        <v>0</v>
      </c>
      <c r="R7909">
        <v>0.32673443577201</v>
      </c>
      <c r="S7909">
        <v>227.40949873024101</v>
      </c>
    </row>
    <row r="7910" spans="1:20" hidden="1" x14ac:dyDescent="0.25">
      <c r="A7910">
        <v>3313</v>
      </c>
      <c r="B7910">
        <v>333</v>
      </c>
      <c r="C7910">
        <v>266.31672030740299</v>
      </c>
      <c r="D7910">
        <v>0.105104590342319</v>
      </c>
      <c r="E7910">
        <v>0</v>
      </c>
      <c r="F7910">
        <v>-0.115231136473274</v>
      </c>
      <c r="G7910">
        <v>641</v>
      </c>
      <c r="H7910">
        <v>4</v>
      </c>
      <c r="I7910">
        <v>158.81863760611</v>
      </c>
      <c r="J7910">
        <v>250.22502965660399</v>
      </c>
      <c r="K7910">
        <v>-6.5196518843567697</v>
      </c>
      <c r="L7910">
        <v>22.605801</v>
      </c>
      <c r="M7910">
        <v>256.51985462809103</v>
      </c>
      <c r="N7910">
        <v>145.37032186006201</v>
      </c>
      <c r="O7910">
        <v>0.499470988863432</v>
      </c>
      <c r="P7910">
        <v>7.66</v>
      </c>
      <c r="Q7910">
        <v>0</v>
      </c>
      <c r="R7910">
        <v>-9.3391568420960802E-2</v>
      </c>
      <c r="S7910">
        <v>266.589140072833</v>
      </c>
    </row>
    <row r="7911" spans="1:20" x14ac:dyDescent="0.25">
      <c r="A7911">
        <v>3313</v>
      </c>
      <c r="B7911">
        <v>1499</v>
      </c>
      <c r="C7911">
        <v>276.29925870141602</v>
      </c>
      <c r="D7911">
        <v>0.136387240690138</v>
      </c>
      <c r="E7911">
        <v>0</v>
      </c>
      <c r="F7911">
        <v>0.67456338612018296</v>
      </c>
      <c r="G7911">
        <v>641</v>
      </c>
      <c r="H7911">
        <v>4</v>
      </c>
      <c r="I7911">
        <v>164.10282345384701</v>
      </c>
      <c r="J7911">
        <v>245.848667805498</v>
      </c>
      <c r="K7911">
        <v>-6.5196518843567697</v>
      </c>
      <c r="L7911">
        <v>-39.488300000000002</v>
      </c>
      <c r="M7911">
        <v>298.996335057858</v>
      </c>
      <c r="N7911">
        <v>173.79692470278701</v>
      </c>
      <c r="O7911">
        <v>5.4011629130674299</v>
      </c>
      <c r="P7911">
        <v>1.45</v>
      </c>
      <c r="Q7911">
        <v>0</v>
      </c>
      <c r="R7911">
        <v>-0.98762331750254095</v>
      </c>
      <c r="S7911">
        <v>280.07510003986602</v>
      </c>
      <c r="T7911">
        <f>IF(AND(C7911&gt;=$V$3,B7911=$V$1,A7911&lt;=2004),1,0)</f>
        <v>0</v>
      </c>
    </row>
    <row r="7912" spans="1:20" hidden="1" x14ac:dyDescent="0.25">
      <c r="A7912">
        <v>3313</v>
      </c>
      <c r="B7912">
        <v>1513</v>
      </c>
      <c r="C7912">
        <v>278.54896287079902</v>
      </c>
      <c r="D7912">
        <v>0.14187115545804699</v>
      </c>
      <c r="E7912">
        <v>0</v>
      </c>
      <c r="F7912">
        <v>0.65602443484184803</v>
      </c>
      <c r="G7912">
        <v>641</v>
      </c>
      <c r="H7912">
        <v>4</v>
      </c>
      <c r="I7912">
        <v>167.807570933238</v>
      </c>
      <c r="J7912">
        <v>245.92581247710501</v>
      </c>
      <c r="K7912">
        <v>-6.5196518843567697</v>
      </c>
      <c r="L7912">
        <v>-37.064602000000001</v>
      </c>
      <c r="M7912">
        <v>308.68363823634201</v>
      </c>
      <c r="N7912">
        <v>180.145202796006</v>
      </c>
      <c r="O7912">
        <v>4.6660855938782397</v>
      </c>
      <c r="P7912">
        <v>4.2</v>
      </c>
      <c r="Q7912">
        <v>0</v>
      </c>
      <c r="R7912">
        <v>-0.82076012052607195</v>
      </c>
      <c r="S7912">
        <v>281.71302228835702</v>
      </c>
    </row>
    <row r="7913" spans="1:20" hidden="1" x14ac:dyDescent="0.25">
      <c r="A7913">
        <v>3313</v>
      </c>
      <c r="B7913">
        <v>3090</v>
      </c>
      <c r="C7913">
        <v>229.273582757463</v>
      </c>
      <c r="D7913">
        <v>0.11514885637460801</v>
      </c>
      <c r="E7913">
        <v>0</v>
      </c>
      <c r="F7913">
        <v>-0.40217615306299198</v>
      </c>
      <c r="G7913">
        <v>641</v>
      </c>
      <c r="H7913">
        <v>4</v>
      </c>
      <c r="I7913">
        <v>101.908312372879</v>
      </c>
      <c r="J7913">
        <v>208.15187051580099</v>
      </c>
      <c r="K7913">
        <v>-6.5196518843567697</v>
      </c>
      <c r="L7913">
        <v>47.642398999999997</v>
      </c>
      <c r="M7913">
        <v>140.09528754615599</v>
      </c>
      <c r="N7913">
        <v>80.085465064748405</v>
      </c>
      <c r="O7913">
        <v>-0.46194430627102601</v>
      </c>
      <c r="P7913">
        <v>3.97</v>
      </c>
      <c r="Q7913">
        <v>0</v>
      </c>
      <c r="R7913">
        <v>0.42901183528230802</v>
      </c>
      <c r="S7913">
        <v>227.416498510678</v>
      </c>
    </row>
    <row r="7914" spans="1:20" hidden="1" x14ac:dyDescent="0.25">
      <c r="A7914">
        <v>3314</v>
      </c>
      <c r="B7914">
        <v>333</v>
      </c>
      <c r="C7914">
        <v>266.36023822040801</v>
      </c>
      <c r="D7914">
        <v>0.105057196698964</v>
      </c>
      <c r="E7914">
        <v>0</v>
      </c>
      <c r="F7914">
        <v>0.17505918448298599</v>
      </c>
      <c r="G7914">
        <v>642</v>
      </c>
      <c r="H7914">
        <v>4</v>
      </c>
      <c r="I7914">
        <v>158.81863760611</v>
      </c>
      <c r="J7914">
        <v>250.26854756960901</v>
      </c>
      <c r="K7914">
        <v>-6.5196518843567697</v>
      </c>
      <c r="L7914">
        <v>22.605801</v>
      </c>
      <c r="M7914">
        <v>256.71307060002601</v>
      </c>
      <c r="N7914">
        <v>145.47364504706599</v>
      </c>
      <c r="O7914">
        <v>0.49918902136912402</v>
      </c>
      <c r="P7914">
        <v>7.59</v>
      </c>
      <c r="Q7914">
        <v>0</v>
      </c>
      <c r="R7914">
        <v>-7.8507136364173197E-2</v>
      </c>
      <c r="S7914">
        <v>266.58785914612599</v>
      </c>
    </row>
    <row r="7915" spans="1:20" x14ac:dyDescent="0.25">
      <c r="A7915">
        <v>3314</v>
      </c>
      <c r="B7915">
        <v>1499</v>
      </c>
      <c r="C7915">
        <v>275.95614038259799</v>
      </c>
      <c r="D7915">
        <v>0.13632574110936399</v>
      </c>
      <c r="E7915">
        <v>0</v>
      </c>
      <c r="F7915">
        <v>-0.57717567411675497</v>
      </c>
      <c r="G7915">
        <v>642</v>
      </c>
      <c r="H7915">
        <v>4</v>
      </c>
      <c r="I7915">
        <v>164.10282345384701</v>
      </c>
      <c r="J7915">
        <v>245.50554948668</v>
      </c>
      <c r="K7915">
        <v>-6.5196518843567697</v>
      </c>
      <c r="L7915">
        <v>-39.488300000000002</v>
      </c>
      <c r="M7915">
        <v>297.42202415701098</v>
      </c>
      <c r="N7915">
        <v>172.87397589902201</v>
      </c>
      <c r="O7915">
        <v>5.4164611023262097</v>
      </c>
      <c r="P7915">
        <v>1.26</v>
      </c>
      <c r="Q7915">
        <v>0</v>
      </c>
      <c r="R7915">
        <v>-1.0881387052789</v>
      </c>
      <c r="S7915">
        <v>280.05734590957201</v>
      </c>
      <c r="T7915">
        <f>IF(AND(C7915&gt;=$V$3,B7915=$V$1,A7915&lt;=2004),1,0)</f>
        <v>0</v>
      </c>
    </row>
    <row r="7916" spans="1:20" hidden="1" x14ac:dyDescent="0.25">
      <c r="A7916">
        <v>3314</v>
      </c>
      <c r="B7916">
        <v>1513</v>
      </c>
      <c r="C7916">
        <v>278.24065849689703</v>
      </c>
      <c r="D7916">
        <v>0.14180718307661</v>
      </c>
      <c r="E7916">
        <v>0</v>
      </c>
      <c r="F7916">
        <v>-0.55928645163698198</v>
      </c>
      <c r="G7916">
        <v>642</v>
      </c>
      <c r="H7916">
        <v>4</v>
      </c>
      <c r="I7916">
        <v>167.807570933238</v>
      </c>
      <c r="J7916">
        <v>245.61750810320299</v>
      </c>
      <c r="K7916">
        <v>-6.5196518843567697</v>
      </c>
      <c r="L7916">
        <v>-37.064602000000001</v>
      </c>
      <c r="M7916">
        <v>307.22774213605101</v>
      </c>
      <c r="N7916">
        <v>179.287329266977</v>
      </c>
      <c r="O7916">
        <v>4.6762769171214797</v>
      </c>
      <c r="P7916">
        <v>4.0599999999999996</v>
      </c>
      <c r="Q7916">
        <v>0</v>
      </c>
      <c r="R7916">
        <v>-0.91183267765693998</v>
      </c>
      <c r="S7916">
        <v>281.69814477679802</v>
      </c>
    </row>
    <row r="7917" spans="1:20" hidden="1" x14ac:dyDescent="0.25">
      <c r="A7917">
        <v>3314</v>
      </c>
      <c r="B7917">
        <v>3090</v>
      </c>
      <c r="C7917">
        <v>229.63393994413099</v>
      </c>
      <c r="D7917">
        <v>0.11509693358214</v>
      </c>
      <c r="E7917">
        <v>0</v>
      </c>
      <c r="F7917">
        <v>0.39890193488901599</v>
      </c>
      <c r="G7917">
        <v>642</v>
      </c>
      <c r="H7917">
        <v>4</v>
      </c>
      <c r="I7917">
        <v>101.908312372879</v>
      </c>
      <c r="J7917">
        <v>208.512227702469</v>
      </c>
      <c r="K7917">
        <v>-6.5196518843567697</v>
      </c>
      <c r="L7917">
        <v>47.642398999999997</v>
      </c>
      <c r="M7917">
        <v>141.01662498379201</v>
      </c>
      <c r="N7917">
        <v>80.608642555129805</v>
      </c>
      <c r="O7917">
        <v>-0.46651535354708601</v>
      </c>
      <c r="P7917">
        <v>4.08</v>
      </c>
      <c r="Q7917">
        <v>0</v>
      </c>
      <c r="R7917">
        <v>0.53518277564095096</v>
      </c>
      <c r="S7917">
        <v>227.42523058195101</v>
      </c>
    </row>
    <row r="7918" spans="1:20" hidden="1" x14ac:dyDescent="0.25">
      <c r="A7918">
        <v>3315</v>
      </c>
      <c r="B7918">
        <v>333</v>
      </c>
      <c r="C7918">
        <v>266.408123872803</v>
      </c>
      <c r="D7918">
        <v>0.105019279683708</v>
      </c>
      <c r="E7918">
        <v>0</v>
      </c>
      <c r="F7918">
        <v>-0.115722679950348</v>
      </c>
      <c r="G7918">
        <v>643</v>
      </c>
      <c r="H7918">
        <v>4</v>
      </c>
      <c r="I7918">
        <v>159.22381264434</v>
      </c>
      <c r="J7918">
        <v>250.31643322200401</v>
      </c>
      <c r="K7918">
        <v>-6.0940126793558598</v>
      </c>
      <c r="L7918">
        <v>22.605801</v>
      </c>
      <c r="M7918">
        <v>256.880906185161</v>
      </c>
      <c r="N7918">
        <v>145.563810845044</v>
      </c>
      <c r="O7918">
        <v>0.49959569797932202</v>
      </c>
      <c r="P7918">
        <v>7.53</v>
      </c>
      <c r="Q7918">
        <v>0</v>
      </c>
      <c r="R7918">
        <v>-6.5596808023528505E-2</v>
      </c>
      <c r="S7918">
        <v>266.58678886503901</v>
      </c>
    </row>
    <row r="7919" spans="1:20" x14ac:dyDescent="0.25">
      <c r="A7919">
        <v>3315</v>
      </c>
      <c r="B7919">
        <v>1499</v>
      </c>
      <c r="C7919">
        <v>275.58732739819698</v>
      </c>
      <c r="D7919">
        <v>0.13627653871897299</v>
      </c>
      <c r="E7919">
        <v>0</v>
      </c>
      <c r="F7919">
        <v>0.68078380142701</v>
      </c>
      <c r="G7919">
        <v>643</v>
      </c>
      <c r="H7919">
        <v>4</v>
      </c>
      <c r="I7919">
        <v>162.272842507094</v>
      </c>
      <c r="J7919">
        <v>245.13673650227801</v>
      </c>
      <c r="K7919">
        <v>-6.0940126793558598</v>
      </c>
      <c r="L7919">
        <v>-39.488300000000002</v>
      </c>
      <c r="M7919">
        <v>295.947376603674</v>
      </c>
      <c r="N7919">
        <v>172.01059680779699</v>
      </c>
      <c r="O7919">
        <v>5.43156894003834</v>
      </c>
      <c r="P7919">
        <v>1.06</v>
      </c>
      <c r="Q7919">
        <v>0</v>
      </c>
      <c r="R7919">
        <v>-1.18190360033398</v>
      </c>
      <c r="S7919">
        <v>280.03806190615097</v>
      </c>
      <c r="T7919">
        <f>IF(AND(C7919&gt;=$V$3,B7919=$V$1,A7919&lt;=2004),1,0)</f>
        <v>0</v>
      </c>
    </row>
    <row r="7920" spans="1:20" hidden="1" x14ac:dyDescent="0.25">
      <c r="A7920">
        <v>3315</v>
      </c>
      <c r="B7920">
        <v>1513</v>
      </c>
      <c r="C7920">
        <v>277.90780917806899</v>
      </c>
      <c r="D7920">
        <v>0.14175600233608901</v>
      </c>
      <c r="E7920">
        <v>0</v>
      </c>
      <c r="F7920">
        <v>0.650322979167272</v>
      </c>
      <c r="G7920">
        <v>643</v>
      </c>
      <c r="H7920">
        <v>4</v>
      </c>
      <c r="I7920">
        <v>166.049114642962</v>
      </c>
      <c r="J7920">
        <v>245.28465878437501</v>
      </c>
      <c r="K7920">
        <v>-6.0940126793558598</v>
      </c>
      <c r="L7920">
        <v>-37.064602000000001</v>
      </c>
      <c r="M7920">
        <v>305.86981188370697</v>
      </c>
      <c r="N7920">
        <v>178.488336070983</v>
      </c>
      <c r="O7920">
        <v>4.68644276736475</v>
      </c>
      <c r="P7920">
        <v>3.91</v>
      </c>
      <c r="Q7920">
        <v>0</v>
      </c>
      <c r="R7920">
        <v>-0.996393732390085</v>
      </c>
      <c r="S7920">
        <v>281.68188756247099</v>
      </c>
    </row>
    <row r="7921" spans="1:20" hidden="1" x14ac:dyDescent="0.25">
      <c r="A7921">
        <v>3315</v>
      </c>
      <c r="B7921">
        <v>3090</v>
      </c>
      <c r="C7921">
        <v>230.009416455843</v>
      </c>
      <c r="D7921">
        <v>0.115055393046855</v>
      </c>
      <c r="E7921">
        <v>0</v>
      </c>
      <c r="F7921">
        <v>-0.400585782688827</v>
      </c>
      <c r="G7921">
        <v>643</v>
      </c>
      <c r="H7921">
        <v>4</v>
      </c>
      <c r="I7921">
        <v>103.112131950292</v>
      </c>
      <c r="J7921">
        <v>208.88770421418101</v>
      </c>
      <c r="K7921">
        <v>-6.0940126793558598</v>
      </c>
      <c r="L7921">
        <v>47.642398999999997</v>
      </c>
      <c r="M7921">
        <v>141.90528008211999</v>
      </c>
      <c r="N7921">
        <v>81.113797544197297</v>
      </c>
      <c r="O7921">
        <v>-0.47110317383032002</v>
      </c>
      <c r="P7921">
        <v>4.18</v>
      </c>
      <c r="Q7921">
        <v>0</v>
      </c>
      <c r="R7921">
        <v>0.63651566108628199</v>
      </c>
      <c r="S7921">
        <v>227.43561600609399</v>
      </c>
    </row>
    <row r="7922" spans="1:20" hidden="1" x14ac:dyDescent="0.25">
      <c r="A7922">
        <v>3316</v>
      </c>
      <c r="B7922">
        <v>333</v>
      </c>
      <c r="C7922">
        <v>266.45943860116898</v>
      </c>
      <c r="D7922">
        <v>0.104975894850525</v>
      </c>
      <c r="E7922">
        <v>0</v>
      </c>
      <c r="F7922">
        <v>-9.0852908075777797E-2</v>
      </c>
      <c r="G7922">
        <v>644</v>
      </c>
      <c r="H7922">
        <v>4</v>
      </c>
      <c r="I7922">
        <v>159.62123908945</v>
      </c>
      <c r="J7922">
        <v>250.36774795036999</v>
      </c>
      <c r="K7922">
        <v>-5.6665171790587898</v>
      </c>
      <c r="L7922">
        <v>22.605801</v>
      </c>
      <c r="M7922">
        <v>257.06568192204497</v>
      </c>
      <c r="N7922">
        <v>145.662854444657</v>
      </c>
      <c r="O7922">
        <v>0.49947797678411598</v>
      </c>
      <c r="P7922">
        <v>7.46</v>
      </c>
      <c r="Q7922">
        <v>0</v>
      </c>
      <c r="R7922">
        <v>-5.14884699606242E-2</v>
      </c>
      <c r="S7922">
        <v>266.58594877636301</v>
      </c>
    </row>
    <row r="7923" spans="1:20" x14ac:dyDescent="0.25">
      <c r="A7923">
        <v>3316</v>
      </c>
      <c r="B7923">
        <v>1499</v>
      </c>
      <c r="C7923">
        <v>275.19516619514701</v>
      </c>
      <c r="D7923">
        <v>0.13622024110469699</v>
      </c>
      <c r="E7923">
        <v>0</v>
      </c>
      <c r="F7923">
        <v>0.61861429831942105</v>
      </c>
      <c r="G7923">
        <v>644</v>
      </c>
      <c r="H7923">
        <v>4</v>
      </c>
      <c r="I7923">
        <v>160.44522005950401</v>
      </c>
      <c r="J7923">
        <v>244.74457529922901</v>
      </c>
      <c r="K7923">
        <v>-5.6665171790587898</v>
      </c>
      <c r="L7923">
        <v>-39.488300000000002</v>
      </c>
      <c r="M7923">
        <v>294.36842113007901</v>
      </c>
      <c r="N7923">
        <v>171.085757681498</v>
      </c>
      <c r="O7923">
        <v>5.4474867135216796</v>
      </c>
      <c r="P7923">
        <v>0.87</v>
      </c>
      <c r="Q7923">
        <v>0</v>
      </c>
      <c r="R7923">
        <v>-1.2826324124661399</v>
      </c>
      <c r="S7923">
        <v>280.01713440595302</v>
      </c>
      <c r="T7923">
        <f>IF(AND(C7923&gt;=$V$3,B7923=$V$1,A7923&lt;=2004),1,0)</f>
        <v>0</v>
      </c>
    </row>
    <row r="7924" spans="1:20" hidden="1" x14ac:dyDescent="0.25">
      <c r="A7924">
        <v>3316</v>
      </c>
      <c r="B7924">
        <v>1513</v>
      </c>
      <c r="C7924">
        <v>277.55229758647698</v>
      </c>
      <c r="D7924">
        <v>0.141697441083978</v>
      </c>
      <c r="E7924">
        <v>0</v>
      </c>
      <c r="F7924">
        <v>0.60044116741263798</v>
      </c>
      <c r="G7924">
        <v>644</v>
      </c>
      <c r="H7924">
        <v>4</v>
      </c>
      <c r="I7924">
        <v>164.29192485621701</v>
      </c>
      <c r="J7924">
        <v>244.92914719278301</v>
      </c>
      <c r="K7924">
        <v>-5.6665171790587898</v>
      </c>
      <c r="L7924">
        <v>-37.064602000000001</v>
      </c>
      <c r="M7924">
        <v>304.40883174019899</v>
      </c>
      <c r="N7924">
        <v>177.628326870715</v>
      </c>
      <c r="O7924">
        <v>4.6969495372925198</v>
      </c>
      <c r="P7924">
        <v>3.76</v>
      </c>
      <c r="Q7924">
        <v>0</v>
      </c>
      <c r="R7924">
        <v>-1.08763064936156</v>
      </c>
      <c r="S7924">
        <v>281.66414172164502</v>
      </c>
    </row>
    <row r="7925" spans="1:20" hidden="1" x14ac:dyDescent="0.25">
      <c r="A7925">
        <v>3316</v>
      </c>
      <c r="B7925">
        <v>3090</v>
      </c>
      <c r="C7925">
        <v>230.39920091651899</v>
      </c>
      <c r="D7925">
        <v>0.11500786216443699</v>
      </c>
      <c r="E7925">
        <v>0</v>
      </c>
      <c r="F7925">
        <v>-0.37908837438627202</v>
      </c>
      <c r="G7925">
        <v>644</v>
      </c>
      <c r="H7925">
        <v>4</v>
      </c>
      <c r="I7925">
        <v>104.315196435701</v>
      </c>
      <c r="J7925">
        <v>209.27748867485701</v>
      </c>
      <c r="K7925">
        <v>-5.6665171790587898</v>
      </c>
      <c r="L7925">
        <v>47.642398999999997</v>
      </c>
      <c r="M7925">
        <v>142.83568131359701</v>
      </c>
      <c r="N7925">
        <v>81.642368157056495</v>
      </c>
      <c r="O7925">
        <v>-0.47448168033814098</v>
      </c>
      <c r="P7925">
        <v>4.28</v>
      </c>
      <c r="Q7925">
        <v>0</v>
      </c>
      <c r="R7925">
        <v>0.74172923012331404</v>
      </c>
      <c r="S7925">
        <v>227.44771810055201</v>
      </c>
    </row>
    <row r="7926" spans="1:20" hidden="1" x14ac:dyDescent="0.25">
      <c r="A7926">
        <v>3317</v>
      </c>
      <c r="B7926">
        <v>333</v>
      </c>
      <c r="C7926">
        <v>266.504539182104</v>
      </c>
      <c r="D7926">
        <v>0.10494291799833599</v>
      </c>
      <c r="E7926">
        <v>0</v>
      </c>
      <c r="F7926">
        <v>0.164643049279834</v>
      </c>
      <c r="G7926">
        <v>645</v>
      </c>
      <c r="H7926">
        <v>4</v>
      </c>
      <c r="I7926">
        <v>159.62123908945</v>
      </c>
      <c r="J7926">
        <v>250.412848531305</v>
      </c>
      <c r="K7926">
        <v>-5.6665171790587898</v>
      </c>
      <c r="L7926">
        <v>22.605801</v>
      </c>
      <c r="M7926">
        <v>257.26380001585397</v>
      </c>
      <c r="N7926">
        <v>145.77080804729499</v>
      </c>
      <c r="O7926">
        <v>0.50002962519233596</v>
      </c>
      <c r="P7926">
        <v>7.4</v>
      </c>
      <c r="Q7926">
        <v>0</v>
      </c>
      <c r="R7926">
        <v>-3.6458263444175597E-2</v>
      </c>
      <c r="S7926">
        <v>266.585353921354</v>
      </c>
    </row>
    <row r="7927" spans="1:20" x14ac:dyDescent="0.25">
      <c r="A7927">
        <v>3317</v>
      </c>
      <c r="B7927">
        <v>1499</v>
      </c>
      <c r="C7927">
        <v>274.82666775012802</v>
      </c>
      <c r="D7927">
        <v>0.136177449235551</v>
      </c>
      <c r="E7927">
        <v>0</v>
      </c>
      <c r="F7927">
        <v>-0.62694838764671501</v>
      </c>
      <c r="G7927">
        <v>645</v>
      </c>
      <c r="H7927">
        <v>4</v>
      </c>
      <c r="I7927">
        <v>160.44522005950401</v>
      </c>
      <c r="J7927">
        <v>244.376076854209</v>
      </c>
      <c r="K7927">
        <v>-5.6665171790587898</v>
      </c>
      <c r="L7927">
        <v>-39.488300000000002</v>
      </c>
      <c r="M7927">
        <v>292.69644728066999</v>
      </c>
      <c r="N7927">
        <v>170.10863196211599</v>
      </c>
      <c r="O7927">
        <v>5.4626031959861896</v>
      </c>
      <c r="P7927">
        <v>0.68</v>
      </c>
      <c r="Q7927">
        <v>0</v>
      </c>
      <c r="R7927">
        <v>-1.38961618762189</v>
      </c>
      <c r="S7927">
        <v>279.99446135266101</v>
      </c>
      <c r="T7927">
        <f>IF(AND(C7927&gt;=$V$3,B7927=$V$1,A7927&lt;=2004),1,0)</f>
        <v>0</v>
      </c>
    </row>
    <row r="7928" spans="1:20" hidden="1" x14ac:dyDescent="0.25">
      <c r="A7928">
        <v>3317</v>
      </c>
      <c r="B7928">
        <v>1513</v>
      </c>
      <c r="C7928">
        <v>277.21944589253297</v>
      </c>
      <c r="D7928">
        <v>0.1416529286216</v>
      </c>
      <c r="E7928">
        <v>0</v>
      </c>
      <c r="F7928">
        <v>-0.60037854085754605</v>
      </c>
      <c r="G7928">
        <v>645</v>
      </c>
      <c r="H7928">
        <v>4</v>
      </c>
      <c r="I7928">
        <v>164.29192485621701</v>
      </c>
      <c r="J7928">
        <v>244.596295498839</v>
      </c>
      <c r="K7928">
        <v>-5.6665171790587898</v>
      </c>
      <c r="L7928">
        <v>-37.064602000000001</v>
      </c>
      <c r="M7928">
        <v>302.85416676748201</v>
      </c>
      <c r="N7928">
        <v>176.71550480542101</v>
      </c>
      <c r="O7928">
        <v>4.7081463384553901</v>
      </c>
      <c r="P7928">
        <v>3.61</v>
      </c>
      <c r="Q7928">
        <v>0</v>
      </c>
      <c r="R7928">
        <v>-1.18496948163277</v>
      </c>
      <c r="S7928">
        <v>281.64480769513801</v>
      </c>
    </row>
    <row r="7929" spans="1:20" hidden="1" x14ac:dyDescent="0.25">
      <c r="A7929">
        <v>3317</v>
      </c>
      <c r="B7929">
        <v>3090</v>
      </c>
      <c r="C7929">
        <v>230.77274271170501</v>
      </c>
      <c r="D7929">
        <v>0.114971733896357</v>
      </c>
      <c r="E7929">
        <v>0</v>
      </c>
      <c r="F7929">
        <v>0.43034888730805798</v>
      </c>
      <c r="G7929">
        <v>645</v>
      </c>
      <c r="H7929">
        <v>4</v>
      </c>
      <c r="I7929">
        <v>104.315196435701</v>
      </c>
      <c r="J7929">
        <v>209.651030470043</v>
      </c>
      <c r="K7929">
        <v>-5.6665171790587898</v>
      </c>
      <c r="L7929">
        <v>47.642398999999997</v>
      </c>
      <c r="M7929">
        <v>143.806368761914</v>
      </c>
      <c r="N7929">
        <v>82.194707160555396</v>
      </c>
      <c r="O7929">
        <v>-0.47763994325961201</v>
      </c>
      <c r="P7929">
        <v>4.38</v>
      </c>
      <c r="Q7929">
        <v>0</v>
      </c>
      <c r="R7929">
        <v>0.85057140969217704</v>
      </c>
      <c r="S7929">
        <v>227.46159606993101</v>
      </c>
    </row>
    <row r="7930" spans="1:20" hidden="1" x14ac:dyDescent="0.25">
      <c r="A7930">
        <v>3318</v>
      </c>
      <c r="B7930">
        <v>333</v>
      </c>
      <c r="C7930">
        <v>266.553508968171</v>
      </c>
      <c r="D7930">
        <v>0.10490987620148499</v>
      </c>
      <c r="E7930">
        <v>0</v>
      </c>
      <c r="F7930">
        <v>-0.102514076437923</v>
      </c>
      <c r="G7930">
        <v>646</v>
      </c>
      <c r="H7930">
        <v>4</v>
      </c>
      <c r="I7930">
        <v>160.01075300376499</v>
      </c>
      <c r="J7930">
        <v>250.46181831737201</v>
      </c>
      <c r="K7930">
        <v>-5.2372956027361903</v>
      </c>
      <c r="L7930">
        <v>22.605801</v>
      </c>
      <c r="M7930">
        <v>257.43802079822399</v>
      </c>
      <c r="N7930">
        <v>145.86520537080801</v>
      </c>
      <c r="O7930">
        <v>0.49991736763796601</v>
      </c>
      <c r="P7930">
        <v>7.34</v>
      </c>
      <c r="Q7930">
        <v>0</v>
      </c>
      <c r="R7930">
        <v>-2.3289550024034E-2</v>
      </c>
      <c r="S7930">
        <v>266.58497392778901</v>
      </c>
    </row>
    <row r="7931" spans="1:20" x14ac:dyDescent="0.25">
      <c r="A7931">
        <v>3318</v>
      </c>
      <c r="B7931">
        <v>1499</v>
      </c>
      <c r="C7931">
        <v>274.434647264972</v>
      </c>
      <c r="D7931">
        <v>0.136134573092032</v>
      </c>
      <c r="E7931">
        <v>0</v>
      </c>
      <c r="F7931">
        <v>0.62321975017922004</v>
      </c>
      <c r="G7931">
        <v>646</v>
      </c>
      <c r="H7931">
        <v>4</v>
      </c>
      <c r="I7931">
        <v>158.62046495819999</v>
      </c>
      <c r="J7931">
        <v>243.984056369054</v>
      </c>
      <c r="K7931">
        <v>-5.2372956027361903</v>
      </c>
      <c r="L7931">
        <v>-39.488300000000002</v>
      </c>
      <c r="M7931">
        <v>291.131859643273</v>
      </c>
      <c r="N7931">
        <v>169.193964578508</v>
      </c>
      <c r="O7931">
        <v>5.47729723189601</v>
      </c>
      <c r="P7931">
        <v>0.49</v>
      </c>
      <c r="Q7931">
        <v>0</v>
      </c>
      <c r="R7931">
        <v>-1.48927768297533</v>
      </c>
      <c r="S7931">
        <v>279.97016221699101</v>
      </c>
      <c r="T7931">
        <f>IF(AND(C7931&gt;=$V$3,B7931=$V$1,A7931&lt;=2004),1,0)</f>
        <v>0</v>
      </c>
    </row>
    <row r="7932" spans="1:20" hidden="1" x14ac:dyDescent="0.25">
      <c r="A7932">
        <v>3318</v>
      </c>
      <c r="B7932">
        <v>1513</v>
      </c>
      <c r="C7932">
        <v>276.86386909273199</v>
      </c>
      <c r="D7932">
        <v>0.141608328496311</v>
      </c>
      <c r="E7932">
        <v>0</v>
      </c>
      <c r="F7932">
        <v>0.60210596561262197</v>
      </c>
      <c r="G7932">
        <v>646</v>
      </c>
      <c r="H7932">
        <v>4</v>
      </c>
      <c r="I7932">
        <v>162.53648990123901</v>
      </c>
      <c r="J7932">
        <v>244.24071869903801</v>
      </c>
      <c r="K7932">
        <v>-5.2372956027361903</v>
      </c>
      <c r="L7932">
        <v>-37.064602000000001</v>
      </c>
      <c r="M7932">
        <v>301.40399923827403</v>
      </c>
      <c r="N7932">
        <v>175.86370083044301</v>
      </c>
      <c r="O7932">
        <v>4.7193300957557902</v>
      </c>
      <c r="P7932">
        <v>3.46</v>
      </c>
      <c r="Q7932">
        <v>0</v>
      </c>
      <c r="R7932">
        <v>-1.2753203936938</v>
      </c>
      <c r="S7932">
        <v>281.623999498236</v>
      </c>
    </row>
    <row r="7933" spans="1:20" hidden="1" x14ac:dyDescent="0.25">
      <c r="A7933">
        <v>3318</v>
      </c>
      <c r="B7933">
        <v>3090</v>
      </c>
      <c r="C7933">
        <v>231.16097939946599</v>
      </c>
      <c r="D7933">
        <v>0.11493553447721</v>
      </c>
      <c r="E7933">
        <v>0</v>
      </c>
      <c r="F7933">
        <v>-0.38934045857552402</v>
      </c>
      <c r="G7933">
        <v>646</v>
      </c>
      <c r="H7933">
        <v>4</v>
      </c>
      <c r="I7933">
        <v>105.51708892907899</v>
      </c>
      <c r="J7933">
        <v>210.03926715780401</v>
      </c>
      <c r="K7933">
        <v>-5.2372956027361903</v>
      </c>
      <c r="L7933">
        <v>47.642398999999997</v>
      </c>
      <c r="M7933">
        <v>144.741241233246</v>
      </c>
      <c r="N7933">
        <v>82.726537153552499</v>
      </c>
      <c r="O7933">
        <v>-0.480349438459379</v>
      </c>
      <c r="P7933">
        <v>4.49</v>
      </c>
      <c r="Q7933">
        <v>0</v>
      </c>
      <c r="R7933">
        <v>0.95422092636106504</v>
      </c>
      <c r="S7933">
        <v>227.47716519046099</v>
      </c>
    </row>
    <row r="7934" spans="1:20" hidden="1" x14ac:dyDescent="0.25">
      <c r="A7934">
        <v>3319</v>
      </c>
      <c r="B7934">
        <v>333</v>
      </c>
      <c r="C7934">
        <v>266.59603843943</v>
      </c>
      <c r="D7934">
        <v>0.104878004367551</v>
      </c>
      <c r="E7934">
        <v>0</v>
      </c>
      <c r="F7934">
        <v>0.17063531990397199</v>
      </c>
      <c r="G7934">
        <v>647</v>
      </c>
      <c r="H7934">
        <v>4</v>
      </c>
      <c r="I7934">
        <v>160.01075300376499</v>
      </c>
      <c r="J7934">
        <v>250.504347788632</v>
      </c>
      <c r="K7934">
        <v>-5.2372956027361903</v>
      </c>
      <c r="L7934">
        <v>22.605801</v>
      </c>
      <c r="M7934">
        <v>257.62728826745098</v>
      </c>
      <c r="N7934">
        <v>145.96827434240001</v>
      </c>
      <c r="O7934">
        <v>0.499702383762338</v>
      </c>
      <c r="P7934">
        <v>7.27</v>
      </c>
      <c r="Q7934">
        <v>0</v>
      </c>
      <c r="R7934">
        <v>-9.0677116307137703E-3</v>
      </c>
      <c r="S7934">
        <v>266.58482597851298</v>
      </c>
    </row>
    <row r="7935" spans="1:20" x14ac:dyDescent="0.25">
      <c r="A7935">
        <v>3319</v>
      </c>
      <c r="B7935">
        <v>1499</v>
      </c>
      <c r="C7935">
        <v>274.06601438057697</v>
      </c>
      <c r="D7935">
        <v>0.13609321513162501</v>
      </c>
      <c r="E7935">
        <v>0</v>
      </c>
      <c r="F7935">
        <v>-0.61965803310245304</v>
      </c>
      <c r="G7935">
        <v>647</v>
      </c>
      <c r="H7935">
        <v>4</v>
      </c>
      <c r="I7935">
        <v>158.62046495819999</v>
      </c>
      <c r="J7935">
        <v>243.61542348465801</v>
      </c>
      <c r="K7935">
        <v>-5.2372956027361903</v>
      </c>
      <c r="L7935">
        <v>-39.488300000000002</v>
      </c>
      <c r="M7935">
        <v>289.47429577856798</v>
      </c>
      <c r="N7935">
        <v>168.22551039073201</v>
      </c>
      <c r="O7935">
        <v>5.4918740184860297</v>
      </c>
      <c r="P7935">
        <v>0.3</v>
      </c>
      <c r="Q7935">
        <v>0</v>
      </c>
      <c r="R7935">
        <v>-1.5952492525585</v>
      </c>
      <c r="S7935">
        <v>279.94413404342799</v>
      </c>
      <c r="T7935">
        <f>IF(AND(C7935&gt;=$V$3,B7935=$V$1,A7935&lt;=2004),1,0)</f>
        <v>0</v>
      </c>
    </row>
    <row r="7936" spans="1:20" hidden="1" x14ac:dyDescent="0.25">
      <c r="A7936">
        <v>3319</v>
      </c>
      <c r="B7936">
        <v>1513</v>
      </c>
      <c r="C7936">
        <v>276.531152591676</v>
      </c>
      <c r="D7936">
        <v>0.14156530759787</v>
      </c>
      <c r="E7936">
        <v>0</v>
      </c>
      <c r="F7936">
        <v>-0.605688184641893</v>
      </c>
      <c r="G7936">
        <v>647</v>
      </c>
      <c r="H7936">
        <v>4</v>
      </c>
      <c r="I7936">
        <v>162.53648990123901</v>
      </c>
      <c r="J7936">
        <v>243.908002197982</v>
      </c>
      <c r="K7936">
        <v>-5.2372956027361903</v>
      </c>
      <c r="L7936">
        <v>-37.064602000000001</v>
      </c>
      <c r="M7936">
        <v>299.86058300486201</v>
      </c>
      <c r="N7936">
        <v>174.957741143356</v>
      </c>
      <c r="O7936">
        <v>4.7310866331679096</v>
      </c>
      <c r="P7936">
        <v>3.32</v>
      </c>
      <c r="Q7936">
        <v>0</v>
      </c>
      <c r="R7936">
        <v>-1.3717954945984101</v>
      </c>
      <c r="S7936">
        <v>281.60161720833997</v>
      </c>
    </row>
    <row r="7937" spans="1:20" hidden="1" x14ac:dyDescent="0.25">
      <c r="A7937">
        <v>3319</v>
      </c>
      <c r="B7937">
        <v>3090</v>
      </c>
      <c r="C7937">
        <v>231.53292977666601</v>
      </c>
      <c r="D7937">
        <v>0.11490061682788499</v>
      </c>
      <c r="E7937">
        <v>0</v>
      </c>
      <c r="F7937">
        <v>0.43150524684055103</v>
      </c>
      <c r="G7937">
        <v>647</v>
      </c>
      <c r="H7937">
        <v>4</v>
      </c>
      <c r="I7937">
        <v>105.51708892907899</v>
      </c>
      <c r="J7937">
        <v>210.411217535004</v>
      </c>
      <c r="K7937">
        <v>-5.2372956027361903</v>
      </c>
      <c r="L7937">
        <v>47.642398999999997</v>
      </c>
      <c r="M7937">
        <v>145.71771399577199</v>
      </c>
      <c r="N7937">
        <v>83.282199560821695</v>
      </c>
      <c r="O7937">
        <v>-0.483647337490831</v>
      </c>
      <c r="P7937">
        <v>4.59</v>
      </c>
      <c r="Q7937">
        <v>0</v>
      </c>
      <c r="R7937">
        <v>1.0616179189139401</v>
      </c>
      <c r="S7937">
        <v>227.49448660616301</v>
      </c>
    </row>
    <row r="7938" spans="1:20" hidden="1" x14ac:dyDescent="0.25">
      <c r="A7938">
        <v>3320</v>
      </c>
      <c r="B7938">
        <v>333</v>
      </c>
      <c r="C7938">
        <v>266.64248647734598</v>
      </c>
      <c r="D7938">
        <v>0.104851646750699</v>
      </c>
      <c r="E7938">
        <v>0</v>
      </c>
      <c r="F7938">
        <v>-0.103821904888659</v>
      </c>
      <c r="G7938">
        <v>648</v>
      </c>
      <c r="H7938">
        <v>4</v>
      </c>
      <c r="I7938">
        <v>160.39220608397599</v>
      </c>
      <c r="J7938">
        <v>250.55079582654699</v>
      </c>
      <c r="K7938">
        <v>-4.80647869543815</v>
      </c>
      <c r="L7938">
        <v>22.605801</v>
      </c>
      <c r="M7938">
        <v>257.79174867843699</v>
      </c>
      <c r="N7938">
        <v>146.05800364489801</v>
      </c>
      <c r="O7938">
        <v>0.50022578160321496</v>
      </c>
      <c r="P7938">
        <v>7.21</v>
      </c>
      <c r="Q7938">
        <v>0</v>
      </c>
      <c r="R7938">
        <v>3.2312567219270599E-3</v>
      </c>
      <c r="S7938">
        <v>266.584878699873</v>
      </c>
    </row>
    <row r="7939" spans="1:20" x14ac:dyDescent="0.25">
      <c r="A7939">
        <v>3320</v>
      </c>
      <c r="B7939">
        <v>1499</v>
      </c>
      <c r="C7939">
        <v>273.67412057308502</v>
      </c>
      <c r="D7939">
        <v>0.1360590126042</v>
      </c>
      <c r="E7939">
        <v>0</v>
      </c>
      <c r="F7939">
        <v>0.61630142870129101</v>
      </c>
      <c r="G7939">
        <v>648</v>
      </c>
      <c r="H7939">
        <v>4</v>
      </c>
      <c r="I7939">
        <v>156.79908110084901</v>
      </c>
      <c r="J7939">
        <v>243.22352967716699</v>
      </c>
      <c r="K7939">
        <v>-4.80647869543815</v>
      </c>
      <c r="L7939">
        <v>-39.488300000000002</v>
      </c>
      <c r="M7939">
        <v>287.92208752502302</v>
      </c>
      <c r="N7939">
        <v>167.319224499841</v>
      </c>
      <c r="O7939">
        <v>5.5062000382689398</v>
      </c>
      <c r="P7939">
        <v>0.12</v>
      </c>
      <c r="Q7939">
        <v>0</v>
      </c>
      <c r="R7939">
        <v>-1.6939825978057299</v>
      </c>
      <c r="S7939">
        <v>279.91649493123401</v>
      </c>
      <c r="T7939">
        <f>IF(AND(C7939&gt;=$V$3,B7939=$V$1,A7939&lt;=2004),1,0)</f>
        <v>0</v>
      </c>
    </row>
    <row r="7940" spans="1:20" hidden="1" x14ac:dyDescent="0.25">
      <c r="A7940">
        <v>3320</v>
      </c>
      <c r="B7940">
        <v>1513</v>
      </c>
      <c r="C7940">
        <v>276.17557702969299</v>
      </c>
      <c r="D7940">
        <v>0.14152972984103099</v>
      </c>
      <c r="E7940">
        <v>0</v>
      </c>
      <c r="F7940">
        <v>0.60565514191264502</v>
      </c>
      <c r="G7940">
        <v>648</v>
      </c>
      <c r="H7940">
        <v>4</v>
      </c>
      <c r="I7940">
        <v>160.78329463603399</v>
      </c>
      <c r="J7940">
        <v>243.55242663599799</v>
      </c>
      <c r="K7940">
        <v>-4.80647869543815</v>
      </c>
      <c r="L7940">
        <v>-37.064602000000001</v>
      </c>
      <c r="M7940">
        <v>298.42176954675602</v>
      </c>
      <c r="N7940">
        <v>174.11379690249001</v>
      </c>
      <c r="O7940">
        <v>4.7416631772961697</v>
      </c>
      <c r="P7940">
        <v>3.17</v>
      </c>
      <c r="Q7940">
        <v>0</v>
      </c>
      <c r="R7940">
        <v>-1.46122898410901</v>
      </c>
      <c r="S7940">
        <v>281.57777571676598</v>
      </c>
    </row>
    <row r="7941" spans="1:20" hidden="1" x14ac:dyDescent="0.25">
      <c r="A7941">
        <v>3320</v>
      </c>
      <c r="B7941">
        <v>3090</v>
      </c>
      <c r="C7941">
        <v>231.91914876087199</v>
      </c>
      <c r="D7941">
        <v>0.114871740358957</v>
      </c>
      <c r="E7941">
        <v>0</v>
      </c>
      <c r="F7941">
        <v>-0.378046056344016</v>
      </c>
      <c r="G7941">
        <v>648</v>
      </c>
      <c r="H7941">
        <v>4</v>
      </c>
      <c r="I7941">
        <v>106.717404074333</v>
      </c>
      <c r="J7941">
        <v>210.79743651921001</v>
      </c>
      <c r="K7941">
        <v>-4.80647869543815</v>
      </c>
      <c r="L7941">
        <v>47.642398999999997</v>
      </c>
      <c r="M7941">
        <v>146.65785042665499</v>
      </c>
      <c r="N7941">
        <v>83.8174867961921</v>
      </c>
      <c r="O7941">
        <v>-0.48626035256689398</v>
      </c>
      <c r="P7941">
        <v>4.6900000000000004</v>
      </c>
      <c r="Q7941">
        <v>0</v>
      </c>
      <c r="R7941">
        <v>1.1638164660535999</v>
      </c>
      <c r="S7941">
        <v>227.51347549891699</v>
      </c>
    </row>
    <row r="7942" spans="1:20" hidden="1" x14ac:dyDescent="0.25">
      <c r="A7942">
        <v>3321</v>
      </c>
      <c r="B7942">
        <v>333</v>
      </c>
      <c r="C7942">
        <v>266.68306659586301</v>
      </c>
      <c r="D7942">
        <v>0.10481904770160599</v>
      </c>
      <c r="E7942">
        <v>0</v>
      </c>
      <c r="F7942">
        <v>0.155469774250966</v>
      </c>
      <c r="G7942">
        <v>649</v>
      </c>
      <c r="H7942">
        <v>4</v>
      </c>
      <c r="I7942">
        <v>160.39220608397599</v>
      </c>
      <c r="J7942">
        <v>250.59137594506399</v>
      </c>
      <c r="K7942">
        <v>-4.80647869543815</v>
      </c>
      <c r="L7942">
        <v>22.605801</v>
      </c>
      <c r="M7942">
        <v>257.97145203199199</v>
      </c>
      <c r="N7942">
        <v>146.15554586947599</v>
      </c>
      <c r="O7942">
        <v>0.50028754444819801</v>
      </c>
      <c r="P7942">
        <v>7.15</v>
      </c>
      <c r="Q7942">
        <v>0</v>
      </c>
      <c r="R7942">
        <v>1.6601664840743002E-2</v>
      </c>
      <c r="S7942">
        <v>266.58514957353998</v>
      </c>
    </row>
    <row r="7943" spans="1:20" x14ac:dyDescent="0.25">
      <c r="A7943">
        <v>3321</v>
      </c>
      <c r="B7943">
        <v>1499</v>
      </c>
      <c r="C7943">
        <v>273.30568373847098</v>
      </c>
      <c r="D7943">
        <v>0.136016710985019</v>
      </c>
      <c r="E7943">
        <v>0</v>
      </c>
      <c r="F7943">
        <v>-0.62149604482399701</v>
      </c>
      <c r="G7943">
        <v>649</v>
      </c>
      <c r="H7943">
        <v>4</v>
      </c>
      <c r="I7943">
        <v>156.79908110084901</v>
      </c>
      <c r="J7943">
        <v>242.85509284255201</v>
      </c>
      <c r="K7943">
        <v>-4.80647869543815</v>
      </c>
      <c r="L7943">
        <v>-39.488300000000002</v>
      </c>
      <c r="M7943">
        <v>286.27878861519002</v>
      </c>
      <c r="N7943">
        <v>166.359052702464</v>
      </c>
      <c r="O7943">
        <v>5.5195964368352497</v>
      </c>
      <c r="P7943">
        <v>-0.06</v>
      </c>
      <c r="Q7943">
        <v>0</v>
      </c>
      <c r="R7943">
        <v>-1.79895513160817</v>
      </c>
      <c r="S7943">
        <v>279.88714308147001</v>
      </c>
      <c r="T7943">
        <f>IF(AND(C7943&gt;=$V$3,B7943=$V$1,A7943&lt;=2004),1,0)</f>
        <v>0</v>
      </c>
    </row>
    <row r="7944" spans="1:20" hidden="1" x14ac:dyDescent="0.25">
      <c r="A7944">
        <v>3321</v>
      </c>
      <c r="B7944">
        <v>1513</v>
      </c>
      <c r="C7944">
        <v>275.84223920174901</v>
      </c>
      <c r="D7944">
        <v>0.14148572734079201</v>
      </c>
      <c r="E7944">
        <v>0</v>
      </c>
      <c r="F7944">
        <v>-0.58919319947206505</v>
      </c>
      <c r="G7944">
        <v>649</v>
      </c>
      <c r="H7944">
        <v>4</v>
      </c>
      <c r="I7944">
        <v>160.78329463603399</v>
      </c>
      <c r="J7944">
        <v>243.21908880805501</v>
      </c>
      <c r="K7944">
        <v>-4.80647869543815</v>
      </c>
      <c r="L7944">
        <v>-37.064602000000001</v>
      </c>
      <c r="M7944">
        <v>296.889833650399</v>
      </c>
      <c r="N7944">
        <v>173.21451569319899</v>
      </c>
      <c r="O7944">
        <v>4.7526010938314203</v>
      </c>
      <c r="P7944">
        <v>3.02</v>
      </c>
      <c r="Q7944">
        <v>0</v>
      </c>
      <c r="R7944">
        <v>-1.5568295799805201</v>
      </c>
      <c r="S7944">
        <v>281.552374400671</v>
      </c>
    </row>
    <row r="7945" spans="1:20" hidden="1" x14ac:dyDescent="0.25">
      <c r="A7945">
        <v>3321</v>
      </c>
      <c r="B7945">
        <v>3090</v>
      </c>
      <c r="C7945">
        <v>232.289086789104</v>
      </c>
      <c r="D7945">
        <v>0.114836025998531</v>
      </c>
      <c r="E7945">
        <v>0</v>
      </c>
      <c r="F7945">
        <v>0.43136337007682701</v>
      </c>
      <c r="G7945">
        <v>649</v>
      </c>
      <c r="H7945">
        <v>4</v>
      </c>
      <c r="I7945">
        <v>106.717404074333</v>
      </c>
      <c r="J7945">
        <v>211.16737454744199</v>
      </c>
      <c r="K7945">
        <v>-4.80647869543815</v>
      </c>
      <c r="L7945">
        <v>47.642398999999997</v>
      </c>
      <c r="M7945">
        <v>147.638858704661</v>
      </c>
      <c r="N7945">
        <v>84.375622050595197</v>
      </c>
      <c r="O7945">
        <v>-0.48892070237712099</v>
      </c>
      <c r="P7945">
        <v>4.79</v>
      </c>
      <c r="Q7945">
        <v>0</v>
      </c>
      <c r="R7945">
        <v>1.26964646271742</v>
      </c>
      <c r="S7945">
        <v>227.534191119653</v>
      </c>
    </row>
    <row r="7946" spans="1:20" hidden="1" x14ac:dyDescent="0.25">
      <c r="A7946">
        <v>3322</v>
      </c>
      <c r="B7946">
        <v>333</v>
      </c>
      <c r="C7946">
        <v>266.72710787623703</v>
      </c>
      <c r="D7946">
        <v>0.104792232728842</v>
      </c>
      <c r="E7946">
        <v>0</v>
      </c>
      <c r="F7946">
        <v>-9.1703022598057696E-2</v>
      </c>
      <c r="G7946">
        <v>650</v>
      </c>
      <c r="H7946">
        <v>4</v>
      </c>
      <c r="I7946">
        <v>160.76546563843499</v>
      </c>
      <c r="J7946">
        <v>250.635417225438</v>
      </c>
      <c r="K7946">
        <v>-4.3741976881681</v>
      </c>
      <c r="L7946">
        <v>22.605801</v>
      </c>
      <c r="M7946">
        <v>258.12852980711699</v>
      </c>
      <c r="N7946">
        <v>146.241021817546</v>
      </c>
      <c r="O7946">
        <v>0.50025730846664695</v>
      </c>
      <c r="P7946">
        <v>7.08</v>
      </c>
      <c r="Q7946">
        <v>0</v>
      </c>
      <c r="R7946">
        <v>2.8218161820136499E-2</v>
      </c>
      <c r="S7946">
        <v>266.58560998260299</v>
      </c>
    </row>
    <row r="7947" spans="1:20" x14ac:dyDescent="0.25">
      <c r="A7947">
        <v>3322</v>
      </c>
      <c r="B7947">
        <v>1499</v>
      </c>
      <c r="C7947">
        <v>272.91414889490301</v>
      </c>
      <c r="D7947">
        <v>0.135981914977227</v>
      </c>
      <c r="E7947">
        <v>0</v>
      </c>
      <c r="F7947">
        <v>0.61198497721894995</v>
      </c>
      <c r="G7947">
        <v>650</v>
      </c>
      <c r="H7947">
        <v>4</v>
      </c>
      <c r="I7947">
        <v>154.98156741886299</v>
      </c>
      <c r="J7947">
        <v>242.46355799898501</v>
      </c>
      <c r="K7947">
        <v>-4.3741976881681</v>
      </c>
      <c r="L7947">
        <v>-39.488300000000002</v>
      </c>
      <c r="M7947">
        <v>284.74027492714703</v>
      </c>
      <c r="N7947">
        <v>165.46074847489001</v>
      </c>
      <c r="O7947">
        <v>5.5324263379490297</v>
      </c>
      <c r="P7947">
        <v>-0.23</v>
      </c>
      <c r="Q7947">
        <v>0</v>
      </c>
      <c r="R7947">
        <v>-1.89667414660957</v>
      </c>
      <c r="S7947">
        <v>279.85619684294301</v>
      </c>
      <c r="T7947">
        <f>IF(AND(C7947&gt;=$V$3,B7947=$V$1,A7947&lt;=2004),1,0)</f>
        <v>0</v>
      </c>
    </row>
    <row r="7948" spans="1:20" hidden="1" x14ac:dyDescent="0.25">
      <c r="A7948">
        <v>3322</v>
      </c>
      <c r="B7948">
        <v>1513</v>
      </c>
      <c r="C7948">
        <v>275.48599748874699</v>
      </c>
      <c r="D7948">
        <v>0.14144953224067999</v>
      </c>
      <c r="E7948">
        <v>0</v>
      </c>
      <c r="F7948">
        <v>0.60684274774473901</v>
      </c>
      <c r="G7948">
        <v>650</v>
      </c>
      <c r="H7948">
        <v>4</v>
      </c>
      <c r="I7948">
        <v>159.032820410146</v>
      </c>
      <c r="J7948">
        <v>242.86284709505301</v>
      </c>
      <c r="K7948">
        <v>-4.3741976881681</v>
      </c>
      <c r="L7948">
        <v>-37.064602000000001</v>
      </c>
      <c r="M7948">
        <v>295.459068695403</v>
      </c>
      <c r="N7948">
        <v>172.375281270714</v>
      </c>
      <c r="O7948">
        <v>4.7642340144261803</v>
      </c>
      <c r="P7948">
        <v>2.87</v>
      </c>
      <c r="Q7948">
        <v>0</v>
      </c>
      <c r="R7948">
        <v>-1.6455720898677999</v>
      </c>
      <c r="S7948">
        <v>281.525525156958</v>
      </c>
    </row>
    <row r="7949" spans="1:20" hidden="1" x14ac:dyDescent="0.25">
      <c r="A7949">
        <v>3322</v>
      </c>
      <c r="B7949">
        <v>3090</v>
      </c>
      <c r="C7949">
        <v>232.673246367952</v>
      </c>
      <c r="D7949">
        <v>0.114806648466708</v>
      </c>
      <c r="E7949">
        <v>0</v>
      </c>
      <c r="F7949">
        <v>-0.37679928995865902</v>
      </c>
      <c r="G7949">
        <v>650</v>
      </c>
      <c r="H7949">
        <v>4</v>
      </c>
      <c r="I7949">
        <v>107.915748323785</v>
      </c>
      <c r="J7949">
        <v>211.55153412628999</v>
      </c>
      <c r="K7949">
        <v>-4.3741976881681</v>
      </c>
      <c r="L7949">
        <v>47.642398999999997</v>
      </c>
      <c r="M7949">
        <v>148.583119648131</v>
      </c>
      <c r="N7949">
        <v>84.913174246776805</v>
      </c>
      <c r="O7949">
        <v>-0.49118561640689701</v>
      </c>
      <c r="P7949">
        <v>4.8899999999999997</v>
      </c>
      <c r="Q7949">
        <v>0</v>
      </c>
      <c r="R7949">
        <v>1.37028692514313</v>
      </c>
      <c r="S7949">
        <v>227.55654879564699</v>
      </c>
    </row>
    <row r="7950" spans="1:20" hidden="1" x14ac:dyDescent="0.25">
      <c r="A7950">
        <v>3323</v>
      </c>
      <c r="B7950">
        <v>333</v>
      </c>
      <c r="C7950">
        <v>266.76548974935997</v>
      </c>
      <c r="D7950">
        <v>0.104759309583993</v>
      </c>
      <c r="E7950">
        <v>0</v>
      </c>
      <c r="F7950">
        <v>0.14994526849704301</v>
      </c>
      <c r="G7950">
        <v>651</v>
      </c>
      <c r="H7950">
        <v>4</v>
      </c>
      <c r="I7950">
        <v>160.76546563843499</v>
      </c>
      <c r="J7950">
        <v>250.67379909856101</v>
      </c>
      <c r="K7950">
        <v>-4.3741976881681</v>
      </c>
      <c r="L7950">
        <v>22.605801</v>
      </c>
      <c r="M7950">
        <v>258.299086228752</v>
      </c>
      <c r="N7950">
        <v>146.33332696151601</v>
      </c>
      <c r="O7950">
        <v>0.50112264643898596</v>
      </c>
      <c r="P7950">
        <v>7.02</v>
      </c>
      <c r="Q7950">
        <v>0</v>
      </c>
      <c r="R7950">
        <v>4.0777490624655903E-2</v>
      </c>
      <c r="S7950">
        <v>266.586275310357</v>
      </c>
    </row>
    <row r="7951" spans="1:20" x14ac:dyDescent="0.25">
      <c r="A7951">
        <v>3323</v>
      </c>
      <c r="B7951">
        <v>1499</v>
      </c>
      <c r="C7951">
        <v>272.546105123909</v>
      </c>
      <c r="D7951">
        <v>0.13593919280052599</v>
      </c>
      <c r="E7951">
        <v>0</v>
      </c>
      <c r="F7951">
        <v>-0.62239950646984499</v>
      </c>
      <c r="G7951">
        <v>651</v>
      </c>
      <c r="H7951">
        <v>4</v>
      </c>
      <c r="I7951">
        <v>154.98156741886299</v>
      </c>
      <c r="J7951">
        <v>242.09551422799001</v>
      </c>
      <c r="K7951">
        <v>-4.3741976881681</v>
      </c>
      <c r="L7951">
        <v>-39.488300000000002</v>
      </c>
      <c r="M7951">
        <v>283.11211416213303</v>
      </c>
      <c r="N7951">
        <v>164.50943232258601</v>
      </c>
      <c r="O7951">
        <v>5.5440652080584796</v>
      </c>
      <c r="P7951">
        <v>-0.4</v>
      </c>
      <c r="Q7951">
        <v>0</v>
      </c>
      <c r="R7951">
        <v>-2.0005901702600402</v>
      </c>
      <c r="S7951">
        <v>279.823555104923</v>
      </c>
      <c r="T7951">
        <f>IF(AND(C7951&gt;=$V$3,B7951=$V$1,A7951&lt;=2004),1,0)</f>
        <v>0</v>
      </c>
    </row>
    <row r="7952" spans="1:20" hidden="1" x14ac:dyDescent="0.25">
      <c r="A7952">
        <v>3323</v>
      </c>
      <c r="B7952">
        <v>1513</v>
      </c>
      <c r="C7952">
        <v>275.15225888763399</v>
      </c>
      <c r="D7952">
        <v>0.14140509227297099</v>
      </c>
      <c r="E7952">
        <v>0</v>
      </c>
      <c r="F7952">
        <v>-0.59622442251364405</v>
      </c>
      <c r="G7952">
        <v>651</v>
      </c>
      <c r="H7952">
        <v>4</v>
      </c>
      <c r="I7952">
        <v>159.032820410146</v>
      </c>
      <c r="J7952">
        <v>242.52910849393999</v>
      </c>
      <c r="K7952">
        <v>-4.3741976881681</v>
      </c>
      <c r="L7952">
        <v>-37.064602000000001</v>
      </c>
      <c r="M7952">
        <v>293.93571794977998</v>
      </c>
      <c r="N7952">
        <v>171.48105882820599</v>
      </c>
      <c r="O7952">
        <v>4.7764043509514096</v>
      </c>
      <c r="P7952">
        <v>2.73</v>
      </c>
      <c r="Q7952">
        <v>0</v>
      </c>
      <c r="R7952">
        <v>-1.74049787274195</v>
      </c>
      <c r="S7952">
        <v>281.49712709900803</v>
      </c>
    </row>
    <row r="7953" spans="1:20" hidden="1" x14ac:dyDescent="0.25">
      <c r="A7953">
        <v>3323</v>
      </c>
      <c r="B7953">
        <v>3090</v>
      </c>
      <c r="C7953">
        <v>233.04112955326599</v>
      </c>
      <c r="D7953">
        <v>0.11477057903848201</v>
      </c>
      <c r="E7953">
        <v>0</v>
      </c>
      <c r="F7953">
        <v>0.43124247961481799</v>
      </c>
      <c r="G7953">
        <v>651</v>
      </c>
      <c r="H7953">
        <v>4</v>
      </c>
      <c r="I7953">
        <v>107.915748323785</v>
      </c>
      <c r="J7953">
        <v>211.91941731160401</v>
      </c>
      <c r="K7953">
        <v>-4.3741976881681</v>
      </c>
      <c r="L7953">
        <v>47.642398999999997</v>
      </c>
      <c r="M7953">
        <v>149.568467397912</v>
      </c>
      <c r="N7953">
        <v>85.473699394299999</v>
      </c>
      <c r="O7953">
        <v>-0.49333981656752501</v>
      </c>
      <c r="P7953">
        <v>4.99</v>
      </c>
      <c r="Q7953">
        <v>0</v>
      </c>
      <c r="R7953">
        <v>1.4745526023394699</v>
      </c>
      <c r="S7953">
        <v>227.58060767610101</v>
      </c>
    </row>
    <row r="7954" spans="1:20" hidden="1" x14ac:dyDescent="0.25">
      <c r="A7954">
        <v>3324</v>
      </c>
      <c r="B7954">
        <v>333</v>
      </c>
      <c r="C7954">
        <v>266.80769268109799</v>
      </c>
      <c r="D7954">
        <v>0.10473431318851301</v>
      </c>
      <c r="E7954">
        <v>0</v>
      </c>
      <c r="F7954">
        <v>-0.10123843946682499</v>
      </c>
      <c r="G7954">
        <v>652</v>
      </c>
      <c r="H7954">
        <v>4</v>
      </c>
      <c r="I7954">
        <v>161.13041453855701</v>
      </c>
      <c r="J7954">
        <v>250.71600203029899</v>
      </c>
      <c r="K7954">
        <v>-3.94058425790843</v>
      </c>
      <c r="L7954">
        <v>22.605801</v>
      </c>
      <c r="M7954">
        <v>258.44779466665199</v>
      </c>
      <c r="N7954">
        <v>146.414290021818</v>
      </c>
      <c r="O7954">
        <v>0.50147806914124404</v>
      </c>
      <c r="P7954">
        <v>6.96</v>
      </c>
      <c r="Q7954">
        <v>0</v>
      </c>
      <c r="R7954">
        <v>5.1646811966844702E-2</v>
      </c>
      <c r="S7954">
        <v>266.58711798255001</v>
      </c>
    </row>
    <row r="7955" spans="1:20" x14ac:dyDescent="0.25">
      <c r="A7955">
        <v>3324</v>
      </c>
      <c r="B7955">
        <v>1499</v>
      </c>
      <c r="C7955">
        <v>272.15473643670498</v>
      </c>
      <c r="D7955">
        <v>0.135906756639596</v>
      </c>
      <c r="E7955">
        <v>0</v>
      </c>
      <c r="F7955">
        <v>0.61799691011481706</v>
      </c>
      <c r="G7955">
        <v>652</v>
      </c>
      <c r="H7955">
        <v>4</v>
      </c>
      <c r="I7955">
        <v>153.16841785615799</v>
      </c>
      <c r="J7955">
        <v>241.70414554078701</v>
      </c>
      <c r="K7955">
        <v>-3.94058425790843</v>
      </c>
      <c r="L7955">
        <v>-39.488300000000002</v>
      </c>
      <c r="M7955">
        <v>281.58801490580299</v>
      </c>
      <c r="N7955">
        <v>163.61988676204999</v>
      </c>
      <c r="O7955">
        <v>5.5547363570818096</v>
      </c>
      <c r="P7955">
        <v>-0.56999999999999995</v>
      </c>
      <c r="Q7955">
        <v>0</v>
      </c>
      <c r="R7955">
        <v>-2.0972478158533998</v>
      </c>
      <c r="S7955">
        <v>279.78933629549999</v>
      </c>
      <c r="T7955">
        <f>IF(AND(C7955&gt;=$V$3,B7955=$V$1,A7955&lt;=2004),1,0)</f>
        <v>0</v>
      </c>
    </row>
    <row r="7956" spans="1:20" hidden="1" x14ac:dyDescent="0.25">
      <c r="A7956">
        <v>3324</v>
      </c>
      <c r="B7956">
        <v>1513</v>
      </c>
      <c r="C7956">
        <v>274.79551546961898</v>
      </c>
      <c r="D7956">
        <v>0.14137135190542199</v>
      </c>
      <c r="E7956">
        <v>0</v>
      </c>
      <c r="F7956">
        <v>0.60951694764484698</v>
      </c>
      <c r="G7956">
        <v>652</v>
      </c>
      <c r="H7956">
        <v>4</v>
      </c>
      <c r="I7956">
        <v>157.285545021264</v>
      </c>
      <c r="J7956">
        <v>242.172365075925</v>
      </c>
      <c r="K7956">
        <v>-3.94058425790843</v>
      </c>
      <c r="L7956">
        <v>-37.064602000000001</v>
      </c>
      <c r="M7956">
        <v>292.51394582512103</v>
      </c>
      <c r="N7956">
        <v>170.64746332627499</v>
      </c>
      <c r="O7956">
        <v>4.7873658624147399</v>
      </c>
      <c r="P7956">
        <v>2.58</v>
      </c>
      <c r="Q7956">
        <v>0</v>
      </c>
      <c r="R7956">
        <v>-1.8284922648590101</v>
      </c>
      <c r="S7956">
        <v>281.46729331977201</v>
      </c>
    </row>
    <row r="7957" spans="1:20" hidden="1" x14ac:dyDescent="0.25">
      <c r="A7957">
        <v>3324</v>
      </c>
      <c r="B7957">
        <v>3090</v>
      </c>
      <c r="C7957">
        <v>233.42319100967401</v>
      </c>
      <c r="D7957">
        <v>0.114743193875344</v>
      </c>
      <c r="E7957">
        <v>0</v>
      </c>
      <c r="F7957">
        <v>-0.37565259992161798</v>
      </c>
      <c r="G7957">
        <v>652</v>
      </c>
      <c r="H7957">
        <v>4</v>
      </c>
      <c r="I7957">
        <v>109.111740170373</v>
      </c>
      <c r="J7957">
        <v>212.301478768012</v>
      </c>
      <c r="K7957">
        <v>-3.94058425790843</v>
      </c>
      <c r="L7957">
        <v>47.642398999999997</v>
      </c>
      <c r="M7957">
        <v>150.516653077906</v>
      </c>
      <c r="N7957">
        <v>86.013580667960298</v>
      </c>
      <c r="O7957">
        <v>-0.49516764637298699</v>
      </c>
      <c r="P7957">
        <v>5.09</v>
      </c>
      <c r="Q7957">
        <v>0</v>
      </c>
      <c r="R7957">
        <v>1.5736374156031401</v>
      </c>
      <c r="S7957">
        <v>227.606283229756</v>
      </c>
    </row>
    <row r="7958" spans="1:20" hidden="1" x14ac:dyDescent="0.25">
      <c r="A7958">
        <v>3325</v>
      </c>
      <c r="B7958">
        <v>333</v>
      </c>
      <c r="C7958">
        <v>266.84437030013601</v>
      </c>
      <c r="D7958">
        <v>0.10470422672874199</v>
      </c>
      <c r="E7958">
        <v>0</v>
      </c>
      <c r="F7958">
        <v>0.146392446587958</v>
      </c>
      <c r="G7958">
        <v>653</v>
      </c>
      <c r="H7958">
        <v>4</v>
      </c>
      <c r="I7958">
        <v>161.13041453855701</v>
      </c>
      <c r="J7958">
        <v>250.75267964933801</v>
      </c>
      <c r="K7958">
        <v>-3.94058425790843</v>
      </c>
      <c r="L7958">
        <v>22.605801</v>
      </c>
      <c r="M7958">
        <v>258.611381692088</v>
      </c>
      <c r="N7958">
        <v>146.50300818209101</v>
      </c>
      <c r="O7958">
        <v>0.50187387077210599</v>
      </c>
      <c r="P7958">
        <v>6.9</v>
      </c>
      <c r="Q7958">
        <v>0</v>
      </c>
      <c r="R7958">
        <v>6.3566195022682695E-2</v>
      </c>
      <c r="S7958">
        <v>266.58815513204502</v>
      </c>
    </row>
    <row r="7959" spans="1:20" x14ac:dyDescent="0.25">
      <c r="A7959">
        <v>3325</v>
      </c>
      <c r="B7959">
        <v>1499</v>
      </c>
      <c r="C7959">
        <v>271.78693489124203</v>
      </c>
      <c r="D7959">
        <v>0.135867715440569</v>
      </c>
      <c r="E7959">
        <v>0</v>
      </c>
      <c r="F7959">
        <v>-0.62441494241215501</v>
      </c>
      <c r="G7959">
        <v>653</v>
      </c>
      <c r="H7959">
        <v>4</v>
      </c>
      <c r="I7959">
        <v>153.16841785615799</v>
      </c>
      <c r="J7959">
        <v>241.33634399532301</v>
      </c>
      <c r="K7959">
        <v>-3.94058425790843</v>
      </c>
      <c r="L7959">
        <v>-39.488300000000002</v>
      </c>
      <c r="M7959">
        <v>279.97408492640199</v>
      </c>
      <c r="N7959">
        <v>162.67739149886</v>
      </c>
      <c r="O7959">
        <v>5.56479154730697</v>
      </c>
      <c r="P7959">
        <v>-0.73</v>
      </c>
      <c r="Q7959">
        <v>0</v>
      </c>
      <c r="R7959">
        <v>-2.2001728518291199</v>
      </c>
      <c r="S7959">
        <v>279.75343815559199</v>
      </c>
      <c r="T7959">
        <f>IF(AND(C7959&gt;=$V$3,B7959=$V$1,A7959&lt;=2004),1,0)</f>
        <v>0</v>
      </c>
    </row>
    <row r="7960" spans="1:20" hidden="1" x14ac:dyDescent="0.25">
      <c r="A7960">
        <v>3325</v>
      </c>
      <c r="B7960">
        <v>1513</v>
      </c>
      <c r="C7960">
        <v>274.46110584756502</v>
      </c>
      <c r="D7960">
        <v>0.14133074092166401</v>
      </c>
      <c r="E7960">
        <v>0</v>
      </c>
      <c r="F7960">
        <v>-0.59173833789167496</v>
      </c>
      <c r="G7960">
        <v>653</v>
      </c>
      <c r="H7960">
        <v>4</v>
      </c>
      <c r="I7960">
        <v>157.285545021264</v>
      </c>
      <c r="J7960">
        <v>241.83795545387099</v>
      </c>
      <c r="K7960">
        <v>-3.94058425790843</v>
      </c>
      <c r="L7960">
        <v>-37.064602000000001</v>
      </c>
      <c r="M7960">
        <v>290.99988002884197</v>
      </c>
      <c r="N7960">
        <v>169.75922761669901</v>
      </c>
      <c r="O7960">
        <v>4.7990638438391997</v>
      </c>
      <c r="P7960">
        <v>2.44</v>
      </c>
      <c r="Q7960">
        <v>0</v>
      </c>
      <c r="R7960">
        <v>-1.9227025346236599</v>
      </c>
      <c r="S7960">
        <v>281.43592240064999</v>
      </c>
    </row>
    <row r="7961" spans="1:20" hidden="1" x14ac:dyDescent="0.25">
      <c r="A7961">
        <v>3325</v>
      </c>
      <c r="B7961">
        <v>3090</v>
      </c>
      <c r="C7961">
        <v>233.78861819618501</v>
      </c>
      <c r="D7961">
        <v>0.114710232218544</v>
      </c>
      <c r="E7961">
        <v>0</v>
      </c>
      <c r="F7961">
        <v>0.44072437868918701</v>
      </c>
      <c r="G7961">
        <v>653</v>
      </c>
      <c r="H7961">
        <v>4</v>
      </c>
      <c r="I7961">
        <v>109.111740170373</v>
      </c>
      <c r="J7961">
        <v>212.666905954523</v>
      </c>
      <c r="K7961">
        <v>-3.94058425790843</v>
      </c>
      <c r="L7961">
        <v>47.642398999999997</v>
      </c>
      <c r="M7961">
        <v>151.506146839076</v>
      </c>
      <c r="N7961">
        <v>86.576636556382397</v>
      </c>
      <c r="O7961">
        <v>-0.49674928205038099</v>
      </c>
      <c r="P7961">
        <v>5.18</v>
      </c>
      <c r="Q7961">
        <v>0</v>
      </c>
      <c r="R7961">
        <v>1.6763422858665999</v>
      </c>
      <c r="S7961">
        <v>227.63363452166101</v>
      </c>
    </row>
    <row r="7962" spans="1:20" hidden="1" x14ac:dyDescent="0.25">
      <c r="A7962">
        <v>3326</v>
      </c>
      <c r="B7962">
        <v>333</v>
      </c>
      <c r="C7962">
        <v>266.88481254507201</v>
      </c>
      <c r="D7962">
        <v>0.104684419243268</v>
      </c>
      <c r="E7962">
        <v>0</v>
      </c>
      <c r="F7962">
        <v>-9.9743262395398602E-2</v>
      </c>
      <c r="G7962">
        <v>654</v>
      </c>
      <c r="H7962">
        <v>4</v>
      </c>
      <c r="I7962">
        <v>161.48695114479699</v>
      </c>
      <c r="J7962">
        <v>250.79312189427301</v>
      </c>
      <c r="K7962">
        <v>-3.5057704875105098</v>
      </c>
      <c r="L7962">
        <v>22.605801</v>
      </c>
      <c r="M7962">
        <v>258.75361455956602</v>
      </c>
      <c r="N7962">
        <v>146.580976530382</v>
      </c>
      <c r="O7962">
        <v>0.50217553311211605</v>
      </c>
      <c r="P7962">
        <v>6.84</v>
      </c>
      <c r="Q7962">
        <v>0</v>
      </c>
      <c r="R7962">
        <v>7.3837223624957593E-2</v>
      </c>
      <c r="S7962">
        <v>266.58935986420198</v>
      </c>
    </row>
    <row r="7963" spans="1:20" x14ac:dyDescent="0.25">
      <c r="A7963">
        <v>3326</v>
      </c>
      <c r="B7963">
        <v>1499</v>
      </c>
      <c r="C7963">
        <v>271.39602946304802</v>
      </c>
      <c r="D7963">
        <v>0.13584201258325301</v>
      </c>
      <c r="E7963">
        <v>0</v>
      </c>
      <c r="F7963">
        <v>0.612140604985286</v>
      </c>
      <c r="G7963">
        <v>654</v>
      </c>
      <c r="H7963">
        <v>4</v>
      </c>
      <c r="I7963">
        <v>151.36012134327899</v>
      </c>
      <c r="J7963">
        <v>240.94543856713</v>
      </c>
      <c r="K7963">
        <v>-3.5057704875105098</v>
      </c>
      <c r="L7963">
        <v>-39.488300000000002</v>
      </c>
      <c r="M7963">
        <v>278.46367443779002</v>
      </c>
      <c r="N7963">
        <v>161.79669579819799</v>
      </c>
      <c r="O7963">
        <v>5.5739813453228999</v>
      </c>
      <c r="P7963">
        <v>-0.89</v>
      </c>
      <c r="Q7963">
        <v>0</v>
      </c>
      <c r="R7963">
        <v>-2.2958222474543302</v>
      </c>
      <c r="S7963">
        <v>279.71597939494399</v>
      </c>
      <c r="T7963">
        <f>IF(AND(C7963&gt;=$V$3,B7963=$V$1,A7963&lt;=2004),1,0)</f>
        <v>0</v>
      </c>
    </row>
    <row r="7964" spans="1:20" hidden="1" x14ac:dyDescent="0.25">
      <c r="A7964">
        <v>3326</v>
      </c>
      <c r="B7964">
        <v>1513</v>
      </c>
      <c r="C7964">
        <v>274.10407728450599</v>
      </c>
      <c r="D7964">
        <v>0.141304004593196</v>
      </c>
      <c r="E7964">
        <v>0</v>
      </c>
      <c r="F7964">
        <v>0.59929309856792601</v>
      </c>
      <c r="G7964">
        <v>654</v>
      </c>
      <c r="H7964">
        <v>4</v>
      </c>
      <c r="I7964">
        <v>155.54194266653101</v>
      </c>
      <c r="J7964">
        <v>241.48092689081199</v>
      </c>
      <c r="K7964">
        <v>-3.5057704875105098</v>
      </c>
      <c r="L7964">
        <v>-37.064602000000001</v>
      </c>
      <c r="M7964">
        <v>289.58594621837699</v>
      </c>
      <c r="N7964">
        <v>168.931139949433</v>
      </c>
      <c r="O7964">
        <v>4.8108326097763401</v>
      </c>
      <c r="P7964">
        <v>2.2999999999999998</v>
      </c>
      <c r="Q7964">
        <v>0</v>
      </c>
      <c r="R7964">
        <v>-2.0100335722126799</v>
      </c>
      <c r="S7964">
        <v>281.40312658356999</v>
      </c>
    </row>
    <row r="7965" spans="1:20" hidden="1" x14ac:dyDescent="0.25">
      <c r="A7965">
        <v>3326</v>
      </c>
      <c r="B7965">
        <v>3090</v>
      </c>
      <c r="C7965">
        <v>234.168261425743</v>
      </c>
      <c r="D7965">
        <v>0.11468853184092399</v>
      </c>
      <c r="E7965">
        <v>0</v>
      </c>
      <c r="F7965">
        <v>-0.37665337825681999</v>
      </c>
      <c r="G7965">
        <v>654</v>
      </c>
      <c r="H7965">
        <v>4</v>
      </c>
      <c r="I7965">
        <v>110.30501034741</v>
      </c>
      <c r="J7965">
        <v>213.04654918408099</v>
      </c>
      <c r="K7965">
        <v>-3.5057704875105098</v>
      </c>
      <c r="L7965">
        <v>47.642398999999997</v>
      </c>
      <c r="M7965">
        <v>152.45711681283501</v>
      </c>
      <c r="N7965">
        <v>87.118471164680301</v>
      </c>
      <c r="O7965">
        <v>-0.496615881114226</v>
      </c>
      <c r="P7965">
        <v>5.28</v>
      </c>
      <c r="Q7965">
        <v>0</v>
      </c>
      <c r="R7965">
        <v>1.7737704967654</v>
      </c>
      <c r="S7965">
        <v>227.662575457553</v>
      </c>
    </row>
    <row r="7966" spans="1:20" hidden="1" x14ac:dyDescent="0.25">
      <c r="A7966">
        <v>3327</v>
      </c>
      <c r="B7966">
        <v>333</v>
      </c>
      <c r="C7966">
        <v>266.91986807715</v>
      </c>
      <c r="D7966">
        <v>0.10465933065508</v>
      </c>
      <c r="E7966">
        <v>0</v>
      </c>
      <c r="F7966">
        <v>0.14272025760398899</v>
      </c>
      <c r="G7966">
        <v>655</v>
      </c>
      <c r="H7966">
        <v>4</v>
      </c>
      <c r="I7966">
        <v>161.48695114479699</v>
      </c>
      <c r="J7966">
        <v>250.828177426351</v>
      </c>
      <c r="K7966">
        <v>-3.5057704875105098</v>
      </c>
      <c r="L7966">
        <v>22.605801</v>
      </c>
      <c r="M7966">
        <v>258.91051434745498</v>
      </c>
      <c r="N7966">
        <v>146.66655471977899</v>
      </c>
      <c r="O7966">
        <v>0.50208451447829305</v>
      </c>
      <c r="P7966">
        <v>6.78</v>
      </c>
      <c r="Q7966">
        <v>0</v>
      </c>
      <c r="R7966">
        <v>8.5144864102152301E-2</v>
      </c>
      <c r="S7966">
        <v>266.59074909243498</v>
      </c>
    </row>
    <row r="7967" spans="1:20" x14ac:dyDescent="0.25">
      <c r="A7967">
        <v>3327</v>
      </c>
      <c r="B7967">
        <v>1499</v>
      </c>
      <c r="C7967">
        <v>271.02877245573302</v>
      </c>
      <c r="D7967">
        <v>0.135809456789975</v>
      </c>
      <c r="E7967">
        <v>0</v>
      </c>
      <c r="F7967">
        <v>-0.62656841019410603</v>
      </c>
      <c r="G7967">
        <v>655</v>
      </c>
      <c r="H7967">
        <v>4</v>
      </c>
      <c r="I7967">
        <v>151.36012134327899</v>
      </c>
      <c r="J7967">
        <v>240.578181559814</v>
      </c>
      <c r="K7967">
        <v>-3.5057704875105098</v>
      </c>
      <c r="L7967">
        <v>-39.488300000000002</v>
      </c>
      <c r="M7967">
        <v>276.86509361348101</v>
      </c>
      <c r="N7967">
        <v>160.86398754339299</v>
      </c>
      <c r="O7967">
        <v>5.5828193575892797</v>
      </c>
      <c r="P7967">
        <v>-1.04</v>
      </c>
      <c r="Q7967">
        <v>0</v>
      </c>
      <c r="R7967">
        <v>-2.3976800758782901</v>
      </c>
      <c r="S7967">
        <v>279.67685871642698</v>
      </c>
      <c r="T7967">
        <f>IF(AND(C7967&gt;=$V$3,B7967=$V$1,A7967&lt;=2004),1,0)</f>
        <v>0</v>
      </c>
    </row>
    <row r="7968" spans="1:20" hidden="1" x14ac:dyDescent="0.25">
      <c r="A7968">
        <v>3327</v>
      </c>
      <c r="B7968">
        <v>1513</v>
      </c>
      <c r="C7968">
        <v>273.76922447155999</v>
      </c>
      <c r="D7968">
        <v>0.14127013978307301</v>
      </c>
      <c r="E7968">
        <v>0</v>
      </c>
      <c r="F7968">
        <v>-0.58755084980888095</v>
      </c>
      <c r="G7968">
        <v>655</v>
      </c>
      <c r="H7968">
        <v>4</v>
      </c>
      <c r="I7968">
        <v>155.54194266653101</v>
      </c>
      <c r="J7968">
        <v>241.14607407786599</v>
      </c>
      <c r="K7968">
        <v>-3.5057704875105098</v>
      </c>
      <c r="L7968">
        <v>-37.064602000000001</v>
      </c>
      <c r="M7968">
        <v>288.082069915251</v>
      </c>
      <c r="N7968">
        <v>168.04975468875301</v>
      </c>
      <c r="O7968">
        <v>4.8224535862165903</v>
      </c>
      <c r="P7968">
        <v>2.16</v>
      </c>
      <c r="Q7968">
        <v>0</v>
      </c>
      <c r="R7968">
        <v>-2.1034724031363101</v>
      </c>
      <c r="S7968">
        <v>281.36880621344199</v>
      </c>
    </row>
    <row r="7969" spans="1:20" hidden="1" x14ac:dyDescent="0.25">
      <c r="A7969">
        <v>3327</v>
      </c>
      <c r="B7969">
        <v>3090</v>
      </c>
      <c r="C7969">
        <v>234.53172383399499</v>
      </c>
      <c r="D7969">
        <v>0.11466104567473</v>
      </c>
      <c r="E7969">
        <v>0</v>
      </c>
      <c r="F7969">
        <v>0.42871025163792997</v>
      </c>
      <c r="G7969">
        <v>655</v>
      </c>
      <c r="H7969">
        <v>4</v>
      </c>
      <c r="I7969">
        <v>110.30501034741</v>
      </c>
      <c r="J7969">
        <v>213.41001159233301</v>
      </c>
      <c r="K7969">
        <v>-3.5057704875105098</v>
      </c>
      <c r="L7969">
        <v>47.642398999999997</v>
      </c>
      <c r="M7969">
        <v>153.449816087691</v>
      </c>
      <c r="N7969">
        <v>87.683704601137094</v>
      </c>
      <c r="O7969">
        <v>-0.49679335176649297</v>
      </c>
      <c r="P7969">
        <v>5.38</v>
      </c>
      <c r="Q7969">
        <v>0</v>
      </c>
      <c r="R7969">
        <v>1.87483743935168</v>
      </c>
      <c r="S7969">
        <v>227.69316540717699</v>
      </c>
    </row>
    <row r="7970" spans="1:20" hidden="1" x14ac:dyDescent="0.25">
      <c r="A7970">
        <v>3328</v>
      </c>
      <c r="B7970">
        <v>333</v>
      </c>
      <c r="C7970">
        <v>266.95860918762799</v>
      </c>
      <c r="D7970">
        <v>0.10464454718722099</v>
      </c>
      <c r="E7970">
        <v>0</v>
      </c>
      <c r="F7970">
        <v>-9.7648909907825696E-2</v>
      </c>
      <c r="G7970">
        <v>656</v>
      </c>
      <c r="H7970">
        <v>4</v>
      </c>
      <c r="I7970">
        <v>161.83498920768</v>
      </c>
      <c r="J7970">
        <v>250.86691853682899</v>
      </c>
      <c r="K7970">
        <v>-3.0698888254608998</v>
      </c>
      <c r="L7970">
        <v>22.605801</v>
      </c>
      <c r="M7970">
        <v>259.04657355845501</v>
      </c>
      <c r="N7970">
        <v>146.741680979725</v>
      </c>
      <c r="O7970">
        <v>0.501968501445752</v>
      </c>
      <c r="P7970">
        <v>6.72</v>
      </c>
      <c r="Q7970">
        <v>0</v>
      </c>
      <c r="R7970">
        <v>9.4846968876378099E-2</v>
      </c>
      <c r="S7970">
        <v>266.59229662073699</v>
      </c>
    </row>
    <row r="7971" spans="1:20" x14ac:dyDescent="0.25">
      <c r="A7971">
        <v>3328</v>
      </c>
      <c r="B7971">
        <v>1499</v>
      </c>
      <c r="C7971">
        <v>270.63861080868702</v>
      </c>
      <c r="D7971">
        <v>0.13579027326637599</v>
      </c>
      <c r="E7971">
        <v>0</v>
      </c>
      <c r="F7971">
        <v>0.60686164389705999</v>
      </c>
      <c r="G7971">
        <v>656</v>
      </c>
      <c r="H7971">
        <v>4</v>
      </c>
      <c r="I7971">
        <v>149.557161766782</v>
      </c>
      <c r="J7971">
        <v>240.188019912768</v>
      </c>
      <c r="K7971">
        <v>-3.0698888254608998</v>
      </c>
      <c r="L7971">
        <v>-39.488300000000002</v>
      </c>
      <c r="M7971">
        <v>275.369501530158</v>
      </c>
      <c r="N7971">
        <v>159.99274567267699</v>
      </c>
      <c r="O7971">
        <v>5.5902359404259299</v>
      </c>
      <c r="P7971">
        <v>-1.19</v>
      </c>
      <c r="Q7971">
        <v>0</v>
      </c>
      <c r="R7971">
        <v>-2.49224385861416</v>
      </c>
      <c r="S7971">
        <v>279.63619513008899</v>
      </c>
      <c r="T7971">
        <f>IF(AND(C7971&gt;=$V$3,B7971=$V$1,A7971&lt;=2004),1,0)</f>
        <v>0</v>
      </c>
    </row>
    <row r="7972" spans="1:20" hidden="1" x14ac:dyDescent="0.25">
      <c r="A7972">
        <v>3328</v>
      </c>
      <c r="B7972">
        <v>1513</v>
      </c>
      <c r="C7972">
        <v>273.41209901711699</v>
      </c>
      <c r="D7972">
        <v>0.14125018492039701</v>
      </c>
      <c r="E7972">
        <v>0</v>
      </c>
      <c r="F7972">
        <v>0.59011783607807999</v>
      </c>
      <c r="G7972">
        <v>656</v>
      </c>
      <c r="H7972">
        <v>4</v>
      </c>
      <c r="I7972">
        <v>153.802483888522</v>
      </c>
      <c r="J7972">
        <v>240.78894862342301</v>
      </c>
      <c r="K7972">
        <v>-3.0698888254608998</v>
      </c>
      <c r="L7972">
        <v>-37.064602000000001</v>
      </c>
      <c r="M7972">
        <v>286.67693256932603</v>
      </c>
      <c r="N7972">
        <v>167.227681786407</v>
      </c>
      <c r="O7972">
        <v>4.8341823571946501</v>
      </c>
      <c r="P7972">
        <v>2.0299999999999998</v>
      </c>
      <c r="Q7972">
        <v>0</v>
      </c>
      <c r="R7972">
        <v>-2.1900811755688099</v>
      </c>
      <c r="S7972">
        <v>281.333072729874</v>
      </c>
    </row>
    <row r="7973" spans="1:20" hidden="1" x14ac:dyDescent="0.25">
      <c r="A7973">
        <v>3328</v>
      </c>
      <c r="B7973">
        <v>3090</v>
      </c>
      <c r="C7973">
        <v>234.90932032565399</v>
      </c>
      <c r="D7973">
        <v>0.11464484943238</v>
      </c>
      <c r="E7973">
        <v>0</v>
      </c>
      <c r="F7973">
        <v>-0.37448187365929497</v>
      </c>
      <c r="G7973">
        <v>656</v>
      </c>
      <c r="H7973">
        <v>4</v>
      </c>
      <c r="I7973">
        <v>111.495201995861</v>
      </c>
      <c r="J7973">
        <v>213.78760808399201</v>
      </c>
      <c r="K7973">
        <v>-3.0698888254608998</v>
      </c>
      <c r="L7973">
        <v>47.642398999999997</v>
      </c>
      <c r="M7973">
        <v>154.40474013701601</v>
      </c>
      <c r="N7973">
        <v>88.228163384311799</v>
      </c>
      <c r="O7973">
        <v>-0.49698081961458501</v>
      </c>
      <c r="P7973">
        <v>5.48</v>
      </c>
      <c r="Q7973">
        <v>0</v>
      </c>
      <c r="R7973">
        <v>1.9707661009897</v>
      </c>
      <c r="S7973">
        <v>227.72532053406201</v>
      </c>
    </row>
    <row r="7974" spans="1:20" hidden="1" x14ac:dyDescent="0.25">
      <c r="A7974">
        <v>3329</v>
      </c>
      <c r="B7974">
        <v>333</v>
      </c>
      <c r="C7974">
        <v>267.00051683774001</v>
      </c>
      <c r="D7974">
        <v>0.104624233083737</v>
      </c>
      <c r="E7974">
        <v>0</v>
      </c>
      <c r="F7974">
        <v>-8.3897043176206498E-2</v>
      </c>
      <c r="G7974">
        <v>657</v>
      </c>
      <c r="H7974">
        <v>4</v>
      </c>
      <c r="I7974">
        <v>162.17445774445699</v>
      </c>
      <c r="J7974">
        <v>250.90882618694101</v>
      </c>
      <c r="K7974">
        <v>-2.6330720455364101</v>
      </c>
      <c r="L7974">
        <v>22.605801</v>
      </c>
      <c r="M7974">
        <v>259.19699978356698</v>
      </c>
      <c r="N7974">
        <v>146.8242140712</v>
      </c>
      <c r="O7974">
        <v>0.50170106248912405</v>
      </c>
      <c r="P7974">
        <v>6.66</v>
      </c>
      <c r="Q7974">
        <v>0</v>
      </c>
      <c r="R7974">
        <v>0.10556558036605999</v>
      </c>
      <c r="S7974">
        <v>266.59401903448799</v>
      </c>
    </row>
    <row r="7975" spans="1:20" x14ac:dyDescent="0.25">
      <c r="A7975">
        <v>3329</v>
      </c>
      <c r="B7975">
        <v>1499</v>
      </c>
      <c r="C7975">
        <v>270.22724435189502</v>
      </c>
      <c r="D7975">
        <v>0.13576391300454299</v>
      </c>
      <c r="E7975">
        <v>0</v>
      </c>
      <c r="F7975">
        <v>0.561824371808615</v>
      </c>
      <c r="G7975">
        <v>657</v>
      </c>
      <c r="H7975">
        <v>4</v>
      </c>
      <c r="I7975">
        <v>147.760017933754</v>
      </c>
      <c r="J7975">
        <v>239.776653455977</v>
      </c>
      <c r="K7975">
        <v>-2.6330720455364101</v>
      </c>
      <c r="L7975">
        <v>-39.488300000000002</v>
      </c>
      <c r="M7975">
        <v>273.78728066599899</v>
      </c>
      <c r="N7975">
        <v>159.07035080448199</v>
      </c>
      <c r="O7975">
        <v>5.5972413116873501</v>
      </c>
      <c r="P7975">
        <v>-1.34</v>
      </c>
      <c r="Q7975">
        <v>0</v>
      </c>
      <c r="R7975">
        <v>-2.5929637600048001</v>
      </c>
      <c r="S7975">
        <v>279.59388819236199</v>
      </c>
      <c r="T7975">
        <f>IF(AND(C7975&gt;=$V$3,B7975=$V$1,A7975&lt;=2004),1,0)</f>
        <v>0</v>
      </c>
    </row>
    <row r="7976" spans="1:20" hidden="1" x14ac:dyDescent="0.25">
      <c r="A7976">
        <v>3329</v>
      </c>
      <c r="B7976">
        <v>1513</v>
      </c>
      <c r="C7976">
        <v>273.034365840833</v>
      </c>
      <c r="D7976">
        <v>0.14122276475421799</v>
      </c>
      <c r="E7976">
        <v>0</v>
      </c>
      <c r="F7976">
        <v>0.54600543904785304</v>
      </c>
      <c r="G7976">
        <v>657</v>
      </c>
      <c r="H7976">
        <v>4</v>
      </c>
      <c r="I7976">
        <v>152.06763551585999</v>
      </c>
      <c r="J7976">
        <v>240.411215447139</v>
      </c>
      <c r="K7976">
        <v>-2.6330720455364101</v>
      </c>
      <c r="L7976">
        <v>-37.064602000000001</v>
      </c>
      <c r="M7976">
        <v>285.18400396885897</v>
      </c>
      <c r="N7976">
        <v>166.35352809787099</v>
      </c>
      <c r="O7976">
        <v>4.8452760870217597</v>
      </c>
      <c r="P7976">
        <v>1.9</v>
      </c>
      <c r="Q7976">
        <v>0</v>
      </c>
      <c r="R7976">
        <v>-2.2827013393222</v>
      </c>
      <c r="S7976">
        <v>281.29582805067599</v>
      </c>
    </row>
    <row r="7977" spans="1:20" hidden="1" x14ac:dyDescent="0.25">
      <c r="A7977">
        <v>3329</v>
      </c>
      <c r="B7977">
        <v>3090</v>
      </c>
      <c r="C7977">
        <v>235.299750024584</v>
      </c>
      <c r="D7977">
        <v>0.114622594022062</v>
      </c>
      <c r="E7977">
        <v>0</v>
      </c>
      <c r="F7977">
        <v>-0.34001519231677102</v>
      </c>
      <c r="G7977">
        <v>657</v>
      </c>
      <c r="H7977">
        <v>4</v>
      </c>
      <c r="I7977">
        <v>112.68197079921001</v>
      </c>
      <c r="J7977">
        <v>214.17803778292199</v>
      </c>
      <c r="K7977">
        <v>-2.6330720455364101</v>
      </c>
      <c r="L7977">
        <v>47.642398999999997</v>
      </c>
      <c r="M7977">
        <v>155.40151173875</v>
      </c>
      <c r="N7977">
        <v>88.796066937155103</v>
      </c>
      <c r="O7977">
        <v>-0.49736378084254701</v>
      </c>
      <c r="P7977">
        <v>5.57</v>
      </c>
      <c r="Q7977">
        <v>0</v>
      </c>
      <c r="R7977">
        <v>2.0703169257521301</v>
      </c>
      <c r="S7977">
        <v>227.75909993761701</v>
      </c>
    </row>
    <row r="7978" spans="1:20" hidden="1" x14ac:dyDescent="0.25">
      <c r="A7978">
        <v>3330</v>
      </c>
      <c r="B7978">
        <v>333</v>
      </c>
      <c r="C7978">
        <v>267.03700670930698</v>
      </c>
      <c r="D7978">
        <v>0.10461540757876001</v>
      </c>
      <c r="E7978">
        <v>0</v>
      </c>
      <c r="F7978">
        <v>0.14354333110273901</v>
      </c>
      <c r="G7978">
        <v>658</v>
      </c>
      <c r="H7978">
        <v>4</v>
      </c>
      <c r="I7978">
        <v>162.17445774445699</v>
      </c>
      <c r="J7978">
        <v>250.94531605850901</v>
      </c>
      <c r="K7978">
        <v>-2.6330720455364101</v>
      </c>
      <c r="L7978">
        <v>22.605801</v>
      </c>
      <c r="M7978">
        <v>259.359794986346</v>
      </c>
      <c r="N7978">
        <v>146.91526615822099</v>
      </c>
      <c r="O7978">
        <v>0.50148160680784204</v>
      </c>
      <c r="P7978">
        <v>6.6</v>
      </c>
      <c r="Q7978">
        <v>0</v>
      </c>
      <c r="R7978">
        <v>0.117146340028994</v>
      </c>
      <c r="S7978">
        <v>266.59593040054301</v>
      </c>
    </row>
    <row r="7979" spans="1:20" x14ac:dyDescent="0.25">
      <c r="A7979">
        <v>3330</v>
      </c>
      <c r="B7979">
        <v>1499</v>
      </c>
      <c r="C7979">
        <v>269.84109388433001</v>
      </c>
      <c r="D7979">
        <v>0.13575246073335701</v>
      </c>
      <c r="E7979">
        <v>0</v>
      </c>
      <c r="F7979">
        <v>-0.66810127468695402</v>
      </c>
      <c r="G7979">
        <v>658</v>
      </c>
      <c r="H7979">
        <v>4</v>
      </c>
      <c r="I7979">
        <v>147.760017933754</v>
      </c>
      <c r="J7979">
        <v>239.39050298841099</v>
      </c>
      <c r="K7979">
        <v>-2.6330720455364101</v>
      </c>
      <c r="L7979">
        <v>-39.488300000000002</v>
      </c>
      <c r="M7979">
        <v>272.12646254937101</v>
      </c>
      <c r="N7979">
        <v>158.104074091521</v>
      </c>
      <c r="O7979">
        <v>5.6044439734788698</v>
      </c>
      <c r="P7979">
        <v>-1.48</v>
      </c>
      <c r="Q7979">
        <v>0</v>
      </c>
      <c r="R7979">
        <v>-2.6993209692328701</v>
      </c>
      <c r="S7979">
        <v>279.54984592462398</v>
      </c>
      <c r="T7979">
        <f>IF(AND(C7979&gt;=$V$3,B7979=$V$1,A7979&lt;=2004),1,0)</f>
        <v>0</v>
      </c>
    </row>
    <row r="7980" spans="1:20" hidden="1" x14ac:dyDescent="0.25">
      <c r="A7980">
        <v>3330</v>
      </c>
      <c r="B7980">
        <v>1513</v>
      </c>
      <c r="C7980">
        <v>272.68052451306397</v>
      </c>
      <c r="D7980">
        <v>0.14121085200535999</v>
      </c>
      <c r="E7980">
        <v>0</v>
      </c>
      <c r="F7980">
        <v>-0.63301912596352805</v>
      </c>
      <c r="G7980">
        <v>658</v>
      </c>
      <c r="H7980">
        <v>4</v>
      </c>
      <c r="I7980">
        <v>152.06763551585999</v>
      </c>
      <c r="J7980">
        <v>240.05737411937</v>
      </c>
      <c r="K7980">
        <v>-2.6330720455364101</v>
      </c>
      <c r="L7980">
        <v>-37.064602000000001</v>
      </c>
      <c r="M7980">
        <v>283.61128019923001</v>
      </c>
      <c r="N7980">
        <v>165.43470900806599</v>
      </c>
      <c r="O7980">
        <v>4.8562670477775596</v>
      </c>
      <c r="P7980">
        <v>1.77</v>
      </c>
      <c r="Q7980">
        <v>0</v>
      </c>
      <c r="R7980">
        <v>-2.3808248247051802</v>
      </c>
      <c r="S7980">
        <v>281.256982383354</v>
      </c>
    </row>
    <row r="7981" spans="1:20" hidden="1" x14ac:dyDescent="0.25">
      <c r="A7981">
        <v>3330</v>
      </c>
      <c r="B7981">
        <v>3090</v>
      </c>
      <c r="C7981">
        <v>235.67330020105999</v>
      </c>
      <c r="D7981">
        <v>0.11461292511224799</v>
      </c>
      <c r="E7981">
        <v>0</v>
      </c>
      <c r="F7981">
        <v>0.44722224239750102</v>
      </c>
      <c r="G7981">
        <v>658</v>
      </c>
      <c r="H7981">
        <v>4</v>
      </c>
      <c r="I7981">
        <v>112.68197079921001</v>
      </c>
      <c r="J7981">
        <v>214.55158795939801</v>
      </c>
      <c r="K7981">
        <v>-2.6330720455364101</v>
      </c>
      <c r="L7981">
        <v>47.642398999999997</v>
      </c>
      <c r="M7981">
        <v>156.43722706520799</v>
      </c>
      <c r="N7981">
        <v>89.387146191057099</v>
      </c>
      <c r="O7981">
        <v>-0.49716888658168001</v>
      </c>
      <c r="P7981">
        <v>5.67</v>
      </c>
      <c r="Q7981">
        <v>0</v>
      </c>
      <c r="R7981">
        <v>2.1730979898542802</v>
      </c>
      <c r="S7981">
        <v>227.794556322604</v>
      </c>
    </row>
    <row r="7982" spans="1:20" hidden="1" x14ac:dyDescent="0.25">
      <c r="A7982">
        <v>3331</v>
      </c>
      <c r="B7982">
        <v>333</v>
      </c>
      <c r="C7982">
        <v>267.07668299876502</v>
      </c>
      <c r="D7982">
        <v>0.10460666658502001</v>
      </c>
      <c r="E7982">
        <v>0</v>
      </c>
      <c r="F7982">
        <v>-8.4423718606204304E-2</v>
      </c>
      <c r="G7982">
        <v>659</v>
      </c>
      <c r="H7982">
        <v>4</v>
      </c>
      <c r="I7982">
        <v>162.50530089196499</v>
      </c>
      <c r="J7982">
        <v>250.984992347966</v>
      </c>
      <c r="K7982">
        <v>-2.1954532063597001</v>
      </c>
      <c r="L7982">
        <v>22.605801</v>
      </c>
      <c r="M7982">
        <v>259.50160663537503</v>
      </c>
      <c r="N7982">
        <v>146.994441766032</v>
      </c>
      <c r="O7982">
        <v>0.50139053817602597</v>
      </c>
      <c r="P7982">
        <v>6.54</v>
      </c>
      <c r="Q7982">
        <v>0</v>
      </c>
      <c r="R7982">
        <v>0.12711132712613299</v>
      </c>
      <c r="S7982">
        <v>266.59800435586902</v>
      </c>
    </row>
    <row r="7983" spans="1:20" x14ac:dyDescent="0.25">
      <c r="A7983">
        <v>3331</v>
      </c>
      <c r="B7983">
        <v>1499</v>
      </c>
      <c r="C7983">
        <v>269.43375298481902</v>
      </c>
      <c r="D7983">
        <v>0.13574111812678599</v>
      </c>
      <c r="E7983">
        <v>0</v>
      </c>
      <c r="F7983">
        <v>0.56144347772522796</v>
      </c>
      <c r="G7983">
        <v>659</v>
      </c>
      <c r="H7983">
        <v>4</v>
      </c>
      <c r="I7983">
        <v>145.96916353146199</v>
      </c>
      <c r="J7983">
        <v>238.983162088901</v>
      </c>
      <c r="K7983">
        <v>-2.1954532063597001</v>
      </c>
      <c r="L7983">
        <v>-39.488300000000002</v>
      </c>
      <c r="M7983">
        <v>270.57433577939702</v>
      </c>
      <c r="N7983">
        <v>157.20097503646201</v>
      </c>
      <c r="O7983">
        <v>5.61063072383849</v>
      </c>
      <c r="P7983">
        <v>-1.62</v>
      </c>
      <c r="Q7983">
        <v>0</v>
      </c>
      <c r="R7983">
        <v>-2.7979112277366101</v>
      </c>
      <c r="S7983">
        <v>279.504195052868</v>
      </c>
      <c r="T7983">
        <f>IF(AND(C7983&gt;=$V$3,B7983=$V$1,A7983&lt;=2004),1,0)</f>
        <v>0</v>
      </c>
    </row>
    <row r="7984" spans="1:20" hidden="1" x14ac:dyDescent="0.25">
      <c r="A7984">
        <v>3331</v>
      </c>
      <c r="B7984">
        <v>1513</v>
      </c>
      <c r="C7984">
        <v>272.30617201099602</v>
      </c>
      <c r="D7984">
        <v>0.14119905333055699</v>
      </c>
      <c r="E7984">
        <v>0</v>
      </c>
      <c r="F7984">
        <v>0.54344743877095003</v>
      </c>
      <c r="G7984">
        <v>659</v>
      </c>
      <c r="H7984">
        <v>4</v>
      </c>
      <c r="I7984">
        <v>150.33786059851599</v>
      </c>
      <c r="J7984">
        <v>239.68302161730199</v>
      </c>
      <c r="K7984">
        <v>-2.1954532063597001</v>
      </c>
      <c r="L7984">
        <v>-37.064602000000001</v>
      </c>
      <c r="M7984">
        <v>282.14394139997103</v>
      </c>
      <c r="N7984">
        <v>164.57739117993</v>
      </c>
      <c r="O7984">
        <v>4.8671865807484203</v>
      </c>
      <c r="P7984">
        <v>1.65</v>
      </c>
      <c r="Q7984">
        <v>0</v>
      </c>
      <c r="R7984">
        <v>-2.4716016713478002</v>
      </c>
      <c r="S7984">
        <v>281.216655596066</v>
      </c>
    </row>
    <row r="7985" spans="1:20" hidden="1" x14ac:dyDescent="0.25">
      <c r="A7985">
        <v>3331</v>
      </c>
      <c r="B7985">
        <v>3090</v>
      </c>
      <c r="C7985">
        <v>236.05973575086099</v>
      </c>
      <c r="D7985">
        <v>0.11460334878994401</v>
      </c>
      <c r="E7985">
        <v>0</v>
      </c>
      <c r="F7985">
        <v>-0.34139736998641501</v>
      </c>
      <c r="G7985">
        <v>659</v>
      </c>
      <c r="H7985">
        <v>4</v>
      </c>
      <c r="I7985">
        <v>113.864985086039</v>
      </c>
      <c r="J7985">
        <v>214.93802350919901</v>
      </c>
      <c r="K7985">
        <v>-2.1954532063597001</v>
      </c>
      <c r="L7985">
        <v>47.642398999999997</v>
      </c>
      <c r="M7985">
        <v>157.43300303160001</v>
      </c>
      <c r="N7985">
        <v>89.955401900999107</v>
      </c>
      <c r="O7985">
        <v>-0.49717101737506703</v>
      </c>
      <c r="P7985">
        <v>5.76</v>
      </c>
      <c r="Q7985">
        <v>0</v>
      </c>
      <c r="R7985">
        <v>2.2705313583561799</v>
      </c>
      <c r="S7985">
        <v>227.83160243572999</v>
      </c>
    </row>
    <row r="7986" spans="1:20" hidden="1" x14ac:dyDescent="0.25">
      <c r="A7986">
        <v>3332</v>
      </c>
      <c r="B7986">
        <v>333</v>
      </c>
      <c r="C7986">
        <v>267.11150857683901</v>
      </c>
      <c r="D7986">
        <v>0.10460001126447099</v>
      </c>
      <c r="E7986">
        <v>0</v>
      </c>
      <c r="F7986">
        <v>0.12851895988841699</v>
      </c>
      <c r="G7986">
        <v>660</v>
      </c>
      <c r="H7986">
        <v>4</v>
      </c>
      <c r="I7986">
        <v>162.50530089196499</v>
      </c>
      <c r="J7986">
        <v>251.01981792603999</v>
      </c>
      <c r="K7986">
        <v>-2.1954532063597001</v>
      </c>
      <c r="L7986">
        <v>22.605801</v>
      </c>
      <c r="M7986">
        <v>259.655867737878</v>
      </c>
      <c r="N7986">
        <v>147.08094353840801</v>
      </c>
      <c r="O7986">
        <v>0.50146731585664805</v>
      </c>
      <c r="P7986">
        <v>6.49</v>
      </c>
      <c r="Q7986">
        <v>0</v>
      </c>
      <c r="R7986">
        <v>0.13794773456750001</v>
      </c>
      <c r="S7986">
        <v>266.60025511860903</v>
      </c>
    </row>
    <row r="7987" spans="1:20" x14ac:dyDescent="0.25">
      <c r="A7987">
        <v>3332</v>
      </c>
      <c r="B7987">
        <v>1499</v>
      </c>
      <c r="C7987">
        <v>269.051041369502</v>
      </c>
      <c r="D7987">
        <v>0.13573248195968199</v>
      </c>
      <c r="E7987">
        <v>0</v>
      </c>
      <c r="F7987">
        <v>-0.652556426242206</v>
      </c>
      <c r="G7987">
        <v>660</v>
      </c>
      <c r="H7987">
        <v>4</v>
      </c>
      <c r="I7987">
        <v>145.96916353146199</v>
      </c>
      <c r="J7987">
        <v>238.60045047358301</v>
      </c>
      <c r="K7987">
        <v>-2.1954532063597001</v>
      </c>
      <c r="L7987">
        <v>-39.488300000000002</v>
      </c>
      <c r="M7987">
        <v>268.94424042844901</v>
      </c>
      <c r="N7987">
        <v>156.252905906329</v>
      </c>
      <c r="O7987">
        <v>5.6169274927329296</v>
      </c>
      <c r="P7987">
        <v>-1.76</v>
      </c>
      <c r="Q7987">
        <v>0</v>
      </c>
      <c r="R7987">
        <v>-2.9021446642701201</v>
      </c>
      <c r="S7987">
        <v>279.45684350269102</v>
      </c>
      <c r="T7987">
        <f>IF(AND(C7987&gt;=$V$3,B7987=$V$1,A7987&lt;=2004),1,0)</f>
        <v>0</v>
      </c>
    </row>
    <row r="7988" spans="1:20" hidden="1" x14ac:dyDescent="0.25">
      <c r="A7988">
        <v>3332</v>
      </c>
      <c r="B7988">
        <v>1513</v>
      </c>
      <c r="C7988">
        <v>271.95559736811202</v>
      </c>
      <c r="D7988">
        <v>0.141190069916863</v>
      </c>
      <c r="E7988">
        <v>0</v>
      </c>
      <c r="F7988">
        <v>-0.62999894253347399</v>
      </c>
      <c r="G7988">
        <v>660</v>
      </c>
      <c r="H7988">
        <v>4</v>
      </c>
      <c r="I7988">
        <v>150.33786059851599</v>
      </c>
      <c r="J7988">
        <v>239.33244697441799</v>
      </c>
      <c r="K7988">
        <v>-2.1954532063597001</v>
      </c>
      <c r="L7988">
        <v>-37.064602000000001</v>
      </c>
      <c r="M7988">
        <v>280.597751263443</v>
      </c>
      <c r="N7988">
        <v>163.67442498555201</v>
      </c>
      <c r="O7988">
        <v>4.8777005690203703</v>
      </c>
      <c r="P7988">
        <v>1.53</v>
      </c>
      <c r="Q7988">
        <v>0</v>
      </c>
      <c r="R7988">
        <v>-2.56786268345913</v>
      </c>
      <c r="S7988">
        <v>281.17475820886898</v>
      </c>
    </row>
    <row r="7989" spans="1:20" hidden="1" x14ac:dyDescent="0.25">
      <c r="A7989">
        <v>3332</v>
      </c>
      <c r="B7989">
        <v>3090</v>
      </c>
      <c r="C7989">
        <v>236.42901571993599</v>
      </c>
      <c r="D7989">
        <v>0.114596057457116</v>
      </c>
      <c r="E7989">
        <v>0</v>
      </c>
      <c r="F7989">
        <v>0.45453638323713502</v>
      </c>
      <c r="G7989">
        <v>660</v>
      </c>
      <c r="H7989">
        <v>4</v>
      </c>
      <c r="I7989">
        <v>113.864985086039</v>
      </c>
      <c r="J7989">
        <v>215.30730347827401</v>
      </c>
      <c r="K7989">
        <v>-2.1954532063597001</v>
      </c>
      <c r="L7989">
        <v>47.642398999999997</v>
      </c>
      <c r="M7989">
        <v>158.46812252704399</v>
      </c>
      <c r="N7989">
        <v>90.546302519504906</v>
      </c>
      <c r="O7989">
        <v>-0.496799926038684</v>
      </c>
      <c r="P7989">
        <v>5.85</v>
      </c>
      <c r="Q7989">
        <v>0</v>
      </c>
      <c r="R7989">
        <v>2.3712199559913101</v>
      </c>
      <c r="S7989">
        <v>227.870291389492</v>
      </c>
    </row>
    <row r="7990" spans="1:20" hidden="1" x14ac:dyDescent="0.25">
      <c r="A7990" t="s">
        <v>124</v>
      </c>
      <c r="B7990">
        <v>333</v>
      </c>
      <c r="C7990">
        <v>267.14943493443599</v>
      </c>
      <c r="D7990">
        <v>0.104597368255826</v>
      </c>
      <c r="E7990">
        <v>0</v>
      </c>
      <c r="F7990">
        <v>-8.2154743105099404E-2</v>
      </c>
      <c r="G7990">
        <v>661</v>
      </c>
      <c r="H7990">
        <v>4</v>
      </c>
      <c r="I7990">
        <v>162.827477736361</v>
      </c>
      <c r="J7990">
        <v>251.05774428363699</v>
      </c>
      <c r="K7990">
        <v>-1.7571656108685001</v>
      </c>
      <c r="L7990">
        <v>22.605801</v>
      </c>
      <c r="M7990">
        <v>259.79132598050398</v>
      </c>
      <c r="N7990">
        <v>147.157323894439</v>
      </c>
      <c r="O7990">
        <v>0.50065894619592999</v>
      </c>
      <c r="P7990">
        <v>6.43</v>
      </c>
      <c r="Q7990">
        <v>0</v>
      </c>
      <c r="R7990">
        <v>0.147335289341474</v>
      </c>
      <c r="S7990">
        <v>266.602659049203</v>
      </c>
    </row>
    <row r="7991" spans="1:20" x14ac:dyDescent="0.25">
      <c r="A7991">
        <v>3333</v>
      </c>
      <c r="B7991">
        <v>1499</v>
      </c>
      <c r="C7991">
        <v>268.647212794746</v>
      </c>
      <c r="D7991">
        <v>0.135729052303041</v>
      </c>
      <c r="E7991">
        <v>0</v>
      </c>
      <c r="F7991">
        <v>0.559496838000209</v>
      </c>
      <c r="G7991">
        <v>661</v>
      </c>
      <c r="H7991">
        <v>4</v>
      </c>
      <c r="I7991">
        <v>144.18506708213999</v>
      </c>
      <c r="J7991">
        <v>238.196621898827</v>
      </c>
      <c r="K7991">
        <v>-1.7571656108685001</v>
      </c>
      <c r="L7991">
        <v>-39.488300000000002</v>
      </c>
      <c r="M7991">
        <v>267.41942792026703</v>
      </c>
      <c r="N7991">
        <v>155.36661588465901</v>
      </c>
      <c r="O7991">
        <v>5.6230759119717497</v>
      </c>
      <c r="P7991">
        <v>-1.89</v>
      </c>
      <c r="Q7991">
        <v>0</v>
      </c>
      <c r="R7991">
        <v>-2.9987902153872699</v>
      </c>
      <c r="S7991">
        <v>279.40791507844699</v>
      </c>
      <c r="T7991">
        <f>IF(AND(C7991&gt;=$V$3,B7991=$V$1,A7991&lt;=2004),1,0)</f>
        <v>0</v>
      </c>
    </row>
    <row r="7992" spans="1:20" hidden="1" x14ac:dyDescent="0.25">
      <c r="A7992">
        <v>3333</v>
      </c>
      <c r="B7992">
        <v>1513</v>
      </c>
      <c r="C7992">
        <v>271.58418796208201</v>
      </c>
      <c r="D7992">
        <v>0.141186502359164</v>
      </c>
      <c r="E7992">
        <v>0</v>
      </c>
      <c r="F7992">
        <v>0.55202101048117802</v>
      </c>
      <c r="G7992">
        <v>661</v>
      </c>
      <c r="H7992">
        <v>4</v>
      </c>
      <c r="I7992">
        <v>148.61361833785901</v>
      </c>
      <c r="J7992">
        <v>238.96103756838801</v>
      </c>
      <c r="K7992">
        <v>-1.7571656108685001</v>
      </c>
      <c r="L7992">
        <v>-37.064602000000001</v>
      </c>
      <c r="M7992">
        <v>279.15554154247701</v>
      </c>
      <c r="N7992">
        <v>162.83275702199199</v>
      </c>
      <c r="O7992">
        <v>4.8877158039571</v>
      </c>
      <c r="P7992">
        <v>1.41</v>
      </c>
      <c r="Q7992">
        <v>0</v>
      </c>
      <c r="R7992">
        <v>-2.6568186641913898</v>
      </c>
      <c r="S7992">
        <v>281.131409411052</v>
      </c>
    </row>
    <row r="7993" spans="1:20" hidden="1" x14ac:dyDescent="0.25">
      <c r="A7993">
        <v>3333</v>
      </c>
      <c r="B7993">
        <v>3090</v>
      </c>
      <c r="C7993">
        <v>236.81161559610501</v>
      </c>
      <c r="D7993">
        <v>0.114593161870711</v>
      </c>
      <c r="E7993">
        <v>0</v>
      </c>
      <c r="F7993">
        <v>-0.35291034408371402</v>
      </c>
      <c r="G7993">
        <v>661</v>
      </c>
      <c r="H7993">
        <v>4</v>
      </c>
      <c r="I7993">
        <v>115.043925900576</v>
      </c>
      <c r="J7993">
        <v>215.689903354443</v>
      </c>
      <c r="K7993">
        <v>-1.7571656108685001</v>
      </c>
      <c r="L7993">
        <v>47.642398999999997</v>
      </c>
      <c r="M7993">
        <v>159.46204998312399</v>
      </c>
      <c r="N7993">
        <v>91.113996040716202</v>
      </c>
      <c r="O7993">
        <v>-0.49606437144294802</v>
      </c>
      <c r="P7993">
        <v>5.95</v>
      </c>
      <c r="Q7993">
        <v>0</v>
      </c>
      <c r="R7993">
        <v>2.4664911411751498</v>
      </c>
      <c r="S7993">
        <v>227.91053479309201</v>
      </c>
    </row>
    <row r="7994" spans="1:20" hidden="1" x14ac:dyDescent="0.25">
      <c r="A7994">
        <v>3334</v>
      </c>
      <c r="B7994">
        <v>333</v>
      </c>
      <c r="C7994">
        <v>267.182599861124</v>
      </c>
      <c r="D7994">
        <v>0.104589478138453</v>
      </c>
      <c r="E7994">
        <v>0</v>
      </c>
      <c r="F7994">
        <v>0.12615348536187801</v>
      </c>
      <c r="G7994">
        <v>662</v>
      </c>
      <c r="H7994">
        <v>4</v>
      </c>
      <c r="I7994">
        <v>162.827477736361</v>
      </c>
      <c r="J7994">
        <v>251.09090921032501</v>
      </c>
      <c r="K7994">
        <v>-1.7571656108685001</v>
      </c>
      <c r="L7994">
        <v>22.605801</v>
      </c>
      <c r="M7994">
        <v>259.93890535609103</v>
      </c>
      <c r="N7994">
        <v>147.23987577326901</v>
      </c>
      <c r="O7994">
        <v>0.49976996817022601</v>
      </c>
      <c r="P7994">
        <v>6.38</v>
      </c>
      <c r="Q7994">
        <v>0</v>
      </c>
      <c r="R7994">
        <v>0.15757229992080901</v>
      </c>
      <c r="S7994">
        <v>266.60523000741802</v>
      </c>
    </row>
    <row r="7995" spans="1:20" x14ac:dyDescent="0.25">
      <c r="A7995">
        <v>3334</v>
      </c>
      <c r="B7995">
        <v>1499</v>
      </c>
      <c r="C7995">
        <v>268.26784822005601</v>
      </c>
      <c r="D7995">
        <v>0.13571881382217399</v>
      </c>
      <c r="E7995">
        <v>0</v>
      </c>
      <c r="F7995">
        <v>-0.64817720223887498</v>
      </c>
      <c r="G7995">
        <v>662</v>
      </c>
      <c r="H7995">
        <v>4</v>
      </c>
      <c r="I7995">
        <v>144.18506708213999</v>
      </c>
      <c r="J7995">
        <v>237.81725732413699</v>
      </c>
      <c r="K7995">
        <v>-1.7571656108685001</v>
      </c>
      <c r="L7995">
        <v>-39.488300000000002</v>
      </c>
      <c r="M7995">
        <v>265.817520471921</v>
      </c>
      <c r="N7995">
        <v>154.434760127213</v>
      </c>
      <c r="O7995">
        <v>5.6289247237176703</v>
      </c>
      <c r="P7995">
        <v>-2.02</v>
      </c>
      <c r="Q7995">
        <v>0</v>
      </c>
      <c r="R7995">
        <v>-3.1010669149796102</v>
      </c>
      <c r="S7995">
        <v>279.35731790200998</v>
      </c>
      <c r="T7995">
        <f>IF(AND(C7995&gt;=$V$3,B7995=$V$1,A7995&lt;=2004),1,0)</f>
        <v>0</v>
      </c>
    </row>
    <row r="7996" spans="1:20" hidden="1" x14ac:dyDescent="0.25">
      <c r="A7996">
        <v>3334</v>
      </c>
      <c r="B7996">
        <v>1513</v>
      </c>
      <c r="C7996">
        <v>271.23609654918999</v>
      </c>
      <c r="D7996">
        <v>0.14117585220521001</v>
      </c>
      <c r="E7996">
        <v>0</v>
      </c>
      <c r="F7996">
        <v>-0.61781470621479395</v>
      </c>
      <c r="G7996">
        <v>662</v>
      </c>
      <c r="H7996">
        <v>4</v>
      </c>
      <c r="I7996">
        <v>148.61361833785901</v>
      </c>
      <c r="J7996">
        <v>238.61294615549599</v>
      </c>
      <c r="K7996">
        <v>-1.7571656108685001</v>
      </c>
      <c r="L7996">
        <v>-37.064602000000001</v>
      </c>
      <c r="M7996">
        <v>277.63369323061198</v>
      </c>
      <c r="N7996">
        <v>161.94381455560099</v>
      </c>
      <c r="O7996">
        <v>4.8980827034565904</v>
      </c>
      <c r="P7996">
        <v>1.29</v>
      </c>
      <c r="Q7996">
        <v>0</v>
      </c>
      <c r="R7996">
        <v>-2.7513606254330698</v>
      </c>
      <c r="S7996">
        <v>281.086518061454</v>
      </c>
    </row>
    <row r="7997" spans="1:20" hidden="1" x14ac:dyDescent="0.25">
      <c r="A7997">
        <v>3334</v>
      </c>
      <c r="B7997">
        <v>3090</v>
      </c>
      <c r="C7997">
        <v>237.17711453068699</v>
      </c>
      <c r="D7997">
        <v>0.114584517738335</v>
      </c>
      <c r="E7997">
        <v>0</v>
      </c>
      <c r="F7997">
        <v>0.453088724245434</v>
      </c>
      <c r="G7997">
        <v>662</v>
      </c>
      <c r="H7997">
        <v>4</v>
      </c>
      <c r="I7997">
        <v>115.043925900576</v>
      </c>
      <c r="J7997">
        <v>216.05540228902501</v>
      </c>
      <c r="K7997">
        <v>-1.7571656108685001</v>
      </c>
      <c r="L7997">
        <v>47.642398999999997</v>
      </c>
      <c r="M7997">
        <v>160.49675233095101</v>
      </c>
      <c r="N7997">
        <v>91.704541866036905</v>
      </c>
      <c r="O7997">
        <v>-0.49633476633866003</v>
      </c>
      <c r="P7997">
        <v>6.04</v>
      </c>
      <c r="Q7997">
        <v>0</v>
      </c>
      <c r="R7997">
        <v>2.5651529480184299</v>
      </c>
      <c r="S7997">
        <v>227.95238796809801</v>
      </c>
    </row>
    <row r="7998" spans="1:20" hidden="1" x14ac:dyDescent="0.25">
      <c r="A7998">
        <v>3335</v>
      </c>
      <c r="B7998">
        <v>333</v>
      </c>
      <c r="C7998">
        <v>267.21876276610402</v>
      </c>
      <c r="D7998">
        <v>0.10459013789606</v>
      </c>
      <c r="E7998">
        <v>0</v>
      </c>
      <c r="F7998">
        <v>-7.9431038890580993E-2</v>
      </c>
      <c r="G7998">
        <v>663</v>
      </c>
      <c r="H7998">
        <v>4</v>
      </c>
      <c r="I7998">
        <v>163.14096212040101</v>
      </c>
      <c r="J7998">
        <v>251.127072115305</v>
      </c>
      <c r="K7998">
        <v>-1.3183427657101801</v>
      </c>
      <c r="L7998">
        <v>22.605801</v>
      </c>
      <c r="M7998">
        <v>260.06800853329997</v>
      </c>
      <c r="N7998">
        <v>147.31309232887</v>
      </c>
      <c r="O7998">
        <v>0.49818020718146799</v>
      </c>
      <c r="P7998">
        <v>6.32</v>
      </c>
      <c r="Q7998">
        <v>0</v>
      </c>
      <c r="R7998">
        <v>0.16638900545983201</v>
      </c>
      <c r="S7998">
        <v>266.60794481948</v>
      </c>
    </row>
    <row r="7999" spans="1:20" x14ac:dyDescent="0.25">
      <c r="A7999">
        <v>3335</v>
      </c>
      <c r="B7999">
        <v>1499</v>
      </c>
      <c r="C7999">
        <v>267.86705887380498</v>
      </c>
      <c r="D7999">
        <v>0.13571966994576801</v>
      </c>
      <c r="E7999">
        <v>0</v>
      </c>
      <c r="F7999">
        <v>0.56765237672462998</v>
      </c>
      <c r="G7999">
        <v>663</v>
      </c>
      <c r="H7999">
        <v>4</v>
      </c>
      <c r="I7999">
        <v>142.40819189294299</v>
      </c>
      <c r="J7999">
        <v>237.41646797788701</v>
      </c>
      <c r="K7999">
        <v>-1.3183427657101801</v>
      </c>
      <c r="L7999">
        <v>-39.488300000000002</v>
      </c>
      <c r="M7999">
        <v>264.31922315926198</v>
      </c>
      <c r="N7999">
        <v>153.564376251043</v>
      </c>
      <c r="O7999">
        <v>5.63468760628382</v>
      </c>
      <c r="P7999">
        <v>-2.15</v>
      </c>
      <c r="Q7999">
        <v>0</v>
      </c>
      <c r="R7999">
        <v>-3.1958125621098699</v>
      </c>
      <c r="S7999">
        <v>279.30517485044197</v>
      </c>
      <c r="T7999">
        <f>IF(AND(C7999&gt;=$V$3,B7999=$V$1,A7999&lt;=2004),1,0)</f>
        <v>0</v>
      </c>
    </row>
    <row r="8000" spans="1:20" hidden="1" x14ac:dyDescent="0.25">
      <c r="A8000">
        <v>3335</v>
      </c>
      <c r="B8000">
        <v>1513</v>
      </c>
      <c r="C8000">
        <v>270.86734194938902</v>
      </c>
      <c r="D8000">
        <v>0.14117674275217701</v>
      </c>
      <c r="E8000">
        <v>0</v>
      </c>
      <c r="F8000">
        <v>0.54747507731494705</v>
      </c>
      <c r="G8000">
        <v>663</v>
      </c>
      <c r="H8000">
        <v>4</v>
      </c>
      <c r="I8000">
        <v>146.89536401158099</v>
      </c>
      <c r="J8000">
        <v>238.24419155569501</v>
      </c>
      <c r="K8000">
        <v>-1.3183427657101801</v>
      </c>
      <c r="L8000">
        <v>-37.064602000000001</v>
      </c>
      <c r="M8000">
        <v>276.21304699877402</v>
      </c>
      <c r="N8000">
        <v>161.11525444223599</v>
      </c>
      <c r="O8000">
        <v>4.9087483701546297</v>
      </c>
      <c r="P8000">
        <v>1.18</v>
      </c>
      <c r="Q8000">
        <v>0</v>
      </c>
      <c r="R8000">
        <v>-2.8387381645669501</v>
      </c>
      <c r="S8000">
        <v>281.04020105517498</v>
      </c>
    </row>
    <row r="8001" spans="1:20" hidden="1" x14ac:dyDescent="0.25">
      <c r="A8001">
        <v>3335</v>
      </c>
      <c r="B8001">
        <v>3090</v>
      </c>
      <c r="C8001">
        <v>237.55550728395099</v>
      </c>
      <c r="D8001">
        <v>0.114585240545338</v>
      </c>
      <c r="E8001">
        <v>0</v>
      </c>
      <c r="F8001">
        <v>-0.34162116119250602</v>
      </c>
      <c r="G8001">
        <v>663</v>
      </c>
      <c r="H8001">
        <v>4</v>
      </c>
      <c r="I8001">
        <v>116.21848704151699</v>
      </c>
      <c r="J8001">
        <v>216.43379504228901</v>
      </c>
      <c r="K8001">
        <v>-1.3183427657101801</v>
      </c>
      <c r="L8001">
        <v>47.642398999999997</v>
      </c>
      <c r="M8001">
        <v>161.48990192893601</v>
      </c>
      <c r="N8001">
        <v>92.272063155079707</v>
      </c>
      <c r="O8001">
        <v>-0.49662137436843601</v>
      </c>
      <c r="P8001">
        <v>6.13</v>
      </c>
      <c r="Q8001">
        <v>0</v>
      </c>
      <c r="R8001">
        <v>2.6584226185966902</v>
      </c>
      <c r="S8001">
        <v>227.99576293612199</v>
      </c>
    </row>
    <row r="8002" spans="1:20" hidden="1" x14ac:dyDescent="0.25">
      <c r="A8002">
        <v>3336</v>
      </c>
      <c r="B8002">
        <v>333</v>
      </c>
      <c r="C8002">
        <v>267.25031242536102</v>
      </c>
      <c r="D8002">
        <v>0.10458430889734301</v>
      </c>
      <c r="E8002">
        <v>0</v>
      </c>
      <c r="F8002">
        <v>0.12222733745912399</v>
      </c>
      <c r="G8002">
        <v>664</v>
      </c>
      <c r="H8002">
        <v>4</v>
      </c>
      <c r="I8002">
        <v>163.14096212040101</v>
      </c>
      <c r="J8002">
        <v>251.15862177456199</v>
      </c>
      <c r="K8002">
        <v>-1.3183427657101801</v>
      </c>
      <c r="L8002">
        <v>22.605801</v>
      </c>
      <c r="M8002">
        <v>260.20883692941402</v>
      </c>
      <c r="N8002">
        <v>147.39209142898301</v>
      </c>
      <c r="O8002">
        <v>0.497421385506018</v>
      </c>
      <c r="P8002">
        <v>6.27</v>
      </c>
      <c r="Q8002">
        <v>0</v>
      </c>
      <c r="R8002">
        <v>0.17602822524144501</v>
      </c>
      <c r="S8002">
        <v>266.61081690557597</v>
      </c>
    </row>
    <row r="8003" spans="1:20" x14ac:dyDescent="0.25">
      <c r="A8003">
        <v>3336</v>
      </c>
      <c r="B8003">
        <v>1499</v>
      </c>
      <c r="C8003">
        <v>267.49028310477098</v>
      </c>
      <c r="D8003">
        <v>0.13571210604157999</v>
      </c>
      <c r="E8003">
        <v>0</v>
      </c>
      <c r="F8003">
        <v>-0.63624317354969195</v>
      </c>
      <c r="G8003">
        <v>664</v>
      </c>
      <c r="H8003">
        <v>4</v>
      </c>
      <c r="I8003">
        <v>142.40819189294299</v>
      </c>
      <c r="J8003">
        <v>237.03969220885301</v>
      </c>
      <c r="K8003">
        <v>-1.3183427657101801</v>
      </c>
      <c r="L8003">
        <v>-39.488300000000002</v>
      </c>
      <c r="M8003">
        <v>262.74319883771699</v>
      </c>
      <c r="N8003">
        <v>152.647880682184</v>
      </c>
      <c r="O8003">
        <v>5.6409275914682002</v>
      </c>
      <c r="P8003">
        <v>-2.2799999999999998</v>
      </c>
      <c r="Q8003">
        <v>0</v>
      </c>
      <c r="R8003">
        <v>-3.2962869977892901</v>
      </c>
      <c r="S8003">
        <v>279.25139245251597</v>
      </c>
      <c r="T8003">
        <f>IF(AND(C8003&gt;=$V$3,B8003=$V$1,A8003&lt;=2004),1,0)</f>
        <v>0</v>
      </c>
    </row>
    <row r="8004" spans="1:20" hidden="1" x14ac:dyDescent="0.25">
      <c r="A8004">
        <v>3336</v>
      </c>
      <c r="B8004">
        <v>1513</v>
      </c>
      <c r="C8004">
        <v>270.52186839393102</v>
      </c>
      <c r="D8004">
        <v>0.141168874715391</v>
      </c>
      <c r="E8004">
        <v>0</v>
      </c>
      <c r="F8004">
        <v>-0.61683573012271398</v>
      </c>
      <c r="G8004">
        <v>664</v>
      </c>
      <c r="H8004">
        <v>4</v>
      </c>
      <c r="I8004">
        <v>146.89536401158099</v>
      </c>
      <c r="J8004">
        <v>237.89871800023701</v>
      </c>
      <c r="K8004">
        <v>-1.3183427657101801</v>
      </c>
      <c r="L8004">
        <v>-37.064602000000001</v>
      </c>
      <c r="M8004">
        <v>274.71402369781401</v>
      </c>
      <c r="N8004">
        <v>160.23996587067501</v>
      </c>
      <c r="O8004">
        <v>4.9189278749526402</v>
      </c>
      <c r="P8004">
        <v>1.07</v>
      </c>
      <c r="Q8004">
        <v>0</v>
      </c>
      <c r="R8004">
        <v>-2.93165966049312</v>
      </c>
      <c r="S8004">
        <v>280.99236793671599</v>
      </c>
    </row>
    <row r="8005" spans="1:20" hidden="1" x14ac:dyDescent="0.25">
      <c r="A8005">
        <v>3336</v>
      </c>
      <c r="B8005">
        <v>3090</v>
      </c>
      <c r="C8005">
        <v>237.916912108801</v>
      </c>
      <c r="D8005">
        <v>0.114578854501362</v>
      </c>
      <c r="E8005">
        <v>0</v>
      </c>
      <c r="F8005">
        <v>0.450094436471555</v>
      </c>
      <c r="G8005">
        <v>664</v>
      </c>
      <c r="H8005">
        <v>4</v>
      </c>
      <c r="I8005">
        <v>116.21848704151699</v>
      </c>
      <c r="J8005">
        <v>216.79519986713899</v>
      </c>
      <c r="K8005">
        <v>-1.3183427657101801</v>
      </c>
      <c r="L8005">
        <v>47.642398999999997</v>
      </c>
      <c r="M8005">
        <v>162.52293580671599</v>
      </c>
      <c r="N8005">
        <v>92.861819487826907</v>
      </c>
      <c r="O8005">
        <v>-0.49689135443063698</v>
      </c>
      <c r="P8005">
        <v>6.22</v>
      </c>
      <c r="Q8005">
        <v>0</v>
      </c>
      <c r="R8005">
        <v>2.7549695299735601</v>
      </c>
      <c r="S8005">
        <v>228.04071316880299</v>
      </c>
    </row>
    <row r="8006" spans="1:20" hidden="1" x14ac:dyDescent="0.25">
      <c r="A8006">
        <v>3337</v>
      </c>
      <c r="B8006">
        <v>333</v>
      </c>
      <c r="C8006">
        <v>267.28515678366801</v>
      </c>
      <c r="D8006">
        <v>0.104586888788067</v>
      </c>
      <c r="E8006">
        <v>0</v>
      </c>
      <c r="F8006">
        <v>-8.7292616589882702E-2</v>
      </c>
      <c r="G8006">
        <v>665</v>
      </c>
      <c r="H8006">
        <v>4</v>
      </c>
      <c r="I8006">
        <v>163.44574242901001</v>
      </c>
      <c r="J8006">
        <v>251.19346613286899</v>
      </c>
      <c r="K8006">
        <v>-0.87911834057433702</v>
      </c>
      <c r="L8006">
        <v>22.605801</v>
      </c>
      <c r="M8006">
        <v>260.33174677412802</v>
      </c>
      <c r="N8006">
        <v>147.46205396977999</v>
      </c>
      <c r="O8006">
        <v>0.49591365872501603</v>
      </c>
      <c r="P8006">
        <v>6.22</v>
      </c>
      <c r="Q8006">
        <v>0</v>
      </c>
      <c r="R8006">
        <v>0.18429265547890999</v>
      </c>
      <c r="S8006">
        <v>266.61382383456601</v>
      </c>
    </row>
    <row r="8007" spans="1:20" x14ac:dyDescent="0.25">
      <c r="A8007">
        <v>3337</v>
      </c>
      <c r="B8007">
        <v>1499</v>
      </c>
      <c r="C8007">
        <v>267.091893298711</v>
      </c>
      <c r="D8007">
        <v>0.13571545379429001</v>
      </c>
      <c r="E8007">
        <v>0</v>
      </c>
      <c r="F8007">
        <v>0.57266699963208001</v>
      </c>
      <c r="G8007">
        <v>665</v>
      </c>
      <c r="H8007">
        <v>4</v>
      </c>
      <c r="I8007">
        <v>140.63899600120899</v>
      </c>
      <c r="J8007">
        <v>236.641302402793</v>
      </c>
      <c r="K8007">
        <v>-0.87911834057433702</v>
      </c>
      <c r="L8007">
        <v>-39.488300000000002</v>
      </c>
      <c r="M8007">
        <v>261.268040223897</v>
      </c>
      <c r="N8007">
        <v>151.79122340454899</v>
      </c>
      <c r="O8007">
        <v>5.6477123972252601</v>
      </c>
      <c r="P8007">
        <v>-2.41</v>
      </c>
      <c r="Q8007">
        <v>0</v>
      </c>
      <c r="R8007">
        <v>-3.3893686601655402</v>
      </c>
      <c r="S8007">
        <v>279.19609132912501</v>
      </c>
      <c r="T8007">
        <f>IF(AND(C8007&gt;=$V$3,B8007=$V$1,A8007&lt;=2004),1,0)</f>
        <v>0</v>
      </c>
    </row>
    <row r="8008" spans="1:20" hidden="1" x14ac:dyDescent="0.25">
      <c r="A8008">
        <v>3337</v>
      </c>
      <c r="B8008">
        <v>1513</v>
      </c>
      <c r="C8008">
        <v>270.155467224841</v>
      </c>
      <c r="D8008">
        <v>0.14117235707593101</v>
      </c>
      <c r="E8008">
        <v>0</v>
      </c>
      <c r="F8008">
        <v>0.55448112079454603</v>
      </c>
      <c r="G8008">
        <v>665</v>
      </c>
      <c r="H8008">
        <v>4</v>
      </c>
      <c r="I8008">
        <v>145.18354889365801</v>
      </c>
      <c r="J8008">
        <v>237.532316831147</v>
      </c>
      <c r="K8008">
        <v>-0.87911834057433702</v>
      </c>
      <c r="L8008">
        <v>-37.064602000000001</v>
      </c>
      <c r="M8008">
        <v>273.315183752731</v>
      </c>
      <c r="N8008">
        <v>159.42442573612701</v>
      </c>
      <c r="O8008">
        <v>4.9287502733925104</v>
      </c>
      <c r="P8008">
        <v>0.96</v>
      </c>
      <c r="Q8008">
        <v>0</v>
      </c>
      <c r="R8008">
        <v>-3.0174350018603802</v>
      </c>
      <c r="S8008">
        <v>280.94313530312098</v>
      </c>
    </row>
    <row r="8009" spans="1:20" hidden="1" x14ac:dyDescent="0.25">
      <c r="A8009">
        <v>3337</v>
      </c>
      <c r="B8009">
        <v>3090</v>
      </c>
      <c r="C8009">
        <v>238.291597700734</v>
      </c>
      <c r="D8009">
        <v>0.11458168093801401</v>
      </c>
      <c r="E8009">
        <v>0</v>
      </c>
      <c r="F8009">
        <v>-0.35187334831330802</v>
      </c>
      <c r="G8009">
        <v>665</v>
      </c>
      <c r="H8009">
        <v>4</v>
      </c>
      <c r="I8009">
        <v>117.388375069543</v>
      </c>
      <c r="J8009">
        <v>217.16988545907199</v>
      </c>
      <c r="K8009">
        <v>-0.87911834057433702</v>
      </c>
      <c r="L8009">
        <v>47.642398999999997</v>
      </c>
      <c r="M8009">
        <v>163.51421145520999</v>
      </c>
      <c r="N8009">
        <v>93.428433206423804</v>
      </c>
      <c r="O8009">
        <v>-0.49689780655444898</v>
      </c>
      <c r="P8009">
        <v>6.32</v>
      </c>
      <c r="Q8009">
        <v>0</v>
      </c>
      <c r="R8009">
        <v>2.8461668180312198</v>
      </c>
      <c r="S8009">
        <v>228.08715138139601</v>
      </c>
    </row>
    <row r="8010" spans="1:20" hidden="1" x14ac:dyDescent="0.25">
      <c r="A8010">
        <v>3338</v>
      </c>
      <c r="B8010">
        <v>333</v>
      </c>
      <c r="C8010">
        <v>267.315072411659</v>
      </c>
      <c r="D8010">
        <v>0.10458448270595599</v>
      </c>
      <c r="E8010">
        <v>0</v>
      </c>
      <c r="F8010">
        <v>0.130586058905096</v>
      </c>
      <c r="G8010">
        <v>666</v>
      </c>
      <c r="H8010">
        <v>4</v>
      </c>
      <c r="I8010">
        <v>163.44574242901001</v>
      </c>
      <c r="J8010">
        <v>251.223381760861</v>
      </c>
      <c r="K8010">
        <v>-0.87911834057433702</v>
      </c>
      <c r="L8010">
        <v>22.605801</v>
      </c>
      <c r="M8010">
        <v>260.46754256470598</v>
      </c>
      <c r="N8010">
        <v>147.538655087948</v>
      </c>
      <c r="O8010">
        <v>0.49369732382985199</v>
      </c>
      <c r="P8010">
        <v>6.16</v>
      </c>
      <c r="Q8010">
        <v>0</v>
      </c>
      <c r="R8010">
        <v>0.193467707079752</v>
      </c>
      <c r="S8010">
        <v>266.61698046419599</v>
      </c>
    </row>
    <row r="8011" spans="1:20" x14ac:dyDescent="0.25">
      <c r="A8011">
        <v>3338</v>
      </c>
      <c r="B8011">
        <v>1499</v>
      </c>
      <c r="C8011">
        <v>266.71714818462198</v>
      </c>
      <c r="D8011">
        <v>0.13571233158146501</v>
      </c>
      <c r="E8011">
        <v>0</v>
      </c>
      <c r="F8011">
        <v>-0.62646949072759195</v>
      </c>
      <c r="G8011">
        <v>666</v>
      </c>
      <c r="H8011">
        <v>4</v>
      </c>
      <c r="I8011">
        <v>140.63899600120899</v>
      </c>
      <c r="J8011">
        <v>236.26655728870401</v>
      </c>
      <c r="K8011">
        <v>-0.87911834057433702</v>
      </c>
      <c r="L8011">
        <v>-39.488300000000002</v>
      </c>
      <c r="M8011">
        <v>259.71502349774403</v>
      </c>
      <c r="N8011">
        <v>150.888604238716</v>
      </c>
      <c r="O8011">
        <v>5.6549115092355002</v>
      </c>
      <c r="P8011">
        <v>-2.54</v>
      </c>
      <c r="Q8011">
        <v>0</v>
      </c>
      <c r="R8011">
        <v>-3.4882414785632698</v>
      </c>
      <c r="S8011">
        <v>279.13917699145202</v>
      </c>
      <c r="T8011">
        <f>IF(AND(C8011&gt;=$V$3,B8011=$V$1,A8011&lt;=2004),1,0)</f>
        <v>0</v>
      </c>
    </row>
    <row r="8012" spans="1:20" hidden="1" x14ac:dyDescent="0.25">
      <c r="A8012">
        <v>3338</v>
      </c>
      <c r="B8012">
        <v>1513</v>
      </c>
      <c r="C8012">
        <v>269.81196564933299</v>
      </c>
      <c r="D8012">
        <v>0.141169109323877</v>
      </c>
      <c r="E8012">
        <v>0</v>
      </c>
      <c r="F8012">
        <v>-0.60672910448426798</v>
      </c>
      <c r="G8012">
        <v>666</v>
      </c>
      <c r="H8012">
        <v>4</v>
      </c>
      <c r="I8012">
        <v>145.18354889365801</v>
      </c>
      <c r="J8012">
        <v>237.18881525563901</v>
      </c>
      <c r="K8012">
        <v>-0.87911834057433702</v>
      </c>
      <c r="L8012">
        <v>-37.064602000000001</v>
      </c>
      <c r="M8012">
        <v>271.83745135282197</v>
      </c>
      <c r="N8012">
        <v>158.562095574968</v>
      </c>
      <c r="O8012">
        <v>4.9386741037148703</v>
      </c>
      <c r="P8012">
        <v>0.85</v>
      </c>
      <c r="Q8012">
        <v>0</v>
      </c>
      <c r="R8012">
        <v>-3.1088380372725002</v>
      </c>
      <c r="S8012">
        <v>280.89241133262999</v>
      </c>
    </row>
    <row r="8013" spans="1:20" hidden="1" x14ac:dyDescent="0.25">
      <c r="A8013">
        <v>3338</v>
      </c>
      <c r="B8013">
        <v>3090</v>
      </c>
      <c r="C8013">
        <v>238.649357559782</v>
      </c>
      <c r="D8013">
        <v>0.114579044919905</v>
      </c>
      <c r="E8013">
        <v>0</v>
      </c>
      <c r="F8013">
        <v>0.44844655610393802</v>
      </c>
      <c r="G8013">
        <v>666</v>
      </c>
      <c r="H8013">
        <v>4</v>
      </c>
      <c r="I8013">
        <v>117.388375069543</v>
      </c>
      <c r="J8013">
        <v>217.52764531811999</v>
      </c>
      <c r="K8013">
        <v>-0.87911834057433702</v>
      </c>
      <c r="L8013">
        <v>47.642398999999997</v>
      </c>
      <c r="M8013">
        <v>164.54669459453501</v>
      </c>
      <c r="N8013">
        <v>94.018163159354003</v>
      </c>
      <c r="O8013">
        <v>-0.49799539048937802</v>
      </c>
      <c r="P8013">
        <v>6.41</v>
      </c>
      <c r="Q8013">
        <v>0</v>
      </c>
      <c r="R8013">
        <v>2.94076260380485</v>
      </c>
      <c r="S8013">
        <v>228.135133023973</v>
      </c>
    </row>
    <row r="8014" spans="1:20" hidden="1" x14ac:dyDescent="0.25">
      <c r="A8014">
        <v>3339</v>
      </c>
      <c r="B8014">
        <v>333</v>
      </c>
      <c r="C8014">
        <v>267.34820459250699</v>
      </c>
      <c r="D8014">
        <v>0.104591626855028</v>
      </c>
      <c r="E8014">
        <v>0</v>
      </c>
      <c r="F8014">
        <v>-8.5222144807828998E-2</v>
      </c>
      <c r="G8014">
        <v>667</v>
      </c>
      <c r="H8014">
        <v>4</v>
      </c>
      <c r="I8014">
        <v>163.74182135391101</v>
      </c>
      <c r="J8014">
        <v>251.25651394170799</v>
      </c>
      <c r="K8014">
        <v>-0.43962612747576302</v>
      </c>
      <c r="L8014">
        <v>22.605801</v>
      </c>
      <c r="M8014">
        <v>260.58417243633698</v>
      </c>
      <c r="N8014">
        <v>147.605665982457</v>
      </c>
      <c r="O8014">
        <v>0.491948178136554</v>
      </c>
      <c r="P8014">
        <v>6.11</v>
      </c>
      <c r="Q8014">
        <v>0</v>
      </c>
      <c r="R8014">
        <v>0.20117923392140699</v>
      </c>
      <c r="S8014">
        <v>266.62026291551803</v>
      </c>
    </row>
    <row r="8015" spans="1:20" x14ac:dyDescent="0.25">
      <c r="A8015">
        <v>3339</v>
      </c>
      <c r="B8015">
        <v>1499</v>
      </c>
      <c r="C8015">
        <v>266.321059231584</v>
      </c>
      <c r="D8015">
        <v>0.135721602068851</v>
      </c>
      <c r="E8015">
        <v>0</v>
      </c>
      <c r="F8015">
        <v>0.56550808379917505</v>
      </c>
      <c r="G8015">
        <v>667</v>
      </c>
      <c r="H8015">
        <v>4</v>
      </c>
      <c r="I8015">
        <v>138.87793211512701</v>
      </c>
      <c r="J8015">
        <v>235.87046833566501</v>
      </c>
      <c r="K8015">
        <v>-0.43962612747576302</v>
      </c>
      <c r="L8015">
        <v>-39.488300000000002</v>
      </c>
      <c r="M8015">
        <v>258.260508445254</v>
      </c>
      <c r="N8015">
        <v>150.044594601542</v>
      </c>
      <c r="O8015">
        <v>5.6630023024237603</v>
      </c>
      <c r="P8015">
        <v>-2.66</v>
      </c>
      <c r="Q8015">
        <v>0</v>
      </c>
      <c r="R8015">
        <v>-3.57983536150142</v>
      </c>
      <c r="S8015">
        <v>279.080768203003</v>
      </c>
      <c r="T8015">
        <f>IF(AND(C8015&gt;=$V$3,B8015=$V$1,A8015&lt;=2004),1,0)</f>
        <v>0</v>
      </c>
    </row>
    <row r="8016" spans="1:20" hidden="1" x14ac:dyDescent="0.25">
      <c r="A8016">
        <v>3339</v>
      </c>
      <c r="B8016">
        <v>1513</v>
      </c>
      <c r="C8016">
        <v>269.44739737920702</v>
      </c>
      <c r="D8016">
        <v>0.14117875256286699</v>
      </c>
      <c r="E8016">
        <v>0</v>
      </c>
      <c r="F8016">
        <v>0.558166117825866</v>
      </c>
      <c r="G8016">
        <v>667</v>
      </c>
      <c r="H8016">
        <v>4</v>
      </c>
      <c r="I8016">
        <v>143.47862016952701</v>
      </c>
      <c r="J8016">
        <v>236.82424698551199</v>
      </c>
      <c r="K8016">
        <v>-0.43962612747576302</v>
      </c>
      <c r="L8016">
        <v>-37.064602000000001</v>
      </c>
      <c r="M8016">
        <v>270.45752515317702</v>
      </c>
      <c r="N8016">
        <v>157.75828287265099</v>
      </c>
      <c r="O8016">
        <v>4.9488800148949998</v>
      </c>
      <c r="P8016">
        <v>0.74</v>
      </c>
      <c r="Q8016">
        <v>0</v>
      </c>
      <c r="R8016">
        <v>-3.1932119861495099</v>
      </c>
      <c r="S8016">
        <v>280.84031071220102</v>
      </c>
    </row>
    <row r="8017" spans="1:19" hidden="1" x14ac:dyDescent="0.25">
      <c r="A8017">
        <v>3339</v>
      </c>
      <c r="B8017">
        <v>3090</v>
      </c>
      <c r="C8017">
        <v>239.019961797452</v>
      </c>
      <c r="D8017">
        <v>0.114586871795903</v>
      </c>
      <c r="E8017">
        <v>0</v>
      </c>
      <c r="F8017">
        <v>-0.34031127149879298</v>
      </c>
      <c r="G8017">
        <v>667</v>
      </c>
      <c r="H8017">
        <v>4</v>
      </c>
      <c r="I8017">
        <v>118.553309283994</v>
      </c>
      <c r="J8017">
        <v>217.89824955578999</v>
      </c>
      <c r="K8017">
        <v>-0.43962612747576302</v>
      </c>
      <c r="L8017">
        <v>47.642398999999997</v>
      </c>
      <c r="M8017">
        <v>165.537093056331</v>
      </c>
      <c r="N8017">
        <v>94.584675944585896</v>
      </c>
      <c r="O8017">
        <v>-0.499013260165039</v>
      </c>
      <c r="P8017">
        <v>6.5</v>
      </c>
      <c r="Q8017">
        <v>0</v>
      </c>
      <c r="R8017">
        <v>3.0300358642994398</v>
      </c>
      <c r="S8017">
        <v>228.18457125392499</v>
      </c>
    </row>
  </sheetData>
  <autoFilter ref="A1:S8017" xr:uid="{B98E2B84-423F-4555-8CA2-1CFFA38BDC8B}">
    <filterColumn colId="1">
      <filters>
        <filter val="1499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34267-4CB8-471C-83F8-36449E4B72A6}">
  <dimension ref="A1:Z161"/>
  <sheetViews>
    <sheetView workbookViewId="0">
      <selection activeCell="D9" sqref="D9:V13"/>
    </sheetView>
  </sheetViews>
  <sheetFormatPr defaultRowHeight="15" x14ac:dyDescent="0.25"/>
  <cols>
    <col min="4" max="4" width="11.5703125" bestFit="1" customWidth="1"/>
    <col min="5" max="5" width="8.42578125" bestFit="1" customWidth="1"/>
    <col min="6" max="6" width="7.42578125" bestFit="1" customWidth="1"/>
    <col min="9" max="9" width="10.5703125" bestFit="1" customWidth="1"/>
    <col min="11" max="11" width="12" bestFit="1" customWidth="1"/>
    <col min="14" max="14" width="9.85546875" bestFit="1" customWidth="1"/>
    <col min="22" max="22" width="13.7109375" customWidth="1"/>
  </cols>
  <sheetData>
    <row r="1" spans="1:26" ht="45.75" customHeight="1" x14ac:dyDescent="0.25">
      <c r="A1" s="22" t="s">
        <v>63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</row>
    <row r="2" spans="1:26" x14ac:dyDescent="0.25">
      <c r="A2" s="2" t="s">
        <v>35</v>
      </c>
      <c r="B2" s="2">
        <v>0.9</v>
      </c>
      <c r="C2" s="2"/>
      <c r="D2" s="9" t="s">
        <v>0</v>
      </c>
      <c r="E2" s="9">
        <v>589</v>
      </c>
      <c r="F2" s="9"/>
      <c r="G2" s="9" t="s">
        <v>2</v>
      </c>
      <c r="H2" s="10">
        <v>9.3412330000000002E-2</v>
      </c>
      <c r="I2" s="9" t="s">
        <v>4</v>
      </c>
      <c r="J2" s="9">
        <f>O9</f>
        <v>-39.488300000000002</v>
      </c>
      <c r="K2" s="9"/>
      <c r="L2" s="9" t="s">
        <v>6</v>
      </c>
      <c r="M2" s="9">
        <f>-1*TAN(J2*PI()/180)*TAN(J3*PI()/180)</f>
        <v>-0.38729679196665273</v>
      </c>
      <c r="N2" s="9"/>
      <c r="O2" s="9" t="s">
        <v>8</v>
      </c>
      <c r="P2" s="9">
        <f>IF(M2&gt;=1,0,IF(M2&lt;=-1,24,2*M3/PI()*12))</f>
        <v>15.038186950646972</v>
      </c>
      <c r="Q2" s="9" t="s">
        <v>9</v>
      </c>
      <c r="R2" s="9">
        <f>12-M3/PI()*12</f>
        <v>4.4809065246765138</v>
      </c>
      <c r="S2" s="2" t="s">
        <v>34</v>
      </c>
      <c r="T2" s="13" t="s">
        <v>25</v>
      </c>
      <c r="U2" s="13" t="s">
        <v>26</v>
      </c>
      <c r="V2" s="13" t="s">
        <v>27</v>
      </c>
      <c r="W2" s="13" t="s">
        <v>28</v>
      </c>
      <c r="X2" s="13" t="s">
        <v>29</v>
      </c>
      <c r="Y2" s="21" t="s">
        <v>50</v>
      </c>
      <c r="Z2" s="21" t="s">
        <v>52</v>
      </c>
    </row>
    <row r="3" spans="1:26" x14ac:dyDescent="0.25">
      <c r="B3" t="s">
        <v>12</v>
      </c>
      <c r="D3" s="6" t="s">
        <v>1</v>
      </c>
      <c r="E3" s="6">
        <f>F5</f>
        <v>0</v>
      </c>
      <c r="F3" s="6"/>
      <c r="G3" s="6" t="s">
        <v>3</v>
      </c>
      <c r="H3" s="6">
        <v>24.19</v>
      </c>
      <c r="I3" s="6" t="s">
        <v>5</v>
      </c>
      <c r="J3" s="6">
        <f>N9</f>
        <v>-25.1746554663433</v>
      </c>
      <c r="K3" s="6"/>
      <c r="L3" s="6" t="s">
        <v>7</v>
      </c>
      <c r="M3" s="6">
        <f>IF(M2&gt;=1,0,IF(M2&lt;=-1,PI(),ACOS(M2)))</f>
        <v>1.9684940686442676</v>
      </c>
      <c r="N3" s="6"/>
      <c r="O3" s="6" t="s">
        <v>11</v>
      </c>
      <c r="P3" s="11">
        <v>55.77</v>
      </c>
      <c r="Q3" s="6" t="s">
        <v>10</v>
      </c>
      <c r="R3" s="6">
        <f>12+M3/PI()*12</f>
        <v>19.519093475323487</v>
      </c>
      <c r="S3" s="1">
        <v>5.6703744189999999E-8</v>
      </c>
      <c r="T3" s="6">
        <v>88775</v>
      </c>
      <c r="U3" s="6">
        <v>783</v>
      </c>
      <c r="V3" s="6">
        <f>1.5/48</f>
        <v>3.125E-2</v>
      </c>
      <c r="W3" s="6">
        <v>1600</v>
      </c>
      <c r="X3" s="6">
        <v>980</v>
      </c>
      <c r="Y3" s="14">
        <v>1</v>
      </c>
      <c r="Z3" s="14">
        <v>0.1</v>
      </c>
    </row>
    <row r="4" spans="1:26" x14ac:dyDescent="0.25">
      <c r="A4" t="s">
        <v>60</v>
      </c>
      <c r="B4">
        <f>B5-55</f>
        <v>399</v>
      </c>
      <c r="C4">
        <v>1775</v>
      </c>
      <c r="D4" s="5" t="s">
        <v>15</v>
      </c>
      <c r="E4" s="5" t="s">
        <v>16</v>
      </c>
      <c r="F4" s="5" t="s">
        <v>1</v>
      </c>
      <c r="G4" s="5" t="s">
        <v>5</v>
      </c>
      <c r="H4" s="5" t="s">
        <v>4</v>
      </c>
      <c r="I4" s="5" t="s">
        <v>13</v>
      </c>
      <c r="J4" s="5" t="s">
        <v>17</v>
      </c>
      <c r="K4" s="5" t="s">
        <v>18</v>
      </c>
      <c r="L4" s="5" t="s">
        <v>19</v>
      </c>
      <c r="M4" s="5" t="s">
        <v>20</v>
      </c>
      <c r="N4" s="5" t="s">
        <v>21</v>
      </c>
      <c r="O4" s="5" t="s">
        <v>22</v>
      </c>
      <c r="P4" s="2"/>
    </row>
    <row r="5" spans="1:26" x14ac:dyDescent="0.25">
      <c r="A5" t="s">
        <v>59</v>
      </c>
      <c r="B5">
        <v>454</v>
      </c>
      <c r="C5">
        <f>C4+55</f>
        <v>1830</v>
      </c>
      <c r="D5" s="6"/>
      <c r="E5" s="6"/>
      <c r="F5" s="6"/>
      <c r="G5" s="6"/>
      <c r="H5" s="6"/>
      <c r="I5" s="7"/>
      <c r="J5" s="6"/>
      <c r="K5" s="6"/>
      <c r="L5" s="6"/>
      <c r="M5" s="6"/>
      <c r="N5" s="8"/>
      <c r="O5" s="6"/>
      <c r="P5" s="2"/>
      <c r="S5" t="s">
        <v>36</v>
      </c>
      <c r="T5" s="2" t="s">
        <v>30</v>
      </c>
      <c r="U5" s="2" t="s">
        <v>31</v>
      </c>
      <c r="V5" s="2" t="s">
        <v>32</v>
      </c>
      <c r="W5" s="2" t="s">
        <v>33</v>
      </c>
      <c r="X5" s="2" t="s">
        <v>53</v>
      </c>
    </row>
    <row r="6" spans="1:26" x14ac:dyDescent="0.25">
      <c r="A6" t="s">
        <v>58</v>
      </c>
      <c r="B6">
        <f>B5+55</f>
        <v>509</v>
      </c>
      <c r="C6">
        <f>C5+55</f>
        <v>1885</v>
      </c>
      <c r="D6" s="12"/>
      <c r="E6" s="6"/>
      <c r="F6" s="6"/>
      <c r="G6" s="6"/>
      <c r="H6" s="6"/>
      <c r="I6" s="7"/>
      <c r="J6" s="6"/>
      <c r="K6" s="6"/>
      <c r="L6" s="6"/>
      <c r="M6" s="6"/>
      <c r="N6" s="8"/>
      <c r="O6" s="6"/>
      <c r="P6" s="2"/>
      <c r="S6">
        <v>48</v>
      </c>
      <c r="T6">
        <v>1</v>
      </c>
      <c r="U6">
        <v>48</v>
      </c>
      <c r="V6">
        <v>1</v>
      </c>
      <c r="W6">
        <v>1</v>
      </c>
      <c r="X6">
        <v>12</v>
      </c>
    </row>
    <row r="7" spans="1:26" x14ac:dyDescent="0.25">
      <c r="C7">
        <f>C4+668+668</f>
        <v>3111</v>
      </c>
      <c r="D7" s="12"/>
      <c r="E7" s="15"/>
      <c r="F7" s="15"/>
      <c r="G7" s="15"/>
      <c r="H7" s="15"/>
      <c r="I7" s="16"/>
      <c r="J7" s="15"/>
      <c r="K7" s="15"/>
      <c r="L7" s="15"/>
      <c r="M7" s="15"/>
      <c r="N7" s="17"/>
      <c r="O7" s="15"/>
      <c r="P7" s="2"/>
    </row>
    <row r="8" spans="1:26" x14ac:dyDescent="0.25">
      <c r="C8">
        <f>C5+668+668</f>
        <v>3166</v>
      </c>
      <c r="D8" s="18" t="s">
        <v>38</v>
      </c>
      <c r="E8" s="18" t="s">
        <v>12</v>
      </c>
      <c r="F8" s="18" t="s">
        <v>13</v>
      </c>
      <c r="G8" s="18" t="s">
        <v>39</v>
      </c>
      <c r="H8" s="18" t="s">
        <v>40</v>
      </c>
      <c r="I8" s="18" t="s">
        <v>41</v>
      </c>
      <c r="J8" s="18" t="s">
        <v>16</v>
      </c>
      <c r="K8" s="18" t="s">
        <v>42</v>
      </c>
      <c r="L8" s="18" t="s">
        <v>14</v>
      </c>
      <c r="M8" s="18" t="s">
        <v>43</v>
      </c>
      <c r="N8" s="18" t="s">
        <v>5</v>
      </c>
      <c r="O8" s="18" t="s">
        <v>44</v>
      </c>
      <c r="P8" s="18" t="s">
        <v>18</v>
      </c>
      <c r="Q8" s="18" t="s">
        <v>19</v>
      </c>
      <c r="R8" s="18" t="s">
        <v>20</v>
      </c>
      <c r="S8" s="18" t="s">
        <v>45</v>
      </c>
      <c r="T8" s="18" t="s">
        <v>46</v>
      </c>
      <c r="U8" s="20" t="s">
        <v>51</v>
      </c>
      <c r="V8" s="20" t="s">
        <v>48</v>
      </c>
      <c r="X8" s="18" t="s">
        <v>1</v>
      </c>
    </row>
    <row r="9" spans="1:26" x14ac:dyDescent="0.25">
      <c r="C9">
        <f>C6+668+668</f>
        <v>3221</v>
      </c>
      <c r="D9">
        <v>1841</v>
      </c>
      <c r="E9">
        <v>1499</v>
      </c>
      <c r="F9">
        <v>300.35890585194102</v>
      </c>
      <c r="G9">
        <v>0.146246629157983</v>
      </c>
      <c r="H9">
        <v>0</v>
      </c>
      <c r="I9">
        <v>0.22455079668783101</v>
      </c>
      <c r="J9">
        <v>505</v>
      </c>
      <c r="K9">
        <v>2</v>
      </c>
      <c r="L9">
        <v>264.40235521407902</v>
      </c>
      <c r="M9">
        <v>269.90831495602202</v>
      </c>
      <c r="N9">
        <v>-25.1746554663433</v>
      </c>
      <c r="O9">
        <v>-39.488300000000002</v>
      </c>
      <c r="P9">
        <v>415.04767711569298</v>
      </c>
      <c r="Q9">
        <v>242.97072365999901</v>
      </c>
      <c r="R9">
        <v>5.3082454700832997</v>
      </c>
      <c r="S9">
        <v>3.42</v>
      </c>
      <c r="T9">
        <v>0</v>
      </c>
      <c r="U9">
        <v>8.7072673875910898</v>
      </c>
      <c r="V9">
        <v>270.23172460307501</v>
      </c>
      <c r="X9" s="19">
        <f>J9/668*360</f>
        <v>272.1556886227545</v>
      </c>
    </row>
    <row r="10" spans="1:26" x14ac:dyDescent="0.25">
      <c r="D10">
        <v>1842</v>
      </c>
      <c r="E10">
        <v>1499</v>
      </c>
      <c r="F10">
        <v>300.41478747728303</v>
      </c>
      <c r="G10">
        <v>0.146313168323502</v>
      </c>
      <c r="H10">
        <v>0</v>
      </c>
      <c r="I10">
        <v>-2.2526607483809899E-2</v>
      </c>
      <c r="J10">
        <v>506</v>
      </c>
      <c r="K10">
        <v>2</v>
      </c>
      <c r="L10">
        <v>264.40235521407902</v>
      </c>
      <c r="M10">
        <v>269.96419658136398</v>
      </c>
      <c r="N10">
        <v>-25.1746554663433</v>
      </c>
      <c r="O10">
        <v>-39.488300000000002</v>
      </c>
      <c r="P10">
        <v>415.35199472564102</v>
      </c>
      <c r="Q10">
        <v>243.16020825016</v>
      </c>
      <c r="R10">
        <v>5.3005224361210397</v>
      </c>
      <c r="S10">
        <v>3.54</v>
      </c>
      <c r="T10">
        <v>0</v>
      </c>
      <c r="U10">
        <v>8.6821847263592797</v>
      </c>
      <c r="V10">
        <v>270.37338360125301</v>
      </c>
    </row>
    <row r="11" spans="1:26" x14ac:dyDescent="0.25">
      <c r="D11">
        <v>1843</v>
      </c>
      <c r="E11">
        <v>1499</v>
      </c>
      <c r="F11">
        <v>300.46079503897698</v>
      </c>
      <c r="G11">
        <v>0.14637917184168001</v>
      </c>
      <c r="H11">
        <v>0</v>
      </c>
      <c r="I11">
        <v>0.26161561843736703</v>
      </c>
      <c r="J11">
        <v>507</v>
      </c>
      <c r="K11">
        <v>2</v>
      </c>
      <c r="L11">
        <v>264.00474387239399</v>
      </c>
      <c r="M11">
        <v>270.01020414305901</v>
      </c>
      <c r="N11">
        <v>-25.155478513793401</v>
      </c>
      <c r="O11">
        <v>-39.488300000000002</v>
      </c>
      <c r="P11">
        <v>415.66118512913403</v>
      </c>
      <c r="Q11">
        <v>243.352467630213</v>
      </c>
      <c r="R11">
        <v>5.29205058032242</v>
      </c>
      <c r="S11">
        <v>3.64</v>
      </c>
      <c r="T11">
        <v>0</v>
      </c>
      <c r="U11">
        <v>8.6574650225758099</v>
      </c>
      <c r="V11">
        <v>270.51463927139997</v>
      </c>
    </row>
    <row r="12" spans="1:26" x14ac:dyDescent="0.25">
      <c r="D12">
        <v>1844</v>
      </c>
      <c r="E12">
        <v>1499</v>
      </c>
      <c r="F12">
        <v>300.507643823526</v>
      </c>
      <c r="G12">
        <v>0.14642995936807199</v>
      </c>
      <c r="H12">
        <v>0</v>
      </c>
      <c r="I12">
        <v>-2.2288419409591101E-2</v>
      </c>
      <c r="J12">
        <v>508</v>
      </c>
      <c r="K12">
        <v>2</v>
      </c>
      <c r="L12">
        <v>264.00474387239399</v>
      </c>
      <c r="M12">
        <v>270.057052927607</v>
      </c>
      <c r="N12">
        <v>-25.155478513793401</v>
      </c>
      <c r="O12">
        <v>-39.488300000000002</v>
      </c>
      <c r="P12">
        <v>415.91587234071</v>
      </c>
      <c r="Q12">
        <v>243.51023567405801</v>
      </c>
      <c r="R12">
        <v>5.2838091450797604</v>
      </c>
      <c r="S12">
        <v>3.74</v>
      </c>
      <c r="T12">
        <v>0</v>
      </c>
      <c r="U12">
        <v>8.6300160001933399</v>
      </c>
      <c r="V12">
        <v>270.65544708180403</v>
      </c>
    </row>
    <row r="13" spans="1:26" x14ac:dyDescent="0.25">
      <c r="D13">
        <v>1845</v>
      </c>
      <c r="E13">
        <v>1499</v>
      </c>
      <c r="F13">
        <v>300.54390370591</v>
      </c>
      <c r="G13">
        <v>0.14646442666751</v>
      </c>
      <c r="H13">
        <v>0</v>
      </c>
      <c r="I13">
        <v>0.28055546019543998</v>
      </c>
      <c r="J13">
        <v>509</v>
      </c>
      <c r="K13">
        <v>2</v>
      </c>
      <c r="L13">
        <v>263.56771634152199</v>
      </c>
      <c r="M13">
        <v>270.09331280999203</v>
      </c>
      <c r="N13">
        <v>-25.128638958801599</v>
      </c>
      <c r="O13">
        <v>-39.488300000000002</v>
      </c>
      <c r="P13">
        <v>416.17533661915098</v>
      </c>
      <c r="Q13">
        <v>243.668025873153</v>
      </c>
      <c r="R13">
        <v>5.2746495525229697</v>
      </c>
      <c r="S13">
        <v>3.83</v>
      </c>
      <c r="T13">
        <v>0</v>
      </c>
      <c r="U13">
        <v>8.6029384713514094</v>
      </c>
      <c r="V13">
        <v>270.79581309377602</v>
      </c>
    </row>
    <row r="15" spans="1:26" x14ac:dyDescent="0.25">
      <c r="A15" s="13" t="s">
        <v>23</v>
      </c>
      <c r="B15" s="13" t="s">
        <v>24</v>
      </c>
      <c r="C15" s="13" t="s">
        <v>49</v>
      </c>
      <c r="D15" s="13" t="s">
        <v>13</v>
      </c>
      <c r="I15" s="4"/>
      <c r="N15" s="3"/>
      <c r="P15" s="2"/>
    </row>
    <row r="16" spans="1:26" x14ac:dyDescent="0.25">
      <c r="A16" s="6">
        <v>0</v>
      </c>
      <c r="B16" s="6">
        <f t="shared" ref="B16:B79" si="0">1/PI()*$E$2*POWER(1+$H$2*COS(($X$9-248)/180*PI()),2)/POWER(1-$H$2*$H$2,2)*MAX(0,SIN($O$9/180*PI())*SIN($H$3*PI()/180)*SIN($X$9*PI()/180)*15*2*PI()/360+COS($O$9*PI()/180)*COS($N$9*PI()/180)*(SIN(A17*15*PI()/180)-SIN(A16*15*PI()/180)))</f>
        <v>35.804651150200627</v>
      </c>
      <c r="C16" s="6">
        <f>V9</f>
        <v>270.23172460307501</v>
      </c>
      <c r="D16" s="6">
        <f>F9</f>
        <v>300.35890585194102</v>
      </c>
      <c r="T16">
        <f>T6*P2</f>
        <v>15.038186950646972</v>
      </c>
    </row>
    <row r="17" spans="1:23" x14ac:dyDescent="0.25">
      <c r="A17" s="6">
        <v>0.5</v>
      </c>
      <c r="B17" s="6">
        <f t="shared" si="0"/>
        <v>35.45413056872713</v>
      </c>
      <c r="C17" s="6">
        <f>C16+88775*$Y$3*(D16-C16)/($X$3*$W$3)</f>
        <v>271.93742646236586</v>
      </c>
      <c r="D17" s="8">
        <f>D16+(B17*0.2*$S$6 +(-E17+$Q$9+$R$9+$S$9-$Y$3*(D16-C16)/$Z$3)/$T$6)*$T$3/$U$6/(($U$3*$G$9)*$V$6+($V$3*$W$3*$X$3)*$W$6)</f>
        <v>295.6682205810248</v>
      </c>
      <c r="E17">
        <f>$B$2*$S$3*D16^4</f>
        <v>415.35199472564113</v>
      </c>
    </row>
    <row r="18" spans="1:23" x14ac:dyDescent="0.25">
      <c r="A18" s="6">
        <v>1</v>
      </c>
      <c r="B18" s="6">
        <f t="shared" si="0"/>
        <v>34.759086910111805</v>
      </c>
      <c r="C18" s="6">
        <f t="shared" ref="C18:C81" si="1">C17+88775*$Y$3*(D17-C17)/($X$3*$W$3)</f>
        <v>273.2809859316796</v>
      </c>
      <c r="D18" s="6">
        <f t="shared" ref="D18:D81" si="2">D17+(B18*0.2*$S$6 +(-E18+$Q$9+$R$9+$S$9-$Y$3*(D17-C17)/$Z$3)/$T$6)*$T$3/$U$6/(($U$3*$G$9)*$V$6+($V$3*$W$3*$X$3)*$W$6)</f>
        <v>294.08931759009999</v>
      </c>
      <c r="E18">
        <f>$B$2*$S$3*D17^4</f>
        <v>390.00739016046941</v>
      </c>
    </row>
    <row r="19" spans="1:23" x14ac:dyDescent="0.25">
      <c r="A19" s="6">
        <v>1.5</v>
      </c>
      <c r="B19" s="6">
        <f t="shared" si="0"/>
        <v>33.731412564056043</v>
      </c>
      <c r="C19" s="6">
        <f t="shared" si="1"/>
        <v>274.45908519378179</v>
      </c>
      <c r="D19" s="6">
        <f t="shared" si="2"/>
        <v>293.55060676800468</v>
      </c>
      <c r="E19">
        <f>$B$2*$S$3*D18^4</f>
        <v>381.74314270794662</v>
      </c>
      <c r="U19" t="s">
        <v>54</v>
      </c>
    </row>
    <row r="20" spans="1:23" x14ac:dyDescent="0.25">
      <c r="A20" s="6">
        <v>2</v>
      </c>
      <c r="B20" s="6">
        <f t="shared" si="0"/>
        <v>32.388691323546084</v>
      </c>
      <c r="C20" s="6">
        <f t="shared" si="1"/>
        <v>275.5399843186234</v>
      </c>
      <c r="D20" s="6">
        <f t="shared" si="2"/>
        <v>293.27802924359412</v>
      </c>
      <c r="E20">
        <f>$B$2*$S$3*D19^4</f>
        <v>378.95372086107409</v>
      </c>
      <c r="T20" t="s">
        <v>12</v>
      </c>
      <c r="U20" t="s">
        <v>55</v>
      </c>
      <c r="V20" t="s">
        <v>56</v>
      </c>
      <c r="W20" t="s">
        <v>57</v>
      </c>
    </row>
    <row r="21" spans="1:23" x14ac:dyDescent="0.25">
      <c r="A21" s="6">
        <v>2.5</v>
      </c>
      <c r="B21" s="6">
        <f t="shared" si="0"/>
        <v>30.753897521279619</v>
      </c>
      <c r="C21" s="6">
        <f t="shared" si="1"/>
        <v>276.5442540496274</v>
      </c>
      <c r="D21" s="6">
        <f t="shared" si="2"/>
        <v>292.97707012758292</v>
      </c>
      <c r="E21">
        <f>$B$2*$S$3*D20^4</f>
        <v>377.54816444472175</v>
      </c>
      <c r="T21">
        <v>0</v>
      </c>
      <c r="U21">
        <f>273.15-6</f>
        <v>267.14999999999998</v>
      </c>
      <c r="V21">
        <f>273.15+6.4</f>
        <v>279.54999999999995</v>
      </c>
      <c r="W21">
        <f>273.15+40</f>
        <v>313.14999999999998</v>
      </c>
    </row>
    <row r="22" spans="1:23" x14ac:dyDescent="0.25">
      <c r="A22" s="6">
        <v>3</v>
      </c>
      <c r="B22" s="6">
        <f t="shared" si="0"/>
        <v>28.855002932464</v>
      </c>
      <c r="C22" s="6">
        <f t="shared" si="1"/>
        <v>277.47462601858177</v>
      </c>
      <c r="D22" s="6">
        <f t="shared" si="2"/>
        <v>292.53942788186231</v>
      </c>
      <c r="E22">
        <f>$B$2*$S$3*D21^4</f>
        <v>376.00080301433525</v>
      </c>
      <c r="T22">
        <v>72</v>
      </c>
      <c r="U22">
        <f>273.15-6</f>
        <v>267.14999999999998</v>
      </c>
      <c r="V22">
        <f>273.15+6.4</f>
        <v>279.54999999999995</v>
      </c>
      <c r="W22">
        <f>273.15+40</f>
        <v>313.14999999999998</v>
      </c>
    </row>
    <row r="23" spans="1:23" x14ac:dyDescent="0.25">
      <c r="A23" s="6">
        <v>3.5</v>
      </c>
      <c r="B23" s="6">
        <f t="shared" si="0"/>
        <v>26.724498169986806</v>
      </c>
      <c r="C23" s="6">
        <f t="shared" si="1"/>
        <v>278.32754552458476</v>
      </c>
      <c r="D23" s="6">
        <f t="shared" si="2"/>
        <v>291.93116085307622</v>
      </c>
      <c r="E23">
        <f>$B$2*$S$3*D22^4</f>
        <v>373.75918741171967</v>
      </c>
    </row>
    <row r="24" spans="1:23" x14ac:dyDescent="0.25">
      <c r="A24" s="6">
        <v>4</v>
      </c>
      <c r="B24" s="6">
        <f t="shared" si="0"/>
        <v>24.398836761021613</v>
      </c>
      <c r="C24" s="6">
        <f t="shared" si="1"/>
        <v>279.09773745748453</v>
      </c>
      <c r="D24" s="6">
        <f t="shared" si="2"/>
        <v>291.14908705647406</v>
      </c>
      <c r="E24">
        <f>$B$2*$S$3*D23^4</f>
        <v>370.66029154773611</v>
      </c>
    </row>
    <row r="25" spans="1:23" x14ac:dyDescent="0.25">
      <c r="A25" s="6">
        <v>4.5</v>
      </c>
      <c r="B25" s="6">
        <f t="shared" si="0"/>
        <v>21.91781141707094</v>
      </c>
      <c r="C25" s="6">
        <f t="shared" si="1"/>
        <v>279.7800452130013</v>
      </c>
      <c r="D25" s="6">
        <f t="shared" si="2"/>
        <v>290.20361533285546</v>
      </c>
      <c r="E25">
        <f>$B$2*$S$3*D24^4</f>
        <v>366.70427812873362</v>
      </c>
    </row>
    <row r="26" spans="1:23" x14ac:dyDescent="0.25">
      <c r="A26" s="6">
        <v>5</v>
      </c>
      <c r="B26" s="6">
        <f t="shared" si="0"/>
        <v>19.323873169639949</v>
      </c>
      <c r="C26" s="6">
        <f t="shared" si="1"/>
        <v>280.37019345113271</v>
      </c>
      <c r="D26" s="6">
        <f t="shared" si="2"/>
        <v>289.11189144647022</v>
      </c>
      <c r="E26">
        <f>$B$2*$S$3*D25^4</f>
        <v>361.96411780570747</v>
      </c>
    </row>
    <row r="27" spans="1:23" x14ac:dyDescent="0.25">
      <c r="A27" s="6">
        <v>5.5</v>
      </c>
      <c r="B27" s="6">
        <f t="shared" si="0"/>
        <v>16.66140502131778</v>
      </c>
      <c r="C27" s="6">
        <f t="shared" si="1"/>
        <v>280.86511962430626</v>
      </c>
      <c r="D27" s="6">
        <f t="shared" si="2"/>
        <v>287.89496335208605</v>
      </c>
      <c r="E27">
        <f>$B$2*$S$3*D26^4</f>
        <v>356.54805033318559</v>
      </c>
      <c r="R27" t="s">
        <v>47</v>
      </c>
      <c r="S27">
        <f>AVERAGE(D16:D160)</f>
        <v>291.93749963143364</v>
      </c>
    </row>
    <row r="28" spans="1:23" x14ac:dyDescent="0.25">
      <c r="A28" s="6">
        <v>6</v>
      </c>
      <c r="B28" s="6">
        <f t="shared" si="0"/>
        <v>13.975962540297822</v>
      </c>
      <c r="C28" s="6">
        <f t="shared" si="1"/>
        <v>281.26312624224863</v>
      </c>
      <c r="D28" s="6">
        <f t="shared" si="2"/>
        <v>286.5764990491316</v>
      </c>
      <c r="E28">
        <f>$B$2*$S$3*D27^4</f>
        <v>350.58272660138982</v>
      </c>
    </row>
    <row r="29" spans="1:23" x14ac:dyDescent="0.25">
      <c r="A29" s="6">
        <v>6.5</v>
      </c>
      <c r="B29" s="6">
        <f t="shared" si="0"/>
        <v>11.313494391975617</v>
      </c>
      <c r="C29" s="6">
        <f t="shared" si="1"/>
        <v>281.56395192524036</v>
      </c>
      <c r="D29" s="6">
        <f t="shared" si="2"/>
        <v>285.1820909336123</v>
      </c>
      <c r="E29">
        <f>$B$2*$S$3*D28^4</f>
        <v>344.20449489368002</v>
      </c>
      <c r="R29" s="6" t="s">
        <v>37</v>
      </c>
      <c r="S29" s="11">
        <f>MAX($D$16:$D$160)-MIN($D$16:$D$160)</f>
        <v>33.274036414451245</v>
      </c>
    </row>
    <row r="30" spans="1:23" x14ac:dyDescent="0.25">
      <c r="A30" s="6">
        <v>7</v>
      </c>
      <c r="B30" s="6">
        <f t="shared" si="0"/>
        <v>8.7195561445446437</v>
      </c>
      <c r="C30" s="6">
        <f t="shared" si="1"/>
        <v>281.76879904926346</v>
      </c>
      <c r="D30" s="6">
        <f t="shared" si="2"/>
        <v>283.73876852893056</v>
      </c>
      <c r="E30">
        <f>$B$2*$S$3*D29^4</f>
        <v>337.55398675250717</v>
      </c>
    </row>
    <row r="31" spans="1:23" x14ac:dyDescent="0.25">
      <c r="A31" s="6">
        <v>7.5</v>
      </c>
      <c r="B31" s="6">
        <f t="shared" si="0"/>
        <v>6.2385308005939839</v>
      </c>
      <c r="C31" s="6">
        <f t="shared" si="1"/>
        <v>281.88033223839449</v>
      </c>
      <c r="D31" s="6">
        <f t="shared" si="2"/>
        <v>282.2745719182671</v>
      </c>
      <c r="E31">
        <f>$B$2*$S$3*D30^4</f>
        <v>330.77217124382531</v>
      </c>
    </row>
    <row r="32" spans="1:23" x14ac:dyDescent="0.25">
      <c r="A32" s="6">
        <v>8</v>
      </c>
      <c r="B32" s="6">
        <f t="shared" si="0"/>
        <v>3.9128693916287616</v>
      </c>
      <c r="C32" s="6">
        <f t="shared" si="1"/>
        <v>281.90265279169847</v>
      </c>
      <c r="D32" s="6">
        <f t="shared" si="2"/>
        <v>280.81812898837126</v>
      </c>
      <c r="E32">
        <f>$B$2*$S$3*D31^4</f>
        <v>323.9972140493561</v>
      </c>
    </row>
    <row r="33" spans="1:5" x14ac:dyDescent="0.25">
      <c r="A33" s="6">
        <v>8.5</v>
      </c>
      <c r="B33" s="6">
        <f t="shared" si="0"/>
        <v>1.7823646291516053</v>
      </c>
      <c r="C33" s="6">
        <f t="shared" si="1"/>
        <v>281.8412506229227</v>
      </c>
      <c r="D33" s="6">
        <f t="shared" si="2"/>
        <v>279.39821605165628</v>
      </c>
      <c r="E33">
        <f>$B$2*$S$3*D32^4</f>
        <v>317.36191775142686</v>
      </c>
    </row>
    <row r="34" spans="1:5" x14ac:dyDescent="0.25">
      <c r="A34" s="6">
        <v>9</v>
      </c>
      <c r="B34" s="6">
        <f t="shared" si="0"/>
        <v>0</v>
      </c>
      <c r="C34" s="6">
        <f t="shared" si="1"/>
        <v>281.70293404507566</v>
      </c>
      <c r="D34" s="6">
        <f t="shared" si="2"/>
        <v>278.08542265100681</v>
      </c>
      <c r="E34">
        <f>$B$2*$S$3*D33^4</f>
        <v>310.99167351335973</v>
      </c>
    </row>
    <row r="35" spans="1:5" x14ac:dyDescent="0.25">
      <c r="A35" s="6">
        <v>9.5</v>
      </c>
      <c r="B35" s="6">
        <f t="shared" si="0"/>
        <v>0</v>
      </c>
      <c r="C35" s="6">
        <f t="shared" si="1"/>
        <v>281.49812245450903</v>
      </c>
      <c r="D35" s="6">
        <f t="shared" si="2"/>
        <v>277.43344991646637</v>
      </c>
      <c r="E35">
        <f>$B$2*$S$3*D34^4</f>
        <v>305.18778018698538</v>
      </c>
    </row>
    <row r="36" spans="1:5" x14ac:dyDescent="0.25">
      <c r="A36" s="6">
        <v>10</v>
      </c>
      <c r="B36" s="6">
        <f t="shared" si="0"/>
        <v>0</v>
      </c>
      <c r="C36" s="6">
        <f t="shared" si="1"/>
        <v>281.26799407149582</v>
      </c>
      <c r="D36" s="6">
        <f t="shared" si="2"/>
        <v>277.05725884458553</v>
      </c>
      <c r="E36">
        <f>$B$2*$S$3*D35^4</f>
        <v>302.33577221055225</v>
      </c>
    </row>
    <row r="37" spans="1:5" x14ac:dyDescent="0.25">
      <c r="A37" s="6">
        <v>10.5</v>
      </c>
      <c r="B37" s="6">
        <f t="shared" si="0"/>
        <v>0</v>
      </c>
      <c r="C37" s="6">
        <f t="shared" si="1"/>
        <v>281.02959609970441</v>
      </c>
      <c r="D37" s="6">
        <f t="shared" si="2"/>
        <v>276.79769460559618</v>
      </c>
      <c r="E37">
        <f>$B$2*$S$3*D36^4</f>
        <v>300.69927317151627</v>
      </c>
    </row>
    <row r="38" spans="1:5" x14ac:dyDescent="0.25">
      <c r="A38" s="6">
        <v>11</v>
      </c>
      <c r="B38" s="6">
        <f t="shared" si="0"/>
        <v>0</v>
      </c>
      <c r="C38" s="6">
        <f t="shared" si="1"/>
        <v>280.78999976351855</v>
      </c>
      <c r="D38" s="6">
        <f t="shared" si="2"/>
        <v>276.58847459123081</v>
      </c>
      <c r="E38">
        <f>$B$2*$S$3*D37^4</f>
        <v>299.57400162752111</v>
      </c>
    </row>
    <row r="39" spans="1:5" x14ac:dyDescent="0.25">
      <c r="A39" s="6">
        <v>11.5</v>
      </c>
      <c r="B39" s="6">
        <f t="shared" si="0"/>
        <v>0</v>
      </c>
      <c r="C39" s="6">
        <f t="shared" si="1"/>
        <v>280.55212323471125</v>
      </c>
      <c r="D39" s="6">
        <f t="shared" si="2"/>
        <v>276.40188435131506</v>
      </c>
      <c r="E39">
        <f>$B$2*$S$3*D38^4</f>
        <v>298.66928527144393</v>
      </c>
    </row>
    <row r="40" spans="1:5" x14ac:dyDescent="0.25">
      <c r="A40" s="6">
        <v>12</v>
      </c>
      <c r="B40" s="6">
        <f t="shared" si="0"/>
        <v>0</v>
      </c>
      <c r="C40" s="6">
        <f t="shared" si="1"/>
        <v>280.31715036680725</v>
      </c>
      <c r="D40" s="6">
        <f t="shared" si="2"/>
        <v>276.22629985193203</v>
      </c>
      <c r="E40">
        <f>$B$2*$S$3*D39^4</f>
        <v>297.86415547008164</v>
      </c>
    </row>
    <row r="41" spans="1:5" x14ac:dyDescent="0.25">
      <c r="A41" s="6">
        <v>12.5</v>
      </c>
      <c r="B41" s="6">
        <f t="shared" si="0"/>
        <v>0</v>
      </c>
      <c r="C41" s="6">
        <f t="shared" si="1"/>
        <v>280.0855398728927</v>
      </c>
      <c r="D41" s="6">
        <f t="shared" si="2"/>
        <v>276.05682583439227</v>
      </c>
      <c r="E41">
        <f>$B$2*$S$3*D40^4</f>
        <v>297.10800268025486</v>
      </c>
    </row>
    <row r="42" spans="1:5" x14ac:dyDescent="0.25">
      <c r="A42" s="6">
        <v>13</v>
      </c>
      <c r="B42" s="6">
        <f t="shared" si="0"/>
        <v>0</v>
      </c>
      <c r="C42" s="6">
        <f t="shared" si="1"/>
        <v>279.85744734179076</v>
      </c>
      <c r="D42" s="6">
        <f t="shared" si="2"/>
        <v>275.89138508949594</v>
      </c>
      <c r="E42">
        <f>$B$2*$S$3*D41^4</f>
        <v>296.37953089003832</v>
      </c>
    </row>
    <row r="43" spans="1:5" x14ac:dyDescent="0.25">
      <c r="A43" s="6">
        <v>13.5</v>
      </c>
      <c r="B43" s="6">
        <f t="shared" si="0"/>
        <v>0</v>
      </c>
      <c r="C43" s="6">
        <f t="shared" si="1"/>
        <v>279.63290194864823</v>
      </c>
      <c r="D43" s="6">
        <f t="shared" si="2"/>
        <v>275.72908204152816</v>
      </c>
      <c r="E43">
        <f>$B$2*$S$3*D42^4</f>
        <v>295.66968878544043</v>
      </c>
    </row>
    <row r="44" spans="1:5" x14ac:dyDescent="0.25">
      <c r="A44" s="6">
        <v>14</v>
      </c>
      <c r="B44" s="6">
        <f t="shared" si="0"/>
        <v>0</v>
      </c>
      <c r="C44" s="6">
        <f t="shared" si="1"/>
        <v>279.41188051226135</v>
      </c>
      <c r="D44" s="6">
        <f t="shared" si="2"/>
        <v>275.56951723005903</v>
      </c>
      <c r="E44">
        <f>$B$2*$S$3*D43^4</f>
        <v>294.97454910668159</v>
      </c>
    </row>
    <row r="45" spans="1:5" x14ac:dyDescent="0.25">
      <c r="A45" s="6">
        <v>14.5</v>
      </c>
      <c r="B45" s="6">
        <f t="shared" si="0"/>
        <v>0</v>
      </c>
      <c r="C45" s="6">
        <f t="shared" si="1"/>
        <v>279.1943385477349</v>
      </c>
      <c r="D45" s="6">
        <f t="shared" si="2"/>
        <v>275.41249987992165</v>
      </c>
      <c r="E45">
        <f>$B$2*$S$3*D44^4</f>
        <v>294.29233282924946</v>
      </c>
    </row>
    <row r="46" spans="1:5" x14ac:dyDescent="0.25">
      <c r="A46" s="6">
        <v>15</v>
      </c>
      <c r="B46" s="6">
        <f t="shared" si="0"/>
        <v>1.7823646291516224</v>
      </c>
      <c r="C46" s="6">
        <f t="shared" si="1"/>
        <v>278.98022328769974</v>
      </c>
      <c r="D46" s="6">
        <f t="shared" si="2"/>
        <v>275.90225588387011</v>
      </c>
      <c r="E46">
        <f>$B$2*$S$3*D45^4</f>
        <v>293.62216403205946</v>
      </c>
    </row>
    <row r="47" spans="1:5" x14ac:dyDescent="0.25">
      <c r="A47" s="6">
        <v>15.5</v>
      </c>
      <c r="B47" s="6">
        <f t="shared" si="0"/>
        <v>3.9128693916287789</v>
      </c>
      <c r="C47" s="6">
        <f t="shared" si="1"/>
        <v>278.8059589023203</v>
      </c>
      <c r="D47" s="6">
        <f t="shared" si="2"/>
        <v>276.81828333389734</v>
      </c>
      <c r="E47">
        <f>$B$2*$S$3*D46^4</f>
        <v>295.71629197114407</v>
      </c>
    </row>
    <row r="48" spans="1:5" x14ac:dyDescent="0.25">
      <c r="A48" s="6">
        <v>16</v>
      </c>
      <c r="B48" s="6">
        <f t="shared" si="0"/>
        <v>6.2385308005939137</v>
      </c>
      <c r="C48" s="6">
        <f t="shared" si="1"/>
        <v>278.6934232527114</v>
      </c>
      <c r="D48" s="6">
        <f t="shared" si="2"/>
        <v>278.01585240542056</v>
      </c>
      <c r="E48">
        <f>$B$2*$S$3*D47^4</f>
        <v>299.6631430624962</v>
      </c>
    </row>
    <row r="49" spans="1:5" x14ac:dyDescent="0.25">
      <c r="A49" s="6">
        <v>16.5</v>
      </c>
      <c r="B49" s="6">
        <f t="shared" si="0"/>
        <v>8.7195561445446597</v>
      </c>
      <c r="C49" s="6">
        <f t="shared" si="1"/>
        <v>278.65506142109899</v>
      </c>
      <c r="D49" s="6">
        <f t="shared" si="2"/>
        <v>279.42043592248962</v>
      </c>
      <c r="E49">
        <f>$B$2*$S$3*D48^4</f>
        <v>304.88249237507455</v>
      </c>
    </row>
    <row r="50" spans="1:5" x14ac:dyDescent="0.25">
      <c r="A50" s="6">
        <v>17</v>
      </c>
      <c r="B50" s="6">
        <f t="shared" si="0"/>
        <v>11.313494391975635</v>
      </c>
      <c r="C50" s="6">
        <f t="shared" si="1"/>
        <v>278.69839440666084</v>
      </c>
      <c r="D50" s="6">
        <f t="shared" si="2"/>
        <v>280.98559533297919</v>
      </c>
      <c r="E50">
        <f>$B$2*$S$3*D49^4</f>
        <v>311.0906150067442</v>
      </c>
    </row>
    <row r="51" spans="1:5" x14ac:dyDescent="0.25">
      <c r="A51" s="6">
        <v>17.5</v>
      </c>
      <c r="B51" s="6">
        <f t="shared" si="0"/>
        <v>13.975962540297804</v>
      </c>
      <c r="C51" s="6">
        <f t="shared" si="1"/>
        <v>278.82788819635084</v>
      </c>
      <c r="D51" s="6">
        <f t="shared" si="2"/>
        <v>282.67548851278224</v>
      </c>
      <c r="E51">
        <f>$B$2*$S$3*D50^4</f>
        <v>318.11963237935169</v>
      </c>
    </row>
    <row r="52" spans="1:5" x14ac:dyDescent="0.25">
      <c r="A52" s="6">
        <v>18</v>
      </c>
      <c r="B52" s="6">
        <f t="shared" si="0"/>
        <v>16.66140502131778</v>
      </c>
      <c r="C52" s="6">
        <f t="shared" si="1"/>
        <v>279.04572666452123</v>
      </c>
      <c r="D52" s="6">
        <f t="shared" si="2"/>
        <v>284.45779235739138</v>
      </c>
      <c r="E52">
        <f>$B$2*$S$3*D51^4</f>
        <v>325.84184155457473</v>
      </c>
    </row>
    <row r="53" spans="1:5" x14ac:dyDescent="0.25">
      <c r="A53" s="6">
        <v>18.5</v>
      </c>
      <c r="B53" s="6">
        <f t="shared" si="0"/>
        <v>19.323873169639967</v>
      </c>
      <c r="C53" s="6">
        <f t="shared" si="1"/>
        <v>279.3521400139374</v>
      </c>
      <c r="D53" s="6">
        <f t="shared" si="2"/>
        <v>286.30106575273379</v>
      </c>
      <c r="E53">
        <f>$B$2*$S$3*D52^4</f>
        <v>334.13778311809358</v>
      </c>
    </row>
    <row r="54" spans="1:5" x14ac:dyDescent="0.25">
      <c r="A54" s="6">
        <v>19</v>
      </c>
      <c r="B54" s="6">
        <f t="shared" si="0"/>
        <v>21.91781141707094</v>
      </c>
      <c r="C54" s="6">
        <f t="shared" si="1"/>
        <v>279.74556532162978</v>
      </c>
      <c r="D54" s="6">
        <f t="shared" si="2"/>
        <v>288.17400756672129</v>
      </c>
      <c r="E54">
        <f>$B$2*$S$3*D53^4</f>
        <v>342.88311944155197</v>
      </c>
    </row>
    <row r="55" spans="1:5" x14ac:dyDescent="0.25">
      <c r="A55" s="6">
        <v>19.5</v>
      </c>
      <c r="B55" s="6">
        <f t="shared" si="0"/>
        <v>24.398836761021599</v>
      </c>
      <c r="C55" s="6">
        <f t="shared" si="1"/>
        <v>280.22275598509151</v>
      </c>
      <c r="D55" s="6">
        <f t="shared" si="2"/>
        <v>290.04551371177092</v>
      </c>
      <c r="E55">
        <f>$B$2*$S$3*D54^4</f>
        <v>351.94392310484619</v>
      </c>
    </row>
    <row r="56" spans="1:5" x14ac:dyDescent="0.25">
      <c r="A56" s="6">
        <v>20</v>
      </c>
      <c r="B56" s="6">
        <f t="shared" si="0"/>
        <v>26.724498169986806</v>
      </c>
      <c r="C56" s="6">
        <f t="shared" si="1"/>
        <v>280.77888820268458</v>
      </c>
      <c r="D56" s="6">
        <f t="shared" si="2"/>
        <v>291.88505483487728</v>
      </c>
      <c r="E56">
        <f>$B$2*$S$3*D55^4</f>
        <v>361.17597648491221</v>
      </c>
    </row>
    <row r="57" spans="1:5" x14ac:dyDescent="0.25">
      <c r="A57" s="6">
        <v>20.5</v>
      </c>
      <c r="B57" s="6">
        <f t="shared" si="0"/>
        <v>28.855002932463961</v>
      </c>
      <c r="C57" s="6">
        <f t="shared" si="1"/>
        <v>281.40768280904484</v>
      </c>
      <c r="D57" s="6">
        <f t="shared" si="2"/>
        <v>293.66316117301938</v>
      </c>
      <c r="E57">
        <f>$B$2*$S$3*D56^4</f>
        <v>370.42618674097469</v>
      </c>
    </row>
    <row r="58" spans="1:5" x14ac:dyDescent="0.25">
      <c r="A58" s="6">
        <v>21</v>
      </c>
      <c r="B58" s="6">
        <f t="shared" si="0"/>
        <v>30.753897521279619</v>
      </c>
      <c r="C58" s="6">
        <f t="shared" si="1"/>
        <v>282.10154766348478</v>
      </c>
      <c r="D58" s="6">
        <f t="shared" si="2"/>
        <v>295.35191631790866</v>
      </c>
      <c r="E58">
        <f>$B$2*$S$3*D57^4</f>
        <v>379.53525531685352</v>
      </c>
    </row>
    <row r="59" spans="1:5" x14ac:dyDescent="0.25">
      <c r="A59" s="6">
        <v>21.5</v>
      </c>
      <c r="B59" s="6">
        <f t="shared" si="0"/>
        <v>32.388691323546041</v>
      </c>
      <c r="C59" s="6">
        <f t="shared" si="1"/>
        <v>282.85173993216875</v>
      </c>
      <c r="D59" s="6">
        <f t="shared" si="2"/>
        <v>296.92541320495832</v>
      </c>
      <c r="E59">
        <f>$B$2*$S$3*D58^4</f>
        <v>388.34115515339982</v>
      </c>
    </row>
    <row r="60" spans="1:5" x14ac:dyDescent="0.25">
      <c r="A60" s="6">
        <v>22</v>
      </c>
      <c r="B60" s="6">
        <f t="shared" si="0"/>
        <v>33.731412564056157</v>
      </c>
      <c r="C60" s="6">
        <f t="shared" si="1"/>
        <v>283.64854499900031</v>
      </c>
      <c r="D60" s="6">
        <f t="shared" si="2"/>
        <v>298.36015011871132</v>
      </c>
      <c r="E60">
        <f>$B$2*$S$3*D59^4</f>
        <v>396.68312339972289</v>
      </c>
    </row>
    <row r="61" spans="1:5" x14ac:dyDescent="0.25">
      <c r="A61" s="6">
        <v>22.5</v>
      </c>
      <c r="B61" s="6">
        <f t="shared" si="0"/>
        <v>34.759086910111776</v>
      </c>
      <c r="C61" s="6">
        <f t="shared" si="1"/>
        <v>284.48146766768804</v>
      </c>
      <c r="D61" s="6">
        <f t="shared" si="2"/>
        <v>299.6353572668948</v>
      </c>
      <c r="E61">
        <f>$B$2*$S$3*D60^4</f>
        <v>404.40592888401312</v>
      </c>
    </row>
    <row r="62" spans="1:5" x14ac:dyDescent="0.25">
      <c r="A62" s="6">
        <v>23</v>
      </c>
      <c r="B62" s="6">
        <f t="shared" si="0"/>
        <v>35.454130568727102</v>
      </c>
      <c r="C62" s="6">
        <f t="shared" si="1"/>
        <v>285.33943102812782</v>
      </c>
      <c r="D62" s="6">
        <f t="shared" si="2"/>
        <v>300.73325188397337</v>
      </c>
      <c r="E62">
        <f>$B$2*$S$3*D61^4</f>
        <v>411.36419008748555</v>
      </c>
    </row>
    <row r="63" spans="1:5" x14ac:dyDescent="0.25">
      <c r="A63" s="6">
        <v>23.5</v>
      </c>
      <c r="B63" s="6">
        <f t="shared" si="0"/>
        <v>35.804651150200606</v>
      </c>
      <c r="C63" s="6">
        <f t="shared" si="1"/>
        <v>286.2109785067488</v>
      </c>
      <c r="D63" s="6">
        <f t="shared" si="2"/>
        <v>301.63922446071302</v>
      </c>
      <c r="E63">
        <f>$B$2*$S$3*D62^4</f>
        <v>417.42653007102427</v>
      </c>
    </row>
    <row r="64" spans="1:5" x14ac:dyDescent="0.25">
      <c r="A64" s="6">
        <v>24</v>
      </c>
      <c r="B64" s="6">
        <f t="shared" si="0"/>
        <v>35.804651150200606</v>
      </c>
      <c r="C64" s="6">
        <f t="shared" si="1"/>
        <v>287.08447502113859</v>
      </c>
      <c r="D64" s="6">
        <f t="shared" si="2"/>
        <v>302.34196159416013</v>
      </c>
      <c r="E64">
        <f>$B$2*$S$3*D63^4</f>
        <v>422.47937121045726</v>
      </c>
    </row>
    <row r="65" spans="1:5" x14ac:dyDescent="0.25">
      <c r="A65" s="6">
        <v>24.5</v>
      </c>
      <c r="B65" s="6">
        <f t="shared" si="0"/>
        <v>35.454130568727109</v>
      </c>
      <c r="C65" s="6">
        <f t="shared" si="1"/>
        <v>287.94830370131717</v>
      </c>
      <c r="D65" s="6">
        <f t="shared" si="2"/>
        <v>302.83351256152827</v>
      </c>
      <c r="E65">
        <f>$B$2*$S$3*D64^4</f>
        <v>426.43019784510847</v>
      </c>
    </row>
    <row r="66" spans="1:5" x14ac:dyDescent="0.25">
      <c r="A66" s="6">
        <v>25</v>
      </c>
      <c r="B66" s="6">
        <f t="shared" si="0"/>
        <v>34.759086910111776</v>
      </c>
      <c r="C66" s="6">
        <f t="shared" si="1"/>
        <v>288.791055242494</v>
      </c>
      <c r="D66" s="6">
        <f t="shared" si="2"/>
        <v>303.10930729813839</v>
      </c>
      <c r="E66">
        <f>$B$2*$S$3*D65^4</f>
        <v>429.21014825886522</v>
      </c>
    </row>
    <row r="67" spans="1:5" x14ac:dyDescent="0.25">
      <c r="A67" s="6">
        <v>25.5</v>
      </c>
      <c r="B67" s="6">
        <f t="shared" si="0"/>
        <v>33.731412564056043</v>
      </c>
      <c r="C67" s="6">
        <f t="shared" si="1"/>
        <v>289.60170755514696</v>
      </c>
      <c r="D67" s="6">
        <f t="shared" si="2"/>
        <v>303.16813321488581</v>
      </c>
      <c r="E67">
        <f>$B$2*$S$3*D66^4</f>
        <v>430.77583633810241</v>
      </c>
    </row>
    <row r="68" spans="1:5" x14ac:dyDescent="0.25">
      <c r="A68" s="6">
        <v>26</v>
      </c>
      <c r="B68" s="6">
        <f t="shared" si="0"/>
        <v>32.388691323546063</v>
      </c>
      <c r="C68" s="6">
        <f t="shared" si="1"/>
        <v>290.36979393138631</v>
      </c>
      <c r="D68" s="6">
        <f t="shared" si="2"/>
        <v>303.01207743243907</v>
      </c>
      <c r="E68">
        <f>$B$2*$S$3*D67^4</f>
        <v>431.11034485823666</v>
      </c>
    </row>
    <row r="69" spans="1:5" x14ac:dyDescent="0.25">
      <c r="A69" s="6">
        <v>26.5</v>
      </c>
      <c r="B69" s="6">
        <f t="shared" si="0"/>
        <v>30.753897521279619</v>
      </c>
      <c r="C69" s="6">
        <f t="shared" si="1"/>
        <v>291.08555841978296</v>
      </c>
      <c r="D69" s="6">
        <f t="shared" si="2"/>
        <v>302.64643974243944</v>
      </c>
      <c r="E69">
        <f>$B$2*$S$3*D68^4</f>
        <v>430.22337388477064</v>
      </c>
    </row>
    <row r="70" spans="1:5" x14ac:dyDescent="0.25">
      <c r="A70" s="6">
        <v>27</v>
      </c>
      <c r="B70" s="6">
        <f t="shared" si="0"/>
        <v>28.855002932464174</v>
      </c>
      <c r="C70" s="6">
        <f t="shared" si="1"/>
        <v>291.74009747553475</v>
      </c>
      <c r="D70" s="6">
        <f t="shared" si="2"/>
        <v>302.07962012128587</v>
      </c>
      <c r="E70">
        <f>$B$2*$S$3*D69^4</f>
        <v>428.15056695443394</v>
      </c>
    </row>
    <row r="71" spans="1:5" x14ac:dyDescent="0.25">
      <c r="A71" s="6">
        <v>27.5</v>
      </c>
      <c r="B71" s="6">
        <f t="shared" si="0"/>
        <v>26.724498169986788</v>
      </c>
      <c r="C71" s="6">
        <f t="shared" si="1"/>
        <v>292.32548722226727</v>
      </c>
      <c r="D71" s="6">
        <f t="shared" si="2"/>
        <v>301.32298308618022</v>
      </c>
      <c r="E71">
        <f>$B$2*$S$3*D70^4</f>
        <v>424.95207280633883</v>
      </c>
    </row>
    <row r="72" spans="1:5" x14ac:dyDescent="0.25">
      <c r="A72" s="6">
        <v>28</v>
      </c>
      <c r="B72" s="6">
        <f t="shared" si="0"/>
        <v>24.398836761021599</v>
      </c>
      <c r="C72" s="6">
        <f t="shared" si="1"/>
        <v>292.83489582897573</v>
      </c>
      <c r="D72" s="6">
        <f t="shared" si="2"/>
        <v>300.39069973272893</v>
      </c>
      <c r="E72">
        <f>$B$2*$S$3*D71^4</f>
        <v>420.71043026045169</v>
      </c>
    </row>
    <row r="73" spans="1:5" x14ac:dyDescent="0.25">
      <c r="A73" s="6">
        <v>28.5</v>
      </c>
      <c r="B73" s="6">
        <f t="shared" si="0"/>
        <v>21.917811417070926</v>
      </c>
      <c r="C73" s="6">
        <f t="shared" si="1"/>
        <v>293.26268058124339</v>
      </c>
      <c r="D73" s="6">
        <f t="shared" si="2"/>
        <v>299.29956703523499</v>
      </c>
      <c r="E73">
        <f>$B$2*$S$3*D72^4</f>
        <v>415.52788761221211</v>
      </c>
    </row>
    <row r="74" spans="1:5" x14ac:dyDescent="0.25">
      <c r="A74" s="6">
        <v>29</v>
      </c>
      <c r="B74" s="6">
        <f t="shared" si="0"/>
        <v>19.323873169639949</v>
      </c>
      <c r="C74" s="6">
        <f t="shared" si="1"/>
        <v>293.60446922598391</v>
      </c>
      <c r="D74" s="6">
        <f t="shared" si="2"/>
        <v>298.06880300456385</v>
      </c>
      <c r="E74">
        <f>$B$2*$S$3*D73^4</f>
        <v>409.52328516717688</v>
      </c>
    </row>
    <row r="75" spans="1:5" x14ac:dyDescent="0.25">
      <c r="A75" s="6">
        <v>29.5</v>
      </c>
      <c r="B75" s="6">
        <f t="shared" si="0"/>
        <v>16.66140502131778</v>
      </c>
      <c r="C75" s="6">
        <f t="shared" si="1"/>
        <v>293.85722511322462</v>
      </c>
      <c r="D75" s="6">
        <f t="shared" si="2"/>
        <v>296.71981564112565</v>
      </c>
      <c r="E75">
        <f>$B$2*$S$3*D74^4</f>
        <v>402.82864005340974</v>
      </c>
    </row>
    <row r="76" spans="1:5" x14ac:dyDescent="0.25">
      <c r="A76" s="6">
        <v>30</v>
      </c>
      <c r="B76" s="6">
        <f t="shared" si="0"/>
        <v>13.975962540297822</v>
      </c>
      <c r="C76" s="6">
        <f t="shared" si="1"/>
        <v>294.01929556865474</v>
      </c>
      <c r="D76" s="6">
        <f t="shared" si="2"/>
        <v>295.27594333038633</v>
      </c>
      <c r="E76">
        <f>$B$2*$S$3*D75^4</f>
        <v>395.58557618510832</v>
      </c>
    </row>
    <row r="77" spans="1:5" x14ac:dyDescent="0.25">
      <c r="A77" s="6">
        <v>30.5</v>
      </c>
      <c r="B77" s="6">
        <f t="shared" si="0"/>
        <v>11.313494391975635</v>
      </c>
      <c r="C77" s="6">
        <f t="shared" si="1"/>
        <v>294.09044282952703</v>
      </c>
      <c r="D77" s="6">
        <f t="shared" si="2"/>
        <v>293.76216442746886</v>
      </c>
      <c r="E77">
        <f>$B$2*$S$3*D76^4</f>
        <v>387.94173934654202</v>
      </c>
    </row>
    <row r="78" spans="1:5" x14ac:dyDescent="0.25">
      <c r="A78" s="6">
        <v>31</v>
      </c>
      <c r="B78" s="6">
        <f t="shared" si="0"/>
        <v>8.7195561445447289</v>
      </c>
      <c r="C78" s="6">
        <f t="shared" si="1"/>
        <v>294.07185678670641</v>
      </c>
      <c r="D78" s="6">
        <f t="shared" si="2"/>
        <v>292.20477427239905</v>
      </c>
      <c r="E78">
        <f>$B$2*$S$3*D77^4</f>
        <v>380.04732814605069</v>
      </c>
    </row>
    <row r="79" spans="1:5" x14ac:dyDescent="0.25">
      <c r="A79" s="6">
        <v>31.5</v>
      </c>
      <c r="B79" s="6">
        <f t="shared" si="0"/>
        <v>6.2385308005939502</v>
      </c>
      <c r="C79" s="6">
        <f t="shared" si="1"/>
        <v>293.96614871897197</v>
      </c>
      <c r="D79" s="6">
        <f t="shared" si="2"/>
        <v>290.63102875860028</v>
      </c>
      <c r="E79">
        <f>$B$2*$S$3*D78^4</f>
        <v>372.05185659465775</v>
      </c>
    </row>
    <row r="80" spans="1:5" x14ac:dyDescent="0.25">
      <c r="A80" s="6">
        <v>32</v>
      </c>
      <c r="B80" s="6">
        <f t="shared" ref="B80:B143" si="3">1/PI()*$E$2*POWER(1+$H$2*COS(($X$9-248)/180*PI()),2)/POWER(1-$H$2*$H$2,2)*MAX(0,SIN($O$9/180*PI())*SIN($H$3*PI()/180)*SIN($X$9*PI()/180)*15*2*PI()/360+COS($O$9*PI()/180)*COS($N$9*PI()/180)*(SIN(A81*15*PI()/180)-SIN(A80*15*PI()/180)))</f>
        <v>3.9128693916287087</v>
      </c>
      <c r="C80" s="6">
        <f t="shared" si="1"/>
        <v>293.77732520208292</v>
      </c>
      <c r="D80" s="6">
        <f t="shared" si="2"/>
        <v>289.06875481643067</v>
      </c>
      <c r="E80">
        <f>$B$2*$S$3*D79^4</f>
        <v>364.10124407108469</v>
      </c>
    </row>
    <row r="81" spans="1:5" x14ac:dyDescent="0.25">
      <c r="A81" s="6">
        <v>32.5</v>
      </c>
      <c r="B81" s="6">
        <f t="shared" si="3"/>
        <v>1.7823646291515181</v>
      </c>
      <c r="C81" s="6">
        <f t="shared" si="1"/>
        <v>293.5107414418876</v>
      </c>
      <c r="D81" s="6">
        <f t="shared" si="2"/>
        <v>287.54592972296297</v>
      </c>
      <c r="E81">
        <f>$B$2*$S$3*D80^4</f>
        <v>356.33530447335397</v>
      </c>
    </row>
    <row r="82" spans="1:5" x14ac:dyDescent="0.25">
      <c r="A82" s="6">
        <v>33</v>
      </c>
      <c r="B82" s="6">
        <f t="shared" si="3"/>
        <v>0</v>
      </c>
      <c r="C82" s="6">
        <f t="shared" ref="C82:C145" si="4">C81+88775*$Y$3*(D81-C81)/($X$3*$W$3)</f>
        <v>293.17303343146187</v>
      </c>
      <c r="D82" s="6">
        <f t="shared" ref="D82:D145" si="5">D81+(B82*0.2*$S$6 +(-E82+$Q$9+$R$9+$S$9-$Y$3*(D81-C81)/$Z$3)/$T$6)*$T$3/$U$6/(($U$3*$G$9)*$V$6+($V$3*$W$3*$X$3)*$W$6)</f>
        <v>286.13235876766515</v>
      </c>
      <c r="E82">
        <f>$B$2*$S$3*D81^4</f>
        <v>348.88567969249351</v>
      </c>
    </row>
    <row r="83" spans="1:5" x14ac:dyDescent="0.25">
      <c r="A83" s="6">
        <v>33.5</v>
      </c>
      <c r="B83" s="6">
        <f t="shared" si="3"/>
        <v>0</v>
      </c>
      <c r="C83" s="6">
        <f t="shared" si="4"/>
        <v>292.77441360156485</v>
      </c>
      <c r="D83" s="6">
        <f t="shared" si="5"/>
        <v>285.38036195181252</v>
      </c>
      <c r="E83">
        <f>$B$2*$S$3*D82^4</f>
        <v>342.07563845386073</v>
      </c>
    </row>
    <row r="84" spans="1:5" x14ac:dyDescent="0.25">
      <c r="A84" s="6">
        <v>34</v>
      </c>
      <c r="B84" s="6">
        <f t="shared" si="3"/>
        <v>0</v>
      </c>
      <c r="C84" s="6">
        <f t="shared" si="4"/>
        <v>292.35578672962174</v>
      </c>
      <c r="D84" s="6">
        <f t="shared" si="5"/>
        <v>284.89631778302777</v>
      </c>
      <c r="E84">
        <f>$B$2*$S$3*D83^4</f>
        <v>338.49369514468856</v>
      </c>
    </row>
    <row r="85" spans="1:5" x14ac:dyDescent="0.25">
      <c r="A85" s="6">
        <v>34.5</v>
      </c>
      <c r="B85" s="6">
        <f t="shared" si="3"/>
        <v>0</v>
      </c>
      <c r="C85" s="6">
        <f t="shared" si="4"/>
        <v>291.93345614560781</v>
      </c>
      <c r="D85" s="6">
        <f t="shared" si="5"/>
        <v>284.5231667759391</v>
      </c>
      <c r="E85">
        <f>$B$2*$S$3*D84^4</f>
        <v>336.20300475893697</v>
      </c>
    </row>
    <row r="86" spans="1:5" x14ac:dyDescent="0.25">
      <c r="A86" s="6">
        <v>35</v>
      </c>
      <c r="B86" s="6">
        <f t="shared" si="3"/>
        <v>0</v>
      </c>
      <c r="C86" s="6">
        <f t="shared" si="4"/>
        <v>291.51390994739842</v>
      </c>
      <c r="D86" s="6">
        <f t="shared" si="5"/>
        <v>284.19769459401283</v>
      </c>
      <c r="E86">
        <f>$B$2*$S$3*D85^4</f>
        <v>334.44505675051118</v>
      </c>
    </row>
    <row r="87" spans="1:5" x14ac:dyDescent="0.25">
      <c r="A87" s="6">
        <v>35.5</v>
      </c>
      <c r="B87" s="6">
        <f t="shared" si="3"/>
        <v>0</v>
      </c>
      <c r="C87" s="6">
        <f t="shared" si="4"/>
        <v>291.09968991041063</v>
      </c>
      <c r="D87" s="6">
        <f t="shared" si="5"/>
        <v>283.89432493909538</v>
      </c>
      <c r="E87">
        <f>$B$2*$S$3*D86^4</f>
        <v>332.91736495939818</v>
      </c>
    </row>
    <row r="88" spans="1:5" x14ac:dyDescent="0.25">
      <c r="A88" s="6">
        <v>36</v>
      </c>
      <c r="B88" s="6">
        <f t="shared" si="3"/>
        <v>0</v>
      </c>
      <c r="C88" s="6">
        <f t="shared" si="4"/>
        <v>290.69174585726745</v>
      </c>
      <c r="D88" s="6">
        <f t="shared" si="5"/>
        <v>283.60265611024147</v>
      </c>
      <c r="E88">
        <f>$B$2*$S$3*D87^4</f>
        <v>331.4981356317204</v>
      </c>
    </row>
    <row r="89" spans="1:5" x14ac:dyDescent="0.25">
      <c r="A89" s="6">
        <v>36.5</v>
      </c>
      <c r="B89" s="6">
        <f t="shared" si="3"/>
        <v>0</v>
      </c>
      <c r="C89" s="6">
        <f t="shared" si="4"/>
        <v>290.29038492468311</v>
      </c>
      <c r="D89" s="6">
        <f t="shared" si="5"/>
        <v>283.31842273592429</v>
      </c>
      <c r="E89">
        <f>$B$2*$S$3*D88^4</f>
        <v>330.13792849393616</v>
      </c>
    </row>
    <row r="90" spans="1:5" x14ac:dyDescent="0.25">
      <c r="A90" s="6">
        <v>37</v>
      </c>
      <c r="B90" s="6">
        <f t="shared" si="3"/>
        <v>0</v>
      </c>
      <c r="C90" s="6">
        <f t="shared" si="4"/>
        <v>289.89565536900261</v>
      </c>
      <c r="D90" s="6">
        <f t="shared" si="5"/>
        <v>283.03984629193729</v>
      </c>
      <c r="E90">
        <f>$B$2*$S$3*D89^4</f>
        <v>328.81642825744751</v>
      </c>
    </row>
    <row r="91" spans="1:5" x14ac:dyDescent="0.25">
      <c r="A91" s="6">
        <v>37.5</v>
      </c>
      <c r="B91" s="6">
        <f t="shared" si="3"/>
        <v>0</v>
      </c>
      <c r="C91" s="6">
        <f t="shared" si="4"/>
        <v>289.50750202026762</v>
      </c>
      <c r="D91" s="6">
        <f t="shared" si="5"/>
        <v>282.76615820282126</v>
      </c>
      <c r="E91">
        <f>$B$2*$S$3*D90^4</f>
        <v>327.52508266952611</v>
      </c>
    </row>
    <row r="92" spans="1:5" x14ac:dyDescent="0.25">
      <c r="A92" s="6">
        <v>38</v>
      </c>
      <c r="B92" s="6">
        <f t="shared" si="3"/>
        <v>0</v>
      </c>
      <c r="C92" s="6">
        <f t="shared" si="4"/>
        <v>289.12582931784812</v>
      </c>
      <c r="D92" s="6">
        <f t="shared" si="5"/>
        <v>282.49700113643109</v>
      </c>
      <c r="E92">
        <f>$B$2*$S$3*D91^4</f>
        <v>326.26010486501667</v>
      </c>
    </row>
    <row r="93" spans="1:5" x14ac:dyDescent="0.25">
      <c r="A93" s="6">
        <v>38.5</v>
      </c>
      <c r="B93" s="6">
        <f t="shared" si="3"/>
        <v>0</v>
      </c>
      <c r="C93" s="6">
        <f t="shared" si="4"/>
        <v>288.75052688047231</v>
      </c>
      <c r="D93" s="6">
        <f t="shared" si="5"/>
        <v>282.23218593530066</v>
      </c>
      <c r="E93">
        <f>$B$2*$S$3*D92^4</f>
        <v>325.01964653572441</v>
      </c>
    </row>
    <row r="94" spans="1:5" x14ac:dyDescent="0.25">
      <c r="A94" s="6">
        <v>39</v>
      </c>
      <c r="B94" s="6">
        <f t="shared" si="3"/>
        <v>1.7823646291517097</v>
      </c>
      <c r="C94" s="6">
        <f t="shared" si="4"/>
        <v>288.38147986681952</v>
      </c>
      <c r="D94" s="6">
        <f t="shared" si="5"/>
        <v>282.61592138503113</v>
      </c>
      <c r="E94">
        <f>$B$2*$S$3*D93^4</f>
        <v>323.80265387439647</v>
      </c>
    </row>
    <row r="95" spans="1:5" x14ac:dyDescent="0.25">
      <c r="A95" s="6">
        <v>39.5</v>
      </c>
      <c r="B95" s="6">
        <f t="shared" si="3"/>
        <v>3.9128693916287087</v>
      </c>
      <c r="C95" s="6">
        <f t="shared" si="4"/>
        <v>288.05505291897464</v>
      </c>
      <c r="D95" s="6">
        <f t="shared" si="5"/>
        <v>283.41991812342479</v>
      </c>
      <c r="E95">
        <f>$B$2*$S$3*D94^4</f>
        <v>325.5672747225737</v>
      </c>
    </row>
    <row r="96" spans="1:5" x14ac:dyDescent="0.25">
      <c r="A96" s="6">
        <v>40</v>
      </c>
      <c r="B96" s="6">
        <f t="shared" si="3"/>
        <v>6.2385308005940372</v>
      </c>
      <c r="C96" s="6">
        <f t="shared" si="4"/>
        <v>287.79262684022785</v>
      </c>
      <c r="D96" s="6">
        <f t="shared" si="5"/>
        <v>284.49886463570499</v>
      </c>
      <c r="E96">
        <f>$B$2*$S$3*D95^4</f>
        <v>329.28785949245764</v>
      </c>
    </row>
    <row r="97" spans="1:5" x14ac:dyDescent="0.25">
      <c r="A97" s="6">
        <v>40.5</v>
      </c>
      <c r="B97" s="6">
        <f t="shared" si="3"/>
        <v>8.7195561445446081</v>
      </c>
      <c r="C97" s="6">
        <f t="shared" si="4"/>
        <v>287.6061448633742</v>
      </c>
      <c r="D97" s="6">
        <f t="shared" si="5"/>
        <v>285.77969389413369</v>
      </c>
      <c r="E97">
        <f>$B$2*$S$3*D96^4</f>
        <v>334.33080680041587</v>
      </c>
    </row>
    <row r="98" spans="1:5" x14ac:dyDescent="0.25">
      <c r="A98" s="6">
        <v>41</v>
      </c>
      <c r="B98" s="6">
        <f t="shared" si="3"/>
        <v>11.313494391975635</v>
      </c>
      <c r="C98" s="6">
        <f t="shared" si="4"/>
        <v>287.50273722001049</v>
      </c>
      <c r="D98" s="6">
        <f t="shared" si="5"/>
        <v>287.21744568657431</v>
      </c>
      <c r="E98">
        <f>$B$2*$S$3*D97^4</f>
        <v>340.39228866960599</v>
      </c>
    </row>
    <row r="99" spans="1:5" x14ac:dyDescent="0.25">
      <c r="A99" s="6">
        <v>41.5</v>
      </c>
      <c r="B99" s="6">
        <f t="shared" si="3"/>
        <v>13.975962540297786</v>
      </c>
      <c r="C99" s="6">
        <f t="shared" si="4"/>
        <v>287.48658495222935</v>
      </c>
      <c r="D99" s="6">
        <f t="shared" si="5"/>
        <v>288.77743814872031</v>
      </c>
      <c r="E99">
        <f>$B$2*$S$3*D98^4</f>
        <v>347.29418233934246</v>
      </c>
    </row>
    <row r="100" spans="1:5" x14ac:dyDescent="0.25">
      <c r="A100" s="6">
        <v>42</v>
      </c>
      <c r="B100" s="6">
        <f t="shared" si="3"/>
        <v>16.66140502131778</v>
      </c>
      <c r="C100" s="6">
        <f t="shared" si="4"/>
        <v>287.5596688122539</v>
      </c>
      <c r="D100" s="6">
        <f t="shared" si="5"/>
        <v>290.42825552187156</v>
      </c>
      <c r="E100">
        <f>$B$2*$S$3*D99^4</f>
        <v>354.90104917345644</v>
      </c>
    </row>
    <row r="101" spans="1:5" x14ac:dyDescent="0.25">
      <c r="A101" s="6">
        <v>42.5</v>
      </c>
      <c r="B101" s="6">
        <f t="shared" si="3"/>
        <v>19.323873169639931</v>
      </c>
      <c r="C101" s="6">
        <f t="shared" si="4"/>
        <v>287.72207875176048</v>
      </c>
      <c r="D101" s="6">
        <f t="shared" si="5"/>
        <v>292.13921912281</v>
      </c>
      <c r="E101">
        <f>$B$2*$S$3*D100^4</f>
        <v>363.08617341955977</v>
      </c>
    </row>
    <row r="102" spans="1:5" x14ac:dyDescent="0.25">
      <c r="A102" s="6">
        <v>43</v>
      </c>
      <c r="B102" s="6">
        <f t="shared" si="3"/>
        <v>21.917811417070958</v>
      </c>
      <c r="C102" s="6">
        <f t="shared" si="4"/>
        <v>287.97216270357166</v>
      </c>
      <c r="D102" s="6">
        <f t="shared" si="5"/>
        <v>293.87971855173856</v>
      </c>
      <c r="E102">
        <f>$B$2*$S$3*D101^4</f>
        <v>371.71809464692615</v>
      </c>
    </row>
    <row r="103" spans="1:5" x14ac:dyDescent="0.25">
      <c r="A103" s="6">
        <v>43.5</v>
      </c>
      <c r="B103" s="6">
        <f t="shared" si="3"/>
        <v>24.398836761021528</v>
      </c>
      <c r="C103" s="6">
        <f t="shared" si="4"/>
        <v>288.30662907501363</v>
      </c>
      <c r="D103" s="6">
        <f t="shared" si="5"/>
        <v>295.61930515580275</v>
      </c>
      <c r="E103">
        <f>$B$2*$S$3*D102^4</f>
        <v>380.65602402761601</v>
      </c>
    </row>
    <row r="104" spans="1:5" x14ac:dyDescent="0.25">
      <c r="A104" s="6">
        <v>44</v>
      </c>
      <c r="B104" s="6">
        <f t="shared" si="3"/>
        <v>26.724498169986855</v>
      </c>
      <c r="C104" s="6">
        <f t="shared" si="4"/>
        <v>288.7206487300341</v>
      </c>
      <c r="D104" s="6">
        <f t="shared" si="5"/>
        <v>297.32808156327013</v>
      </c>
      <c r="E104">
        <f>$B$2*$S$3*D103^4</f>
        <v>389.74936251630936</v>
      </c>
    </row>
    <row r="105" spans="1:5" x14ac:dyDescent="0.25">
      <c r="A105" s="6">
        <v>44.5</v>
      </c>
      <c r="B105" s="6">
        <f t="shared" si="3"/>
        <v>28.855002932464068</v>
      </c>
      <c r="C105" s="6">
        <f t="shared" si="4"/>
        <v>289.20797325157145</v>
      </c>
      <c r="D105" s="6">
        <f t="shared" si="5"/>
        <v>298.97718475963893</v>
      </c>
      <c r="E105">
        <f>$B$2*$S$3*D104^4</f>
        <v>398.83931419285346</v>
      </c>
    </row>
    <row r="106" spans="1:5" x14ac:dyDescent="0.25">
      <c r="A106" s="6">
        <v>45</v>
      </c>
      <c r="B106" s="6">
        <f t="shared" si="3"/>
        <v>30.753897521279512</v>
      </c>
      <c r="C106" s="6">
        <f t="shared" si="4"/>
        <v>289.76107385847752</v>
      </c>
      <c r="D106" s="6">
        <f t="shared" si="5"/>
        <v>300.53927170190673</v>
      </c>
      <c r="E106">
        <f>$B$2*$S$3*D105^4</f>
        <v>407.76170701938463</v>
      </c>
    </row>
    <row r="107" spans="1:5" x14ac:dyDescent="0.25">
      <c r="A107" s="6">
        <v>45.5</v>
      </c>
      <c r="B107" s="6">
        <f t="shared" si="3"/>
        <v>32.388691323546155</v>
      </c>
      <c r="C107" s="6">
        <f t="shared" si="4"/>
        <v>290.37129995130306</v>
      </c>
      <c r="D107" s="6">
        <f t="shared" si="5"/>
        <v>301.98896511599486</v>
      </c>
      <c r="E107">
        <f>$B$2*$S$3*D106^4</f>
        <v>416.35057104502721</v>
      </c>
    </row>
    <row r="108" spans="1:5" x14ac:dyDescent="0.25">
      <c r="A108" s="6">
        <v>46</v>
      </c>
      <c r="B108" s="6">
        <f t="shared" si="3"/>
        <v>33.731412564055908</v>
      </c>
      <c r="C108" s="6">
        <f t="shared" si="4"/>
        <v>291.02905392132573</v>
      </c>
      <c r="D108" s="6">
        <f t="shared" si="5"/>
        <v>303.30323972005368</v>
      </c>
      <c r="E108">
        <f>$B$2*$S$3*D107^4</f>
        <v>424.4421847960852</v>
      </c>
    </row>
    <row r="109" spans="1:5" x14ac:dyDescent="0.25">
      <c r="A109" s="6">
        <v>46.5</v>
      </c>
      <c r="B109" s="6">
        <f t="shared" si="3"/>
        <v>34.759086910111897</v>
      </c>
      <c r="C109" s="6">
        <f t="shared" si="4"/>
        <v>291.72397792915871</v>
      </c>
      <c r="D109" s="6">
        <f t="shared" si="5"/>
        <v>304.46174073516545</v>
      </c>
      <c r="E109">
        <f>$B$2*$S$3*D108^4</f>
        <v>431.87935390609539</v>
      </c>
    </row>
    <row r="110" spans="1:5" x14ac:dyDescent="0.25">
      <c r="A110" s="6">
        <v>47</v>
      </c>
      <c r="B110" s="6">
        <f t="shared" si="3"/>
        <v>35.454130568726967</v>
      </c>
      <c r="C110" s="6">
        <f t="shared" si="4"/>
        <v>292.44514814159703</v>
      </c>
      <c r="D110" s="6">
        <f t="shared" si="5"/>
        <v>305.4470332551943</v>
      </c>
      <c r="E110">
        <f>$B$2*$S$3*D109^4</f>
        <v>438.51570362284258</v>
      </c>
    </row>
    <row r="111" spans="1:5" x14ac:dyDescent="0.25">
      <c r="A111" s="6">
        <v>47.5</v>
      </c>
      <c r="B111" s="6">
        <f t="shared" si="3"/>
        <v>35.804651150200741</v>
      </c>
      <c r="C111" s="6">
        <f t="shared" si="4"/>
        <v>293.18127208991308</v>
      </c>
      <c r="D111" s="6">
        <f t="shared" si="5"/>
        <v>306.24478524091217</v>
      </c>
      <c r="E111">
        <f>$B$2*$S$3*D110^4</f>
        <v>444.21977843315005</v>
      </c>
    </row>
    <row r="112" spans="1:5" x14ac:dyDescent="0.25">
      <c r="A112" s="6">
        <v>48</v>
      </c>
      <c r="B112" s="6">
        <f t="shared" si="3"/>
        <v>35.804651150200478</v>
      </c>
      <c r="C112" s="6">
        <f t="shared" si="4"/>
        <v>293.9208852149003</v>
      </c>
      <c r="D112" s="6">
        <f t="shared" si="5"/>
        <v>306.84388951592354</v>
      </c>
      <c r="E112">
        <f>$B$2*$S$3*D111^4</f>
        <v>448.87875899228112</v>
      </c>
    </row>
    <row r="113" spans="1:5" x14ac:dyDescent="0.25">
      <c r="A113" s="6">
        <v>48.5</v>
      </c>
      <c r="B113" s="6">
        <f t="shared" si="3"/>
        <v>35.454130568727251</v>
      </c>
      <c r="C113" s="6">
        <f t="shared" si="4"/>
        <v>294.65254319119072</v>
      </c>
      <c r="D113" s="6">
        <f t="shared" si="5"/>
        <v>307.23653157286782</v>
      </c>
      <c r="E113">
        <f>$B$2*$S$3*D112^4</f>
        <v>452.40163181192702</v>
      </c>
    </row>
    <row r="114" spans="1:5" x14ac:dyDescent="0.25">
      <c r="A114" s="6">
        <v>49</v>
      </c>
      <c r="B114" s="6">
        <f t="shared" si="3"/>
        <v>34.759086910111911</v>
      </c>
      <c r="C114" s="6">
        <f t="shared" si="4"/>
        <v>295.36500720176684</v>
      </c>
      <c r="D114" s="6">
        <f t="shared" si="5"/>
        <v>307.41821047802091</v>
      </c>
      <c r="E114">
        <f>$B$2*$S$3*D113^4</f>
        <v>454.72167995369136</v>
      </c>
    </row>
    <row r="115" spans="1:5" x14ac:dyDescent="0.25">
      <c r="A115" s="6">
        <v>49.5</v>
      </c>
      <c r="B115" s="6">
        <f t="shared" si="3"/>
        <v>33.731412564055908</v>
      </c>
      <c r="C115" s="6">
        <f t="shared" si="4"/>
        <v>296.04741990639025</v>
      </c>
      <c r="D115" s="6">
        <f t="shared" si="5"/>
        <v>307.38771988424043</v>
      </c>
      <c r="E115">
        <f>$B$2*$S$3*D114^4</f>
        <v>455.79820094345871</v>
      </c>
    </row>
    <row r="116" spans="1:5" x14ac:dyDescent="0.25">
      <c r="A116" s="6">
        <v>50</v>
      </c>
      <c r="B116" s="6">
        <f t="shared" si="3"/>
        <v>32.388691323546169</v>
      </c>
      <c r="C116" s="6">
        <f t="shared" si="4"/>
        <v>296.68947037229179</v>
      </c>
      <c r="D116" s="6">
        <f t="shared" si="5"/>
        <v>307.14709531842641</v>
      </c>
      <c r="E116">
        <f>$B$2*$S$3*D115^4</f>
        <v>455.6173985074775</v>
      </c>
    </row>
    <row r="117" spans="1:5" x14ac:dyDescent="0.25">
      <c r="A117" s="6">
        <v>50.5</v>
      </c>
      <c r="B117" s="6">
        <f t="shared" si="3"/>
        <v>30.75389752127953</v>
      </c>
      <c r="C117" s="6">
        <f t="shared" si="4"/>
        <v>297.28154668261902</v>
      </c>
      <c r="D117" s="6">
        <f t="shared" si="5"/>
        <v>306.70153269037075</v>
      </c>
      <c r="E117">
        <f>$B$2*$S$3*D116^4</f>
        <v>454.19243495512444</v>
      </c>
    </row>
    <row r="118" spans="1:5" x14ac:dyDescent="0.25">
      <c r="A118" s="6">
        <v>51</v>
      </c>
      <c r="B118" s="6">
        <f t="shared" si="3"/>
        <v>28.855002932464068</v>
      </c>
      <c r="C118" s="6">
        <f t="shared" si="4"/>
        <v>297.8148752909342</v>
      </c>
      <c r="D118" s="6">
        <f t="shared" si="5"/>
        <v>306.05928155209244</v>
      </c>
      <c r="E118">
        <f>$B$2*$S$3*D117^4</f>
        <v>451.56266896435153</v>
      </c>
    </row>
    <row r="119" spans="1:5" x14ac:dyDescent="0.25">
      <c r="A119" s="6">
        <v>51.5</v>
      </c>
      <c r="B119" s="6">
        <f t="shared" si="3"/>
        <v>26.724498169986752</v>
      </c>
      <c r="C119" s="6">
        <f t="shared" si="4"/>
        <v>298.28164644261426</v>
      </c>
      <c r="D119" s="6">
        <f t="shared" si="5"/>
        <v>305.23151517512491</v>
      </c>
      <c r="E119">
        <f>$B$2*$S$3*D118^4</f>
        <v>447.79213754616887</v>
      </c>
    </row>
    <row r="120" spans="1:5" x14ac:dyDescent="0.25">
      <c r="A120" s="6">
        <v>52</v>
      </c>
      <c r="B120" s="6">
        <f t="shared" si="3"/>
        <v>24.398836761021688</v>
      </c>
      <c r="C120" s="6">
        <f t="shared" si="4"/>
        <v>298.67512513950754</v>
      </c>
      <c r="D120" s="6">
        <f t="shared" si="5"/>
        <v>304.23217813529101</v>
      </c>
      <c r="E120">
        <f>$B$2*$S$3*D119^4</f>
        <v>442.96736992922291</v>
      </c>
    </row>
    <row r="121" spans="1:5" x14ac:dyDescent="0.25">
      <c r="A121" s="6">
        <v>52.5</v>
      </c>
      <c r="B121" s="6">
        <f t="shared" si="3"/>
        <v>21.917811417070904</v>
      </c>
      <c r="C121" s="6">
        <f t="shared" si="4"/>
        <v>298.9897471928881</v>
      </c>
      <c r="D121" s="6">
        <f t="shared" si="5"/>
        <v>303.07781090059797</v>
      </c>
      <c r="E121">
        <f>$B$2*$S$3*D120^4</f>
        <v>437.19464425296133</v>
      </c>
    </row>
    <row r="122" spans="1:5" x14ac:dyDescent="0.25">
      <c r="A122" s="6">
        <v>53</v>
      </c>
      <c r="B122" s="6">
        <f t="shared" si="3"/>
        <v>19.323873169640052</v>
      </c>
      <c r="C122" s="6">
        <f t="shared" si="4"/>
        <v>299.22119990695182</v>
      </c>
      <c r="D122" s="6">
        <f t="shared" si="5"/>
        <v>301.78734998401035</v>
      </c>
      <c r="E122">
        <f>$B$2*$S$3*D121^4</f>
        <v>430.59681481639393</v>
      </c>
    </row>
    <row r="123" spans="1:5" x14ac:dyDescent="0.25">
      <c r="A123" s="6">
        <v>53.5</v>
      </c>
      <c r="B123" s="6">
        <f t="shared" si="3"/>
        <v>16.661405021317762</v>
      </c>
      <c r="C123" s="6">
        <f t="shared" si="4"/>
        <v>299.36648687958632</v>
      </c>
      <c r="D123" s="6">
        <f t="shared" si="5"/>
        <v>300.3819016045029</v>
      </c>
      <c r="E123">
        <f>$B$2*$S$3*D122^4</f>
        <v>423.30984794612914</v>
      </c>
    </row>
    <row r="124" spans="1:5" x14ac:dyDescent="0.25">
      <c r="A124" s="6">
        <v>54</v>
      </c>
      <c r="B124" s="6">
        <f t="shared" si="3"/>
        <v>13.975962540297804</v>
      </c>
      <c r="C124" s="6">
        <f t="shared" si="4"/>
        <v>299.42397631976775</v>
      </c>
      <c r="D124" s="6">
        <f t="shared" si="5"/>
        <v>298.88448653535318</v>
      </c>
      <c r="E124">
        <f>$B$2*$S$3*D123^4</f>
        <v>415.47920824859256</v>
      </c>
    </row>
    <row r="125" spans="1:5" x14ac:dyDescent="0.25">
      <c r="A125" s="6">
        <v>54.5</v>
      </c>
      <c r="B125" s="6">
        <f t="shared" si="3"/>
        <v>11.313494391975599</v>
      </c>
      <c r="C125" s="6">
        <f t="shared" si="4"/>
        <v>299.39343218353599</v>
      </c>
      <c r="D125" s="6">
        <f t="shared" si="5"/>
        <v>297.31975393137111</v>
      </c>
      <c r="E125">
        <f>$B$2*$S$3*D124^4</f>
        <v>407.25623419543416</v>
      </c>
    </row>
    <row r="126" spans="1:5" x14ac:dyDescent="0.25">
      <c r="A126" s="6">
        <v>55</v>
      </c>
      <c r="B126" s="6">
        <f t="shared" si="3"/>
        <v>8.7195561445446952</v>
      </c>
      <c r="C126" s="6">
        <f t="shared" si="4"/>
        <v>299.27602734499266</v>
      </c>
      <c r="D126" s="6">
        <f t="shared" si="5"/>
        <v>295.71366242512909</v>
      </c>
      <c r="E126">
        <f>$B$2*$S$3*D125^4</f>
        <v>398.79463294456548</v>
      </c>
    </row>
    <row r="127" spans="1:5" x14ac:dyDescent="0.25">
      <c r="A127" s="6">
        <v>55.5</v>
      </c>
      <c r="B127" s="6">
        <f t="shared" si="3"/>
        <v>6.2385308005939137</v>
      </c>
      <c r="C127" s="6">
        <f t="shared" si="4"/>
        <v>299.07433796631864</v>
      </c>
      <c r="D127" s="6">
        <f t="shared" si="5"/>
        <v>294.09312765870845</v>
      </c>
      <c r="E127">
        <f>$B$2*$S$3*D126^4</f>
        <v>390.24720952492873</v>
      </c>
    </row>
    <row r="128" spans="1:5" x14ac:dyDescent="0.25">
      <c r="A128" s="6">
        <v>56</v>
      </c>
      <c r="B128" s="6">
        <f t="shared" si="3"/>
        <v>3.9128693916288491</v>
      </c>
      <c r="C128" s="6">
        <f t="shared" si="4"/>
        <v>298.79231823094995</v>
      </c>
      <c r="D128" s="6">
        <f t="shared" si="5"/>
        <v>292.48563664649157</v>
      </c>
      <c r="E128">
        <f>$B$2*$S$3*D127^4</f>
        <v>381.76292575673847</v>
      </c>
    </row>
    <row r="129" spans="1:5" x14ac:dyDescent="0.25">
      <c r="A129" s="6">
        <v>56.5</v>
      </c>
      <c r="B129" s="6">
        <f t="shared" si="3"/>
        <v>1.7823646291515352</v>
      </c>
      <c r="C129" s="6">
        <f t="shared" si="4"/>
        <v>298.43525467376861</v>
      </c>
      <c r="D129" s="6">
        <f t="shared" si="5"/>
        <v>290.91883090056206</v>
      </c>
      <c r="E129">
        <f>$B$2*$S$3*D128^4</f>
        <v>373.4843605415204</v>
      </c>
    </row>
    <row r="130" spans="1:5" x14ac:dyDescent="0.25">
      <c r="A130" s="6">
        <v>57</v>
      </c>
      <c r="B130" s="6">
        <f t="shared" si="3"/>
        <v>0</v>
      </c>
      <c r="C130" s="6">
        <f t="shared" si="4"/>
        <v>298.00969949489973</v>
      </c>
      <c r="D130" s="6">
        <f t="shared" si="5"/>
        <v>289.46218785434394</v>
      </c>
      <c r="E130">
        <f>$B$2*$S$3*D129^4</f>
        <v>365.54561668168895</v>
      </c>
    </row>
    <row r="131" spans="1:5" x14ac:dyDescent="0.25">
      <c r="A131" s="6">
        <v>57.5</v>
      </c>
      <c r="B131" s="6">
        <f t="shared" si="3"/>
        <v>0</v>
      </c>
      <c r="C131" s="6">
        <f t="shared" si="4"/>
        <v>297.52576751410231</v>
      </c>
      <c r="D131" s="6">
        <f t="shared" si="5"/>
        <v>288.66744336252037</v>
      </c>
      <c r="E131">
        <f>$B$2*$S$3*D130^4</f>
        <v>358.27920954962457</v>
      </c>
    </row>
    <row r="132" spans="1:5" x14ac:dyDescent="0.25">
      <c r="A132" s="6">
        <v>58</v>
      </c>
      <c r="B132" s="6">
        <f t="shared" si="3"/>
        <v>0</v>
      </c>
      <c r="C132" s="6">
        <f t="shared" si="4"/>
        <v>297.0242383517575</v>
      </c>
      <c r="D132" s="6">
        <f t="shared" si="5"/>
        <v>288.13729964141714</v>
      </c>
      <c r="E132">
        <f>$B$2*$S$3*D131^4</f>
        <v>354.36063345251478</v>
      </c>
    </row>
    <row r="133" spans="1:5" x14ac:dyDescent="0.25">
      <c r="A133" s="6">
        <v>58.5</v>
      </c>
      <c r="B133" s="6">
        <f t="shared" si="3"/>
        <v>0</v>
      </c>
      <c r="C133" s="6">
        <f t="shared" si="4"/>
        <v>296.52108912726101</v>
      </c>
      <c r="D133" s="6">
        <f t="shared" si="5"/>
        <v>287.71568735672315</v>
      </c>
      <c r="E133">
        <f>$B$2*$S$3*D132^4</f>
        <v>351.76463333365115</v>
      </c>
    </row>
    <row r="134" spans="1:5" x14ac:dyDescent="0.25">
      <c r="A134" s="6">
        <v>59</v>
      </c>
      <c r="B134" s="6">
        <f t="shared" si="3"/>
        <v>0</v>
      </c>
      <c r="C134" s="6">
        <f t="shared" si="4"/>
        <v>296.02255625597309</v>
      </c>
      <c r="D134" s="6">
        <f t="shared" si="5"/>
        <v>287.34073038416113</v>
      </c>
      <c r="E134">
        <f>$B$2*$S$3*D133^4</f>
        <v>349.71029196590825</v>
      </c>
    </row>
    <row r="135" spans="1:5" x14ac:dyDescent="0.25">
      <c r="A135" s="6">
        <v>59.5</v>
      </c>
      <c r="B135" s="6">
        <f t="shared" si="3"/>
        <v>0</v>
      </c>
      <c r="C135" s="6">
        <f t="shared" si="4"/>
        <v>295.53101984540541</v>
      </c>
      <c r="D135" s="6">
        <f t="shared" si="5"/>
        <v>286.98775269902922</v>
      </c>
      <c r="E135">
        <f>$B$2*$S$3*D134^4</f>
        <v>347.8908540834521</v>
      </c>
    </row>
    <row r="136" spans="1:5" x14ac:dyDescent="0.25">
      <c r="A136" s="6">
        <v>60</v>
      </c>
      <c r="B136" s="6">
        <f t="shared" si="3"/>
        <v>0</v>
      </c>
      <c r="C136" s="6">
        <f t="shared" si="4"/>
        <v>295.04732817390061</v>
      </c>
      <c r="D136" s="6">
        <f t="shared" si="5"/>
        <v>286.64685153051926</v>
      </c>
      <c r="E136">
        <f>$B$2*$S$3*D135^4</f>
        <v>346.1845645359864</v>
      </c>
    </row>
    <row r="137" spans="1:5" x14ac:dyDescent="0.25">
      <c r="A137" s="6">
        <v>60.5</v>
      </c>
      <c r="B137" s="6">
        <f t="shared" si="3"/>
        <v>0</v>
      </c>
      <c r="C137" s="6">
        <f t="shared" si="4"/>
        <v>294.57172083077802</v>
      </c>
      <c r="D137" s="6">
        <f t="shared" si="5"/>
        <v>286.31401039669299</v>
      </c>
      <c r="E137">
        <f>$B$2*$S$3*D136^4</f>
        <v>344.54261834776992</v>
      </c>
    </row>
    <row r="138" spans="1:5" x14ac:dyDescent="0.25">
      <c r="A138" s="6">
        <v>61</v>
      </c>
      <c r="B138" s="6">
        <f t="shared" si="3"/>
        <v>0</v>
      </c>
      <c r="C138" s="6">
        <f t="shared" si="4"/>
        <v>294.10419644060846</v>
      </c>
      <c r="D138" s="6">
        <f t="shared" si="5"/>
        <v>285.98756412108673</v>
      </c>
      <c r="E138">
        <f>$B$2*$S$3*D137^4</f>
        <v>342.94513529074464</v>
      </c>
    </row>
    <row r="139" spans="1:5" x14ac:dyDescent="0.25">
      <c r="A139" s="6">
        <v>61.5</v>
      </c>
      <c r="B139" s="6">
        <f t="shared" si="3"/>
        <v>0</v>
      </c>
      <c r="C139" s="6">
        <f t="shared" si="4"/>
        <v>293.64465942902331</v>
      </c>
      <c r="D139" s="6">
        <f t="shared" si="5"/>
        <v>285.66678918096795</v>
      </c>
      <c r="E139">
        <f>$B$2*$S$3*D138^4</f>
        <v>341.383746949944</v>
      </c>
    </row>
    <row r="140" spans="1:5" x14ac:dyDescent="0.25">
      <c r="A140" s="6">
        <v>62</v>
      </c>
      <c r="B140" s="6">
        <f t="shared" si="3"/>
        <v>0</v>
      </c>
      <c r="C140" s="6">
        <f t="shared" si="4"/>
        <v>293.19297866928406</v>
      </c>
      <c r="D140" s="6">
        <f t="shared" si="5"/>
        <v>285.35134045626552</v>
      </c>
      <c r="E140">
        <f>$B$2*$S$3*D139^4</f>
        <v>339.85468400064576</v>
      </c>
    </row>
    <row r="141" spans="1:5" x14ac:dyDescent="0.25">
      <c r="A141" s="6">
        <v>62.5</v>
      </c>
      <c r="B141" s="6">
        <f t="shared" si="3"/>
        <v>0</v>
      </c>
      <c r="C141" s="6">
        <f t="shared" si="4"/>
        <v>292.749010919054</v>
      </c>
      <c r="D141" s="6">
        <f t="shared" si="5"/>
        <v>285.04102576713558</v>
      </c>
      <c r="E141">
        <f>$B$2*$S$3*D140^4</f>
        <v>338.35602491680453</v>
      </c>
    </row>
    <row r="142" spans="1:5" x14ac:dyDescent="0.25">
      <c r="A142" s="6">
        <v>63</v>
      </c>
      <c r="B142" s="6">
        <f t="shared" si="3"/>
        <v>1.7823646291511344</v>
      </c>
      <c r="C142" s="6">
        <f t="shared" si="4"/>
        <v>292.31261016531579</v>
      </c>
      <c r="D142" s="6">
        <f t="shared" si="5"/>
        <v>285.38004405902456</v>
      </c>
      <c r="E142">
        <f>$B$2*$S$3*D141^4</f>
        <v>336.88659855623087</v>
      </c>
    </row>
    <row r="143" spans="1:5" x14ac:dyDescent="0.25">
      <c r="A143" s="6">
        <v>63.5</v>
      </c>
      <c r="B143" s="6">
        <f t="shared" si="3"/>
        <v>3.9128693916290049</v>
      </c>
      <c r="C143" s="6">
        <f t="shared" si="4"/>
        <v>291.9201110861793</v>
      </c>
      <c r="D143" s="6">
        <f t="shared" si="5"/>
        <v>286.13678810373312</v>
      </c>
      <c r="E143">
        <f>$B$2*$S$3*D142^4</f>
        <v>338.4921869186295</v>
      </c>
    </row>
    <row r="144" spans="1:5" x14ac:dyDescent="0.25">
      <c r="A144" s="6">
        <v>64</v>
      </c>
      <c r="B144" s="6">
        <f t="shared" ref="B144:B160" si="6">1/PI()*$E$2*POWER(1+$H$2*COS(($X$9-248)/180*PI()),2)/POWER(1-$H$2*$H$2,2)*MAX(0,SIN($O$9/180*PI())*SIN($H$3*PI()/180)*SIN($X$9*PI()/180)*15*2*PI()/360+COS($O$9*PI()/180)*COS($N$9*PI()/180)*(SIN(A145*15*PI()/180)-SIN(A144*15*PI()/180)))</f>
        <v>6.2385308005938969</v>
      </c>
      <c r="C144" s="6">
        <f t="shared" si="4"/>
        <v>291.59267837076692</v>
      </c>
      <c r="D144" s="6">
        <f t="shared" si="5"/>
        <v>287.1657615062278</v>
      </c>
      <c r="E144">
        <f>$B$2*$S$3*D143^4</f>
        <v>342.09682030344288</v>
      </c>
    </row>
    <row r="145" spans="1:5" x14ac:dyDescent="0.25">
      <c r="A145" s="6">
        <v>64.5</v>
      </c>
      <c r="B145" s="6">
        <f t="shared" si="6"/>
        <v>8.7195561445445904</v>
      </c>
      <c r="C145" s="6">
        <f t="shared" si="4"/>
        <v>291.34204090606698</v>
      </c>
      <c r="D145" s="6">
        <f t="shared" si="5"/>
        <v>288.39455264899755</v>
      </c>
      <c r="E145">
        <f>$B$2*$S$3*D144^4</f>
        <v>347.04427035091283</v>
      </c>
    </row>
    <row r="146" spans="1:5" x14ac:dyDescent="0.25">
      <c r="A146" s="6">
        <v>65</v>
      </c>
      <c r="B146" s="6">
        <f t="shared" si="6"/>
        <v>11.313494391975599</v>
      </c>
      <c r="C146" s="6">
        <f t="shared" ref="C146:C160" si="7">C145+88775*$Y$3*(D145-C145)/($X$3*$W$3)</f>
        <v>291.17516382059421</v>
      </c>
      <c r="D146" s="6">
        <f t="shared" ref="D146:D160" si="8">D145+(B146*0.2*$S$6 +(-E146+$Q$9+$R$9+$S$9-$Y$3*(D145-C145)/$Z$3)/$T$6)*$T$3/$U$6/(($U$3*$G$9)*$V$6+($V$3*$W$3*$X$3)*$W$6)</f>
        <v>289.77883614268814</v>
      </c>
      <c r="E146">
        <f>$B$2*$S$3*D145^4</f>
        <v>353.02255824116605</v>
      </c>
    </row>
    <row r="147" spans="1:5" x14ac:dyDescent="0.25">
      <c r="A147" s="6">
        <v>65.5</v>
      </c>
      <c r="B147" s="6">
        <f t="shared" si="6"/>
        <v>13.975962540297822</v>
      </c>
      <c r="C147" s="6">
        <f t="shared" si="7"/>
        <v>291.09610834252908</v>
      </c>
      <c r="D147" s="6">
        <f t="shared" si="8"/>
        <v>291.28441672461076</v>
      </c>
      <c r="E147">
        <f>$B$2*$S$3*D146^4</f>
        <v>359.84949809547413</v>
      </c>
    </row>
    <row r="148" spans="1:5" x14ac:dyDescent="0.25">
      <c r="A148" s="6">
        <v>66</v>
      </c>
      <c r="B148" s="6">
        <f t="shared" si="6"/>
        <v>16.661405021317744</v>
      </c>
      <c r="C148" s="6">
        <f t="shared" si="7"/>
        <v>291.10676974343426</v>
      </c>
      <c r="D148" s="6">
        <f t="shared" si="8"/>
        <v>292.8802537328981</v>
      </c>
      <c r="E148">
        <f>$B$2*$S$3*D147^4</f>
        <v>367.38654822790454</v>
      </c>
    </row>
    <row r="149" spans="1:5" x14ac:dyDescent="0.25">
      <c r="A149" s="6">
        <v>66.5</v>
      </c>
      <c r="B149" s="6">
        <f t="shared" si="6"/>
        <v>19.323873169639949</v>
      </c>
      <c r="C149" s="6">
        <f t="shared" si="7"/>
        <v>291.20717857070764</v>
      </c>
      <c r="D149" s="6">
        <f t="shared" si="8"/>
        <v>294.53598131788061</v>
      </c>
      <c r="E149">
        <f>$B$2*$S$3*D148^4</f>
        <v>375.50404056624103</v>
      </c>
    </row>
    <row r="150" spans="1:5" x14ac:dyDescent="0.25">
      <c r="A150" s="6">
        <v>67</v>
      </c>
      <c r="B150" s="6">
        <f t="shared" si="6"/>
        <v>21.917811417070958</v>
      </c>
      <c r="C150" s="6">
        <f t="shared" si="7"/>
        <v>291.39564442777413</v>
      </c>
      <c r="D150" s="6">
        <f t="shared" si="8"/>
        <v>296.22127142015006</v>
      </c>
      <c r="E150">
        <f>$B$2*$S$3*D149^4</f>
        <v>384.06760207358485</v>
      </c>
    </row>
    <row r="151" spans="1:5" x14ac:dyDescent="0.25">
      <c r="A151" s="6">
        <v>67.5</v>
      </c>
      <c r="B151" s="6">
        <f t="shared" si="6"/>
        <v>24.39883676102167</v>
      </c>
      <c r="C151" s="6">
        <f t="shared" si="7"/>
        <v>291.66885554783039</v>
      </c>
      <c r="D151" s="6">
        <f t="shared" si="8"/>
        <v>297.90594251650572</v>
      </c>
      <c r="E151">
        <f>$B$2*$S$3*D150^4</f>
        <v>392.93364115829928</v>
      </c>
    </row>
    <row r="152" spans="1:5" x14ac:dyDescent="0.25">
      <c r="A152" s="6">
        <v>68</v>
      </c>
      <c r="B152" s="6">
        <f t="shared" si="6"/>
        <v>26.724498169986543</v>
      </c>
      <c r="C152" s="6">
        <f t="shared" si="7"/>
        <v>292.02197888688914</v>
      </c>
      <c r="D152" s="6">
        <f t="shared" si="8"/>
        <v>299.56035394868638</v>
      </c>
      <c r="E152">
        <f>$B$2*$S$3*D151^4</f>
        <v>401.94896234791406</v>
      </c>
    </row>
    <row r="153" spans="1:5" x14ac:dyDescent="0.25">
      <c r="A153" s="6">
        <v>68.5</v>
      </c>
      <c r="B153" s="6">
        <f t="shared" si="6"/>
        <v>28.855002932464028</v>
      </c>
      <c r="C153" s="6">
        <f t="shared" si="7"/>
        <v>292.44877687548035</v>
      </c>
      <c r="D153" s="6">
        <f t="shared" si="8"/>
        <v>301.15588818723342</v>
      </c>
      <c r="E153">
        <f>$B$2*$S$3*D152^4</f>
        <v>410.95246168880072</v>
      </c>
    </row>
    <row r="154" spans="1:5" x14ac:dyDescent="0.25">
      <c r="A154" s="6">
        <v>69</v>
      </c>
      <c r="B154" s="6">
        <f t="shared" si="6"/>
        <v>30.753897521279708</v>
      </c>
      <c r="C154" s="6">
        <f t="shared" si="7"/>
        <v>292.94174486444774</v>
      </c>
      <c r="D154" s="6">
        <f t="shared" si="8"/>
        <v>302.66543311711354</v>
      </c>
      <c r="E154">
        <f>$B$2*$S$3*D153^4</f>
        <v>419.77800734419884</v>
      </c>
    </row>
    <row r="155" spans="1:5" x14ac:dyDescent="0.25">
      <c r="A155" s="6">
        <v>69.5</v>
      </c>
      <c r="B155" s="6">
        <f t="shared" si="6"/>
        <v>32.388691323546155</v>
      </c>
      <c r="C155" s="6">
        <f t="shared" si="7"/>
        <v>293.49226809444161</v>
      </c>
      <c r="D155" s="6">
        <f t="shared" si="8"/>
        <v>304.06382376972186</v>
      </c>
      <c r="E155">
        <f>$B$2*$S$3*D154^4</f>
        <v>428.2580559398512</v>
      </c>
    </row>
    <row r="156" spans="1:5" x14ac:dyDescent="0.25">
      <c r="A156" s="6">
        <v>70</v>
      </c>
      <c r="B156" s="6">
        <f t="shared" si="6"/>
        <v>33.731412564056157</v>
      </c>
      <c r="C156" s="6">
        <f t="shared" si="7"/>
        <v>294.09079478772799</v>
      </c>
      <c r="D156" s="6">
        <f t="shared" si="8"/>
        <v>305.32822471768122</v>
      </c>
      <c r="E156">
        <f>$B$2*$S$3*D155^4</f>
        <v>436.22771755399447</v>
      </c>
    </row>
    <row r="157" spans="1:5" x14ac:dyDescent="0.25">
      <c r="A157" s="6">
        <v>70.5</v>
      </c>
      <c r="B157" s="6">
        <f t="shared" si="6"/>
        <v>34.759086910111371</v>
      </c>
      <c r="C157" s="6">
        <f t="shared" si="7"/>
        <v>294.72702109004405</v>
      </c>
      <c r="D157" s="6">
        <f t="shared" si="8"/>
        <v>306.43844549512067</v>
      </c>
      <c r="E157">
        <f>$B$2*$S$3*D156^4</f>
        <v>443.52903585984609</v>
      </c>
    </row>
    <row r="158" spans="1:5" x14ac:dyDescent="0.25">
      <c r="A158" s="6">
        <v>71</v>
      </c>
      <c r="B158" s="6">
        <f t="shared" si="6"/>
        <v>35.454130568727237</v>
      </c>
      <c r="C158" s="6">
        <f t="shared" si="7"/>
        <v>295.39008339971286</v>
      </c>
      <c r="D158" s="6">
        <f t="shared" si="8"/>
        <v>307.37718783568397</v>
      </c>
      <c r="E158">
        <f>$B$2*$S$3*D157^4</f>
        <v>450.01526771341946</v>
      </c>
    </row>
    <row r="159" spans="1:5" x14ac:dyDescent="0.25">
      <c r="A159" s="6">
        <v>71.5</v>
      </c>
      <c r="B159" s="6">
        <f t="shared" si="6"/>
        <v>35.804651150200748</v>
      </c>
      <c r="C159" s="6">
        <f t="shared" si="7"/>
        <v>296.06875380551855</v>
      </c>
      <c r="D159" s="6">
        <f t="shared" si="8"/>
        <v>308.1302275408205</v>
      </c>
      <c r="E159">
        <f>$B$2*$S$3*D158^4</f>
        <v>455.5549583039417</v>
      </c>
    </row>
    <row r="160" spans="1:5" x14ac:dyDescent="0.25">
      <c r="A160" s="6">
        <v>72</v>
      </c>
      <c r="B160" s="6">
        <f t="shared" si="6"/>
        <v>35.804651150200748</v>
      </c>
      <c r="C160" s="6">
        <f t="shared" si="7"/>
        <v>296.75163475631666</v>
      </c>
      <c r="D160" s="6">
        <f t="shared" si="8"/>
        <v>308.6865362943729</v>
      </c>
      <c r="E160">
        <f>$B$2*$S$3*D159^4</f>
        <v>460.03562505554453</v>
      </c>
    </row>
    <row r="161" spans="1:1" x14ac:dyDescent="0.25">
      <c r="A161" s="14">
        <v>72.5</v>
      </c>
    </row>
  </sheetData>
  <mergeCells count="1">
    <mergeCell ref="A1:Z1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0DD4E-A31F-4559-84BA-D5102E95EC6A}">
  <dimension ref="A1:Z161"/>
  <sheetViews>
    <sheetView workbookViewId="0">
      <selection activeCell="D9" sqref="D9:V13"/>
    </sheetView>
  </sheetViews>
  <sheetFormatPr defaultRowHeight="15" x14ac:dyDescent="0.25"/>
  <cols>
    <col min="4" max="4" width="11.5703125" bestFit="1" customWidth="1"/>
    <col min="5" max="5" width="8.42578125" bestFit="1" customWidth="1"/>
    <col min="6" max="6" width="7.42578125" bestFit="1" customWidth="1"/>
    <col min="9" max="9" width="10.5703125" bestFit="1" customWidth="1"/>
    <col min="11" max="11" width="12" bestFit="1" customWidth="1"/>
    <col min="14" max="14" width="9.85546875" bestFit="1" customWidth="1"/>
    <col min="22" max="22" width="13.7109375" customWidth="1"/>
  </cols>
  <sheetData>
    <row r="1" spans="1:26" ht="45.75" customHeight="1" x14ac:dyDescent="0.25">
      <c r="A1" s="22" t="s">
        <v>62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</row>
    <row r="2" spans="1:26" x14ac:dyDescent="0.25">
      <c r="A2" s="2" t="s">
        <v>35</v>
      </c>
      <c r="B2" s="2">
        <v>0.9</v>
      </c>
      <c r="C2" s="2"/>
      <c r="D2" s="9" t="s">
        <v>0</v>
      </c>
      <c r="E2" s="9">
        <v>589</v>
      </c>
      <c r="F2" s="9"/>
      <c r="G2" s="9" t="s">
        <v>2</v>
      </c>
      <c r="H2" s="10">
        <v>9.3412330000000002E-2</v>
      </c>
      <c r="I2" s="9" t="s">
        <v>4</v>
      </c>
      <c r="J2" s="9">
        <f>O9</f>
        <v>-39.488300000000002</v>
      </c>
      <c r="K2" s="9"/>
      <c r="L2" s="9" t="s">
        <v>6</v>
      </c>
      <c r="M2" s="9">
        <f>-1*TAN(J2*PI()/180)*TAN(J3*PI()/180)</f>
        <v>-0.32610976223883448</v>
      </c>
      <c r="N2" s="9"/>
      <c r="O2" s="9" t="s">
        <v>8</v>
      </c>
      <c r="P2" s="9">
        <f>IF(M2&gt;=1,0,IF(M2&lt;=-1,24,2*M3/PI()*12))</f>
        <v>14.537709753983407</v>
      </c>
      <c r="Q2" s="9" t="s">
        <v>9</v>
      </c>
      <c r="R2" s="9">
        <f>12-M3/PI()*12</f>
        <v>4.7311451230082966</v>
      </c>
      <c r="S2" s="2" t="s">
        <v>34</v>
      </c>
      <c r="T2" s="13" t="s">
        <v>25</v>
      </c>
      <c r="U2" s="13" t="s">
        <v>26</v>
      </c>
      <c r="V2" s="13" t="s">
        <v>27</v>
      </c>
      <c r="W2" s="13" t="s">
        <v>28</v>
      </c>
      <c r="X2" s="13" t="s">
        <v>29</v>
      </c>
      <c r="Y2" s="21" t="s">
        <v>50</v>
      </c>
      <c r="Z2" s="21" t="s">
        <v>52</v>
      </c>
    </row>
    <row r="3" spans="1:26" x14ac:dyDescent="0.25">
      <c r="B3" t="s">
        <v>12</v>
      </c>
      <c r="D3" s="6" t="s">
        <v>1</v>
      </c>
      <c r="E3" s="6">
        <f>F5</f>
        <v>0</v>
      </c>
      <c r="F3" s="6"/>
      <c r="G3" s="6" t="s">
        <v>3</v>
      </c>
      <c r="H3" s="6">
        <v>24.19</v>
      </c>
      <c r="I3" s="6" t="s">
        <v>5</v>
      </c>
      <c r="J3" s="6">
        <f>N9</f>
        <v>-21.592044762462901</v>
      </c>
      <c r="K3" s="6"/>
      <c r="L3" s="6" t="s">
        <v>7</v>
      </c>
      <c r="M3" s="6">
        <f>IF(M2&gt;=1,0,IF(M2&lt;=-1,PI(),ACOS(M2)))</f>
        <v>1.9029817567972893</v>
      </c>
      <c r="N3" s="6"/>
      <c r="O3" s="6" t="s">
        <v>11</v>
      </c>
      <c r="P3" s="11">
        <v>55.77</v>
      </c>
      <c r="Q3" s="6" t="s">
        <v>10</v>
      </c>
      <c r="R3" s="6">
        <f>12+M3/PI()*12</f>
        <v>19.268854876991703</v>
      </c>
      <c r="S3" s="1">
        <v>5.6703744189999999E-8</v>
      </c>
      <c r="T3" s="6">
        <v>88775</v>
      </c>
      <c r="U3" s="6">
        <v>783</v>
      </c>
      <c r="V3" s="6">
        <f>1.5/48</f>
        <v>3.125E-2</v>
      </c>
      <c r="W3" s="6">
        <v>1600</v>
      </c>
      <c r="X3" s="6">
        <v>980</v>
      </c>
      <c r="Y3" s="14">
        <v>1</v>
      </c>
      <c r="Z3" s="14">
        <v>0.1</v>
      </c>
    </row>
    <row r="4" spans="1:26" x14ac:dyDescent="0.25">
      <c r="A4" t="s">
        <v>60</v>
      </c>
      <c r="B4">
        <f>B5-55</f>
        <v>399</v>
      </c>
      <c r="C4">
        <v>1775</v>
      </c>
      <c r="D4" s="5" t="s">
        <v>15</v>
      </c>
      <c r="E4" s="5" t="s">
        <v>16</v>
      </c>
      <c r="F4" s="5" t="s">
        <v>1</v>
      </c>
      <c r="G4" s="5" t="s">
        <v>5</v>
      </c>
      <c r="H4" s="5" t="s">
        <v>4</v>
      </c>
      <c r="I4" s="5" t="s">
        <v>13</v>
      </c>
      <c r="J4" s="5" t="s">
        <v>17</v>
      </c>
      <c r="K4" s="5" t="s">
        <v>18</v>
      </c>
      <c r="L4" s="5" t="s">
        <v>19</v>
      </c>
      <c r="M4" s="5" t="s">
        <v>20</v>
      </c>
      <c r="N4" s="5" t="s">
        <v>21</v>
      </c>
      <c r="O4" s="5" t="s">
        <v>22</v>
      </c>
      <c r="P4" s="2"/>
    </row>
    <row r="5" spans="1:26" x14ac:dyDescent="0.25">
      <c r="A5" t="s">
        <v>59</v>
      </c>
      <c r="B5">
        <v>454</v>
      </c>
      <c r="C5">
        <f>C4+55</f>
        <v>1830</v>
      </c>
      <c r="D5" s="6"/>
      <c r="E5" s="6"/>
      <c r="F5" s="6"/>
      <c r="G5" s="6"/>
      <c r="H5" s="6"/>
      <c r="I5" s="7"/>
      <c r="J5" s="6"/>
      <c r="K5" s="6"/>
      <c r="L5" s="6"/>
      <c r="M5" s="6"/>
      <c r="N5" s="8"/>
      <c r="O5" s="6"/>
      <c r="P5" s="2"/>
      <c r="S5" t="s">
        <v>36</v>
      </c>
      <c r="T5" s="2" t="s">
        <v>30</v>
      </c>
      <c r="U5" s="2" t="s">
        <v>31</v>
      </c>
      <c r="V5" s="2" t="s">
        <v>32</v>
      </c>
      <c r="W5" s="2" t="s">
        <v>33</v>
      </c>
      <c r="X5" s="2" t="s">
        <v>53</v>
      </c>
    </row>
    <row r="6" spans="1:26" x14ac:dyDescent="0.25">
      <c r="A6" t="s">
        <v>58</v>
      </c>
      <c r="B6">
        <f>B5+55</f>
        <v>509</v>
      </c>
      <c r="C6">
        <f>C5+55</f>
        <v>1885</v>
      </c>
      <c r="D6" s="12"/>
      <c r="E6" s="6"/>
      <c r="F6" s="6"/>
      <c r="G6" s="6"/>
      <c r="H6" s="6"/>
      <c r="I6" s="7"/>
      <c r="J6" s="6"/>
      <c r="K6" s="6"/>
      <c r="L6" s="6"/>
      <c r="M6" s="6"/>
      <c r="N6" s="8"/>
      <c r="O6" s="6"/>
      <c r="P6" s="2"/>
      <c r="S6">
        <v>48</v>
      </c>
      <c r="T6">
        <v>1</v>
      </c>
      <c r="U6">
        <v>48</v>
      </c>
      <c r="V6">
        <v>1</v>
      </c>
      <c r="W6">
        <v>1</v>
      </c>
      <c r="X6">
        <v>12</v>
      </c>
    </row>
    <row r="7" spans="1:26" x14ac:dyDescent="0.25">
      <c r="C7">
        <f>C4+668+668</f>
        <v>3111</v>
      </c>
      <c r="D7" s="12"/>
      <c r="E7" s="15"/>
      <c r="F7" s="15"/>
      <c r="G7" s="15"/>
      <c r="H7" s="15"/>
      <c r="I7" s="16"/>
      <c r="J7" s="15"/>
      <c r="K7" s="15"/>
      <c r="L7" s="15"/>
      <c r="M7" s="15"/>
      <c r="N7" s="17"/>
      <c r="O7" s="15"/>
      <c r="P7" s="2"/>
    </row>
    <row r="8" spans="1:26" x14ac:dyDescent="0.25">
      <c r="C8">
        <f>C5+668+668</f>
        <v>3166</v>
      </c>
      <c r="D8" s="18" t="s">
        <v>38</v>
      </c>
      <c r="E8" s="18" t="s">
        <v>12</v>
      </c>
      <c r="F8" s="18" t="s">
        <v>13</v>
      </c>
      <c r="G8" s="18" t="s">
        <v>39</v>
      </c>
      <c r="H8" s="18" t="s">
        <v>40</v>
      </c>
      <c r="I8" s="18" t="s">
        <v>41</v>
      </c>
      <c r="J8" s="18" t="s">
        <v>16</v>
      </c>
      <c r="K8" s="18" t="s">
        <v>42</v>
      </c>
      <c r="L8" s="18" t="s">
        <v>14</v>
      </c>
      <c r="M8" s="18" t="s">
        <v>43</v>
      </c>
      <c r="N8" s="18" t="s">
        <v>5</v>
      </c>
      <c r="O8" s="18" t="s">
        <v>44</v>
      </c>
      <c r="P8" s="18" t="s">
        <v>18</v>
      </c>
      <c r="Q8" s="18" t="s">
        <v>19</v>
      </c>
      <c r="R8" s="18" t="s">
        <v>20</v>
      </c>
      <c r="S8" s="18" t="s">
        <v>45</v>
      </c>
      <c r="T8" s="18" t="s">
        <v>46</v>
      </c>
      <c r="U8" s="20" t="s">
        <v>51</v>
      </c>
      <c r="V8" s="20" t="s">
        <v>48</v>
      </c>
      <c r="X8" s="18" t="s">
        <v>1</v>
      </c>
    </row>
    <row r="9" spans="1:26" x14ac:dyDescent="0.25">
      <c r="C9">
        <f>C6+668+668</f>
        <v>3221</v>
      </c>
      <c r="D9">
        <v>1896</v>
      </c>
      <c r="E9">
        <v>1499</v>
      </c>
      <c r="F9">
        <v>295.78758708953399</v>
      </c>
      <c r="G9">
        <v>0.14526285293107999</v>
      </c>
      <c r="H9">
        <v>0</v>
      </c>
      <c r="I9">
        <v>-0.47790972973281698</v>
      </c>
      <c r="J9">
        <v>560</v>
      </c>
      <c r="K9">
        <v>2</v>
      </c>
      <c r="L9">
        <v>238.36893780177999</v>
      </c>
      <c r="M9">
        <v>265.33699619361499</v>
      </c>
      <c r="N9">
        <v>-21.592044762462901</v>
      </c>
      <c r="O9">
        <v>-39.488300000000002</v>
      </c>
      <c r="P9">
        <v>391.48587430678401</v>
      </c>
      <c r="Q9">
        <v>229.01920286187101</v>
      </c>
      <c r="R9">
        <v>5.2002974960282398</v>
      </c>
      <c r="S9">
        <v>2.12</v>
      </c>
      <c r="T9">
        <v>0</v>
      </c>
      <c r="U9">
        <v>5.53437828217473</v>
      </c>
      <c r="V9">
        <v>276.83404266711602</v>
      </c>
      <c r="X9" s="19">
        <f>J9/668*360</f>
        <v>301.79640718562871</v>
      </c>
    </row>
    <row r="10" spans="1:26" x14ac:dyDescent="0.25">
      <c r="D10">
        <v>1897</v>
      </c>
      <c r="E10">
        <v>1499</v>
      </c>
      <c r="F10">
        <v>295.60982343685299</v>
      </c>
      <c r="G10">
        <v>0.14520405741813699</v>
      </c>
      <c r="H10">
        <v>0</v>
      </c>
      <c r="I10">
        <v>0.45875136699952201</v>
      </c>
      <c r="J10">
        <v>561</v>
      </c>
      <c r="K10">
        <v>2</v>
      </c>
      <c r="L10">
        <v>237.01084216149101</v>
      </c>
      <c r="M10">
        <v>265.159232540934</v>
      </c>
      <c r="N10">
        <v>-21.362331995086901</v>
      </c>
      <c r="O10">
        <v>-39.488300000000002</v>
      </c>
      <c r="P10">
        <v>390.63758328516298</v>
      </c>
      <c r="Q10">
        <v>228.51348803655199</v>
      </c>
      <c r="R10">
        <v>5.1979584177028402</v>
      </c>
      <c r="S10">
        <v>2.14</v>
      </c>
      <c r="T10">
        <v>0</v>
      </c>
      <c r="U10">
        <v>5.4621165032118899</v>
      </c>
      <c r="V10">
        <v>276.92316285704101</v>
      </c>
    </row>
    <row r="11" spans="1:26" x14ac:dyDescent="0.25">
      <c r="D11">
        <v>1898</v>
      </c>
      <c r="E11">
        <v>1499</v>
      </c>
      <c r="F11">
        <v>295.44994036380098</v>
      </c>
      <c r="G11">
        <v>0.14513720795839199</v>
      </c>
      <c r="H11">
        <v>0</v>
      </c>
      <c r="I11">
        <v>-0.473750093887716</v>
      </c>
      <c r="J11">
        <v>562</v>
      </c>
      <c r="K11">
        <v>2</v>
      </c>
      <c r="L11">
        <v>237.01084216149101</v>
      </c>
      <c r="M11">
        <v>264.99934946788198</v>
      </c>
      <c r="N11">
        <v>-21.362331995086901</v>
      </c>
      <c r="O11">
        <v>-39.488300000000002</v>
      </c>
      <c r="P11">
        <v>389.69936150404499</v>
      </c>
      <c r="Q11">
        <v>227.95391278824701</v>
      </c>
      <c r="R11">
        <v>5.1961502092078504</v>
      </c>
      <c r="S11">
        <v>2.16</v>
      </c>
      <c r="T11">
        <v>0</v>
      </c>
      <c r="U11">
        <v>5.3852047336425297</v>
      </c>
      <c r="V11">
        <v>277.01102815035102</v>
      </c>
    </row>
    <row r="12" spans="1:26" x14ac:dyDescent="0.25">
      <c r="D12">
        <v>1899</v>
      </c>
      <c r="E12">
        <v>1499</v>
      </c>
      <c r="F12">
        <v>295.27232919605501</v>
      </c>
      <c r="G12">
        <v>0.1450601868776</v>
      </c>
      <c r="H12">
        <v>0</v>
      </c>
      <c r="I12">
        <v>0.469709745675016</v>
      </c>
      <c r="J12">
        <v>563</v>
      </c>
      <c r="K12">
        <v>2</v>
      </c>
      <c r="L12">
        <v>235.628312700892</v>
      </c>
      <c r="M12">
        <v>264.82173830013602</v>
      </c>
      <c r="N12">
        <v>-21.126112054443599</v>
      </c>
      <c r="O12">
        <v>-39.488300000000002</v>
      </c>
      <c r="P12">
        <v>388.85695646317998</v>
      </c>
      <c r="Q12">
        <v>227.448800065211</v>
      </c>
      <c r="R12">
        <v>5.1950358810759401</v>
      </c>
      <c r="S12">
        <v>2.19</v>
      </c>
      <c r="T12">
        <v>0</v>
      </c>
      <c r="U12">
        <v>5.3138075104957796</v>
      </c>
      <c r="V12">
        <v>277.09772852268497</v>
      </c>
    </row>
    <row r="13" spans="1:26" x14ac:dyDescent="0.25">
      <c r="D13">
        <v>1900</v>
      </c>
      <c r="E13">
        <v>1499</v>
      </c>
      <c r="F13">
        <v>295.11239272654001</v>
      </c>
      <c r="G13">
        <v>0.14497470795651801</v>
      </c>
      <c r="H13">
        <v>0</v>
      </c>
      <c r="I13">
        <v>-0.46829522357467002</v>
      </c>
      <c r="J13">
        <v>564</v>
      </c>
      <c r="K13">
        <v>2</v>
      </c>
      <c r="L13">
        <v>235.628312700892</v>
      </c>
      <c r="M13">
        <v>264.66180183062102</v>
      </c>
      <c r="N13">
        <v>-21.126112054443599</v>
      </c>
      <c r="O13">
        <v>-39.488300000000002</v>
      </c>
      <c r="P13">
        <v>387.92274629480403</v>
      </c>
      <c r="Q13">
        <v>226.888687594218</v>
      </c>
      <c r="R13">
        <v>5.1930629352506799</v>
      </c>
      <c r="S13">
        <v>2.21</v>
      </c>
      <c r="T13">
        <v>0</v>
      </c>
      <c r="U13">
        <v>5.2376370384783097</v>
      </c>
      <c r="V13">
        <v>277.18318609345499</v>
      </c>
    </row>
    <row r="15" spans="1:26" x14ac:dyDescent="0.25">
      <c r="A15" s="13" t="s">
        <v>23</v>
      </c>
      <c r="B15" s="13" t="s">
        <v>24</v>
      </c>
      <c r="C15" s="13" t="s">
        <v>49</v>
      </c>
      <c r="D15" s="13" t="s">
        <v>13</v>
      </c>
      <c r="I15" s="4"/>
      <c r="N15" s="3"/>
      <c r="P15" s="2"/>
    </row>
    <row r="16" spans="1:26" x14ac:dyDescent="0.25">
      <c r="A16" s="6">
        <v>0</v>
      </c>
      <c r="B16" s="6">
        <f t="shared" ref="B16:B79" si="0">1/PI()*$E$2*POWER(1+$H$2*COS(($X$9-248)/180*PI()),2)/POWER(1-$H$2*$H$2,2)*MAX(0,SIN($O$9/180*PI())*SIN($H$3*PI()/180)*SIN($X$9*PI()/180)*15*2*PI()/360+COS($O$9*PI()/180)*COS($N$9*PI()/180)*(SIN(A17*15*PI()/180)-SIN(A16*15*PI()/180)))</f>
        <v>32.215050631833122</v>
      </c>
      <c r="C16" s="6">
        <f>V9</f>
        <v>276.83404266711602</v>
      </c>
      <c r="D16" s="6">
        <f>F9</f>
        <v>295.78758708953399</v>
      </c>
      <c r="T16">
        <f>T6*P2</f>
        <v>14.537709753983407</v>
      </c>
    </row>
    <row r="17" spans="1:23" x14ac:dyDescent="0.25">
      <c r="A17" s="6">
        <v>0.5</v>
      </c>
      <c r="B17" s="6">
        <f t="shared" si="0"/>
        <v>31.87459321433527</v>
      </c>
      <c r="C17" s="6">
        <f>C16+88775*$Y$3*(D16-C16)/($X$3*$W$3)</f>
        <v>277.90712997967989</v>
      </c>
      <c r="D17" s="8">
        <f>D16+(B17*0.2*$S$6 +(-E17+$Q$9+$R$9+$S$9-$Y$3*(D16-C16)/$Z$3)/$T$6)*$T$3/$U$6/(($U$3*$G$9)*$V$6+($V$3*$W$3*$X$3)*$W$6)</f>
        <v>294.36274056821458</v>
      </c>
      <c r="E17">
        <f>$B$2*$S$3*D16^4</f>
        <v>390.63758328516292</v>
      </c>
    </row>
    <row r="18" spans="1:23" x14ac:dyDescent="0.25">
      <c r="A18" s="6">
        <v>1</v>
      </c>
      <c r="B18" s="6">
        <f t="shared" si="0"/>
        <v>31.199503700145581</v>
      </c>
      <c r="C18" s="6">
        <f t="shared" ref="C18:C81" si="1">C17+88775*$Y$3*(D17-C17)/($X$3*$W$3)</f>
        <v>278.83879249881073</v>
      </c>
      <c r="D18" s="6">
        <f t="shared" ref="D18:D81" si="2">D17+(B18*0.2*$S$6 +(-E18+$Q$9+$R$9+$S$9-$Y$3*(D17-C17)/$Z$3)/$T$6)*$T$3/$U$6/(($U$3*$G$9)*$V$6+($V$3*$W$3*$X$3)*$W$6)</f>
        <v>293.91589575664915</v>
      </c>
      <c r="E18">
        <f>$B$2*$S$3*D17^4</f>
        <v>383.1647924545897</v>
      </c>
    </row>
    <row r="19" spans="1:23" x14ac:dyDescent="0.25">
      <c r="A19" s="6">
        <v>1.5</v>
      </c>
      <c r="B19" s="6">
        <f t="shared" si="0"/>
        <v>30.201333058021994</v>
      </c>
      <c r="C19" s="6">
        <f t="shared" si="1"/>
        <v>279.69240846929199</v>
      </c>
      <c r="D19" s="6">
        <f t="shared" si="2"/>
        <v>293.71472300807659</v>
      </c>
      <c r="E19">
        <f>$B$2*$S$3*D18^4</f>
        <v>380.84349683628091</v>
      </c>
      <c r="U19" t="s">
        <v>54</v>
      </c>
    </row>
    <row r="20" spans="1:23" x14ac:dyDescent="0.25">
      <c r="A20" s="6">
        <v>2</v>
      </c>
      <c r="B20" s="6">
        <f t="shared" si="0"/>
        <v>28.897160264396483</v>
      </c>
      <c r="C20" s="6">
        <f t="shared" si="1"/>
        <v>280.48630577361638</v>
      </c>
      <c r="D20" s="6">
        <f t="shared" si="2"/>
        <v>293.47850818383637</v>
      </c>
      <c r="E20">
        <f>$B$2*$S$3*D19^4</f>
        <v>379.8018830931415</v>
      </c>
      <c r="T20" t="s">
        <v>12</v>
      </c>
      <c r="U20" t="s">
        <v>55</v>
      </c>
      <c r="V20" t="s">
        <v>56</v>
      </c>
      <c r="W20" t="s">
        <v>57</v>
      </c>
    </row>
    <row r="21" spans="1:23" x14ac:dyDescent="0.25">
      <c r="A21" s="6">
        <v>2.5</v>
      </c>
      <c r="B21" s="6">
        <f t="shared" si="0"/>
        <v>27.309300077352912</v>
      </c>
      <c r="C21" s="6">
        <f t="shared" si="1"/>
        <v>281.22188151913122</v>
      </c>
      <c r="D21" s="6">
        <f t="shared" si="2"/>
        <v>293.10213324565365</v>
      </c>
      <c r="E21">
        <f>$B$2*$S$3*D20^4</f>
        <v>378.58156066836614</v>
      </c>
      <c r="T21">
        <v>0</v>
      </c>
      <c r="U21">
        <f>273.15-6</f>
        <v>267.14999999999998</v>
      </c>
      <c r="V21">
        <f>273.15+6.4</f>
        <v>279.54999999999995</v>
      </c>
      <c r="W21">
        <f>273.15+40</f>
        <v>313.14999999999998</v>
      </c>
    </row>
    <row r="22" spans="1:23" x14ac:dyDescent="0.25">
      <c r="A22" s="6">
        <v>3</v>
      </c>
      <c r="B22" s="6">
        <f t="shared" si="0"/>
        <v>25.464921224929707</v>
      </c>
      <c r="C22" s="6">
        <f t="shared" si="1"/>
        <v>281.89450227616055</v>
      </c>
      <c r="D22" s="6">
        <f t="shared" si="2"/>
        <v>292.55072084660861</v>
      </c>
      <c r="E22">
        <f>$B$2*$S$3*D21^4</f>
        <v>376.64322804733087</v>
      </c>
      <c r="T22">
        <v>72</v>
      </c>
      <c r="U22">
        <f>273.15-6</f>
        <v>267.14999999999998</v>
      </c>
      <c r="V22">
        <f>273.15+6.4</f>
        <v>279.54999999999995</v>
      </c>
      <c r="W22">
        <f>273.15+40</f>
        <v>313.14999999999998</v>
      </c>
    </row>
    <row r="23" spans="1:23" x14ac:dyDescent="0.25">
      <c r="A23" s="6">
        <v>3.5</v>
      </c>
      <c r="B23" s="6">
        <f t="shared" si="0"/>
        <v>23.395581540650156</v>
      </c>
      <c r="C23" s="6">
        <f t="shared" si="1"/>
        <v>282.49782230396124</v>
      </c>
      <c r="D23" s="6">
        <f t="shared" si="2"/>
        <v>291.81859200708396</v>
      </c>
      <c r="E23">
        <f>$B$2*$S$3*D22^4</f>
        <v>373.81690399059568</v>
      </c>
    </row>
    <row r="24" spans="1:23" x14ac:dyDescent="0.25">
      <c r="A24" s="6">
        <v>4</v>
      </c>
      <c r="B24" s="6">
        <f t="shared" si="0"/>
        <v>21.136688000241708</v>
      </c>
      <c r="C24" s="6">
        <f t="shared" si="1"/>
        <v>283.02553361161091</v>
      </c>
      <c r="D24" s="6">
        <f t="shared" si="2"/>
        <v>290.91313147604831</v>
      </c>
      <c r="E24">
        <f>$B$2*$S$3*D23^4</f>
        <v>370.08891473834956</v>
      </c>
    </row>
    <row r="25" spans="1:23" x14ac:dyDescent="0.25">
      <c r="A25" s="6">
        <v>4.5</v>
      </c>
      <c r="B25" s="6">
        <f t="shared" si="0"/>
        <v>18.726890898464326</v>
      </c>
      <c r="C25" s="6">
        <f t="shared" si="1"/>
        <v>283.47210344605952</v>
      </c>
      <c r="D25" s="6">
        <f t="shared" si="2"/>
        <v>289.84836685817334</v>
      </c>
      <c r="E25">
        <f>$B$2*$S$3*D24^4</f>
        <v>365.51697173740985</v>
      </c>
    </row>
    <row r="26" spans="1:23" x14ac:dyDescent="0.25">
      <c r="A26" s="6">
        <v>5</v>
      </c>
      <c r="B26" s="6">
        <f t="shared" si="0"/>
        <v>16.207422531851385</v>
      </c>
      <c r="C26" s="6">
        <f t="shared" si="1"/>
        <v>283.83310649734165</v>
      </c>
      <c r="D26" s="6">
        <f t="shared" si="2"/>
        <v>288.64232885488912</v>
      </c>
      <c r="E26">
        <f>$B$2*$S$3*D25^4</f>
        <v>360.19499744467475</v>
      </c>
    </row>
    <row r="27" spans="1:23" x14ac:dyDescent="0.25">
      <c r="A27" s="6">
        <v>5.5</v>
      </c>
      <c r="B27" s="6">
        <f t="shared" si="0"/>
        <v>13.62139170268428</v>
      </c>
      <c r="C27" s="6">
        <f t="shared" si="1"/>
        <v>284.10538884095854</v>
      </c>
      <c r="D27" s="6">
        <f t="shared" si="2"/>
        <v>287.31587042748708</v>
      </c>
      <c r="E27">
        <f>$B$2*$S$3*D26^4</f>
        <v>354.23732988381926</v>
      </c>
      <c r="R27" t="s">
        <v>47</v>
      </c>
      <c r="S27">
        <f>AVERAGE(D16:D160)</f>
        <v>287.72827050856932</v>
      </c>
    </row>
    <row r="28" spans="1:23" x14ac:dyDescent="0.25">
      <c r="A28" s="6">
        <v>6</v>
      </c>
      <c r="B28" s="6">
        <f t="shared" si="0"/>
        <v>11.013046115433225</v>
      </c>
      <c r="C28" s="6">
        <f t="shared" si="1"/>
        <v>284.28715574328254</v>
      </c>
      <c r="D28" s="6">
        <f t="shared" si="2"/>
        <v>285.89203628455766</v>
      </c>
      <c r="E28">
        <f>$B$2*$S$3*D27^4</f>
        <v>347.77047533675051</v>
      </c>
    </row>
    <row r="29" spans="1:23" x14ac:dyDescent="0.25">
      <c r="A29" s="6">
        <v>6.5</v>
      </c>
      <c r="B29" s="6">
        <f t="shared" si="0"/>
        <v>8.4270152862660872</v>
      </c>
      <c r="C29" s="6">
        <f t="shared" si="1"/>
        <v>284.37801879816243</v>
      </c>
      <c r="D29" s="6">
        <f t="shared" si="2"/>
        <v>284.39562723922438</v>
      </c>
      <c r="E29">
        <f>$B$2*$S$3*D28^4</f>
        <v>340.92784860055815</v>
      </c>
      <c r="R29" s="6" t="s">
        <v>37</v>
      </c>
      <c r="S29" s="11">
        <f>MAX($D$16:$D$160)-MIN($D$16:$D$160)</f>
        <v>26.587523801330406</v>
      </c>
    </row>
    <row r="30" spans="1:23" x14ac:dyDescent="0.25">
      <c r="A30" s="6">
        <v>7</v>
      </c>
      <c r="B30" s="6">
        <f t="shared" si="0"/>
        <v>5.9075469196531625</v>
      </c>
      <c r="C30" s="6">
        <f t="shared" si="1"/>
        <v>284.37901573014921</v>
      </c>
      <c r="D30" s="6">
        <f t="shared" si="2"/>
        <v>282.85282028661851</v>
      </c>
      <c r="E30">
        <f>$B$2*$S$3*D29^4</f>
        <v>333.84579032088874</v>
      </c>
    </row>
    <row r="31" spans="1:23" x14ac:dyDescent="0.25">
      <c r="A31" s="6">
        <v>7.5</v>
      </c>
      <c r="B31" s="6">
        <f t="shared" si="0"/>
        <v>3.497749817875794</v>
      </c>
      <c r="C31" s="6">
        <f t="shared" si="1"/>
        <v>284.29260756656538</v>
      </c>
      <c r="D31" s="6">
        <f t="shared" si="2"/>
        <v>281.29079015091946</v>
      </c>
      <c r="E31">
        <f>$B$2*$S$3*D30^4</f>
        <v>326.6602571557757</v>
      </c>
    </row>
    <row r="32" spans="1:23" x14ac:dyDescent="0.25">
      <c r="A32" s="6">
        <v>8</v>
      </c>
      <c r="B32" s="6">
        <f t="shared" si="0"/>
        <v>1.238856277467314</v>
      </c>
      <c r="C32" s="6">
        <f t="shared" si="1"/>
        <v>284.12265454292128</v>
      </c>
      <c r="D32" s="6">
        <f t="shared" si="2"/>
        <v>279.73731193604874</v>
      </c>
      <c r="E32">
        <f>$B$2*$S$3*D31^4</f>
        <v>319.50399883262742</v>
      </c>
    </row>
    <row r="33" spans="1:5" x14ac:dyDescent="0.25">
      <c r="A33" s="6">
        <v>8.5</v>
      </c>
      <c r="B33" s="6">
        <f t="shared" si="0"/>
        <v>0</v>
      </c>
      <c r="C33" s="6">
        <f t="shared" si="1"/>
        <v>283.87437087587722</v>
      </c>
      <c r="D33" s="6">
        <f t="shared" si="2"/>
        <v>278.52056494316378</v>
      </c>
      <c r="E33">
        <f>$B$2*$S$3*D32^4</f>
        <v>312.50418330457165</v>
      </c>
    </row>
    <row r="34" spans="1:5" x14ac:dyDescent="0.25">
      <c r="A34" s="6">
        <v>9</v>
      </c>
      <c r="B34" s="6">
        <f t="shared" si="0"/>
        <v>0</v>
      </c>
      <c r="C34" s="6">
        <f t="shared" si="1"/>
        <v>283.57125600235895</v>
      </c>
      <c r="D34" s="6">
        <f t="shared" si="2"/>
        <v>277.87192526617611</v>
      </c>
      <c r="E34">
        <f>$B$2*$S$3*D33^4</f>
        <v>307.10247443471678</v>
      </c>
    </row>
    <row r="35" spans="1:5" x14ac:dyDescent="0.25">
      <c r="A35" s="6">
        <v>9.5</v>
      </c>
      <c r="B35" s="6">
        <f t="shared" si="0"/>
        <v>0</v>
      </c>
      <c r="C35" s="6">
        <f t="shared" si="1"/>
        <v>283.24857865152694</v>
      </c>
      <c r="D35" s="6">
        <f t="shared" si="2"/>
        <v>277.46075415879346</v>
      </c>
      <c r="E35">
        <f>$B$2*$S$3*D34^4</f>
        <v>304.25163911945066</v>
      </c>
    </row>
    <row r="36" spans="1:5" x14ac:dyDescent="0.25">
      <c r="A36" s="6">
        <v>10</v>
      </c>
      <c r="B36" s="6">
        <f t="shared" si="0"/>
        <v>0</v>
      </c>
      <c r="C36" s="6">
        <f t="shared" si="1"/>
        <v>282.92089107541568</v>
      </c>
      <c r="D36" s="6">
        <f t="shared" si="2"/>
        <v>277.15057050388498</v>
      </c>
      <c r="E36">
        <f>$B$2*$S$3*D35^4</f>
        <v>302.45481002564082</v>
      </c>
    </row>
    <row r="37" spans="1:5" x14ac:dyDescent="0.25">
      <c r="A37" s="6">
        <v>10.5</v>
      </c>
      <c r="B37" s="6">
        <f t="shared" si="0"/>
        <v>0</v>
      </c>
      <c r="C37" s="6">
        <f t="shared" si="1"/>
        <v>282.59419451372077</v>
      </c>
      <c r="D37" s="6">
        <f t="shared" si="2"/>
        <v>276.88464128488033</v>
      </c>
      <c r="E37">
        <f>$B$2*$S$3*D36^4</f>
        <v>301.10457461026198</v>
      </c>
    </row>
    <row r="38" spans="1:5" x14ac:dyDescent="0.25">
      <c r="A38" s="6">
        <v>11</v>
      </c>
      <c r="B38" s="6">
        <f t="shared" si="0"/>
        <v>0</v>
      </c>
      <c r="C38" s="6">
        <f t="shared" si="1"/>
        <v>282.27093839899482</v>
      </c>
      <c r="D38" s="6">
        <f t="shared" si="2"/>
        <v>276.63928478927949</v>
      </c>
      <c r="E38">
        <f>$B$2*$S$3*D37^4</f>
        <v>299.95058337491787</v>
      </c>
    </row>
    <row r="39" spans="1:5" x14ac:dyDescent="0.25">
      <c r="A39" s="6">
        <v>11.5</v>
      </c>
      <c r="B39" s="6">
        <f t="shared" si="0"/>
        <v>0</v>
      </c>
      <c r="C39" s="6">
        <f t="shared" si="1"/>
        <v>281.95209270435038</v>
      </c>
      <c r="D39" s="6">
        <f t="shared" si="2"/>
        <v>276.40457678330495</v>
      </c>
      <c r="E39">
        <f>$B$2*$S$3*D38^4</f>
        <v>298.88881181155693</v>
      </c>
    </row>
    <row r="40" spans="1:5" x14ac:dyDescent="0.25">
      <c r="A40" s="6">
        <v>12</v>
      </c>
      <c r="B40" s="6">
        <f t="shared" si="0"/>
        <v>0</v>
      </c>
      <c r="C40" s="6">
        <f t="shared" si="1"/>
        <v>281.63801060875676</v>
      </c>
      <c r="D40" s="6">
        <f t="shared" si="2"/>
        <v>276.17633348941018</v>
      </c>
      <c r="E40">
        <f>$B$2*$S$3*D39^4</f>
        <v>297.87576162393844</v>
      </c>
    </row>
    <row r="41" spans="1:5" x14ac:dyDescent="0.25">
      <c r="A41" s="6">
        <v>12.5</v>
      </c>
      <c r="B41" s="6">
        <f t="shared" si="0"/>
        <v>0</v>
      </c>
      <c r="C41" s="6">
        <f t="shared" si="1"/>
        <v>281.32878842363561</v>
      </c>
      <c r="D41" s="6">
        <f t="shared" si="2"/>
        <v>275.95277048455642</v>
      </c>
      <c r="E41">
        <f>$B$2*$S$3*D40^4</f>
        <v>296.89308645247178</v>
      </c>
    </row>
    <row r="42" spans="1:5" x14ac:dyDescent="0.25">
      <c r="A42" s="6">
        <v>13</v>
      </c>
      <c r="B42" s="6">
        <f t="shared" si="0"/>
        <v>0</v>
      </c>
      <c r="C42" s="6">
        <f t="shared" si="1"/>
        <v>281.02441597941254</v>
      </c>
      <c r="D42" s="6">
        <f t="shared" si="2"/>
        <v>275.7331077677909</v>
      </c>
      <c r="E42">
        <f>$B$2*$S$3*D41^4</f>
        <v>295.93292076709747</v>
      </c>
    </row>
    <row r="43" spans="1:5" x14ac:dyDescent="0.25">
      <c r="A43" s="6">
        <v>13.5</v>
      </c>
      <c r="B43" s="6">
        <f t="shared" si="0"/>
        <v>0</v>
      </c>
      <c r="C43" s="6">
        <f t="shared" si="1"/>
        <v>280.72483952119399</v>
      </c>
      <c r="D43" s="6">
        <f t="shared" si="2"/>
        <v>275.51698659018081</v>
      </c>
      <c r="E43">
        <f>$B$2*$S$3*D42^4</f>
        <v>294.99177634708906</v>
      </c>
    </row>
    <row r="44" spans="1:5" x14ac:dyDescent="0.25">
      <c r="A44" s="6">
        <v>14</v>
      </c>
      <c r="B44" s="6">
        <f t="shared" si="0"/>
        <v>0</v>
      </c>
      <c r="C44" s="6">
        <f t="shared" si="1"/>
        <v>280.42998802632746</v>
      </c>
      <c r="D44" s="6">
        <f t="shared" si="2"/>
        <v>275.30422537581978</v>
      </c>
      <c r="E44">
        <f>$B$2*$S$3*D43^4</f>
        <v>294.06799822442201</v>
      </c>
    </row>
    <row r="45" spans="1:5" x14ac:dyDescent="0.25">
      <c r="A45" s="6">
        <v>14.5</v>
      </c>
      <c r="B45" s="6">
        <f t="shared" si="0"/>
        <v>0</v>
      </c>
      <c r="C45" s="6">
        <f t="shared" si="1"/>
        <v>280.13978421299913</v>
      </c>
      <c r="D45" s="6">
        <f t="shared" si="2"/>
        <v>275.0947174555684</v>
      </c>
      <c r="E45">
        <f>$B$2*$S$3*D44^4</f>
        <v>293.16070274916467</v>
      </c>
    </row>
    <row r="46" spans="1:5" x14ac:dyDescent="0.25">
      <c r="A46" s="6">
        <v>15</v>
      </c>
      <c r="B46" s="6">
        <f t="shared" si="0"/>
        <v>0</v>
      </c>
      <c r="C46" s="6">
        <f t="shared" si="1"/>
        <v>279.85414913558145</v>
      </c>
      <c r="D46" s="6">
        <f t="shared" si="2"/>
        <v>274.88838817097081</v>
      </c>
      <c r="E46">
        <f>$B$2*$S$3*D45^4</f>
        <v>292.26933373665133</v>
      </c>
    </row>
    <row r="47" spans="1:5" x14ac:dyDescent="0.25">
      <c r="A47" s="6">
        <v>15.5</v>
      </c>
      <c r="B47" s="6">
        <f t="shared" si="0"/>
        <v>1.2388562774673302</v>
      </c>
      <c r="C47" s="6">
        <f t="shared" si="1"/>
        <v>279.57300409117244</v>
      </c>
      <c r="D47" s="6">
        <f t="shared" si="2"/>
        <v>275.13303305559242</v>
      </c>
      <c r="E47">
        <f>$B$2*$S$3*D46^4</f>
        <v>291.39347668472982</v>
      </c>
    </row>
    <row r="48" spans="1:5" x14ac:dyDescent="0.25">
      <c r="A48" s="6">
        <v>16</v>
      </c>
      <c r="B48" s="6">
        <f t="shared" si="0"/>
        <v>3.497749817875726</v>
      </c>
      <c r="C48" s="6">
        <f t="shared" si="1"/>
        <v>279.32162754226709</v>
      </c>
      <c r="D48" s="6">
        <f t="shared" si="2"/>
        <v>275.95717330403238</v>
      </c>
      <c r="E48">
        <f>$B$2*$S$3*D47^4</f>
        <v>292.43219858293935</v>
      </c>
    </row>
    <row r="49" spans="1:5" x14ac:dyDescent="0.25">
      <c r="A49" s="6">
        <v>16.5</v>
      </c>
      <c r="B49" s="6">
        <f t="shared" si="0"/>
        <v>5.9075469196531794</v>
      </c>
      <c r="C49" s="6">
        <f t="shared" si="1"/>
        <v>279.1311432150992</v>
      </c>
      <c r="D49" s="6">
        <f t="shared" si="2"/>
        <v>277.11492782346193</v>
      </c>
      <c r="E49">
        <f>$B$2*$S$3*D48^4</f>
        <v>295.95180762817472</v>
      </c>
    </row>
    <row r="50" spans="1:5" x14ac:dyDescent="0.25">
      <c r="A50" s="6">
        <v>17</v>
      </c>
      <c r="B50" s="6">
        <f t="shared" si="0"/>
        <v>8.4270152862661032</v>
      </c>
      <c r="C50" s="6">
        <f t="shared" si="1"/>
        <v>279.01699173461924</v>
      </c>
      <c r="D50" s="6">
        <f t="shared" si="2"/>
        <v>278.48757628321812</v>
      </c>
      <c r="E50">
        <f>$B$2*$S$3*D49^4</f>
        <v>300.94971143991438</v>
      </c>
    </row>
    <row r="51" spans="1:5" x14ac:dyDescent="0.25">
      <c r="A51" s="6">
        <v>17.5</v>
      </c>
      <c r="B51" s="6">
        <f t="shared" si="0"/>
        <v>11.013046115433209</v>
      </c>
      <c r="C51" s="6">
        <f t="shared" si="1"/>
        <v>278.9870179739699</v>
      </c>
      <c r="D51" s="6">
        <f t="shared" si="2"/>
        <v>280.00899286643443</v>
      </c>
      <c r="E51">
        <f>$B$2*$S$3*D50^4</f>
        <v>306.95700439592207</v>
      </c>
    </row>
    <row r="52" spans="1:5" x14ac:dyDescent="0.25">
      <c r="A52" s="6">
        <v>18</v>
      </c>
      <c r="B52" s="6">
        <f t="shared" si="0"/>
        <v>13.62139170268428</v>
      </c>
      <c r="C52" s="6">
        <f t="shared" si="1"/>
        <v>279.04487882924957</v>
      </c>
      <c r="D52" s="6">
        <f t="shared" si="2"/>
        <v>281.63446529055568</v>
      </c>
      <c r="E52">
        <f>$B$2*$S$3*D51^4</f>
        <v>313.71996951779482</v>
      </c>
    </row>
    <row r="53" spans="1:5" x14ac:dyDescent="0.25">
      <c r="A53" s="6">
        <v>18.5</v>
      </c>
      <c r="B53" s="6">
        <f t="shared" si="0"/>
        <v>16.2074225318514</v>
      </c>
      <c r="C53" s="6">
        <f t="shared" si="1"/>
        <v>279.19149269283531</v>
      </c>
      <c r="D53" s="6">
        <f t="shared" si="2"/>
        <v>283.32777442891972</v>
      </c>
      <c r="E53">
        <f>$B$2*$S$3*D52^4</f>
        <v>321.06831570943837</v>
      </c>
    </row>
    <row r="54" spans="1:5" x14ac:dyDescent="0.25">
      <c r="A54" s="6">
        <v>19</v>
      </c>
      <c r="B54" s="6">
        <f t="shared" si="0"/>
        <v>18.726890898464326</v>
      </c>
      <c r="C54" s="6">
        <f t="shared" si="1"/>
        <v>279.42567535298895</v>
      </c>
      <c r="D54" s="6">
        <f t="shared" si="2"/>
        <v>285.05604494675782</v>
      </c>
      <c r="E54">
        <f>$B$2*$S$3*D53^4</f>
        <v>328.85984431927886</v>
      </c>
    </row>
    <row r="55" spans="1:5" x14ac:dyDescent="0.25">
      <c r="A55" s="6">
        <v>19.5</v>
      </c>
      <c r="B55" s="6">
        <f t="shared" si="0"/>
        <v>21.136688000241691</v>
      </c>
      <c r="C55" s="6">
        <f t="shared" si="1"/>
        <v>279.74444835087598</v>
      </c>
      <c r="D55" s="6">
        <f t="shared" si="2"/>
        <v>286.78790831701724</v>
      </c>
      <c r="E55">
        <f>$B$2*$S$3*D54^4</f>
        <v>336.95760812749427</v>
      </c>
    </row>
    <row r="56" spans="1:5" x14ac:dyDescent="0.25">
      <c r="A56" s="6">
        <v>20</v>
      </c>
      <c r="B56" s="6">
        <f t="shared" si="0"/>
        <v>23.395581540650156</v>
      </c>
      <c r="C56" s="6">
        <f t="shared" si="1"/>
        <v>280.14322587542586</v>
      </c>
      <c r="D56" s="6">
        <f t="shared" si="2"/>
        <v>288.49306438896571</v>
      </c>
      <c r="E56">
        <f>$B$2*$S$3*D55^4</f>
        <v>345.22130656178376</v>
      </c>
    </row>
    <row r="57" spans="1:5" x14ac:dyDescent="0.25">
      <c r="A57" s="6">
        <v>20.5</v>
      </c>
      <c r="B57" s="6">
        <f t="shared" si="0"/>
        <v>25.464921224929672</v>
      </c>
      <c r="C57" s="6">
        <f t="shared" si="1"/>
        <v>280.61596625427757</v>
      </c>
      <c r="D57" s="6">
        <f t="shared" si="2"/>
        <v>290.14241365151878</v>
      </c>
      <c r="E57">
        <f>$B$2*$S$3*D56^4</f>
        <v>353.50515666989293</v>
      </c>
    </row>
    <row r="58" spans="1:5" x14ac:dyDescent="0.25">
      <c r="A58" s="6">
        <v>21</v>
      </c>
      <c r="B58" s="6">
        <f t="shared" si="0"/>
        <v>27.309300077352912</v>
      </c>
      <c r="C58" s="6">
        <f t="shared" si="1"/>
        <v>281.15532235612073</v>
      </c>
      <c r="D58" s="6">
        <f t="shared" si="2"/>
        <v>291.70839891904137</v>
      </c>
      <c r="E58">
        <f>$B$2*$S$3*D57^4</f>
        <v>361.65887273466029</v>
      </c>
    </row>
    <row r="59" spans="1:5" x14ac:dyDescent="0.25">
      <c r="A59" s="6">
        <v>21.5</v>
      </c>
      <c r="B59" s="6">
        <f t="shared" si="0"/>
        <v>28.897160264396444</v>
      </c>
      <c r="C59" s="6">
        <f t="shared" si="1"/>
        <v>281.75280282287667</v>
      </c>
      <c r="D59" s="6">
        <f t="shared" si="2"/>
        <v>293.16539719409991</v>
      </c>
      <c r="E59">
        <f>$B$2*$S$3*D58^4</f>
        <v>369.53023687064649</v>
      </c>
    </row>
    <row r="60" spans="1:5" x14ac:dyDescent="0.25">
      <c r="A60" s="6">
        <v>22</v>
      </c>
      <c r="B60" s="6">
        <f t="shared" si="0"/>
        <v>30.201333058022108</v>
      </c>
      <c r="C60" s="6">
        <f t="shared" si="1"/>
        <v>282.39894635942346</v>
      </c>
      <c r="D60" s="6">
        <f t="shared" si="2"/>
        <v>294.49009120646258</v>
      </c>
      <c r="E60">
        <f>$B$2*$S$3*D59^4</f>
        <v>376.96851607218105</v>
      </c>
    </row>
    <row r="61" spans="1:5" x14ac:dyDescent="0.25">
      <c r="A61" s="6">
        <v>22.5</v>
      </c>
      <c r="B61" s="6">
        <f t="shared" si="0"/>
        <v>31.199503700145556</v>
      </c>
      <c r="C61" s="6">
        <f t="shared" si="1"/>
        <v>283.08350719092596</v>
      </c>
      <c r="D61" s="6">
        <f t="shared" si="2"/>
        <v>295.6617902157127</v>
      </c>
      <c r="E61">
        <f>$B$2*$S$3*D60^4</f>
        <v>383.82829974680317</v>
      </c>
    </row>
    <row r="62" spans="1:5" x14ac:dyDescent="0.25">
      <c r="A62" s="6">
        <v>23</v>
      </c>
      <c r="B62" s="6">
        <f t="shared" si="0"/>
        <v>31.874593214335246</v>
      </c>
      <c r="C62" s="6">
        <f t="shared" si="1"/>
        <v>283.79564818297024</v>
      </c>
      <c r="D62" s="6">
        <f t="shared" si="2"/>
        <v>296.66268863536277</v>
      </c>
      <c r="E62">
        <f>$B$2*$S$3*D61^4</f>
        <v>389.9734628324012</v>
      </c>
    </row>
    <row r="63" spans="1:5" x14ac:dyDescent="0.25">
      <c r="A63" s="6">
        <v>23.5</v>
      </c>
      <c r="B63" s="6">
        <f t="shared" si="0"/>
        <v>32.215050631833101</v>
      </c>
      <c r="C63" s="6">
        <f t="shared" si="1"/>
        <v>284.52413767031788</v>
      </c>
      <c r="D63" s="6">
        <f t="shared" si="2"/>
        <v>297.47806056024098</v>
      </c>
      <c r="E63">
        <f>$B$2*$S$3*D62^4</f>
        <v>395.28101824429774</v>
      </c>
    </row>
    <row r="64" spans="1:5" x14ac:dyDescent="0.25">
      <c r="A64" s="6">
        <v>24</v>
      </c>
      <c r="B64" s="6">
        <f t="shared" si="0"/>
        <v>32.215050631833101</v>
      </c>
      <c r="C64" s="6">
        <f t="shared" si="1"/>
        <v>285.25754615536437</v>
      </c>
      <c r="D64" s="6">
        <f t="shared" si="2"/>
        <v>298.0963932793033</v>
      </c>
      <c r="E64">
        <f>$B$2*$S$3*D63^4</f>
        <v>399.64465750471311</v>
      </c>
    </row>
    <row r="65" spans="1:5" x14ac:dyDescent="0.25">
      <c r="A65" s="6">
        <v>24.5</v>
      </c>
      <c r="B65" s="6">
        <f t="shared" si="0"/>
        <v>31.874593214335253</v>
      </c>
      <c r="C65" s="6">
        <f t="shared" si="1"/>
        <v>285.98443942923404</v>
      </c>
      <c r="D65" s="6">
        <f t="shared" si="2"/>
        <v>298.50946542772465</v>
      </c>
      <c r="E65">
        <f>$B$2*$S$3*D64^4</f>
        <v>402.97780958717601</v>
      </c>
    </row>
    <row r="66" spans="1:5" x14ac:dyDescent="0.25">
      <c r="A66" s="6">
        <v>25</v>
      </c>
      <c r="B66" s="6">
        <f t="shared" si="0"/>
        <v>31.199503700145556</v>
      </c>
      <c r="C66" s="6">
        <f t="shared" si="1"/>
        <v>286.69356518370853</v>
      </c>
      <c r="D66" s="6">
        <f t="shared" si="2"/>
        <v>298.71237651441612</v>
      </c>
      <c r="E66">
        <f>$B$2*$S$3*D65^4</f>
        <v>405.21608185371485</v>
      </c>
    </row>
    <row r="67" spans="1:5" x14ac:dyDescent="0.25">
      <c r="A67" s="6">
        <v>25.5</v>
      </c>
      <c r="B67" s="6">
        <f t="shared" si="0"/>
        <v>30.201333058021994</v>
      </c>
      <c r="C67" s="6">
        <f t="shared" si="1"/>
        <v>287.37403072955266</v>
      </c>
      <c r="D67" s="6">
        <f t="shared" si="2"/>
        <v>298.70353463799626</v>
      </c>
      <c r="E67">
        <f>$B$2*$S$3*D66^4</f>
        <v>406.31898436374576</v>
      </c>
    </row>
    <row r="68" spans="1:5" x14ac:dyDescent="0.25">
      <c r="A68" s="6">
        <v>26</v>
      </c>
      <c r="B68" s="6">
        <f t="shared" si="0"/>
        <v>28.897160264396465</v>
      </c>
      <c r="C68" s="6">
        <f t="shared" si="1"/>
        <v>288.01546995753228</v>
      </c>
      <c r="D68" s="6">
        <f t="shared" si="2"/>
        <v>298.48460858539545</v>
      </c>
      <c r="E68">
        <f>$B$2*$S$3*D67^4</f>
        <v>406.27087838595384</v>
      </c>
    </row>
    <row r="69" spans="1:5" x14ac:dyDescent="0.25">
      <c r="A69" s="6">
        <v>26.5</v>
      </c>
      <c r="B69" s="6">
        <f t="shared" si="0"/>
        <v>27.309300077352912</v>
      </c>
      <c r="C69" s="6">
        <f t="shared" si="1"/>
        <v>288.60819813462956</v>
      </c>
      <c r="D69" s="6">
        <f t="shared" si="2"/>
        <v>298.06044943171349</v>
      </c>
      <c r="E69">
        <f>$B$2*$S$3*D68^4</f>
        <v>405.08112956037678</v>
      </c>
    </row>
    <row r="70" spans="1:5" x14ac:dyDescent="0.25">
      <c r="A70" s="6">
        <v>27</v>
      </c>
      <c r="B70" s="6">
        <f t="shared" si="0"/>
        <v>25.464921224929871</v>
      </c>
      <c r="C70" s="6">
        <f t="shared" si="1"/>
        <v>289.14335349744755</v>
      </c>
      <c r="D70" s="6">
        <f t="shared" si="2"/>
        <v>297.43898542844431</v>
      </c>
      <c r="E70">
        <f>$B$2*$S$3*D69^4</f>
        <v>402.7834838089766</v>
      </c>
    </row>
    <row r="71" spans="1:5" x14ac:dyDescent="0.25">
      <c r="A71" s="6">
        <v>27.5</v>
      </c>
      <c r="B71" s="6">
        <f t="shared" si="0"/>
        <v>23.395581540650138</v>
      </c>
      <c r="C71" s="6">
        <f t="shared" si="1"/>
        <v>289.61302487797957</v>
      </c>
      <c r="D71" s="6">
        <f t="shared" si="2"/>
        <v>296.63109254939462</v>
      </c>
      <c r="E71">
        <f>$B$2*$S$3*D70^4</f>
        <v>399.43471810926212</v>
      </c>
    </row>
    <row r="72" spans="1:5" x14ac:dyDescent="0.25">
      <c r="A72" s="6">
        <v>28</v>
      </c>
      <c r="B72" s="6">
        <f t="shared" si="0"/>
        <v>21.136688000241691</v>
      </c>
      <c r="C72" s="6">
        <f t="shared" si="1"/>
        <v>290.01036477436344</v>
      </c>
      <c r="D72" s="6">
        <f t="shared" si="2"/>
        <v>295.65044169900563</v>
      </c>
      <c r="E72">
        <f>$B$2*$S$3*D71^4</f>
        <v>395.11264738557128</v>
      </c>
    </row>
    <row r="73" spans="1:5" x14ac:dyDescent="0.25">
      <c r="A73" s="6">
        <v>28.5</v>
      </c>
      <c r="B73" s="6">
        <f t="shared" si="0"/>
        <v>18.726890898464308</v>
      </c>
      <c r="C73" s="6">
        <f t="shared" si="1"/>
        <v>290.32968736937943</v>
      </c>
      <c r="D73" s="6">
        <f t="shared" si="2"/>
        <v>294.51332238667032</v>
      </c>
      <c r="E73">
        <f>$B$2*$S$3*D72^4</f>
        <v>389.91359218688075</v>
      </c>
    </row>
    <row r="74" spans="1:5" x14ac:dyDescent="0.25">
      <c r="A74" s="6">
        <v>29</v>
      </c>
      <c r="B74" s="6">
        <f t="shared" si="0"/>
        <v>16.207422531851385</v>
      </c>
      <c r="C74" s="6">
        <f t="shared" si="1"/>
        <v>290.56655101648403</v>
      </c>
      <c r="D74" s="6">
        <f t="shared" si="2"/>
        <v>293.23844171703973</v>
      </c>
      <c r="E74">
        <f>$B$2*$S$3*D73^4</f>
        <v>383.94942897780669</v>
      </c>
    </row>
    <row r="75" spans="1:5" x14ac:dyDescent="0.25">
      <c r="A75" s="6">
        <v>29.5</v>
      </c>
      <c r="B75" s="6">
        <f t="shared" si="0"/>
        <v>13.62139170268428</v>
      </c>
      <c r="C75" s="6">
        <f t="shared" si="1"/>
        <v>290.71782467524793</v>
      </c>
      <c r="D75" s="6">
        <f t="shared" si="2"/>
        <v>291.84669690148485</v>
      </c>
      <c r="E75">
        <f>$B$2*$S$3*D74^4</f>
        <v>377.34435549150334</v>
      </c>
    </row>
    <row r="76" spans="1:5" x14ac:dyDescent="0.25">
      <c r="A76" s="6">
        <v>30</v>
      </c>
      <c r="B76" s="6">
        <f t="shared" si="0"/>
        <v>11.013046115433225</v>
      </c>
      <c r="C76" s="6">
        <f t="shared" si="1"/>
        <v>290.78173770578633</v>
      </c>
      <c r="D76" s="6">
        <f t="shared" si="2"/>
        <v>290.3609192016952</v>
      </c>
      <c r="E76">
        <f>$B$2*$S$3*D75^4</f>
        <v>370.23150760756425</v>
      </c>
    </row>
    <row r="77" spans="1:5" x14ac:dyDescent="0.25">
      <c r="A77" s="6">
        <v>30.5</v>
      </c>
      <c r="B77" s="6">
        <f t="shared" si="0"/>
        <v>8.4270152862661032</v>
      </c>
      <c r="C77" s="6">
        <f t="shared" si="1"/>
        <v>290.7579123469211</v>
      </c>
      <c r="D77" s="6">
        <f t="shared" si="2"/>
        <v>288.80558729750055</v>
      </c>
      <c r="E77">
        <f>$B$2*$S$3*D76^4</f>
        <v>362.7495617449577</v>
      </c>
    </row>
    <row r="78" spans="1:5" x14ac:dyDescent="0.25">
      <c r="A78" s="6">
        <v>31</v>
      </c>
      <c r="B78" s="6">
        <f t="shared" si="0"/>
        <v>5.9075469196532469</v>
      </c>
      <c r="C78" s="6">
        <f t="shared" si="1"/>
        <v>290.64737812736604</v>
      </c>
      <c r="D78" s="6">
        <f t="shared" si="2"/>
        <v>287.20650853554105</v>
      </c>
      <c r="E78">
        <f>$B$2*$S$3*D77^4</f>
        <v>355.03944811917086</v>
      </c>
    </row>
    <row r="79" spans="1:5" x14ac:dyDescent="0.25">
      <c r="A79" s="6">
        <v>31.5</v>
      </c>
      <c r="B79" s="6">
        <f t="shared" si="0"/>
        <v>3.4977498178757598</v>
      </c>
      <c r="C79" s="6">
        <f t="shared" si="1"/>
        <v>290.45256741434673</v>
      </c>
      <c r="D79" s="6">
        <f t="shared" si="2"/>
        <v>285.59046735437573</v>
      </c>
      <c r="E79">
        <f>$B$2*$S$3*D78^4</f>
        <v>347.24128594290943</v>
      </c>
    </row>
    <row r="80" spans="1:5" x14ac:dyDescent="0.25">
      <c r="A80" s="6">
        <v>32</v>
      </c>
      <c r="B80" s="6">
        <f t="shared" ref="B80:B143" si="3">1/PI()*$E$2*POWER(1+$H$2*COS(($X$9-248)/180*PI()),2)/POWER(1-$H$2*$H$2,2)*MAX(0,SIN($O$9/180*PI())*SIN($H$3*PI()/180)*SIN($X$9*PI()/180)*15*2*PI()/360+COS($O$9*PI()/180)*COS($N$9*PI()/180)*(SIN(A81*15*PI()/180)-SIN(A80*15*PI()/180)))</f>
        <v>1.2388562774672622</v>
      </c>
      <c r="C80" s="6">
        <f t="shared" si="1"/>
        <v>290.17729130922942</v>
      </c>
      <c r="D80" s="6">
        <f t="shared" si="2"/>
        <v>283.98484136743133</v>
      </c>
      <c r="E80">
        <f>$B$2*$S$3*D79^4</f>
        <v>339.49163252745768</v>
      </c>
    </row>
    <row r="81" spans="1:5" x14ac:dyDescent="0.25">
      <c r="A81" s="6">
        <v>32.5</v>
      </c>
      <c r="B81" s="6">
        <f t="shared" si="3"/>
        <v>0</v>
      </c>
      <c r="C81" s="6">
        <f t="shared" si="1"/>
        <v>289.8266951717402</v>
      </c>
      <c r="D81" s="6">
        <f t="shared" si="2"/>
        <v>282.71741329301045</v>
      </c>
      <c r="E81">
        <f>$B$2*$S$3*D80^4</f>
        <v>331.9211152866684</v>
      </c>
    </row>
    <row r="82" spans="1:5" x14ac:dyDescent="0.25">
      <c r="A82" s="6">
        <v>33</v>
      </c>
      <c r="B82" s="6">
        <f t="shared" si="3"/>
        <v>0</v>
      </c>
      <c r="C82" s="6">
        <f t="shared" ref="C82:C145" si="4">C81+88775*$Y$3*(D81-C81)/($X$3*$W$3)</f>
        <v>289.42419102710738</v>
      </c>
      <c r="D82" s="6">
        <f t="shared" ref="D82:D145" si="5">D81+(B82*0.2*$S$6 +(-E82+$Q$9+$R$9+$S$9-$Y$3*(D81-C81)/$Z$3)/$T$6)*$T$3/$U$6/(($U$3*$G$9)*$V$6+($V$3*$W$3*$X$3)*$W$6)</f>
        <v>282.01688374715252</v>
      </c>
      <c r="E82">
        <f>$B$2*$S$3*D81^4</f>
        <v>326.03519241233209</v>
      </c>
    </row>
    <row r="83" spans="1:5" x14ac:dyDescent="0.25">
      <c r="A83" s="6">
        <v>33.5</v>
      </c>
      <c r="B83" s="6">
        <f t="shared" si="3"/>
        <v>0</v>
      </c>
      <c r="C83" s="6">
        <f t="shared" si="4"/>
        <v>289.00481366500406</v>
      </c>
      <c r="D83" s="6">
        <f t="shared" si="5"/>
        <v>281.54981744686091</v>
      </c>
      <c r="E83">
        <f>$B$2*$S$3*D82^4</f>
        <v>322.81572623364389</v>
      </c>
    </row>
    <row r="84" spans="1:5" x14ac:dyDescent="0.25">
      <c r="A84" s="6">
        <v>34</v>
      </c>
      <c r="B84" s="6">
        <f t="shared" si="3"/>
        <v>0</v>
      </c>
      <c r="C84" s="6">
        <f t="shared" si="4"/>
        <v>288.58273631215604</v>
      </c>
      <c r="D84" s="6">
        <f t="shared" si="5"/>
        <v>281.18104082705781</v>
      </c>
      <c r="E84">
        <f>$B$2*$S$3*D83^4</f>
        <v>320.68248948964776</v>
      </c>
    </row>
    <row r="85" spans="1:5" x14ac:dyDescent="0.25">
      <c r="A85" s="6">
        <v>34.5</v>
      </c>
      <c r="B85" s="6">
        <f t="shared" si="3"/>
        <v>0</v>
      </c>
      <c r="C85" s="6">
        <f t="shared" si="4"/>
        <v>288.16367667141014</v>
      </c>
      <c r="D85" s="6">
        <f t="shared" si="5"/>
        <v>280.85533734968692</v>
      </c>
      <c r="E85">
        <f>$B$2*$S$3*D84^4</f>
        <v>319.00565572871869</v>
      </c>
    </row>
    <row r="86" spans="1:5" x14ac:dyDescent="0.25">
      <c r="A86" s="6">
        <v>35</v>
      </c>
      <c r="B86" s="6">
        <f t="shared" si="3"/>
        <v>0</v>
      </c>
      <c r="C86" s="6">
        <f t="shared" si="4"/>
        <v>287.74990254941656</v>
      </c>
      <c r="D86" s="6">
        <f t="shared" si="5"/>
        <v>280.55004178846082</v>
      </c>
      <c r="E86">
        <f>$B$2*$S$3*D85^4</f>
        <v>317.53015281649994</v>
      </c>
    </row>
    <row r="87" spans="1:5" x14ac:dyDescent="0.25">
      <c r="A87" s="6">
        <v>35.5</v>
      </c>
      <c r="B87" s="6">
        <f t="shared" si="3"/>
        <v>0</v>
      </c>
      <c r="C87" s="6">
        <f t="shared" si="4"/>
        <v>287.3422701265506</v>
      </c>
      <c r="D87" s="6">
        <f t="shared" si="5"/>
        <v>280.25580280040651</v>
      </c>
      <c r="E87">
        <f>$B$2*$S$3*D86^4</f>
        <v>316.15175499689127</v>
      </c>
    </row>
    <row r="88" spans="1:5" x14ac:dyDescent="0.25">
      <c r="A88" s="6">
        <v>36</v>
      </c>
      <c r="B88" s="6">
        <f t="shared" si="3"/>
        <v>0</v>
      </c>
      <c r="C88" s="6">
        <f t="shared" si="4"/>
        <v>286.94105766680667</v>
      </c>
      <c r="D88" s="6">
        <f t="shared" si="5"/>
        <v>279.96872964496407</v>
      </c>
      <c r="E88">
        <f>$B$2*$S$3*D87^4</f>
        <v>314.82752878068703</v>
      </c>
    </row>
    <row r="89" spans="1:5" x14ac:dyDescent="0.25">
      <c r="A89" s="6">
        <v>36.5</v>
      </c>
      <c r="B89" s="6">
        <f t="shared" si="3"/>
        <v>0</v>
      </c>
      <c r="C89" s="6">
        <f t="shared" si="4"/>
        <v>286.54630739886085</v>
      </c>
      <c r="D89" s="6">
        <f t="shared" si="5"/>
        <v>279.68717587549162</v>
      </c>
      <c r="E89">
        <f>$B$2*$S$3*D88^4</f>
        <v>313.5395659915153</v>
      </c>
    </row>
    <row r="90" spans="1:5" x14ac:dyDescent="0.25">
      <c r="A90" s="6">
        <v>37</v>
      </c>
      <c r="B90" s="6">
        <f t="shared" si="3"/>
        <v>0</v>
      </c>
      <c r="C90" s="6">
        <f t="shared" si="4"/>
        <v>286.15796594414968</v>
      </c>
      <c r="D90" s="6">
        <f t="shared" si="5"/>
        <v>279.41041932792155</v>
      </c>
      <c r="E90">
        <f>$B$2*$S$3*D89^4</f>
        <v>312.28020864822679</v>
      </c>
    </row>
    <row r="91" spans="1:5" x14ac:dyDescent="0.25">
      <c r="A91" s="6">
        <v>37.5</v>
      </c>
      <c r="B91" s="6">
        <f t="shared" si="3"/>
        <v>0</v>
      </c>
      <c r="C91" s="6">
        <f t="shared" si="4"/>
        <v>285.7759420596754</v>
      </c>
      <c r="D91" s="6">
        <f t="shared" si="5"/>
        <v>279.13811948489064</v>
      </c>
      <c r="E91">
        <f>$B$2*$S$3*D90^4</f>
        <v>311.04600980810017</v>
      </c>
    </row>
    <row r="92" spans="1:5" x14ac:dyDescent="0.25">
      <c r="A92" s="6">
        <v>38</v>
      </c>
      <c r="B92" s="6">
        <f t="shared" si="3"/>
        <v>0</v>
      </c>
      <c r="C92" s="6">
        <f t="shared" si="4"/>
        <v>285.40013038934597</v>
      </c>
      <c r="D92" s="6">
        <f t="shared" si="5"/>
        <v>278.87009408215147</v>
      </c>
      <c r="E92">
        <f>$B$2*$S$3*D91^4</f>
        <v>309.83525973300215</v>
      </c>
    </row>
    <row r="93" spans="1:5" x14ac:dyDescent="0.25">
      <c r="A93" s="6">
        <v>38.5</v>
      </c>
      <c r="B93" s="6">
        <f t="shared" si="3"/>
        <v>0</v>
      </c>
      <c r="C93" s="6">
        <f t="shared" si="4"/>
        <v>285.03042122278271</v>
      </c>
      <c r="D93" s="6">
        <f t="shared" si="5"/>
        <v>278.6062270108909</v>
      </c>
      <c r="E93">
        <f>$B$2*$S$3*D92^4</f>
        <v>308.64697071754517</v>
      </c>
    </row>
    <row r="94" spans="1:5" x14ac:dyDescent="0.25">
      <c r="A94" s="6">
        <v>39</v>
      </c>
      <c r="B94" s="6">
        <f t="shared" si="3"/>
        <v>0</v>
      </c>
      <c r="C94" s="6">
        <f t="shared" si="4"/>
        <v>284.66670448734857</v>
      </c>
      <c r="D94" s="6">
        <f t="shared" si="5"/>
        <v>278.34643029138272</v>
      </c>
      <c r="E94">
        <f>$B$2*$S$3*D93^4</f>
        <v>307.48045976567266</v>
      </c>
    </row>
    <row r="95" spans="1:5" x14ac:dyDescent="0.25">
      <c r="A95" s="6">
        <v>39.5</v>
      </c>
      <c r="B95" s="6">
        <f t="shared" si="3"/>
        <v>1.2388562774672622</v>
      </c>
      <c r="C95" s="6">
        <f t="shared" si="4"/>
        <v>284.30887136123448</v>
      </c>
      <c r="D95" s="6">
        <f t="shared" si="5"/>
        <v>278.53848454089291</v>
      </c>
      <c r="E95">
        <f>$B$2*$S$3*D94^4</f>
        <v>306.33517667454993</v>
      </c>
    </row>
    <row r="96" spans="1:5" x14ac:dyDescent="0.25">
      <c r="A96" s="6">
        <v>40</v>
      </c>
      <c r="B96" s="6">
        <f t="shared" si="3"/>
        <v>3.4977498178758442</v>
      </c>
      <c r="C96" s="6">
        <f t="shared" si="4"/>
        <v>283.98217104874988</v>
      </c>
      <c r="D96" s="6">
        <f t="shared" si="5"/>
        <v>279.30820432166917</v>
      </c>
      <c r="E96">
        <f>$B$2*$S$3*D95^4</f>
        <v>307.18151612306553</v>
      </c>
    </row>
    <row r="97" spans="1:5" x14ac:dyDescent="0.25">
      <c r="A97" s="6">
        <v>40.5</v>
      </c>
      <c r="B97" s="6">
        <f t="shared" si="3"/>
        <v>5.9075469196531287</v>
      </c>
      <c r="C97" s="6">
        <f t="shared" si="4"/>
        <v>283.7175464338286</v>
      </c>
      <c r="D97" s="6">
        <f t="shared" si="5"/>
        <v>280.40780975750005</v>
      </c>
      <c r="E97">
        <f>$B$2*$S$3*D96^4</f>
        <v>310.59110726155734</v>
      </c>
    </row>
    <row r="98" spans="1:5" x14ac:dyDescent="0.25">
      <c r="A98" s="6">
        <v>41</v>
      </c>
      <c r="B98" s="6">
        <f t="shared" si="3"/>
        <v>8.4270152862661032</v>
      </c>
      <c r="C98" s="6">
        <f t="shared" si="4"/>
        <v>283.53016003495037</v>
      </c>
      <c r="D98" s="6">
        <f t="shared" si="5"/>
        <v>281.71922056072043</v>
      </c>
      <c r="E98">
        <f>$B$2*$S$3*D97^4</f>
        <v>315.5111174580469</v>
      </c>
    </row>
    <row r="99" spans="1:5" x14ac:dyDescent="0.25">
      <c r="A99" s="6">
        <v>41.5</v>
      </c>
      <c r="B99" s="6">
        <f t="shared" si="3"/>
        <v>11.013046115433191</v>
      </c>
      <c r="C99" s="6">
        <f t="shared" si="4"/>
        <v>283.42763060138867</v>
      </c>
      <c r="D99" s="6">
        <f t="shared" si="5"/>
        <v>283.17727026313855</v>
      </c>
      <c r="E99">
        <f>$B$2*$S$3*D98^4</f>
        <v>321.45498029152486</v>
      </c>
    </row>
    <row r="100" spans="1:5" x14ac:dyDescent="0.25">
      <c r="A100" s="6">
        <v>42</v>
      </c>
      <c r="B100" s="6">
        <f t="shared" si="3"/>
        <v>13.62139170268428</v>
      </c>
      <c r="C100" s="6">
        <f t="shared" si="4"/>
        <v>283.41345602292682</v>
      </c>
      <c r="D100" s="6">
        <f t="shared" si="5"/>
        <v>284.73803597157706</v>
      </c>
      <c r="E100">
        <f>$B$2*$S$3*D99^4</f>
        <v>328.1616374027725</v>
      </c>
    </row>
    <row r="101" spans="1:5" x14ac:dyDescent="0.25">
      <c r="A101" s="6">
        <v>42.5</v>
      </c>
      <c r="B101" s="6">
        <f t="shared" si="3"/>
        <v>16.207422531851368</v>
      </c>
      <c r="C101" s="6">
        <f t="shared" si="4"/>
        <v>283.48844938067009</v>
      </c>
      <c r="D101" s="6">
        <f t="shared" si="5"/>
        <v>286.36589337657711</v>
      </c>
      <c r="E101">
        <f>$B$2*$S$3*D100^4</f>
        <v>335.45648068929188</v>
      </c>
    </row>
    <row r="102" spans="1:5" x14ac:dyDescent="0.25">
      <c r="A102" s="6">
        <v>43</v>
      </c>
      <c r="B102" s="6">
        <f t="shared" si="3"/>
        <v>18.72689089846434</v>
      </c>
      <c r="C102" s="6">
        <f t="shared" si="4"/>
        <v>283.65136079057868</v>
      </c>
      <c r="D102" s="6">
        <f t="shared" si="5"/>
        <v>288.02843117419172</v>
      </c>
      <c r="E102">
        <f>$B$2*$S$3*D101^4</f>
        <v>343.19378330521641</v>
      </c>
    </row>
    <row r="103" spans="1:5" x14ac:dyDescent="0.25">
      <c r="A103" s="6">
        <v>43.5</v>
      </c>
      <c r="B103" s="6">
        <f t="shared" si="3"/>
        <v>21.136688000241627</v>
      </c>
      <c r="C103" s="6">
        <f t="shared" si="4"/>
        <v>283.89917611156415</v>
      </c>
      <c r="D103" s="6">
        <f t="shared" si="5"/>
        <v>289.69466966463585</v>
      </c>
      <c r="E103">
        <f>$B$2*$S$3*D102^4</f>
        <v>351.2332980632745</v>
      </c>
    </row>
    <row r="104" spans="1:5" x14ac:dyDescent="0.25">
      <c r="A104" s="6">
        <v>44</v>
      </c>
      <c r="B104" s="6">
        <f t="shared" si="3"/>
        <v>23.395581540650205</v>
      </c>
      <c r="C104" s="6">
        <f t="shared" si="4"/>
        <v>284.22729788463425</v>
      </c>
      <c r="D104" s="6">
        <f t="shared" si="5"/>
        <v>291.33465509646334</v>
      </c>
      <c r="E104">
        <f>$B$2*$S$3*D103^4</f>
        <v>359.43160598984485</v>
      </c>
    </row>
    <row r="105" spans="1:5" x14ac:dyDescent="0.25">
      <c r="A105" s="6">
        <v>44.5</v>
      </c>
      <c r="B105" s="6">
        <f t="shared" si="3"/>
        <v>25.464921224929771</v>
      </c>
      <c r="C105" s="6">
        <f t="shared" si="4"/>
        <v>284.62969306096085</v>
      </c>
      <c r="D105" s="6">
        <f t="shared" si="5"/>
        <v>292.91960703598875</v>
      </c>
      <c r="E105">
        <f>$B$2*$S$3*D104^4</f>
        <v>367.64006920544432</v>
      </c>
    </row>
    <row r="106" spans="1:5" x14ac:dyDescent="0.25">
      <c r="A106" s="6">
        <v>45</v>
      </c>
      <c r="B106" s="6">
        <f t="shared" si="3"/>
        <v>27.309300077352813</v>
      </c>
      <c r="C106" s="6">
        <f t="shared" si="4"/>
        <v>285.09904070964268</v>
      </c>
      <c r="D106" s="6">
        <f t="shared" si="5"/>
        <v>294.42226461163239</v>
      </c>
      <c r="E106">
        <f>$B$2*$S$3*D105^4</f>
        <v>375.70590194494781</v>
      </c>
    </row>
    <row r="107" spans="1:5" x14ac:dyDescent="0.25">
      <c r="A107" s="6">
        <v>45.5</v>
      </c>
      <c r="B107" s="6">
        <f t="shared" si="3"/>
        <v>28.897160264396561</v>
      </c>
      <c r="C107" s="6">
        <f t="shared" si="4"/>
        <v>285.62689096595591</v>
      </c>
      <c r="D107" s="6">
        <f t="shared" si="5"/>
        <v>295.81727759444925</v>
      </c>
      <c r="E107">
        <f>$B$2*$S$3*D106^4</f>
        <v>383.47481044944766</v>
      </c>
    </row>
    <row r="108" spans="1:5" x14ac:dyDescent="0.25">
      <c r="A108" s="6">
        <v>46</v>
      </c>
      <c r="B108" s="6">
        <f t="shared" si="3"/>
        <v>30.201333058021859</v>
      </c>
      <c r="C108" s="6">
        <f t="shared" si="4"/>
        <v>286.20383712217051</v>
      </c>
      <c r="D108" s="6">
        <f t="shared" si="5"/>
        <v>297.08157499875011</v>
      </c>
      <c r="E108">
        <f>$B$2*$S$3*D107^4</f>
        <v>390.79445225487541</v>
      </c>
    </row>
    <row r="109" spans="1:5" x14ac:dyDescent="0.25">
      <c r="A109" s="6">
        <v>46.5</v>
      </c>
      <c r="B109" s="6">
        <f t="shared" si="3"/>
        <v>31.199503700145673</v>
      </c>
      <c r="C109" s="6">
        <f t="shared" si="4"/>
        <v>286.81969884410506</v>
      </c>
      <c r="D109" s="6">
        <f t="shared" si="5"/>
        <v>298.19468256745643</v>
      </c>
      <c r="E109">
        <f>$B$2*$S$3*D108^4</f>
        <v>397.51829118149635</v>
      </c>
    </row>
    <row r="110" spans="1:5" x14ac:dyDescent="0.25">
      <c r="A110" s="6">
        <v>47</v>
      </c>
      <c r="B110" s="6">
        <f t="shared" si="3"/>
        <v>31.874593214335118</v>
      </c>
      <c r="C110" s="6">
        <f t="shared" si="4"/>
        <v>287.46371298953909</v>
      </c>
      <c r="D110" s="6">
        <f t="shared" si="5"/>
        <v>299.13897861448999</v>
      </c>
      <c r="E110">
        <f>$B$2*$S$3*D109^4</f>
        <v>403.50955699449298</v>
      </c>
    </row>
    <row r="111" spans="1:5" x14ac:dyDescent="0.25">
      <c r="A111" s="6">
        <v>47.5</v>
      </c>
      <c r="B111" s="6">
        <f t="shared" si="3"/>
        <v>32.215050631833229</v>
      </c>
      <c r="C111" s="6">
        <f t="shared" si="4"/>
        <v>288.12472810806906</v>
      </c>
      <c r="D111" s="6">
        <f t="shared" si="5"/>
        <v>299.89988671457945</v>
      </c>
      <c r="E111">
        <f>$B$2*$S$3*D110^4</f>
        <v>408.64507757893881</v>
      </c>
    </row>
    <row r="112" spans="1:5" x14ac:dyDescent="0.25">
      <c r="A112" s="6">
        <v>48</v>
      </c>
      <c r="B112" s="6">
        <f t="shared" si="3"/>
        <v>32.215050631832973</v>
      </c>
      <c r="C112" s="6">
        <f t="shared" si="4"/>
        <v>288.79139883848552</v>
      </c>
      <c r="D112" s="6">
        <f t="shared" si="5"/>
        <v>300.4660084383637</v>
      </c>
      <c r="E112">
        <f>$B$2*$S$3*D111^4</f>
        <v>412.81878651069502</v>
      </c>
    </row>
    <row r="113" spans="1:5" x14ac:dyDescent="0.25">
      <c r="A113" s="6">
        <v>48.5</v>
      </c>
      <c r="B113" s="6">
        <f t="shared" si="3"/>
        <v>31.874593214335388</v>
      </c>
      <c r="C113" s="6">
        <f t="shared" si="4"/>
        <v>289.45237681503477</v>
      </c>
      <c r="D113" s="6">
        <f t="shared" si="5"/>
        <v>300.8292017349782</v>
      </c>
      <c r="E113">
        <f>$B$2*$S$3*D112^4</f>
        <v>415.94473989381891</v>
      </c>
    </row>
    <row r="114" spans="1:5" x14ac:dyDescent="0.25">
      <c r="A114" s="6">
        <v>49</v>
      </c>
      <c r="B114" s="6">
        <f t="shared" si="3"/>
        <v>31.199503700145687</v>
      </c>
      <c r="C114" s="6">
        <f t="shared" si="4"/>
        <v>290.0964952029608</v>
      </c>
      <c r="D114" s="6">
        <f t="shared" si="5"/>
        <v>300.98461155597727</v>
      </c>
      <c r="E114">
        <f>$B$2*$S$3*D113^4</f>
        <v>417.95950984982369</v>
      </c>
    </row>
    <row r="115" spans="1:5" x14ac:dyDescent="0.25">
      <c r="A115" s="6">
        <v>49.5</v>
      </c>
      <c r="B115" s="6">
        <f t="shared" si="3"/>
        <v>30.20133305802187</v>
      </c>
      <c r="C115" s="6">
        <f t="shared" si="4"/>
        <v>290.71294452007754</v>
      </c>
      <c r="D115" s="6">
        <f t="shared" si="5"/>
        <v>300.93065935033383</v>
      </c>
      <c r="E115">
        <f>$B$2*$S$3*D114^4</f>
        <v>418.82385897130285</v>
      </c>
    </row>
    <row r="116" spans="1:5" x14ac:dyDescent="0.25">
      <c r="A116" s="6">
        <v>50</v>
      </c>
      <c r="B116" s="6">
        <f t="shared" si="3"/>
        <v>28.897160264396572</v>
      </c>
      <c r="C116" s="6">
        <f t="shared" si="4"/>
        <v>291.29143790914389</v>
      </c>
      <c r="D116" s="6">
        <f t="shared" si="5"/>
        <v>300.66899743353781</v>
      </c>
      <c r="E116">
        <f>$B$2*$S$3*D115^4</f>
        <v>418.52363902490356</v>
      </c>
    </row>
    <row r="117" spans="1:5" x14ac:dyDescent="0.25">
      <c r="A117" s="6">
        <v>50.5</v>
      </c>
      <c r="B117" s="6">
        <f t="shared" si="3"/>
        <v>27.30930007735283</v>
      </c>
      <c r="C117" s="6">
        <f t="shared" si="4"/>
        <v>291.8223644695891</v>
      </c>
      <c r="D117" s="6">
        <f t="shared" si="5"/>
        <v>300.20443317211823</v>
      </c>
      <c r="E117">
        <f>$B$2*$S$3*D116^4</f>
        <v>417.06989617908516</v>
      </c>
    </row>
    <row r="118" spans="1:5" x14ac:dyDescent="0.25">
      <c r="A118" s="6">
        <v>51</v>
      </c>
      <c r="B118" s="6">
        <f t="shared" si="3"/>
        <v>25.464921224929771</v>
      </c>
      <c r="C118" s="6">
        <f t="shared" si="4"/>
        <v>292.29692961567775</v>
      </c>
      <c r="D118" s="6">
        <f t="shared" si="5"/>
        <v>299.54482662028983</v>
      </c>
      <c r="E118">
        <f>$B$2*$S$3*D117^4</f>
        <v>414.49820207452467</v>
      </c>
    </row>
    <row r="119" spans="1:5" x14ac:dyDescent="0.25">
      <c r="A119" s="6">
        <v>51.5</v>
      </c>
      <c r="B119" s="6">
        <f t="shared" si="3"/>
        <v>23.395581540650106</v>
      </c>
      <c r="C119" s="6">
        <f t="shared" si="4"/>
        <v>292.70728169258109</v>
      </c>
      <c r="D119" s="6">
        <f t="shared" si="5"/>
        <v>298.70096386068718</v>
      </c>
      <c r="E119">
        <f>$B$2*$S$3*D118^4</f>
        <v>410.86726352909687</v>
      </c>
    </row>
    <row r="120" spans="1:5" x14ac:dyDescent="0.25">
      <c r="A120" s="6">
        <v>52</v>
      </c>
      <c r="B120" s="6">
        <f t="shared" si="3"/>
        <v>21.136688000241779</v>
      </c>
      <c r="C120" s="6">
        <f t="shared" si="4"/>
        <v>293.04662425283215</v>
      </c>
      <c r="D120" s="6">
        <f t="shared" si="5"/>
        <v>297.68640697056134</v>
      </c>
      <c r="E120">
        <f>$B$2*$S$3*D119^4</f>
        <v>406.25689236501756</v>
      </c>
    </row>
    <row r="121" spans="1:5" x14ac:dyDescent="0.25">
      <c r="A121" s="6">
        <v>52.5</v>
      </c>
      <c r="B121" s="6">
        <f t="shared" si="3"/>
        <v>18.726890898464291</v>
      </c>
      <c r="C121" s="6">
        <f t="shared" si="4"/>
        <v>293.30931348163728</v>
      </c>
      <c r="D121" s="6">
        <f t="shared" si="5"/>
        <v>296.51732036501932</v>
      </c>
      <c r="E121">
        <f>$B$2*$S$3*D120^4</f>
        <v>400.76543992706331</v>
      </c>
    </row>
    <row r="122" spans="1:5" x14ac:dyDescent="0.25">
      <c r="A122" s="6">
        <v>53</v>
      </c>
      <c r="B122" s="6">
        <f t="shared" si="3"/>
        <v>16.207422531851485</v>
      </c>
      <c r="C122" s="6">
        <f t="shared" si="4"/>
        <v>293.49094027441294</v>
      </c>
      <c r="D122" s="6">
        <f t="shared" si="5"/>
        <v>295.21227234163507</v>
      </c>
      <c r="E122">
        <f>$B$2*$S$3*D121^4</f>
        <v>394.50681779623443</v>
      </c>
    </row>
    <row r="123" spans="1:5" x14ac:dyDescent="0.25">
      <c r="A123" s="6">
        <v>53.5</v>
      </c>
      <c r="B123" s="6">
        <f t="shared" si="3"/>
        <v>13.621391702684262</v>
      </c>
      <c r="C123" s="6">
        <f t="shared" si="4"/>
        <v>293.58839643147138</v>
      </c>
      <c r="D123" s="6">
        <f t="shared" si="5"/>
        <v>293.79201002614559</v>
      </c>
      <c r="E123">
        <f>$B$2*$S$3*D122^4</f>
        <v>387.60723670314371</v>
      </c>
    </row>
    <row r="124" spans="1:5" x14ac:dyDescent="0.25">
      <c r="A124" s="6">
        <v>54</v>
      </c>
      <c r="B124" s="6">
        <f t="shared" si="3"/>
        <v>11.013046115433209</v>
      </c>
      <c r="C124" s="6">
        <f t="shared" si="4"/>
        <v>293.5999243631469</v>
      </c>
      <c r="D124" s="6">
        <f t="shared" si="5"/>
        <v>292.27920563861124</v>
      </c>
      <c r="E124">
        <f>$B$2*$S$3*D123^4</f>
        <v>380.20179962157073</v>
      </c>
    </row>
    <row r="125" spans="1:5" x14ac:dyDescent="0.25">
      <c r="A125" s="6">
        <v>54.5</v>
      </c>
      <c r="B125" s="6">
        <f t="shared" si="3"/>
        <v>8.4270152862660694</v>
      </c>
      <c r="C125" s="6">
        <f t="shared" si="4"/>
        <v>293.52514961520643</v>
      </c>
      <c r="D125" s="6">
        <f t="shared" si="5"/>
        <v>290.69817208838441</v>
      </c>
      <c r="E125">
        <f>$B$2*$S$3*D124^4</f>
        <v>372.43108257651954</v>
      </c>
    </row>
    <row r="126" spans="1:5" x14ac:dyDescent="0.25">
      <c r="A126" s="6">
        <v>55</v>
      </c>
      <c r="B126" s="6">
        <f t="shared" si="3"/>
        <v>5.9075469196532131</v>
      </c>
      <c r="C126" s="6">
        <f t="shared" si="4"/>
        <v>293.36509545070157</v>
      </c>
      <c r="D126" s="6">
        <f t="shared" si="5"/>
        <v>289.07454637346194</v>
      </c>
      <c r="E126">
        <f>$B$2*$S$3*D125^4</f>
        <v>364.43782813293171</v>
      </c>
    </row>
    <row r="127" spans="1:5" x14ac:dyDescent="0.25">
      <c r="A127" s="6">
        <v>55.5</v>
      </c>
      <c r="B127" s="6">
        <f t="shared" si="3"/>
        <v>3.497749817875726</v>
      </c>
      <c r="C127" s="6">
        <f t="shared" si="4"/>
        <v>293.12217868135724</v>
      </c>
      <c r="D127" s="6">
        <f t="shared" si="5"/>
        <v>287.43494009734889</v>
      </c>
      <c r="E127">
        <f>$B$2*$S$3*D126^4</f>
        <v>356.36386236106307</v>
      </c>
    </row>
    <row r="128" spans="1:5" x14ac:dyDescent="0.25">
      <c r="A128" s="6">
        <v>56</v>
      </c>
      <c r="B128" s="6">
        <f t="shared" si="3"/>
        <v>1.2388562774673979</v>
      </c>
      <c r="C128" s="6">
        <f t="shared" si="4"/>
        <v>292.80018594838828</v>
      </c>
      <c r="D128" s="6">
        <f t="shared" si="5"/>
        <v>285.80655759805421</v>
      </c>
      <c r="E128">
        <f>$B$2*$S$3*D127^4</f>
        <v>348.34732706178994</v>
      </c>
    </row>
    <row r="129" spans="1:5" x14ac:dyDescent="0.25">
      <c r="A129" s="6">
        <v>56.5</v>
      </c>
      <c r="B129" s="6">
        <f t="shared" si="3"/>
        <v>0</v>
      </c>
      <c r="C129" s="6">
        <f t="shared" si="4"/>
        <v>292.40422972593871</v>
      </c>
      <c r="D129" s="6">
        <f t="shared" si="5"/>
        <v>284.51700988564852</v>
      </c>
      <c r="E129">
        <f>$B$2*$S$3*D128^4</f>
        <v>340.52029618431089</v>
      </c>
    </row>
    <row r="130" spans="1:5" x14ac:dyDescent="0.25">
      <c r="A130" s="6">
        <v>57</v>
      </c>
      <c r="B130" s="6">
        <f t="shared" si="3"/>
        <v>0</v>
      </c>
      <c r="C130" s="6">
        <f t="shared" si="4"/>
        <v>291.95768129397328</v>
      </c>
      <c r="D130" s="6">
        <f t="shared" si="5"/>
        <v>283.79382822402329</v>
      </c>
      <c r="E130">
        <f>$B$2*$S$3*D129^4</f>
        <v>334.41610902426066</v>
      </c>
    </row>
    <row r="131" spans="1:5" x14ac:dyDescent="0.25">
      <c r="A131" s="6">
        <v>57.5</v>
      </c>
      <c r="B131" s="6">
        <f t="shared" si="3"/>
        <v>0</v>
      </c>
      <c r="C131" s="6">
        <f t="shared" si="4"/>
        <v>291.49547079889368</v>
      </c>
      <c r="D131" s="6">
        <f t="shared" si="5"/>
        <v>283.30236737475661</v>
      </c>
      <c r="E131">
        <f>$B$2*$S$3*D130^4</f>
        <v>331.0289922177455</v>
      </c>
    </row>
    <row r="132" spans="1:5" x14ac:dyDescent="0.25">
      <c r="A132" s="6">
        <v>58</v>
      </c>
      <c r="B132" s="6">
        <f t="shared" si="3"/>
        <v>0</v>
      </c>
      <c r="C132" s="6">
        <f t="shared" si="4"/>
        <v>291.03160424501755</v>
      </c>
      <c r="D132" s="6">
        <f t="shared" si="5"/>
        <v>282.90804652777518</v>
      </c>
      <c r="E132">
        <f>$B$2*$S$3*D131^4</f>
        <v>328.74189984911214</v>
      </c>
    </row>
    <row r="133" spans="1:5" x14ac:dyDescent="0.25">
      <c r="A133" s="6">
        <v>58.5</v>
      </c>
      <c r="B133" s="6">
        <f t="shared" si="3"/>
        <v>0</v>
      </c>
      <c r="C133" s="6">
        <f t="shared" si="4"/>
        <v>290.57167514020364</v>
      </c>
      <c r="D133" s="6">
        <f t="shared" si="5"/>
        <v>282.55631554654104</v>
      </c>
      <c r="E133">
        <f>$B$2*$S$3*D132^4</f>
        <v>326.91544997672736</v>
      </c>
    </row>
    <row r="134" spans="1:5" x14ac:dyDescent="0.25">
      <c r="A134" s="6">
        <v>59</v>
      </c>
      <c r="B134" s="6">
        <f t="shared" si="3"/>
        <v>0</v>
      </c>
      <c r="C134" s="6">
        <f t="shared" si="4"/>
        <v>290.1178718570867</v>
      </c>
      <c r="D134" s="6">
        <f t="shared" si="5"/>
        <v>282.22494820720704</v>
      </c>
      <c r="E134">
        <f>$B$2*$S$3*D133^4</f>
        <v>325.29270318469435</v>
      </c>
    </row>
    <row r="135" spans="1:5" x14ac:dyDescent="0.25">
      <c r="A135" s="6">
        <v>59.5</v>
      </c>
      <c r="B135" s="6">
        <f t="shared" si="3"/>
        <v>0</v>
      </c>
      <c r="C135" s="6">
        <f t="shared" si="4"/>
        <v>289.67100049419253</v>
      </c>
      <c r="D135" s="6">
        <f t="shared" si="5"/>
        <v>281.9048367043402</v>
      </c>
      <c r="E135">
        <f>$B$2*$S$3*D134^4</f>
        <v>323.76944000961061</v>
      </c>
    </row>
    <row r="136" spans="1:5" x14ac:dyDescent="0.25">
      <c r="A136" s="6">
        <v>60</v>
      </c>
      <c r="B136" s="6">
        <f t="shared" si="3"/>
        <v>0</v>
      </c>
      <c r="C136" s="6">
        <f t="shared" si="4"/>
        <v>289.23130585742967</v>
      </c>
      <c r="D136" s="6">
        <f t="shared" si="5"/>
        <v>281.59221278887071</v>
      </c>
      <c r="E136">
        <f>$B$2*$S$3*D135^4</f>
        <v>322.30300519999554</v>
      </c>
    </row>
    <row r="137" spans="1:5" x14ac:dyDescent="0.25">
      <c r="A137" s="6">
        <v>60.5</v>
      </c>
      <c r="B137" s="6">
        <f t="shared" si="3"/>
        <v>0</v>
      </c>
      <c r="C137" s="6">
        <f t="shared" si="4"/>
        <v>288.79880554674008</v>
      </c>
      <c r="D137" s="6">
        <f t="shared" si="5"/>
        <v>281.28548647183231</v>
      </c>
      <c r="E137">
        <f>$B$2*$S$3*D136^4</f>
        <v>320.87568464099729</v>
      </c>
    </row>
    <row r="138" spans="1:5" x14ac:dyDescent="0.25">
      <c r="A138" s="6">
        <v>61</v>
      </c>
      <c r="B138" s="6">
        <f t="shared" si="3"/>
        <v>0</v>
      </c>
      <c r="C138" s="6">
        <f t="shared" si="4"/>
        <v>288.37342614567189</v>
      </c>
      <c r="D138" s="6">
        <f t="shared" si="5"/>
        <v>280.98395840769916</v>
      </c>
      <c r="E138">
        <f>$B$2*$S$3*D137^4</f>
        <v>319.47990278951022</v>
      </c>
    </row>
    <row r="139" spans="1:5" x14ac:dyDescent="0.25">
      <c r="A139" s="6">
        <v>61.5</v>
      </c>
      <c r="B139" s="6">
        <f t="shared" si="3"/>
        <v>0</v>
      </c>
      <c r="C139" s="6">
        <f t="shared" si="4"/>
        <v>287.95505879972893</v>
      </c>
      <c r="D139" s="6">
        <f t="shared" si="5"/>
        <v>280.68729450613074</v>
      </c>
      <c r="E139">
        <f>$B$2*$S$3*D138^4</f>
        <v>318.11221942258072</v>
      </c>
    </row>
    <row r="140" spans="1:5" x14ac:dyDescent="0.25">
      <c r="A140" s="6">
        <v>62</v>
      </c>
      <c r="B140" s="6">
        <f t="shared" si="3"/>
        <v>0</v>
      </c>
      <c r="C140" s="6">
        <f t="shared" si="4"/>
        <v>287.54358190230278</v>
      </c>
      <c r="D140" s="6">
        <f t="shared" si="5"/>
        <v>280.39531121319351</v>
      </c>
      <c r="E140">
        <f>$B$2*$S$3*D139^4</f>
        <v>316.77088933749798</v>
      </c>
    </row>
    <row r="141" spans="1:5" x14ac:dyDescent="0.25">
      <c r="A141" s="6">
        <v>62.5</v>
      </c>
      <c r="B141" s="6">
        <f t="shared" si="3"/>
        <v>0</v>
      </c>
      <c r="C141" s="6">
        <f t="shared" si="4"/>
        <v>287.13887033953131</v>
      </c>
      <c r="D141" s="6">
        <f t="shared" si="5"/>
        <v>280.10788762004319</v>
      </c>
      <c r="E141">
        <f>$B$2*$S$3*D140^4</f>
        <v>315.45486843933656</v>
      </c>
    </row>
    <row r="142" spans="1:5" x14ac:dyDescent="0.25">
      <c r="A142" s="6">
        <v>63</v>
      </c>
      <c r="B142" s="6">
        <f t="shared" si="3"/>
        <v>0</v>
      </c>
      <c r="C142" s="6">
        <f t="shared" si="4"/>
        <v>286.74079923562664</v>
      </c>
      <c r="D142" s="6">
        <f t="shared" si="5"/>
        <v>279.82492942456679</v>
      </c>
      <c r="E142">
        <f>$B$2*$S$3*D141^4</f>
        <v>314.1634081243547</v>
      </c>
    </row>
    <row r="143" spans="1:5" x14ac:dyDescent="0.25">
      <c r="A143" s="6">
        <v>63.5</v>
      </c>
      <c r="B143" s="6">
        <f t="shared" si="3"/>
        <v>1.2388562774675513</v>
      </c>
      <c r="C143" s="6">
        <f t="shared" si="4"/>
        <v>286.34924544578172</v>
      </c>
      <c r="D143" s="6">
        <f t="shared" si="5"/>
        <v>279.99421032066584</v>
      </c>
      <c r="E143">
        <f>$B$2*$S$3*D142^4</f>
        <v>312.89588934130177</v>
      </c>
    </row>
    <row r="144" spans="1:5" x14ac:dyDescent="0.25">
      <c r="A144" s="6">
        <v>64</v>
      </c>
      <c r="B144" s="6">
        <f t="shared" ref="B144:B160" si="6">1/PI()*$E$2*POWER(1+$H$2*COS(($X$9-248)/180*PI()),2)/POWER(1-$H$2*$H$2,2)*MAX(0,SIN($O$9/180*PI())*SIN($H$3*PI()/180)*SIN($X$9*PI()/180)*15*2*PI()/360+COS($O$9*PI()/180)*COS($N$9*PI()/180)*(SIN(A145*15*PI()/180)-SIN(A144*15*PI()/180)))</f>
        <v>3.4977498178757083</v>
      </c>
      <c r="C144" s="6">
        <f t="shared" si="4"/>
        <v>285.989444270251</v>
      </c>
      <c r="D144" s="6">
        <f t="shared" si="5"/>
        <v>280.74036707700526</v>
      </c>
      <c r="E144">
        <f>$B$2*$S$3*D143^4</f>
        <v>313.65372575147904</v>
      </c>
    </row>
    <row r="145" spans="1:5" x14ac:dyDescent="0.25">
      <c r="A145" s="6">
        <v>64.5</v>
      </c>
      <c r="B145" s="6">
        <f t="shared" si="6"/>
        <v>5.9075469196531118</v>
      </c>
      <c r="C145" s="6">
        <f t="shared" si="4"/>
        <v>285.69225879331833</v>
      </c>
      <c r="D145" s="6">
        <f t="shared" si="5"/>
        <v>281.81480530012868</v>
      </c>
      <c r="E145">
        <f>$B$2*$S$3*D144^4</f>
        <v>317.01053843598891</v>
      </c>
    </row>
    <row r="146" spans="1:5" x14ac:dyDescent="0.25">
      <c r="A146" s="6">
        <v>65</v>
      </c>
      <c r="B146" s="6">
        <f t="shared" si="6"/>
        <v>8.4270152862660694</v>
      </c>
      <c r="C146" s="6">
        <f t="shared" ref="C146:C160" si="7">C145+88775*$Y$3*(D145-C145)/($X$3*$W$3)</f>
        <v>285.47273013652119</v>
      </c>
      <c r="D146" s="6">
        <f t="shared" ref="D146:D160" si="8">D145+(B146*0.2*$S$6 +(-E146+$Q$9+$R$9+$S$9-$Y$3*(D145-C145)/$Z$3)/$T$6)*$T$3/$U$6/(($U$3*$G$9)*$V$6+($V$3*$W$3*$X$3)*$W$6)</f>
        <v>283.09973627457936</v>
      </c>
      <c r="E146">
        <f>$B$2*$S$3*D145^4</f>
        <v>321.89146924204101</v>
      </c>
    </row>
    <row r="147" spans="1:5" x14ac:dyDescent="0.25">
      <c r="A147" s="6">
        <v>65.5</v>
      </c>
      <c r="B147" s="6">
        <f t="shared" si="6"/>
        <v>11.013046115433225</v>
      </c>
      <c r="C147" s="6">
        <f t="shared" si="7"/>
        <v>285.33837903314497</v>
      </c>
      <c r="D147" s="6">
        <f t="shared" si="8"/>
        <v>284.53041464242824</v>
      </c>
      <c r="E147">
        <f>$B$2*$S$3*D146^4</f>
        <v>327.80238211654176</v>
      </c>
    </row>
    <row r="148" spans="1:5" x14ac:dyDescent="0.25">
      <c r="A148" s="6">
        <v>66</v>
      </c>
      <c r="B148" s="6">
        <f t="shared" si="6"/>
        <v>13.621391702684244</v>
      </c>
      <c r="C148" s="6">
        <f t="shared" si="7"/>
        <v>285.29263474820499</v>
      </c>
      <c r="D148" s="6">
        <f t="shared" si="8"/>
        <v>286.06325920698947</v>
      </c>
      <c r="E148">
        <f>$B$2*$S$3*D147^4</f>
        <v>334.47913630573771</v>
      </c>
    </row>
    <row r="149" spans="1:5" x14ac:dyDescent="0.25">
      <c r="A149" s="6">
        <v>66.5</v>
      </c>
      <c r="B149" s="6">
        <f t="shared" si="6"/>
        <v>16.207422531851385</v>
      </c>
      <c r="C149" s="6">
        <f t="shared" si="7"/>
        <v>285.33626496907783</v>
      </c>
      <c r="D149" s="6">
        <f t="shared" si="8"/>
        <v>287.66290077094004</v>
      </c>
      <c r="E149">
        <f>$B$2*$S$3*D148^4</f>
        <v>341.74531978056086</v>
      </c>
    </row>
    <row r="150" spans="1:5" x14ac:dyDescent="0.25">
      <c r="A150" s="6">
        <v>67</v>
      </c>
      <c r="B150" s="6">
        <f t="shared" si="6"/>
        <v>18.72689089846434</v>
      </c>
      <c r="C150" s="6">
        <f t="shared" si="7"/>
        <v>285.46799143164816</v>
      </c>
      <c r="D150" s="6">
        <f t="shared" si="8"/>
        <v>289.29712592133592</v>
      </c>
      <c r="E150">
        <f>$B$2*$S$3*D149^4</f>
        <v>349.45372016910238</v>
      </c>
    </row>
    <row r="151" spans="1:5" x14ac:dyDescent="0.25">
      <c r="A151" s="6">
        <v>67.5</v>
      </c>
      <c r="B151" s="6">
        <f t="shared" si="6"/>
        <v>21.136688000241762</v>
      </c>
      <c r="C151" s="6">
        <f t="shared" si="7"/>
        <v>285.68478442547598</v>
      </c>
      <c r="D151" s="6">
        <f t="shared" si="8"/>
        <v>290.93512027411981</v>
      </c>
      <c r="E151">
        <f>$B$2*$S$3*D150^4</f>
        <v>357.4626926242077</v>
      </c>
    </row>
    <row r="152" spans="1:5" x14ac:dyDescent="0.25">
      <c r="A152" s="6">
        <v>68</v>
      </c>
      <c r="B152" s="6">
        <f t="shared" si="6"/>
        <v>23.3955815406499</v>
      </c>
      <c r="C152" s="6">
        <f t="shared" si="7"/>
        <v>285.98204116333528</v>
      </c>
      <c r="D152" s="6">
        <f t="shared" si="8"/>
        <v>292.54707709239841</v>
      </c>
      <c r="E152">
        <f>$B$2*$S$3*D151^4</f>
        <v>365.62749531728826</v>
      </c>
    </row>
    <row r="153" spans="1:5" x14ac:dyDescent="0.25">
      <c r="A153" s="6">
        <v>68.5</v>
      </c>
      <c r="B153" s="6">
        <f t="shared" si="6"/>
        <v>25.464921224929739</v>
      </c>
      <c r="C153" s="6">
        <f t="shared" si="7"/>
        <v>286.35373189331142</v>
      </c>
      <c r="D153" s="6">
        <f t="shared" si="8"/>
        <v>294.10435114550341</v>
      </c>
      <c r="E153">
        <f>$B$2*$S$3*D152^4</f>
        <v>373.79828060157922</v>
      </c>
    </row>
    <row r="154" spans="1:5" x14ac:dyDescent="0.25">
      <c r="A154" s="6">
        <v>69</v>
      </c>
      <c r="B154" s="6">
        <f t="shared" si="6"/>
        <v>27.309300077353001</v>
      </c>
      <c r="C154" s="6">
        <f t="shared" si="7"/>
        <v>286.79254644950618</v>
      </c>
      <c r="D154" s="6">
        <f t="shared" si="8"/>
        <v>295.57980688471451</v>
      </c>
      <c r="E154">
        <f>$B$2*$S$3*D153^4</f>
        <v>381.82120602289467</v>
      </c>
    </row>
    <row r="155" spans="1:5" x14ac:dyDescent="0.25">
      <c r="A155" s="6">
        <v>69.5</v>
      </c>
      <c r="B155" s="6">
        <f t="shared" si="6"/>
        <v>28.897160264396561</v>
      </c>
      <c r="C155" s="6">
        <f t="shared" si="7"/>
        <v>287.29005221808757</v>
      </c>
      <c r="D155" s="6">
        <f t="shared" si="8"/>
        <v>296.94820918643552</v>
      </c>
      <c r="E155">
        <f>$B$2*$S$3*D154^4</f>
        <v>389.54110357428959</v>
      </c>
    </row>
    <row r="156" spans="1:5" x14ac:dyDescent="0.25">
      <c r="A156" s="6">
        <v>70</v>
      </c>
      <c r="B156" s="6">
        <f t="shared" si="6"/>
        <v>30.201333058022108</v>
      </c>
      <c r="C156" s="6">
        <f t="shared" si="7"/>
        <v>287.83686528241481</v>
      </c>
      <c r="D156" s="6">
        <f t="shared" si="8"/>
        <v>298.1865907198324</v>
      </c>
      <c r="E156">
        <f>$B$2*$S$3*D155^4</f>
        <v>396.80495632007768</v>
      </c>
    </row>
    <row r="157" spans="1:5" x14ac:dyDescent="0.25">
      <c r="A157" s="6">
        <v>70.5</v>
      </c>
      <c r="B157" s="6">
        <f t="shared" si="6"/>
        <v>31.199503700145165</v>
      </c>
      <c r="C157" s="6">
        <f t="shared" si="7"/>
        <v>288.42283267763594</v>
      </c>
      <c r="D157" s="6">
        <f t="shared" si="8"/>
        <v>299.2745680569011</v>
      </c>
      <c r="E157">
        <f>$B$2*$S$3*D156^4</f>
        <v>403.46576003715552</v>
      </c>
    </row>
    <row r="158" spans="1:5" x14ac:dyDescent="0.25">
      <c r="A158" s="6">
        <v>71</v>
      </c>
      <c r="B158" s="6">
        <f t="shared" si="6"/>
        <v>31.874593214335377</v>
      </c>
      <c r="C158" s="6">
        <f t="shared" si="7"/>
        <v>289.03722222374199</v>
      </c>
      <c r="D158" s="6">
        <f t="shared" si="8"/>
        <v>300.1945963780048</v>
      </c>
      <c r="E158">
        <f>$B$2*$S$3*D157^4</f>
        <v>409.38648067720635</v>
      </c>
    </row>
    <row r="159" spans="1:5" x14ac:dyDescent="0.25">
      <c r="A159" s="6">
        <v>71.5</v>
      </c>
      <c r="B159" s="6">
        <f t="shared" si="6"/>
        <v>32.215050631833236</v>
      </c>
      <c r="C159" s="6">
        <f t="shared" si="7"/>
        <v>289.6689160314873</v>
      </c>
      <c r="D159" s="6">
        <f t="shared" si="8"/>
        <v>300.93216142915441</v>
      </c>
      <c r="E159">
        <f>$B$2*$S$3*D158^4</f>
        <v>414.44387731945562</v>
      </c>
    </row>
    <row r="160" spans="1:5" x14ac:dyDescent="0.25">
      <c r="A160" s="6">
        <v>72</v>
      </c>
      <c r="B160" s="6">
        <f t="shared" si="6"/>
        <v>32.215050631833236</v>
      </c>
      <c r="C160" s="6">
        <f t="shared" si="7"/>
        <v>290.30660392063135</v>
      </c>
      <c r="D160" s="6">
        <f t="shared" si="8"/>
        <v>301.47591197230122</v>
      </c>
      <c r="E160">
        <f>$B$2*$S$3*D159^4</f>
        <v>418.53199523828926</v>
      </c>
    </row>
    <row r="161" spans="1:1" x14ac:dyDescent="0.25">
      <c r="A161" s="14">
        <v>72.5</v>
      </c>
    </row>
  </sheetData>
  <mergeCells count="1">
    <mergeCell ref="A1:Z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4</vt:i4>
      </vt:variant>
      <vt:variant>
        <vt:lpstr>Wykresy</vt:lpstr>
      </vt:variant>
      <vt:variant>
        <vt:i4>1</vt:i4>
      </vt:variant>
    </vt:vector>
  </HeadingPairs>
  <TitlesOfParts>
    <vt:vector size="5" baseType="lpstr">
      <vt:lpstr>obl-10kPa-tau=0,40 hex=1499-beg</vt:lpstr>
      <vt:lpstr>Arkusz4</vt:lpstr>
      <vt:lpstr>obl-10kPa-tau=0,40 hex=1499-mid</vt:lpstr>
      <vt:lpstr>obl-10kPa-tau=0,40 hex=1499-end</vt:lpstr>
      <vt:lpstr>T-1499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Piotr Pałka</dc:creator>
  <cp:lastModifiedBy>Pałka Piotr</cp:lastModifiedBy>
  <dcterms:created xsi:type="dcterms:W3CDTF">2024-01-03T13:26:00Z</dcterms:created>
  <dcterms:modified xsi:type="dcterms:W3CDTF">2024-08-22T15:06:59Z</dcterms:modified>
</cp:coreProperties>
</file>